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rissr/Desktop/"/>
    </mc:Choice>
  </mc:AlternateContent>
  <xr:revisionPtr revIDLastSave="0" documentId="13_ncr:1_{0B350091-2F00-704D-A610-7598E8F814B2}" xr6:coauthVersionLast="47" xr6:coauthVersionMax="47" xr10:uidLastSave="{00000000-0000-0000-0000-000000000000}"/>
  <bookViews>
    <workbookView xWindow="0" yWindow="500" windowWidth="40960" windowHeight="24220" xr2:uid="{6BD4127B-6C56-A34F-9E8E-1F3630B582FE}"/>
  </bookViews>
  <sheets>
    <sheet name="CORPORA" sheetId="2" r:id="rId1"/>
    <sheet name="Commit analysis" sheetId="6" r:id="rId2"/>
    <sheet name="Overloading" sheetId="7" r:id="rId3"/>
  </sheets>
  <definedNames>
    <definedName name="_xlnm._FilterDatabase" localSheetId="0" hidden="1">CORPORA!$A$1:$K$1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51" i="2" l="1"/>
  <c r="AD151" i="2"/>
  <c r="AE151" i="2"/>
  <c r="AF151" i="2"/>
  <c r="AC150" i="2"/>
  <c r="AD150" i="2"/>
  <c r="AE150" i="2"/>
  <c r="AF150" i="2"/>
  <c r="AC149" i="2"/>
  <c r="AD149" i="2"/>
  <c r="AE149" i="2"/>
  <c r="AF149" i="2"/>
  <c r="AC148" i="2"/>
  <c r="AD148" i="2"/>
  <c r="AE148" i="2"/>
  <c r="AF148" i="2"/>
  <c r="H25" i="6"/>
  <c r="H26" i="6"/>
  <c r="H27" i="6"/>
  <c r="H28" i="6"/>
  <c r="H29" i="6"/>
  <c r="H30" i="6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3" i="2"/>
  <c r="AI24" i="2"/>
  <c r="AI25" i="2"/>
  <c r="AI27" i="2"/>
  <c r="AI28" i="2"/>
  <c r="AI29" i="2"/>
  <c r="AI30" i="2"/>
  <c r="AI31" i="2"/>
  <c r="AI32" i="2"/>
  <c r="AI33" i="2"/>
  <c r="AI34" i="2"/>
  <c r="AI36" i="2"/>
  <c r="AI37" i="2"/>
  <c r="AI38" i="2"/>
  <c r="AI39" i="2"/>
  <c r="AI40" i="2"/>
  <c r="AI41" i="2"/>
  <c r="AI42" i="2"/>
  <c r="AI44" i="2"/>
  <c r="AI35" i="2"/>
  <c r="AI43" i="2"/>
  <c r="AI45" i="2"/>
  <c r="AI46" i="2"/>
  <c r="AI47" i="2"/>
  <c r="AI48" i="2"/>
  <c r="AI49" i="2"/>
  <c r="AI51" i="2"/>
  <c r="AI52" i="2"/>
  <c r="AI53" i="2"/>
  <c r="AI54" i="2"/>
  <c r="AI55" i="2"/>
  <c r="AI56" i="2"/>
  <c r="AI57" i="2"/>
  <c r="AI58" i="2"/>
  <c r="AI59" i="2"/>
  <c r="AI60" i="2"/>
  <c r="AI62" i="2"/>
  <c r="AI63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8" i="2"/>
  <c r="AI79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6" i="2"/>
  <c r="AI97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8" i="2"/>
  <c r="AI129" i="2"/>
  <c r="AI130" i="2"/>
  <c r="AI131" i="2"/>
  <c r="AI132" i="2"/>
  <c r="AI133" i="2"/>
  <c r="AI134" i="2"/>
  <c r="AI135" i="2"/>
  <c r="AI137" i="2"/>
  <c r="AI138" i="2"/>
  <c r="AI139" i="2"/>
  <c r="AI140" i="2"/>
  <c r="AI142" i="2"/>
  <c r="AI143" i="2"/>
  <c r="AI144" i="2"/>
  <c r="AI145" i="2"/>
  <c r="AI141" i="2"/>
  <c r="AI22" i="2"/>
  <c r="AI26" i="2"/>
  <c r="AI95" i="2"/>
  <c r="AI80" i="2"/>
  <c r="AI77" i="2"/>
  <c r="AI50" i="2"/>
  <c r="AI64" i="2"/>
  <c r="AI112" i="2"/>
  <c r="AI61" i="2"/>
  <c r="AI146" i="2"/>
  <c r="AI94" i="2"/>
  <c r="AI136" i="2"/>
  <c r="AI127" i="2"/>
  <c r="AI98" i="2"/>
  <c r="AI3" i="2"/>
  <c r="AI4" i="2"/>
  <c r="AI5" i="2"/>
  <c r="AI6" i="2"/>
  <c r="AI7" i="2"/>
  <c r="AI2" i="2"/>
  <c r="AK94" i="2"/>
  <c r="AH94" i="2"/>
  <c r="AJ94" i="2"/>
  <c r="B174" i="2"/>
  <c r="AK98" i="2"/>
  <c r="AH127" i="2"/>
  <c r="AJ98" i="2"/>
  <c r="AK141" i="2"/>
  <c r="AK22" i="2"/>
  <c r="AK26" i="2"/>
  <c r="AK95" i="2"/>
  <c r="AK80" i="2"/>
  <c r="AK77" i="2"/>
  <c r="AK50" i="2"/>
  <c r="AK64" i="2"/>
  <c r="AK112" i="2"/>
  <c r="AK61" i="2"/>
  <c r="AK146" i="2"/>
  <c r="AK136" i="2"/>
  <c r="AK127" i="2"/>
  <c r="AJ22" i="2"/>
  <c r="AJ26" i="2"/>
  <c r="AJ95" i="2"/>
  <c r="AJ80" i="2"/>
  <c r="AJ77" i="2"/>
  <c r="AJ50" i="2"/>
  <c r="AJ64" i="2"/>
  <c r="AJ112" i="2"/>
  <c r="AJ61" i="2"/>
  <c r="AJ146" i="2"/>
  <c r="AJ136" i="2"/>
  <c r="AJ127" i="2"/>
  <c r="AH98" i="2"/>
  <c r="AH141" i="2"/>
  <c r="AH22" i="2"/>
  <c r="AH26" i="2"/>
  <c r="AH95" i="2"/>
  <c r="AH80" i="2"/>
  <c r="AH77" i="2"/>
  <c r="AH50" i="2"/>
  <c r="AH64" i="2"/>
  <c r="AH112" i="2"/>
  <c r="AH61" i="2"/>
  <c r="AH146" i="2"/>
  <c r="AH136" i="2"/>
  <c r="AJ141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2" i="6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G151" i="2"/>
  <c r="C151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G150" i="2"/>
  <c r="C150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G149" i="2"/>
  <c r="D149" i="2"/>
  <c r="C149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G148" i="2"/>
  <c r="D148" i="2"/>
  <c r="C148" i="2"/>
  <c r="B177" i="2"/>
  <c r="B175" i="2"/>
  <c r="AK35" i="2"/>
  <c r="AH35" i="2"/>
  <c r="AJ35" i="2"/>
  <c r="AK44" i="2"/>
  <c r="AH44" i="2"/>
  <c r="AJ44" i="2"/>
  <c r="AH3" i="2"/>
  <c r="AJ3" i="2"/>
  <c r="AK3" i="2"/>
  <c r="AH4" i="2"/>
  <c r="AJ4" i="2"/>
  <c r="AK4" i="2"/>
  <c r="AH5" i="2"/>
  <c r="AJ5" i="2"/>
  <c r="AK5" i="2"/>
  <c r="AH6" i="2"/>
  <c r="AJ6" i="2"/>
  <c r="AK6" i="2"/>
  <c r="AH7" i="2"/>
  <c r="AJ7" i="2"/>
  <c r="AK7" i="2"/>
  <c r="AH8" i="2"/>
  <c r="AJ8" i="2"/>
  <c r="AK8" i="2"/>
  <c r="AH9" i="2"/>
  <c r="AJ9" i="2"/>
  <c r="AK9" i="2"/>
  <c r="AH10" i="2"/>
  <c r="AJ10" i="2"/>
  <c r="AK10" i="2"/>
  <c r="AH11" i="2"/>
  <c r="AJ11" i="2"/>
  <c r="AK11" i="2"/>
  <c r="AH12" i="2"/>
  <c r="AJ12" i="2"/>
  <c r="AK12" i="2"/>
  <c r="AH13" i="2"/>
  <c r="AJ13" i="2"/>
  <c r="AK13" i="2"/>
  <c r="AH14" i="2"/>
  <c r="AJ14" i="2"/>
  <c r="AK14" i="2"/>
  <c r="AH15" i="2"/>
  <c r="AJ15" i="2"/>
  <c r="AK15" i="2"/>
  <c r="AH16" i="2"/>
  <c r="AJ16" i="2"/>
  <c r="AK16" i="2"/>
  <c r="AH17" i="2"/>
  <c r="AJ17" i="2"/>
  <c r="AK17" i="2"/>
  <c r="AH18" i="2"/>
  <c r="AJ18" i="2"/>
  <c r="AK18" i="2"/>
  <c r="AH19" i="2"/>
  <c r="AJ19" i="2"/>
  <c r="AK19" i="2"/>
  <c r="AH20" i="2"/>
  <c r="AJ20" i="2"/>
  <c r="AK20" i="2"/>
  <c r="AH21" i="2"/>
  <c r="AJ21" i="2"/>
  <c r="AK21" i="2"/>
  <c r="AH23" i="2"/>
  <c r="AJ23" i="2"/>
  <c r="AK23" i="2"/>
  <c r="AH24" i="2"/>
  <c r="AJ24" i="2"/>
  <c r="AK24" i="2"/>
  <c r="AH25" i="2"/>
  <c r="AJ25" i="2"/>
  <c r="AK25" i="2"/>
  <c r="AH27" i="2"/>
  <c r="AJ27" i="2"/>
  <c r="AK27" i="2"/>
  <c r="AH28" i="2"/>
  <c r="AJ28" i="2"/>
  <c r="AK28" i="2"/>
  <c r="AH29" i="2"/>
  <c r="AJ29" i="2"/>
  <c r="AK29" i="2"/>
  <c r="AH30" i="2"/>
  <c r="AJ30" i="2"/>
  <c r="AK30" i="2"/>
  <c r="AH31" i="2"/>
  <c r="AJ31" i="2"/>
  <c r="AK31" i="2"/>
  <c r="AH32" i="2"/>
  <c r="AJ32" i="2"/>
  <c r="AK32" i="2"/>
  <c r="AH33" i="2"/>
  <c r="AJ33" i="2"/>
  <c r="AK33" i="2"/>
  <c r="AH34" i="2"/>
  <c r="AJ34" i="2"/>
  <c r="AK34" i="2"/>
  <c r="AH36" i="2"/>
  <c r="AJ36" i="2"/>
  <c r="AK36" i="2"/>
  <c r="AH37" i="2"/>
  <c r="AJ37" i="2"/>
  <c r="AK37" i="2"/>
  <c r="AH38" i="2"/>
  <c r="AJ38" i="2"/>
  <c r="AK38" i="2"/>
  <c r="AH39" i="2"/>
  <c r="AJ39" i="2"/>
  <c r="AK39" i="2"/>
  <c r="AH40" i="2"/>
  <c r="AJ40" i="2"/>
  <c r="AK40" i="2"/>
  <c r="AH41" i="2"/>
  <c r="AJ41" i="2"/>
  <c r="AK41" i="2"/>
  <c r="AH42" i="2"/>
  <c r="AJ42" i="2"/>
  <c r="AK42" i="2"/>
  <c r="AH43" i="2"/>
  <c r="AJ43" i="2"/>
  <c r="AK43" i="2"/>
  <c r="AH45" i="2"/>
  <c r="AJ45" i="2"/>
  <c r="AK45" i="2"/>
  <c r="AH46" i="2"/>
  <c r="AJ46" i="2"/>
  <c r="AK46" i="2"/>
  <c r="AH47" i="2"/>
  <c r="AJ47" i="2"/>
  <c r="AK47" i="2"/>
  <c r="AH48" i="2"/>
  <c r="AJ48" i="2"/>
  <c r="AK48" i="2"/>
  <c r="AH49" i="2"/>
  <c r="AJ49" i="2"/>
  <c r="AK49" i="2"/>
  <c r="AH51" i="2"/>
  <c r="AJ51" i="2"/>
  <c r="AK51" i="2"/>
  <c r="AH52" i="2"/>
  <c r="AJ52" i="2"/>
  <c r="AK52" i="2"/>
  <c r="AH53" i="2"/>
  <c r="AJ53" i="2"/>
  <c r="AK53" i="2"/>
  <c r="AH54" i="2"/>
  <c r="AJ54" i="2"/>
  <c r="AK54" i="2"/>
  <c r="AH55" i="2"/>
  <c r="AJ55" i="2"/>
  <c r="AK55" i="2"/>
  <c r="AH56" i="2"/>
  <c r="AJ56" i="2"/>
  <c r="AK56" i="2"/>
  <c r="AH57" i="2"/>
  <c r="AJ57" i="2"/>
  <c r="AK57" i="2"/>
  <c r="AH58" i="2"/>
  <c r="AJ58" i="2"/>
  <c r="AK58" i="2"/>
  <c r="AH59" i="2"/>
  <c r="AJ59" i="2"/>
  <c r="AK59" i="2"/>
  <c r="AH60" i="2"/>
  <c r="AJ60" i="2"/>
  <c r="AK60" i="2"/>
  <c r="AH62" i="2"/>
  <c r="AJ62" i="2"/>
  <c r="AK62" i="2"/>
  <c r="AH63" i="2"/>
  <c r="AJ63" i="2"/>
  <c r="AK63" i="2"/>
  <c r="AH65" i="2"/>
  <c r="AJ65" i="2"/>
  <c r="AK65" i="2"/>
  <c r="AH66" i="2"/>
  <c r="AJ66" i="2"/>
  <c r="AK66" i="2"/>
  <c r="AH67" i="2"/>
  <c r="AJ67" i="2"/>
  <c r="AK67" i="2"/>
  <c r="AH68" i="2"/>
  <c r="AJ68" i="2"/>
  <c r="AK68" i="2"/>
  <c r="AH69" i="2"/>
  <c r="AJ69" i="2"/>
  <c r="AK69" i="2"/>
  <c r="AH70" i="2"/>
  <c r="AJ70" i="2"/>
  <c r="AK70" i="2"/>
  <c r="AH71" i="2"/>
  <c r="AJ71" i="2"/>
  <c r="AK71" i="2"/>
  <c r="AH72" i="2"/>
  <c r="AJ72" i="2"/>
  <c r="AK72" i="2"/>
  <c r="AH73" i="2"/>
  <c r="AJ73" i="2"/>
  <c r="AK73" i="2"/>
  <c r="AH74" i="2"/>
  <c r="AJ74" i="2"/>
  <c r="AK74" i="2"/>
  <c r="AH75" i="2"/>
  <c r="AJ75" i="2"/>
  <c r="AK75" i="2"/>
  <c r="AH76" i="2"/>
  <c r="AJ76" i="2"/>
  <c r="AK76" i="2"/>
  <c r="AH78" i="2"/>
  <c r="AJ78" i="2"/>
  <c r="AK78" i="2"/>
  <c r="AH79" i="2"/>
  <c r="AJ79" i="2"/>
  <c r="AK79" i="2"/>
  <c r="AH81" i="2"/>
  <c r="AJ81" i="2"/>
  <c r="AK81" i="2"/>
  <c r="AH82" i="2"/>
  <c r="AJ82" i="2"/>
  <c r="AK82" i="2"/>
  <c r="AH83" i="2"/>
  <c r="AJ83" i="2"/>
  <c r="AK83" i="2"/>
  <c r="AH84" i="2"/>
  <c r="AJ84" i="2"/>
  <c r="AK84" i="2"/>
  <c r="AH85" i="2"/>
  <c r="AJ85" i="2"/>
  <c r="AK85" i="2"/>
  <c r="AH86" i="2"/>
  <c r="AJ86" i="2"/>
  <c r="AK86" i="2"/>
  <c r="AH87" i="2"/>
  <c r="AJ87" i="2"/>
  <c r="AK87" i="2"/>
  <c r="AH88" i="2"/>
  <c r="AJ88" i="2"/>
  <c r="AK88" i="2"/>
  <c r="AH89" i="2"/>
  <c r="AJ89" i="2"/>
  <c r="AK89" i="2"/>
  <c r="AH90" i="2"/>
  <c r="AJ90" i="2"/>
  <c r="AK90" i="2"/>
  <c r="AH91" i="2"/>
  <c r="AJ91" i="2"/>
  <c r="AK91" i="2"/>
  <c r="AH92" i="2"/>
  <c r="AJ92" i="2"/>
  <c r="AK92" i="2"/>
  <c r="AH93" i="2"/>
  <c r="AJ93" i="2"/>
  <c r="AK93" i="2"/>
  <c r="AH96" i="2"/>
  <c r="AJ96" i="2"/>
  <c r="AK96" i="2"/>
  <c r="AH97" i="2"/>
  <c r="AJ97" i="2"/>
  <c r="AK97" i="2"/>
  <c r="AH99" i="2"/>
  <c r="AJ99" i="2"/>
  <c r="AK99" i="2"/>
  <c r="AH100" i="2"/>
  <c r="AJ100" i="2"/>
  <c r="AK100" i="2"/>
  <c r="AH101" i="2"/>
  <c r="AJ101" i="2"/>
  <c r="AK101" i="2"/>
  <c r="AH102" i="2"/>
  <c r="AJ102" i="2"/>
  <c r="AK102" i="2"/>
  <c r="AH103" i="2"/>
  <c r="AJ103" i="2"/>
  <c r="AK103" i="2"/>
  <c r="AH104" i="2"/>
  <c r="AJ104" i="2"/>
  <c r="AK104" i="2"/>
  <c r="AH105" i="2"/>
  <c r="AJ105" i="2"/>
  <c r="AK105" i="2"/>
  <c r="AH106" i="2"/>
  <c r="AJ106" i="2"/>
  <c r="AK106" i="2"/>
  <c r="AH107" i="2"/>
  <c r="AJ107" i="2"/>
  <c r="AK107" i="2"/>
  <c r="AH108" i="2"/>
  <c r="AJ108" i="2"/>
  <c r="AK108" i="2"/>
  <c r="AH109" i="2"/>
  <c r="AJ109" i="2"/>
  <c r="AK109" i="2"/>
  <c r="AH110" i="2"/>
  <c r="AJ110" i="2"/>
  <c r="AK110" i="2"/>
  <c r="AH111" i="2"/>
  <c r="AJ111" i="2"/>
  <c r="AK111" i="2"/>
  <c r="AH113" i="2"/>
  <c r="AJ113" i="2"/>
  <c r="AK113" i="2"/>
  <c r="AH114" i="2"/>
  <c r="AJ114" i="2"/>
  <c r="AK114" i="2"/>
  <c r="AH115" i="2"/>
  <c r="AJ115" i="2"/>
  <c r="AK115" i="2"/>
  <c r="AH116" i="2"/>
  <c r="AJ116" i="2"/>
  <c r="AK116" i="2"/>
  <c r="AH117" i="2"/>
  <c r="AJ117" i="2"/>
  <c r="AK117" i="2"/>
  <c r="AH118" i="2"/>
  <c r="AJ118" i="2"/>
  <c r="AK118" i="2"/>
  <c r="AH119" i="2"/>
  <c r="AJ119" i="2"/>
  <c r="AK119" i="2"/>
  <c r="AH120" i="2"/>
  <c r="AJ120" i="2"/>
  <c r="AK120" i="2"/>
  <c r="AH121" i="2"/>
  <c r="AJ121" i="2"/>
  <c r="AK121" i="2"/>
  <c r="AH122" i="2"/>
  <c r="AJ122" i="2"/>
  <c r="AK122" i="2"/>
  <c r="AH123" i="2"/>
  <c r="AJ123" i="2"/>
  <c r="AK123" i="2"/>
  <c r="AH124" i="2"/>
  <c r="AJ124" i="2"/>
  <c r="AK124" i="2"/>
  <c r="AH125" i="2"/>
  <c r="AJ125" i="2"/>
  <c r="AK125" i="2"/>
  <c r="AH126" i="2"/>
  <c r="AJ126" i="2"/>
  <c r="AK126" i="2"/>
  <c r="AH128" i="2"/>
  <c r="AJ128" i="2"/>
  <c r="AK128" i="2"/>
  <c r="AH129" i="2"/>
  <c r="AJ129" i="2"/>
  <c r="AK129" i="2"/>
  <c r="AH130" i="2"/>
  <c r="AJ130" i="2"/>
  <c r="AK130" i="2"/>
  <c r="AH131" i="2"/>
  <c r="AJ131" i="2"/>
  <c r="AK131" i="2"/>
  <c r="AH132" i="2"/>
  <c r="AJ132" i="2"/>
  <c r="AK132" i="2"/>
  <c r="AH133" i="2"/>
  <c r="AJ133" i="2"/>
  <c r="AK133" i="2"/>
  <c r="AH134" i="2"/>
  <c r="AJ134" i="2"/>
  <c r="AK134" i="2"/>
  <c r="AH135" i="2"/>
  <c r="AJ135" i="2"/>
  <c r="AK135" i="2"/>
  <c r="AH137" i="2"/>
  <c r="AJ137" i="2"/>
  <c r="AK137" i="2"/>
  <c r="AH138" i="2"/>
  <c r="AJ138" i="2"/>
  <c r="AK138" i="2"/>
  <c r="AH139" i="2"/>
  <c r="AJ139" i="2"/>
  <c r="AK139" i="2"/>
  <c r="AH140" i="2"/>
  <c r="AJ140" i="2"/>
  <c r="AK140" i="2"/>
  <c r="AH142" i="2"/>
  <c r="AJ142" i="2"/>
  <c r="AK142" i="2"/>
  <c r="AH143" i="2"/>
  <c r="AJ143" i="2"/>
  <c r="AK143" i="2"/>
  <c r="AH144" i="2"/>
  <c r="AJ144" i="2"/>
  <c r="AK144" i="2"/>
  <c r="AH145" i="2"/>
  <c r="AJ145" i="2"/>
  <c r="AK145" i="2"/>
  <c r="AK2" i="2"/>
  <c r="AH2" i="2"/>
  <c r="AJ2" i="2"/>
  <c r="B176" i="2"/>
  <c r="AL146" i="2" l="1"/>
  <c r="AL64" i="2"/>
  <c r="AL50" i="2"/>
  <c r="AL77" i="2"/>
  <c r="AL98" i="2"/>
  <c r="AL94" i="2"/>
  <c r="AL95" i="2"/>
  <c r="AL26" i="2"/>
  <c r="AL136" i="2"/>
  <c r="AL80" i="2"/>
  <c r="AL141" i="2"/>
  <c r="D174" i="2" s="1"/>
  <c r="AL22" i="2"/>
  <c r="AL127" i="2"/>
  <c r="AL61" i="2"/>
  <c r="AL112" i="2"/>
  <c r="AL63" i="2"/>
  <c r="AL37" i="2"/>
  <c r="AL23" i="2"/>
  <c r="AL10" i="2"/>
  <c r="AL51" i="2"/>
  <c r="AL45" i="2"/>
  <c r="AL31" i="2"/>
  <c r="AL17" i="2"/>
  <c r="AL5" i="2"/>
  <c r="AL104" i="2"/>
  <c r="AL89" i="2"/>
  <c r="AL75" i="2"/>
  <c r="AL105" i="2"/>
  <c r="AL35" i="2"/>
  <c r="AL44" i="2"/>
  <c r="AL138" i="2"/>
  <c r="AL70" i="2"/>
  <c r="AL140" i="2"/>
  <c r="AL137" i="2"/>
  <c r="AL126" i="2"/>
  <c r="AL123" i="2"/>
  <c r="AL120" i="2"/>
  <c r="AL62" i="2"/>
  <c r="AL49" i="2"/>
  <c r="AL36" i="2"/>
  <c r="AL21" i="2"/>
  <c r="AL9" i="2"/>
  <c r="AL111" i="2"/>
  <c r="AL99" i="2"/>
  <c r="AL142" i="2"/>
  <c r="AL128" i="2"/>
  <c r="AL115" i="2"/>
  <c r="AL102" i="2"/>
  <c r="AL87" i="2"/>
  <c r="AL73" i="2"/>
  <c r="AL133" i="2"/>
  <c r="AL124" i="2"/>
  <c r="AL84" i="2"/>
  <c r="AL145" i="2"/>
  <c r="AL131" i="2"/>
  <c r="AL118" i="2"/>
  <c r="AL90" i="2"/>
  <c r="AL76" i="2"/>
  <c r="AL143" i="2"/>
  <c r="AL129" i="2"/>
  <c r="AL116" i="2"/>
  <c r="AL103" i="2"/>
  <c r="AL88" i="2"/>
  <c r="AL74" i="2"/>
  <c r="AL60" i="2"/>
  <c r="AL48" i="2"/>
  <c r="AL38" i="2"/>
  <c r="AL34" i="2"/>
  <c r="AL24" i="2"/>
  <c r="AL20" i="2"/>
  <c r="AL11" i="2"/>
  <c r="AL8" i="2"/>
  <c r="B178" i="2"/>
  <c r="AL132" i="2"/>
  <c r="AL106" i="2"/>
  <c r="AL96" i="2"/>
  <c r="AL91" i="2"/>
  <c r="AL82" i="2"/>
  <c r="AL78" i="2"/>
  <c r="AL68" i="2"/>
  <c r="AL65" i="2"/>
  <c r="AL55" i="2"/>
  <c r="AL52" i="2"/>
  <c r="AL42" i="2"/>
  <c r="AL39" i="2"/>
  <c r="AL29" i="2"/>
  <c r="AL25" i="2"/>
  <c r="AL15" i="2"/>
  <c r="AL12" i="2"/>
  <c r="AL3" i="2"/>
  <c r="AL109" i="2"/>
  <c r="AL2" i="2"/>
  <c r="AL134" i="2"/>
  <c r="AL121" i="2"/>
  <c r="AL108" i="2"/>
  <c r="AL93" i="2"/>
  <c r="AL81" i="2"/>
  <c r="AL67" i="2"/>
  <c r="AL54" i="2"/>
  <c r="AL41" i="2"/>
  <c r="AL28" i="2"/>
  <c r="AL14" i="2"/>
  <c r="AL57" i="2"/>
  <c r="AL119" i="2"/>
  <c r="AL130" i="2"/>
  <c r="AL117" i="2"/>
  <c r="AL122" i="2"/>
  <c r="AL144" i="2"/>
  <c r="AL114" i="2"/>
  <c r="AL110" i="2"/>
  <c r="AL107" i="2"/>
  <c r="AL101" i="2"/>
  <c r="AL97" i="2"/>
  <c r="AL92" i="2"/>
  <c r="AL86" i="2"/>
  <c r="AL83" i="2"/>
  <c r="AL79" i="2"/>
  <c r="AL72" i="2"/>
  <c r="AL69" i="2"/>
  <c r="AL66" i="2"/>
  <c r="AL59" i="2"/>
  <c r="AL56" i="2"/>
  <c r="AL53" i="2"/>
  <c r="AL47" i="2"/>
  <c r="AL43" i="2"/>
  <c r="AL40" i="2"/>
  <c r="AL33" i="2"/>
  <c r="AL30" i="2"/>
  <c r="AL27" i="2"/>
  <c r="AL19" i="2"/>
  <c r="AL16" i="2"/>
  <c r="AL13" i="2"/>
  <c r="AL7" i="2"/>
  <c r="AL4" i="2"/>
  <c r="AL135" i="2"/>
  <c r="AL139" i="2"/>
  <c r="AL125" i="2"/>
  <c r="AL113" i="2"/>
  <c r="AL100" i="2"/>
  <c r="AL85" i="2"/>
  <c r="AL71" i="2"/>
  <c r="AL58" i="2"/>
  <c r="AL46" i="2"/>
  <c r="AL32" i="2"/>
  <c r="AL18" i="2"/>
  <c r="AL6" i="2"/>
  <c r="D176" i="2"/>
  <c r="C176" i="2"/>
  <c r="F176" i="2"/>
  <c r="E176" i="2" l="1"/>
  <c r="G176" i="2" s="1"/>
  <c r="F177" i="2"/>
  <c r="E177" i="2"/>
  <c r="D177" i="2"/>
  <c r="C177" i="2"/>
  <c r="F174" i="2"/>
  <c r="E174" i="2"/>
  <c r="C175" i="2"/>
  <c r="F175" i="2"/>
  <c r="E175" i="2"/>
  <c r="D175" i="2"/>
  <c r="C174" i="2"/>
  <c r="D178" i="2" l="1"/>
  <c r="C178" i="2"/>
  <c r="F178" i="2"/>
  <c r="G175" i="2"/>
  <c r="E178" i="2"/>
  <c r="G177" i="2"/>
  <c r="G174" i="2"/>
</calcChain>
</file>

<file path=xl/sharedStrings.xml><?xml version="1.0" encoding="utf-8"?>
<sst xmlns="http://schemas.openxmlformats.org/spreadsheetml/2006/main" count="385" uniqueCount="230">
  <si>
    <t>InnerClass</t>
  </si>
  <si>
    <t>AssertStmt</t>
  </si>
  <si>
    <t>RegEx</t>
  </si>
  <si>
    <t>Annotation</t>
  </si>
  <si>
    <t>Override</t>
  </si>
  <si>
    <t>Lambda</t>
  </si>
  <si>
    <t>VarArgs</t>
  </si>
  <si>
    <t>NIO</t>
  </si>
  <si>
    <t>Reflection</t>
  </si>
  <si>
    <t>AnnotationDecl</t>
  </si>
  <si>
    <t>AnnotationMethodDecl</t>
  </si>
  <si>
    <t>DEFECTS4J</t>
  </si>
  <si>
    <t>GenericClassDecl</t>
  </si>
  <si>
    <t>megamek-0.35.18</t>
  </si>
  <si>
    <t>quilt-0.4-a-5</t>
  </si>
  <si>
    <t>jpf-1.5.1</t>
  </si>
  <si>
    <t>jmoney-0.4.4</t>
  </si>
  <si>
    <t>trove-2.1.0</t>
  </si>
  <si>
    <t>argomul-0.34</t>
  </si>
  <si>
    <t>xmojo-5.0.0</t>
  </si>
  <si>
    <t>javacc-5.0</t>
  </si>
  <si>
    <t>sablecc-3.2</t>
  </si>
  <si>
    <t>xerces-2.10.0</t>
  </si>
  <si>
    <t>velocity-1.6.4</t>
  </si>
  <si>
    <t>jfreechart-1.0.13</t>
  </si>
  <si>
    <t>castor-1.3.3</t>
  </si>
  <si>
    <t>hsqldb-2.0.0</t>
  </si>
  <si>
    <t>james-2.2.0</t>
  </si>
  <si>
    <t>jhotdraw-7.5.1</t>
  </si>
  <si>
    <t>log4j-2.0-beta</t>
  </si>
  <si>
    <t>freecol-0.10.3</t>
  </si>
  <si>
    <t>d4jcommons-compress</t>
  </si>
  <si>
    <t>d4jclosure-compiler</t>
  </si>
  <si>
    <t>ant-1.8.2</t>
  </si>
  <si>
    <t>htmlunit-2.8</t>
  </si>
  <si>
    <t>d4jcommons-codec</t>
  </si>
  <si>
    <t>weka-3.6.9</t>
  </si>
  <si>
    <t>rssowl-2.0.5</t>
  </si>
  <si>
    <t>batik-1.7</t>
  </si>
  <si>
    <t>osache-2.3</t>
  </si>
  <si>
    <t>proguard-4.9</t>
  </si>
  <si>
    <t>wct-1.5.2</t>
  </si>
  <si>
    <t>jgrapht-0.8.1</t>
  </si>
  <si>
    <t>junit-4.10</t>
  </si>
  <si>
    <t>d4jcommons-math</t>
  </si>
  <si>
    <t>d4jjsoup</t>
  </si>
  <si>
    <t>axion-1.0-M2</t>
  </si>
  <si>
    <t>azureus-4.7.0.2</t>
  </si>
  <si>
    <t>nakedobjects-4.0.0</t>
  </si>
  <si>
    <t>tomcat-7.0.2</t>
  </si>
  <si>
    <t>jasml-0.10.</t>
  </si>
  <si>
    <t>d4jjackson-core</t>
  </si>
  <si>
    <t>openjms-0.7.7-beta-1</t>
  </si>
  <si>
    <t>d4jcommons-jxpath</t>
  </si>
  <si>
    <t>roller-5.0.1</t>
  </si>
  <si>
    <t>maven-3.0.5</t>
  </si>
  <si>
    <t>picocontainer-2.10.2</t>
  </si>
  <si>
    <t>myfaces_core-2.1.10</t>
  </si>
  <si>
    <t>aoi-2.8.1</t>
  </si>
  <si>
    <t>freecs-1.3.20100406</t>
  </si>
  <si>
    <t>displaytag-1.2</t>
  </si>
  <si>
    <t>aspectj-1.6.9</t>
  </si>
  <si>
    <t>sandmark-3.4</t>
  </si>
  <si>
    <t>quartz-1.8.3</t>
  </si>
  <si>
    <t>quickserver-1.4.7</t>
  </si>
  <si>
    <t>squirrel_sql-3.1.2</t>
  </si>
  <si>
    <t>cobertura-1.9.4.1</t>
  </si>
  <si>
    <t>xalan2-2.7.1</t>
  </si>
  <si>
    <t>tapestry-5.1.0.5</t>
  </si>
  <si>
    <t>jFin_DateMath-R1.0.1</t>
  </si>
  <si>
    <t>jtopen-7.8</t>
  </si>
  <si>
    <t>pooka-3.0.-080505</t>
  </si>
  <si>
    <t>collections-3.2.1</t>
  </si>
  <si>
    <t>joggplayer-1.1.4s</t>
  </si>
  <si>
    <t>freemind-0.9.0</t>
  </si>
  <si>
    <t>fitlibraryforfitnesse-20110301</t>
  </si>
  <si>
    <t>drjava-stable-20100913-r5387</t>
  </si>
  <si>
    <t>d4jgson</t>
  </si>
  <si>
    <t>drawswf-1.2.9</t>
  </si>
  <si>
    <t>d4jcommons-cli</t>
  </si>
  <si>
    <t>sunflow-0.07.2</t>
  </si>
  <si>
    <t>cayenne-3.0.1</t>
  </si>
  <si>
    <t>fitjava-1.1</t>
  </si>
  <si>
    <t>colt-1.2.0</t>
  </si>
  <si>
    <t>jspwiki-2.8.4</t>
  </si>
  <si>
    <t>heritrix-1.14.4</t>
  </si>
  <si>
    <t>marauroa-3.8.1</t>
  </si>
  <si>
    <t>lucene-4.2.0</t>
  </si>
  <si>
    <t>jena-2.6.3</t>
  </si>
  <si>
    <t>d4jcommons-csv</t>
  </si>
  <si>
    <t>emma-2.0.53</t>
  </si>
  <si>
    <t>jruby-1.7.3</t>
  </si>
  <si>
    <t>jgraphpad-5.10.0.2</t>
  </si>
  <si>
    <t>jgraph-5.13.0.0</t>
  </si>
  <si>
    <t>d4jjackson-databind</t>
  </si>
  <si>
    <t>jasperreports-3.7.4</t>
  </si>
  <si>
    <t>galleon-2.3.0</t>
  </si>
  <si>
    <t>jag-6.1</t>
  </si>
  <si>
    <t>columba-1.0</t>
  </si>
  <si>
    <t>jrat-1-beta1</t>
  </si>
  <si>
    <t>d4jjoda-time</t>
  </si>
  <si>
    <t>jparse-0.96</t>
  </si>
  <si>
    <t>pmd-4.2.5</t>
  </si>
  <si>
    <t>jung-2.0.1</t>
  </si>
  <si>
    <t>c_jdbc-2.0.2</t>
  </si>
  <si>
    <t>ganttproject-2.1.1</t>
  </si>
  <si>
    <t>mvnforum-1.2.2-ga</t>
  </si>
  <si>
    <t>jsXe-04_beta</t>
  </si>
  <si>
    <t>jgroups-2.10.0</t>
  </si>
  <si>
    <t>antlr-3.4</t>
  </si>
  <si>
    <t>itext-5.0.3</t>
  </si>
  <si>
    <t>ivatagroupware-0.11.3</t>
  </si>
  <si>
    <t>jedit-4.3.2</t>
  </si>
  <si>
    <t>exoportal-v1.0.2</t>
  </si>
  <si>
    <t>jmeter-2.5.1</t>
  </si>
  <si>
    <t>nekohtml-1.9.14</t>
  </si>
  <si>
    <t>poi-3.6</t>
  </si>
  <si>
    <t>d4jjackson-dataformat-xml</t>
  </si>
  <si>
    <t>QUALITAS</t>
  </si>
  <si>
    <t>dc-daytrader</t>
  </si>
  <si>
    <t>dc-commons-logging</t>
  </si>
  <si>
    <t>dc-commons-bcel</t>
  </si>
  <si>
    <t>dc-h2database</t>
  </si>
  <si>
    <t>dc-commons-httpclient-3.1</t>
  </si>
  <si>
    <t>DACAPO</t>
  </si>
  <si>
    <t>xcorpus-jmeter</t>
  </si>
  <si>
    <t>xcorpus-asm5.2</t>
  </si>
  <si>
    <t>xcorpus-drools</t>
  </si>
  <si>
    <t>xcorpus-jasperreports</t>
  </si>
  <si>
    <t>XCORPUS</t>
  </si>
  <si>
    <t>checkstyle-5.6</t>
  </si>
  <si>
    <t>findbugs-1.3.9</t>
  </si>
  <si>
    <t>compiere-330</t>
  </si>
  <si>
    <t>derby-10.9.1.0</t>
  </si>
  <si>
    <t>struts-2.2.1</t>
  </si>
  <si>
    <t>hadoop-1.1.2</t>
  </si>
  <si>
    <t>iReport-3.7.5</t>
  </si>
  <si>
    <t>javassist-3.0.1</t>
  </si>
  <si>
    <t>Concurrency</t>
  </si>
  <si>
    <t>EnhancedForStmt</t>
  </si>
  <si>
    <t>StaticImport</t>
  </si>
  <si>
    <t>DiamondAccess</t>
  </si>
  <si>
    <t>TryWitResources</t>
  </si>
  <si>
    <t>ResourceDeclaration</t>
  </si>
  <si>
    <t>StringInSwitch</t>
  </si>
  <si>
    <t>MethodReference</t>
  </si>
  <si>
    <t>GenericConstructorDecl</t>
  </si>
  <si>
    <t>MultiCatch</t>
  </si>
  <si>
    <t>Strictfp</t>
  </si>
  <si>
    <t>AnnotatedCompilationUnit</t>
  </si>
  <si>
    <t>ConstructorReference</t>
  </si>
  <si>
    <t>IntersectionCastExpr</t>
  </si>
  <si>
    <t>Corpus</t>
  </si>
  <si>
    <t>Project</t>
  </si>
  <si>
    <t>QUALITAS/XCORPUS</t>
  </si>
  <si>
    <t xml:space="preserve">QUALITAS </t>
  </si>
  <si>
    <t># PROJECT ANALYSED</t>
  </si>
  <si>
    <t>JAVA 4</t>
  </si>
  <si>
    <t>JAVA 5</t>
  </si>
  <si>
    <t>JAVA 7</t>
  </si>
  <si>
    <t>JAVA 8</t>
  </si>
  <si>
    <t>MOST RECENT VERSION</t>
  </si>
  <si>
    <t xml:space="preserve">JAVA 5 </t>
  </si>
  <si>
    <t>TOT:</t>
  </si>
  <si>
    <t>dc-jython</t>
  </si>
  <si>
    <t>dc-apache-tomcat-6.0.20</t>
  </si>
  <si>
    <t>QUALITAS/XCORPUS/DACAPO</t>
  </si>
  <si>
    <t>commit_id</t>
  </si>
  <si>
    <t>Version</t>
  </si>
  <si>
    <t xml:space="preserve">commit </t>
  </si>
  <si>
    <t>QUALITAS+XCORPUS</t>
  </si>
  <si>
    <t>QUALITAS+XCORPUS+DACAPO</t>
  </si>
  <si>
    <t>defcts4j+XCORPUS</t>
  </si>
  <si>
    <t>(MOCKITO)</t>
  </si>
  <si>
    <t>DACAPO+XCORPUS</t>
  </si>
  <si>
    <t>ASM</t>
  </si>
  <si>
    <t>dacapo+qualitas</t>
  </si>
  <si>
    <t>derby</t>
  </si>
  <si>
    <t>DACAPO+QUALITAS+XCORPUS</t>
  </si>
  <si>
    <t>TOMCAT</t>
  </si>
  <si>
    <t>JUNIT</t>
  </si>
  <si>
    <t>XCERCES</t>
  </si>
  <si>
    <t>qualitas+xcorpus</t>
  </si>
  <si>
    <t>jasperreports</t>
  </si>
  <si>
    <t>jmeter</t>
  </si>
  <si>
    <t>PROJECT</t>
  </si>
  <si>
    <t>NUM METHODS</t>
  </si>
  <si>
    <t>OVERLOADED METHODS</t>
  </si>
  <si>
    <t>%</t>
  </si>
  <si>
    <t>fop-0.95</t>
  </si>
  <si>
    <t>mockito</t>
  </si>
  <si>
    <t>jfreechart-1.0.0</t>
  </si>
  <si>
    <t>commons-compress</t>
  </si>
  <si>
    <t>commons-cli</t>
  </si>
  <si>
    <t>commons-csv</t>
  </si>
  <si>
    <t>antlr-2.7.2</t>
  </si>
  <si>
    <t>gson</t>
  </si>
  <si>
    <t>jackson-core</t>
  </si>
  <si>
    <t>commons-codec</t>
  </si>
  <si>
    <t>commons-math</t>
  </si>
  <si>
    <t>commons-jxpath</t>
  </si>
  <si>
    <t>jackson-dataformat-xml</t>
  </si>
  <si>
    <t>jsoup</t>
  </si>
  <si>
    <t>joda-time</t>
  </si>
  <si>
    <t>d4jmockito-2.0.96</t>
  </si>
  <si>
    <t>xcorpus-mockito-1.10.19</t>
  </si>
  <si>
    <t>dc-asm-3.3</t>
  </si>
  <si>
    <t>dc-derby-10.14.1.0</t>
  </si>
  <si>
    <t>dc-junit4-12</t>
  </si>
  <si>
    <t>dc-xerces-2.8.0</t>
  </si>
  <si>
    <t>xcorpus-guava</t>
  </si>
  <si>
    <t>d4jcommons-lang</t>
  </si>
  <si>
    <t>d4jcommons-collections</t>
  </si>
  <si>
    <t>jrefactory-2.9.19</t>
  </si>
  <si>
    <t>jext-5.0</t>
  </si>
  <si>
    <t>jboss-5.1.0</t>
  </si>
  <si>
    <t>eclipse_SDK-3.7.1</t>
  </si>
  <si>
    <t>hibernate-4.2.0</t>
  </si>
  <si>
    <t>netbeans-7.3</t>
  </si>
  <si>
    <t>geotools-9.2</t>
  </si>
  <si>
    <t>webmail-0.7.10</t>
  </si>
  <si>
    <t>springframework-3.0.5</t>
  </si>
  <si>
    <t>GenericMethodDecl</t>
  </si>
  <si>
    <t>GenericInterfaceDecl</t>
  </si>
  <si>
    <t>informa-0.7.0-alpha2</t>
  </si>
  <si>
    <t>jstock-1.0.7i</t>
  </si>
  <si>
    <t>jre-1.6.0</t>
  </si>
  <si>
    <t>DefaultMethod</t>
  </si>
  <si>
    <t>EnumUse</t>
  </si>
  <si>
    <t>EnumDecl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</si>
</sst>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48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6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7" applyNumberFormat="0" applyAlignment="0" applyProtection="0"/>
    <xf numFmtId="0" fontId="6" fillId="5" borderId="7" applyNumberFormat="0" applyAlignment="0" applyProtection="0"/>
    <xf numFmtId="0" fontId="7" fillId="6" borderId="8" applyNumberFormat="0" applyAlignment="0" applyProtection="0"/>
    <xf numFmtId="0" fontId="8" fillId="7" borderId="9" applyNumberFormat="0" applyFont="0" applyAlignment="0" applyProtection="0"/>
    <xf numFmtId="0" fontId="13" fillId="8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3" xfId="0" applyFont="1" applyBorder="1"/>
    <xf numFmtId="0" fontId="9" fillId="2" borderId="1" xfId="1" applyFont="1" applyBorder="1" applyAlignment="1">
      <alignment textRotation="135"/>
    </xf>
    <xf numFmtId="0" fontId="9" fillId="2" borderId="6" xfId="1" applyFont="1" applyBorder="1" applyAlignment="1">
      <alignment textRotation="135"/>
    </xf>
    <xf numFmtId="0" fontId="11" fillId="6" borderId="10" xfId="5" applyFont="1" applyBorder="1" applyAlignment="1">
      <alignment textRotation="135"/>
    </xf>
    <xf numFmtId="0" fontId="1" fillId="0" borderId="10" xfId="0" applyFont="1" applyBorder="1"/>
    <xf numFmtId="0" fontId="12" fillId="3" borderId="3" xfId="2" applyFont="1" applyBorder="1" applyAlignment="1">
      <alignment textRotation="135"/>
    </xf>
    <xf numFmtId="0" fontId="9" fillId="2" borderId="2" xfId="1" applyFont="1" applyBorder="1" applyAlignment="1">
      <alignment textRotation="135"/>
    </xf>
    <xf numFmtId="0" fontId="5" fillId="4" borderId="1" xfId="3" applyBorder="1"/>
    <xf numFmtId="0" fontId="6" fillId="5" borderId="1" xfId="4" applyBorder="1"/>
    <xf numFmtId="0" fontId="0" fillId="0" borderId="10" xfId="0" applyBorder="1"/>
    <xf numFmtId="0" fontId="5" fillId="4" borderId="11" xfId="3" applyBorder="1"/>
    <xf numFmtId="0" fontId="5" fillId="7" borderId="9" xfId="6" applyFont="1"/>
    <xf numFmtId="0" fontId="0" fillId="7" borderId="9" xfId="6" applyFont="1"/>
    <xf numFmtId="0" fontId="6" fillId="7" borderId="9" xfId="6" applyFont="1"/>
    <xf numFmtId="0" fontId="13" fillId="8" borderId="1" xfId="7" applyBorder="1"/>
    <xf numFmtId="0" fontId="9" fillId="2" borderId="10" xfId="1" applyFont="1" applyBorder="1" applyAlignment="1">
      <alignment textRotation="135"/>
    </xf>
    <xf numFmtId="0" fontId="9" fillId="2" borderId="5" xfId="1" applyFont="1" applyBorder="1" applyAlignment="1">
      <alignment textRotation="135"/>
    </xf>
    <xf numFmtId="0" fontId="9" fillId="2" borderId="12" xfId="1" applyFont="1" applyBorder="1" applyAlignment="1">
      <alignment textRotation="135"/>
    </xf>
    <xf numFmtId="0" fontId="10" fillId="5" borderId="13" xfId="4" applyFont="1" applyBorder="1" applyAlignment="1">
      <alignment textRotation="135"/>
    </xf>
    <xf numFmtId="2" fontId="0" fillId="0" borderId="0" xfId="0" applyNumberFormat="1"/>
    <xf numFmtId="0" fontId="14" fillId="3" borderId="0" xfId="2" applyFont="1" applyAlignment="1">
      <alignment horizontal="center"/>
    </xf>
    <xf numFmtId="0" fontId="0" fillId="0" borderId="0" xfId="0" applyNumberFormat="1"/>
    <xf numFmtId="0" fontId="15" fillId="0" borderId="0" xfId="0" applyFont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1" fillId="0" borderId="18" xfId="0" applyFont="1" applyBorder="1"/>
    <xf numFmtId="0" fontId="4" fillId="3" borderId="10" xfId="2" applyBorder="1"/>
    <xf numFmtId="0" fontId="1" fillId="0" borderId="20" xfId="0" applyFont="1" applyBorder="1"/>
    <xf numFmtId="0" fontId="0" fillId="0" borderId="24" xfId="0" applyBorder="1"/>
    <xf numFmtId="0" fontId="0" fillId="0" borderId="23" xfId="0" applyBorder="1"/>
    <xf numFmtId="0" fontId="0" fillId="0" borderId="20" xfId="0" applyBorder="1"/>
    <xf numFmtId="0" fontId="0" fillId="0" borderId="1" xfId="0" applyFill="1" applyBorder="1"/>
    <xf numFmtId="0" fontId="5" fillId="4" borderId="7" xfId="3"/>
    <xf numFmtId="0" fontId="13" fillId="8" borderId="7" xfId="7" applyBorder="1"/>
    <xf numFmtId="0" fontId="3" fillId="2" borderId="1" xfId="1" applyBorder="1"/>
    <xf numFmtId="0" fontId="1" fillId="0" borderId="3" xfId="0" applyFont="1" applyFill="1" applyBorder="1"/>
    <xf numFmtId="0" fontId="1" fillId="0" borderId="17" xfId="0" applyFont="1" applyBorder="1"/>
    <xf numFmtId="0" fontId="1" fillId="0" borderId="21" xfId="0" applyFont="1" applyBorder="1"/>
    <xf numFmtId="0" fontId="0" fillId="0" borderId="2" xfId="0" applyFill="1" applyBorder="1"/>
    <xf numFmtId="0" fontId="0" fillId="0" borderId="19" xfId="0" applyBorder="1"/>
    <xf numFmtId="0" fontId="0" fillId="0" borderId="22" xfId="0" applyBorder="1"/>
    <xf numFmtId="0" fontId="0" fillId="0" borderId="6" xfId="0" applyBorder="1"/>
    <xf numFmtId="0" fontId="0" fillId="0" borderId="10" xfId="0" applyFill="1" applyBorder="1"/>
    <xf numFmtId="0" fontId="0" fillId="0" borderId="12" xfId="0" applyBorder="1"/>
    <xf numFmtId="0" fontId="0" fillId="0" borderId="25" xfId="0" applyBorder="1"/>
  </cellXfs>
  <cellStyles count="8">
    <cellStyle name="Bad" xfId="2" builtinId="27"/>
    <cellStyle name="Calculation" xfId="4" builtinId="22"/>
    <cellStyle name="Check Cell" xfId="5" builtinId="23"/>
    <cellStyle name="Good" xfId="1" builtinId="26"/>
    <cellStyle name="Input" xfId="3" builtinId="20"/>
    <cellStyle name="Neutral" xfId="7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9.4103261519773537E-2"/>
          <c:y val="0.1160109444944309"/>
          <c:w val="0.89360353514301127"/>
          <c:h val="0.84678389759988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CORPORA!$A$174</c:f>
              <c:strCache>
                <c:ptCount val="1"/>
                <c:pt idx="0">
                  <c:v>QUALITAS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CORPORA!$B$173:$F$173</c:f>
              <c:strCache>
                <c:ptCount val="5"/>
                <c:pt idx="0">
                  <c:v># PROJECT ANALYSED</c:v>
                </c:pt>
                <c:pt idx="1">
                  <c:v>JAVA 4</c:v>
                </c:pt>
                <c:pt idx="2">
                  <c:v>JAVA 5 </c:v>
                </c:pt>
                <c:pt idx="3">
                  <c:v>JAVA 7</c:v>
                </c:pt>
                <c:pt idx="4">
                  <c:v>JAVA 8</c:v>
                </c:pt>
              </c:strCache>
            </c:strRef>
          </c:cat>
          <c:val>
            <c:numRef>
              <c:f>CORPORA!$B$174:$F$174</c:f>
              <c:numCache>
                <c:formatCode>General</c:formatCode>
                <c:ptCount val="5"/>
                <c:pt idx="0">
                  <c:v>112</c:v>
                </c:pt>
                <c:pt idx="1">
                  <c:v>37</c:v>
                </c:pt>
                <c:pt idx="2">
                  <c:v>73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1-9541-A399-C0FFB626C780}"/>
            </c:ext>
          </c:extLst>
        </c:ser>
        <c:ser>
          <c:idx val="1"/>
          <c:order val="1"/>
          <c:tx>
            <c:strRef>
              <c:f>CORPORA!$A$175</c:f>
              <c:strCache>
                <c:ptCount val="1"/>
                <c:pt idx="0">
                  <c:v>XCORPUS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CORPORA!$B$173:$F$173</c:f>
              <c:strCache>
                <c:ptCount val="5"/>
                <c:pt idx="0">
                  <c:v># PROJECT ANALYSED</c:v>
                </c:pt>
                <c:pt idx="1">
                  <c:v>JAVA 4</c:v>
                </c:pt>
                <c:pt idx="2">
                  <c:v>JAVA 5 </c:v>
                </c:pt>
                <c:pt idx="3">
                  <c:v>JAVA 7</c:v>
                </c:pt>
                <c:pt idx="4">
                  <c:v>JAVA 8</c:v>
                </c:pt>
              </c:strCache>
            </c:strRef>
          </c:cat>
          <c:val>
            <c:numRef>
              <c:f>CORPORA!$B$175:$F$175</c:f>
              <c:numCache>
                <c:formatCode>General</c:formatCode>
                <c:ptCount val="5"/>
                <c:pt idx="0">
                  <c:v>76</c:v>
                </c:pt>
                <c:pt idx="1">
                  <c:v>32</c:v>
                </c:pt>
                <c:pt idx="2">
                  <c:v>40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1-9541-A399-C0FFB626C780}"/>
            </c:ext>
          </c:extLst>
        </c:ser>
        <c:ser>
          <c:idx val="2"/>
          <c:order val="2"/>
          <c:tx>
            <c:strRef>
              <c:f>CORPORA!$A$176</c:f>
              <c:strCache>
                <c:ptCount val="1"/>
                <c:pt idx="0">
                  <c:v>DEFECTS4J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CORPORA!$B$173:$F$173</c:f>
              <c:strCache>
                <c:ptCount val="5"/>
                <c:pt idx="0">
                  <c:v># PROJECT ANALYSED</c:v>
                </c:pt>
                <c:pt idx="1">
                  <c:v>JAVA 4</c:v>
                </c:pt>
                <c:pt idx="2">
                  <c:v>JAVA 5 </c:v>
                </c:pt>
                <c:pt idx="3">
                  <c:v>JAVA 7</c:v>
                </c:pt>
                <c:pt idx="4">
                  <c:v>JAVA 8</c:v>
                </c:pt>
              </c:strCache>
            </c:strRef>
          </c:cat>
          <c:val>
            <c:numRef>
              <c:f>CORPORA!$B$176:$F$176</c:f>
              <c:numCache>
                <c:formatCode>General</c:formatCode>
                <c:ptCount val="5"/>
                <c:pt idx="0">
                  <c:v>16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1-9541-A399-C0FFB626C780}"/>
            </c:ext>
          </c:extLst>
        </c:ser>
        <c:ser>
          <c:idx val="3"/>
          <c:order val="3"/>
          <c:tx>
            <c:strRef>
              <c:f>CORPORA!$A$177</c:f>
              <c:strCache>
                <c:ptCount val="1"/>
                <c:pt idx="0">
                  <c:v>DACAPO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CORPORA!$B$173:$F$173</c:f>
              <c:strCache>
                <c:ptCount val="5"/>
                <c:pt idx="0">
                  <c:v># PROJECT ANALYSED</c:v>
                </c:pt>
                <c:pt idx="1">
                  <c:v>JAVA 4</c:v>
                </c:pt>
                <c:pt idx="2">
                  <c:v>JAVA 5 </c:v>
                </c:pt>
                <c:pt idx="3">
                  <c:v>JAVA 7</c:v>
                </c:pt>
                <c:pt idx="4">
                  <c:v>JAVA 8</c:v>
                </c:pt>
              </c:strCache>
            </c:strRef>
          </c:cat>
          <c:val>
            <c:numRef>
              <c:f>CORPORA!$B$177:$F$177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1-9541-A399-C0FFB62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199487"/>
        <c:axId val="1863201135"/>
      </c:barChart>
      <c:catAx>
        <c:axId val="186319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63201135"/>
        <c:crosses val="autoZero"/>
        <c:auto val="1"/>
        <c:lblAlgn val="ctr"/>
        <c:lblOffset val="100"/>
        <c:noMultiLvlLbl val="0"/>
      </c:catAx>
      <c:valAx>
        <c:axId val="18632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631994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6.1758908263836218E-2"/>
          <c:y val="0.17168999708369789"/>
          <c:w val="0.9165349554959914"/>
          <c:h val="0.58916666666666662"/>
        </c:manualLayout>
      </c:layout>
      <c:lineChart>
        <c:grouping val="standard"/>
        <c:varyColors val="0"/>
        <c:ser>
          <c:idx val="0"/>
          <c:order val="0"/>
          <c:tx>
            <c:v>Lambda Expression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'Commit analysis'!$C$2:$C$923</c:f>
              <c:numCache>
                <c:formatCode>General</c:formatCode>
                <c:ptCount val="922"/>
                <c:pt idx="0">
                  <c:v>5784</c:v>
                </c:pt>
                <c:pt idx="1">
                  <c:v>5783</c:v>
                </c:pt>
                <c:pt idx="2">
                  <c:v>5782</c:v>
                </c:pt>
                <c:pt idx="3">
                  <c:v>5781</c:v>
                </c:pt>
                <c:pt idx="4">
                  <c:v>5780</c:v>
                </c:pt>
                <c:pt idx="5">
                  <c:v>5779</c:v>
                </c:pt>
                <c:pt idx="6">
                  <c:v>5778</c:v>
                </c:pt>
                <c:pt idx="7">
                  <c:v>5777</c:v>
                </c:pt>
                <c:pt idx="8">
                  <c:v>5776</c:v>
                </c:pt>
                <c:pt idx="9">
                  <c:v>5775</c:v>
                </c:pt>
                <c:pt idx="10">
                  <c:v>5774</c:v>
                </c:pt>
                <c:pt idx="11">
                  <c:v>5773</c:v>
                </c:pt>
                <c:pt idx="12">
                  <c:v>5772</c:v>
                </c:pt>
                <c:pt idx="13">
                  <c:v>5771</c:v>
                </c:pt>
                <c:pt idx="14">
                  <c:v>5770</c:v>
                </c:pt>
                <c:pt idx="15">
                  <c:v>5769</c:v>
                </c:pt>
                <c:pt idx="16">
                  <c:v>5768</c:v>
                </c:pt>
                <c:pt idx="17">
                  <c:v>5767</c:v>
                </c:pt>
                <c:pt idx="18">
                  <c:v>5766</c:v>
                </c:pt>
                <c:pt idx="19">
                  <c:v>5765</c:v>
                </c:pt>
                <c:pt idx="20">
                  <c:v>5764</c:v>
                </c:pt>
                <c:pt idx="21">
                  <c:v>5763</c:v>
                </c:pt>
                <c:pt idx="22">
                  <c:v>5762</c:v>
                </c:pt>
                <c:pt idx="23">
                  <c:v>5761</c:v>
                </c:pt>
                <c:pt idx="24">
                  <c:v>5760</c:v>
                </c:pt>
                <c:pt idx="25">
                  <c:v>5759</c:v>
                </c:pt>
                <c:pt idx="26">
                  <c:v>5758</c:v>
                </c:pt>
                <c:pt idx="27">
                  <c:v>5757</c:v>
                </c:pt>
                <c:pt idx="28">
                  <c:v>5756</c:v>
                </c:pt>
                <c:pt idx="29">
                  <c:v>5755</c:v>
                </c:pt>
                <c:pt idx="30">
                  <c:v>5754</c:v>
                </c:pt>
                <c:pt idx="31">
                  <c:v>5753</c:v>
                </c:pt>
                <c:pt idx="32">
                  <c:v>5752</c:v>
                </c:pt>
                <c:pt idx="33">
                  <c:v>5751</c:v>
                </c:pt>
                <c:pt idx="34">
                  <c:v>5750</c:v>
                </c:pt>
                <c:pt idx="35">
                  <c:v>5749</c:v>
                </c:pt>
                <c:pt idx="36">
                  <c:v>5748</c:v>
                </c:pt>
                <c:pt idx="37">
                  <c:v>5747</c:v>
                </c:pt>
                <c:pt idx="38">
                  <c:v>5746</c:v>
                </c:pt>
                <c:pt idx="39">
                  <c:v>5745</c:v>
                </c:pt>
                <c:pt idx="40">
                  <c:v>5744</c:v>
                </c:pt>
                <c:pt idx="41">
                  <c:v>5743</c:v>
                </c:pt>
                <c:pt idx="42">
                  <c:v>5742</c:v>
                </c:pt>
                <c:pt idx="43">
                  <c:v>5741</c:v>
                </c:pt>
                <c:pt idx="44">
                  <c:v>5740</c:v>
                </c:pt>
                <c:pt idx="45">
                  <c:v>5739</c:v>
                </c:pt>
                <c:pt idx="46">
                  <c:v>5738</c:v>
                </c:pt>
                <c:pt idx="47">
                  <c:v>5737</c:v>
                </c:pt>
                <c:pt idx="48">
                  <c:v>5736</c:v>
                </c:pt>
                <c:pt idx="49">
                  <c:v>5735</c:v>
                </c:pt>
                <c:pt idx="50">
                  <c:v>5734</c:v>
                </c:pt>
                <c:pt idx="51">
                  <c:v>5733</c:v>
                </c:pt>
                <c:pt idx="52">
                  <c:v>5732</c:v>
                </c:pt>
                <c:pt idx="53">
                  <c:v>5731</c:v>
                </c:pt>
                <c:pt idx="54">
                  <c:v>5730</c:v>
                </c:pt>
                <c:pt idx="55">
                  <c:v>5729</c:v>
                </c:pt>
                <c:pt idx="56">
                  <c:v>5728</c:v>
                </c:pt>
                <c:pt idx="57">
                  <c:v>5727</c:v>
                </c:pt>
                <c:pt idx="58">
                  <c:v>5726</c:v>
                </c:pt>
                <c:pt idx="59">
                  <c:v>5725</c:v>
                </c:pt>
                <c:pt idx="60">
                  <c:v>5724</c:v>
                </c:pt>
                <c:pt idx="61">
                  <c:v>5723</c:v>
                </c:pt>
                <c:pt idx="62">
                  <c:v>5722</c:v>
                </c:pt>
                <c:pt idx="63">
                  <c:v>5721</c:v>
                </c:pt>
                <c:pt idx="64">
                  <c:v>5720</c:v>
                </c:pt>
                <c:pt idx="65">
                  <c:v>5719</c:v>
                </c:pt>
                <c:pt idx="66">
                  <c:v>5718</c:v>
                </c:pt>
                <c:pt idx="67">
                  <c:v>5717</c:v>
                </c:pt>
                <c:pt idx="68">
                  <c:v>5716</c:v>
                </c:pt>
                <c:pt idx="69">
                  <c:v>5715</c:v>
                </c:pt>
                <c:pt idx="70">
                  <c:v>5714</c:v>
                </c:pt>
                <c:pt idx="71">
                  <c:v>5713</c:v>
                </c:pt>
                <c:pt idx="72">
                  <c:v>5712</c:v>
                </c:pt>
                <c:pt idx="73">
                  <c:v>5711</c:v>
                </c:pt>
                <c:pt idx="74">
                  <c:v>5710</c:v>
                </c:pt>
                <c:pt idx="75">
                  <c:v>5709</c:v>
                </c:pt>
                <c:pt idx="76">
                  <c:v>5708</c:v>
                </c:pt>
                <c:pt idx="77">
                  <c:v>5707</c:v>
                </c:pt>
                <c:pt idx="78">
                  <c:v>5706</c:v>
                </c:pt>
                <c:pt idx="79">
                  <c:v>5705</c:v>
                </c:pt>
                <c:pt idx="80">
                  <c:v>5704</c:v>
                </c:pt>
                <c:pt idx="81">
                  <c:v>5703</c:v>
                </c:pt>
                <c:pt idx="82">
                  <c:v>5702</c:v>
                </c:pt>
                <c:pt idx="83">
                  <c:v>5701</c:v>
                </c:pt>
                <c:pt idx="84">
                  <c:v>5700</c:v>
                </c:pt>
                <c:pt idx="85">
                  <c:v>5699</c:v>
                </c:pt>
                <c:pt idx="86">
                  <c:v>5698</c:v>
                </c:pt>
                <c:pt idx="87">
                  <c:v>5697</c:v>
                </c:pt>
                <c:pt idx="88">
                  <c:v>5696</c:v>
                </c:pt>
                <c:pt idx="89">
                  <c:v>5695</c:v>
                </c:pt>
                <c:pt idx="90">
                  <c:v>5694</c:v>
                </c:pt>
                <c:pt idx="91">
                  <c:v>5693</c:v>
                </c:pt>
                <c:pt idx="92">
                  <c:v>5692</c:v>
                </c:pt>
                <c:pt idx="93">
                  <c:v>5691</c:v>
                </c:pt>
                <c:pt idx="94">
                  <c:v>5690</c:v>
                </c:pt>
                <c:pt idx="95">
                  <c:v>5689</c:v>
                </c:pt>
                <c:pt idx="96">
                  <c:v>5688</c:v>
                </c:pt>
                <c:pt idx="97">
                  <c:v>5687</c:v>
                </c:pt>
                <c:pt idx="98">
                  <c:v>5686</c:v>
                </c:pt>
                <c:pt idx="99">
                  <c:v>5685</c:v>
                </c:pt>
                <c:pt idx="100">
                  <c:v>5684</c:v>
                </c:pt>
                <c:pt idx="101">
                  <c:v>5683</c:v>
                </c:pt>
                <c:pt idx="102">
                  <c:v>5682</c:v>
                </c:pt>
                <c:pt idx="103">
                  <c:v>5681</c:v>
                </c:pt>
                <c:pt idx="104">
                  <c:v>5680</c:v>
                </c:pt>
                <c:pt idx="105">
                  <c:v>5679</c:v>
                </c:pt>
                <c:pt idx="106">
                  <c:v>5678</c:v>
                </c:pt>
                <c:pt idx="107">
                  <c:v>5677</c:v>
                </c:pt>
                <c:pt idx="108">
                  <c:v>5676</c:v>
                </c:pt>
                <c:pt idx="109">
                  <c:v>5675</c:v>
                </c:pt>
                <c:pt idx="110">
                  <c:v>5674</c:v>
                </c:pt>
                <c:pt idx="111">
                  <c:v>5673</c:v>
                </c:pt>
                <c:pt idx="112">
                  <c:v>5672</c:v>
                </c:pt>
                <c:pt idx="113">
                  <c:v>5671</c:v>
                </c:pt>
                <c:pt idx="114">
                  <c:v>5670</c:v>
                </c:pt>
                <c:pt idx="115">
                  <c:v>5669</c:v>
                </c:pt>
                <c:pt idx="116">
                  <c:v>5668</c:v>
                </c:pt>
                <c:pt idx="117">
                  <c:v>5667</c:v>
                </c:pt>
                <c:pt idx="118">
                  <c:v>5666</c:v>
                </c:pt>
                <c:pt idx="119">
                  <c:v>5665</c:v>
                </c:pt>
                <c:pt idx="120">
                  <c:v>5664</c:v>
                </c:pt>
                <c:pt idx="121">
                  <c:v>5663</c:v>
                </c:pt>
                <c:pt idx="122">
                  <c:v>5662</c:v>
                </c:pt>
                <c:pt idx="123">
                  <c:v>5661</c:v>
                </c:pt>
                <c:pt idx="124">
                  <c:v>5660</c:v>
                </c:pt>
                <c:pt idx="125">
                  <c:v>5659</c:v>
                </c:pt>
                <c:pt idx="126">
                  <c:v>5658</c:v>
                </c:pt>
                <c:pt idx="127">
                  <c:v>5657</c:v>
                </c:pt>
                <c:pt idx="128">
                  <c:v>5656</c:v>
                </c:pt>
                <c:pt idx="129">
                  <c:v>5655</c:v>
                </c:pt>
                <c:pt idx="130">
                  <c:v>5654</c:v>
                </c:pt>
                <c:pt idx="131">
                  <c:v>5653</c:v>
                </c:pt>
                <c:pt idx="132">
                  <c:v>5652</c:v>
                </c:pt>
                <c:pt idx="133">
                  <c:v>5651</c:v>
                </c:pt>
                <c:pt idx="134">
                  <c:v>5650</c:v>
                </c:pt>
                <c:pt idx="135">
                  <c:v>5649</c:v>
                </c:pt>
                <c:pt idx="136">
                  <c:v>5648</c:v>
                </c:pt>
                <c:pt idx="137">
                  <c:v>5647</c:v>
                </c:pt>
                <c:pt idx="138">
                  <c:v>5646</c:v>
                </c:pt>
                <c:pt idx="139">
                  <c:v>5645</c:v>
                </c:pt>
                <c:pt idx="140">
                  <c:v>5644</c:v>
                </c:pt>
                <c:pt idx="141">
                  <c:v>5643</c:v>
                </c:pt>
                <c:pt idx="142">
                  <c:v>5642</c:v>
                </c:pt>
                <c:pt idx="143">
                  <c:v>5641</c:v>
                </c:pt>
                <c:pt idx="144">
                  <c:v>5640</c:v>
                </c:pt>
                <c:pt idx="145">
                  <c:v>5639</c:v>
                </c:pt>
                <c:pt idx="146">
                  <c:v>5638</c:v>
                </c:pt>
                <c:pt idx="147">
                  <c:v>5637</c:v>
                </c:pt>
                <c:pt idx="148">
                  <c:v>5636</c:v>
                </c:pt>
                <c:pt idx="149">
                  <c:v>5635</c:v>
                </c:pt>
                <c:pt idx="150">
                  <c:v>5634</c:v>
                </c:pt>
                <c:pt idx="151">
                  <c:v>5633</c:v>
                </c:pt>
                <c:pt idx="152">
                  <c:v>5632</c:v>
                </c:pt>
                <c:pt idx="153">
                  <c:v>5631</c:v>
                </c:pt>
                <c:pt idx="154">
                  <c:v>5630</c:v>
                </c:pt>
                <c:pt idx="155">
                  <c:v>5629</c:v>
                </c:pt>
                <c:pt idx="156">
                  <c:v>5628</c:v>
                </c:pt>
                <c:pt idx="157">
                  <c:v>5627</c:v>
                </c:pt>
                <c:pt idx="158">
                  <c:v>5626</c:v>
                </c:pt>
                <c:pt idx="159">
                  <c:v>5625</c:v>
                </c:pt>
                <c:pt idx="160">
                  <c:v>5624</c:v>
                </c:pt>
                <c:pt idx="161">
                  <c:v>5623</c:v>
                </c:pt>
                <c:pt idx="162">
                  <c:v>5622</c:v>
                </c:pt>
                <c:pt idx="163">
                  <c:v>5621</c:v>
                </c:pt>
                <c:pt idx="164">
                  <c:v>5620</c:v>
                </c:pt>
                <c:pt idx="165">
                  <c:v>5619</c:v>
                </c:pt>
                <c:pt idx="166">
                  <c:v>5618</c:v>
                </c:pt>
                <c:pt idx="167">
                  <c:v>5617</c:v>
                </c:pt>
                <c:pt idx="168">
                  <c:v>5616</c:v>
                </c:pt>
                <c:pt idx="169">
                  <c:v>5615</c:v>
                </c:pt>
                <c:pt idx="170">
                  <c:v>5614</c:v>
                </c:pt>
                <c:pt idx="171">
                  <c:v>5613</c:v>
                </c:pt>
                <c:pt idx="172">
                  <c:v>5612</c:v>
                </c:pt>
                <c:pt idx="173">
                  <c:v>5611</c:v>
                </c:pt>
                <c:pt idx="174">
                  <c:v>5610</c:v>
                </c:pt>
                <c:pt idx="175">
                  <c:v>5609</c:v>
                </c:pt>
                <c:pt idx="176">
                  <c:v>5608</c:v>
                </c:pt>
                <c:pt idx="177">
                  <c:v>5607</c:v>
                </c:pt>
                <c:pt idx="178">
                  <c:v>5606</c:v>
                </c:pt>
                <c:pt idx="179">
                  <c:v>5605</c:v>
                </c:pt>
                <c:pt idx="180">
                  <c:v>5604</c:v>
                </c:pt>
                <c:pt idx="181">
                  <c:v>5603</c:v>
                </c:pt>
                <c:pt idx="182">
                  <c:v>5602</c:v>
                </c:pt>
                <c:pt idx="183">
                  <c:v>5601</c:v>
                </c:pt>
                <c:pt idx="184">
                  <c:v>5600</c:v>
                </c:pt>
                <c:pt idx="185">
                  <c:v>5599</c:v>
                </c:pt>
                <c:pt idx="186">
                  <c:v>5598</c:v>
                </c:pt>
                <c:pt idx="187">
                  <c:v>5597</c:v>
                </c:pt>
                <c:pt idx="188">
                  <c:v>5596</c:v>
                </c:pt>
                <c:pt idx="189">
                  <c:v>5595</c:v>
                </c:pt>
                <c:pt idx="190">
                  <c:v>5594</c:v>
                </c:pt>
                <c:pt idx="191">
                  <c:v>5593</c:v>
                </c:pt>
                <c:pt idx="192">
                  <c:v>5592</c:v>
                </c:pt>
                <c:pt idx="193">
                  <c:v>5591</c:v>
                </c:pt>
                <c:pt idx="194">
                  <c:v>5590</c:v>
                </c:pt>
                <c:pt idx="195">
                  <c:v>5589</c:v>
                </c:pt>
                <c:pt idx="196">
                  <c:v>5588</c:v>
                </c:pt>
                <c:pt idx="197">
                  <c:v>5587</c:v>
                </c:pt>
                <c:pt idx="198">
                  <c:v>5586</c:v>
                </c:pt>
                <c:pt idx="199">
                  <c:v>5585</c:v>
                </c:pt>
                <c:pt idx="200">
                  <c:v>5584</c:v>
                </c:pt>
                <c:pt idx="201">
                  <c:v>5583</c:v>
                </c:pt>
                <c:pt idx="202">
                  <c:v>5582</c:v>
                </c:pt>
                <c:pt idx="203">
                  <c:v>5581</c:v>
                </c:pt>
                <c:pt idx="204">
                  <c:v>5580</c:v>
                </c:pt>
                <c:pt idx="205">
                  <c:v>5579</c:v>
                </c:pt>
                <c:pt idx="206">
                  <c:v>5578</c:v>
                </c:pt>
                <c:pt idx="207">
                  <c:v>5577</c:v>
                </c:pt>
                <c:pt idx="208">
                  <c:v>5576</c:v>
                </c:pt>
                <c:pt idx="209">
                  <c:v>5575</c:v>
                </c:pt>
                <c:pt idx="210">
                  <c:v>5574</c:v>
                </c:pt>
                <c:pt idx="211">
                  <c:v>5573</c:v>
                </c:pt>
                <c:pt idx="212">
                  <c:v>5572</c:v>
                </c:pt>
                <c:pt idx="213">
                  <c:v>5571</c:v>
                </c:pt>
                <c:pt idx="214">
                  <c:v>5570</c:v>
                </c:pt>
                <c:pt idx="215">
                  <c:v>5569</c:v>
                </c:pt>
                <c:pt idx="216">
                  <c:v>5568</c:v>
                </c:pt>
                <c:pt idx="217">
                  <c:v>5567</c:v>
                </c:pt>
                <c:pt idx="218">
                  <c:v>5566</c:v>
                </c:pt>
                <c:pt idx="219">
                  <c:v>5565</c:v>
                </c:pt>
                <c:pt idx="220">
                  <c:v>5564</c:v>
                </c:pt>
                <c:pt idx="221">
                  <c:v>5563</c:v>
                </c:pt>
                <c:pt idx="222">
                  <c:v>5562</c:v>
                </c:pt>
                <c:pt idx="223">
                  <c:v>5561</c:v>
                </c:pt>
                <c:pt idx="224">
                  <c:v>5560</c:v>
                </c:pt>
                <c:pt idx="225">
                  <c:v>5559</c:v>
                </c:pt>
                <c:pt idx="226">
                  <c:v>5558</c:v>
                </c:pt>
                <c:pt idx="227">
                  <c:v>5557</c:v>
                </c:pt>
                <c:pt idx="228">
                  <c:v>5556</c:v>
                </c:pt>
                <c:pt idx="229">
                  <c:v>5555</c:v>
                </c:pt>
                <c:pt idx="230">
                  <c:v>5554</c:v>
                </c:pt>
                <c:pt idx="231">
                  <c:v>5553</c:v>
                </c:pt>
                <c:pt idx="232">
                  <c:v>5552</c:v>
                </c:pt>
                <c:pt idx="233">
                  <c:v>5551</c:v>
                </c:pt>
                <c:pt idx="234">
                  <c:v>5550</c:v>
                </c:pt>
                <c:pt idx="235">
                  <c:v>5549</c:v>
                </c:pt>
                <c:pt idx="236">
                  <c:v>5548</c:v>
                </c:pt>
                <c:pt idx="237">
                  <c:v>5547</c:v>
                </c:pt>
                <c:pt idx="238">
                  <c:v>5546</c:v>
                </c:pt>
                <c:pt idx="239">
                  <c:v>5545</c:v>
                </c:pt>
                <c:pt idx="240">
                  <c:v>5544</c:v>
                </c:pt>
                <c:pt idx="241">
                  <c:v>5543</c:v>
                </c:pt>
                <c:pt idx="242">
                  <c:v>5542</c:v>
                </c:pt>
                <c:pt idx="243">
                  <c:v>5541</c:v>
                </c:pt>
                <c:pt idx="244">
                  <c:v>5540</c:v>
                </c:pt>
                <c:pt idx="245">
                  <c:v>5539</c:v>
                </c:pt>
                <c:pt idx="246">
                  <c:v>5538</c:v>
                </c:pt>
                <c:pt idx="247">
                  <c:v>5537</c:v>
                </c:pt>
                <c:pt idx="248">
                  <c:v>5536</c:v>
                </c:pt>
                <c:pt idx="249">
                  <c:v>5535</c:v>
                </c:pt>
                <c:pt idx="250">
                  <c:v>5534</c:v>
                </c:pt>
                <c:pt idx="251">
                  <c:v>5533</c:v>
                </c:pt>
                <c:pt idx="252">
                  <c:v>5532</c:v>
                </c:pt>
                <c:pt idx="253">
                  <c:v>5531</c:v>
                </c:pt>
                <c:pt idx="254">
                  <c:v>5530</c:v>
                </c:pt>
                <c:pt idx="255">
                  <c:v>5529</c:v>
                </c:pt>
                <c:pt idx="256">
                  <c:v>5528</c:v>
                </c:pt>
                <c:pt idx="257">
                  <c:v>5527</c:v>
                </c:pt>
                <c:pt idx="258">
                  <c:v>5526</c:v>
                </c:pt>
                <c:pt idx="259">
                  <c:v>5525</c:v>
                </c:pt>
                <c:pt idx="260">
                  <c:v>5524</c:v>
                </c:pt>
                <c:pt idx="261">
                  <c:v>5523</c:v>
                </c:pt>
                <c:pt idx="262">
                  <c:v>5522</c:v>
                </c:pt>
                <c:pt idx="263">
                  <c:v>5521</c:v>
                </c:pt>
                <c:pt idx="264">
                  <c:v>5520</c:v>
                </c:pt>
                <c:pt idx="265">
                  <c:v>5519</c:v>
                </c:pt>
                <c:pt idx="266">
                  <c:v>5518</c:v>
                </c:pt>
                <c:pt idx="267">
                  <c:v>5517</c:v>
                </c:pt>
                <c:pt idx="268">
                  <c:v>5516</c:v>
                </c:pt>
                <c:pt idx="269">
                  <c:v>5515</c:v>
                </c:pt>
                <c:pt idx="270">
                  <c:v>5514</c:v>
                </c:pt>
                <c:pt idx="271">
                  <c:v>5513</c:v>
                </c:pt>
                <c:pt idx="272">
                  <c:v>5512</c:v>
                </c:pt>
                <c:pt idx="273">
                  <c:v>5511</c:v>
                </c:pt>
                <c:pt idx="274">
                  <c:v>5510</c:v>
                </c:pt>
                <c:pt idx="275">
                  <c:v>5509</c:v>
                </c:pt>
                <c:pt idx="276">
                  <c:v>5508</c:v>
                </c:pt>
                <c:pt idx="277">
                  <c:v>5507</c:v>
                </c:pt>
                <c:pt idx="278">
                  <c:v>5506</c:v>
                </c:pt>
                <c:pt idx="279">
                  <c:v>5505</c:v>
                </c:pt>
                <c:pt idx="280">
                  <c:v>5504</c:v>
                </c:pt>
                <c:pt idx="281">
                  <c:v>5503</c:v>
                </c:pt>
                <c:pt idx="282">
                  <c:v>5502</c:v>
                </c:pt>
                <c:pt idx="283">
                  <c:v>5501</c:v>
                </c:pt>
                <c:pt idx="284">
                  <c:v>5500</c:v>
                </c:pt>
                <c:pt idx="285">
                  <c:v>5499</c:v>
                </c:pt>
                <c:pt idx="286">
                  <c:v>5498</c:v>
                </c:pt>
                <c:pt idx="287">
                  <c:v>5497</c:v>
                </c:pt>
                <c:pt idx="288">
                  <c:v>5496</c:v>
                </c:pt>
                <c:pt idx="289">
                  <c:v>5495</c:v>
                </c:pt>
                <c:pt idx="290">
                  <c:v>5494</c:v>
                </c:pt>
                <c:pt idx="291">
                  <c:v>5493</c:v>
                </c:pt>
                <c:pt idx="292">
                  <c:v>5492</c:v>
                </c:pt>
                <c:pt idx="293">
                  <c:v>5491</c:v>
                </c:pt>
                <c:pt idx="294">
                  <c:v>5490</c:v>
                </c:pt>
                <c:pt idx="295">
                  <c:v>5489</c:v>
                </c:pt>
                <c:pt idx="296">
                  <c:v>5488</c:v>
                </c:pt>
                <c:pt idx="297">
                  <c:v>5487</c:v>
                </c:pt>
                <c:pt idx="298">
                  <c:v>5486</c:v>
                </c:pt>
                <c:pt idx="299">
                  <c:v>5485</c:v>
                </c:pt>
                <c:pt idx="300">
                  <c:v>5484</c:v>
                </c:pt>
                <c:pt idx="301">
                  <c:v>5483</c:v>
                </c:pt>
                <c:pt idx="302">
                  <c:v>5482</c:v>
                </c:pt>
                <c:pt idx="303">
                  <c:v>5481</c:v>
                </c:pt>
                <c:pt idx="304">
                  <c:v>5480</c:v>
                </c:pt>
                <c:pt idx="305">
                  <c:v>5479</c:v>
                </c:pt>
                <c:pt idx="306">
                  <c:v>5478</c:v>
                </c:pt>
                <c:pt idx="307">
                  <c:v>5477</c:v>
                </c:pt>
                <c:pt idx="308">
                  <c:v>5476</c:v>
                </c:pt>
                <c:pt idx="309">
                  <c:v>5475</c:v>
                </c:pt>
                <c:pt idx="310">
                  <c:v>5474</c:v>
                </c:pt>
                <c:pt idx="311">
                  <c:v>5473</c:v>
                </c:pt>
                <c:pt idx="312">
                  <c:v>5472</c:v>
                </c:pt>
                <c:pt idx="313">
                  <c:v>5471</c:v>
                </c:pt>
                <c:pt idx="314">
                  <c:v>5470</c:v>
                </c:pt>
                <c:pt idx="315">
                  <c:v>5469</c:v>
                </c:pt>
                <c:pt idx="316">
                  <c:v>5468</c:v>
                </c:pt>
                <c:pt idx="317">
                  <c:v>5467</c:v>
                </c:pt>
                <c:pt idx="318">
                  <c:v>5466</c:v>
                </c:pt>
                <c:pt idx="319">
                  <c:v>5465</c:v>
                </c:pt>
                <c:pt idx="320">
                  <c:v>5464</c:v>
                </c:pt>
                <c:pt idx="321">
                  <c:v>5463</c:v>
                </c:pt>
                <c:pt idx="322">
                  <c:v>5462</c:v>
                </c:pt>
                <c:pt idx="323">
                  <c:v>5461</c:v>
                </c:pt>
                <c:pt idx="324">
                  <c:v>5460</c:v>
                </c:pt>
                <c:pt idx="325">
                  <c:v>5459</c:v>
                </c:pt>
                <c:pt idx="326">
                  <c:v>5458</c:v>
                </c:pt>
                <c:pt idx="327">
                  <c:v>5457</c:v>
                </c:pt>
                <c:pt idx="328">
                  <c:v>5456</c:v>
                </c:pt>
                <c:pt idx="329">
                  <c:v>5455</c:v>
                </c:pt>
                <c:pt idx="330">
                  <c:v>5454</c:v>
                </c:pt>
                <c:pt idx="331">
                  <c:v>5453</c:v>
                </c:pt>
                <c:pt idx="332">
                  <c:v>5452</c:v>
                </c:pt>
                <c:pt idx="333">
                  <c:v>5451</c:v>
                </c:pt>
                <c:pt idx="334">
                  <c:v>5450</c:v>
                </c:pt>
                <c:pt idx="335">
                  <c:v>5449</c:v>
                </c:pt>
                <c:pt idx="336">
                  <c:v>5448</c:v>
                </c:pt>
                <c:pt idx="337">
                  <c:v>5447</c:v>
                </c:pt>
                <c:pt idx="338">
                  <c:v>5446</c:v>
                </c:pt>
                <c:pt idx="339">
                  <c:v>5445</c:v>
                </c:pt>
                <c:pt idx="340">
                  <c:v>5444</c:v>
                </c:pt>
                <c:pt idx="341">
                  <c:v>5443</c:v>
                </c:pt>
                <c:pt idx="342">
                  <c:v>5442</c:v>
                </c:pt>
                <c:pt idx="343">
                  <c:v>5441</c:v>
                </c:pt>
                <c:pt idx="344">
                  <c:v>5440</c:v>
                </c:pt>
                <c:pt idx="345">
                  <c:v>5439</c:v>
                </c:pt>
                <c:pt idx="346">
                  <c:v>5438</c:v>
                </c:pt>
                <c:pt idx="347">
                  <c:v>5437</c:v>
                </c:pt>
                <c:pt idx="348">
                  <c:v>5436</c:v>
                </c:pt>
                <c:pt idx="349">
                  <c:v>5435</c:v>
                </c:pt>
                <c:pt idx="350">
                  <c:v>5434</c:v>
                </c:pt>
                <c:pt idx="351">
                  <c:v>5433</c:v>
                </c:pt>
                <c:pt idx="352">
                  <c:v>5432</c:v>
                </c:pt>
                <c:pt idx="353">
                  <c:v>5431</c:v>
                </c:pt>
                <c:pt idx="354">
                  <c:v>5430</c:v>
                </c:pt>
                <c:pt idx="355">
                  <c:v>5429</c:v>
                </c:pt>
                <c:pt idx="356">
                  <c:v>5428</c:v>
                </c:pt>
                <c:pt idx="357">
                  <c:v>5427</c:v>
                </c:pt>
                <c:pt idx="358">
                  <c:v>5426</c:v>
                </c:pt>
                <c:pt idx="359">
                  <c:v>5425</c:v>
                </c:pt>
                <c:pt idx="360">
                  <c:v>5424</c:v>
                </c:pt>
                <c:pt idx="361">
                  <c:v>5423</c:v>
                </c:pt>
                <c:pt idx="362">
                  <c:v>5422</c:v>
                </c:pt>
                <c:pt idx="363">
                  <c:v>5421</c:v>
                </c:pt>
                <c:pt idx="364">
                  <c:v>5420</c:v>
                </c:pt>
                <c:pt idx="365">
                  <c:v>5419</c:v>
                </c:pt>
                <c:pt idx="366">
                  <c:v>5418</c:v>
                </c:pt>
                <c:pt idx="367">
                  <c:v>5417</c:v>
                </c:pt>
                <c:pt idx="368">
                  <c:v>5416</c:v>
                </c:pt>
                <c:pt idx="369">
                  <c:v>5415</c:v>
                </c:pt>
                <c:pt idx="370">
                  <c:v>5414</c:v>
                </c:pt>
                <c:pt idx="371">
                  <c:v>5413</c:v>
                </c:pt>
                <c:pt idx="372">
                  <c:v>5412</c:v>
                </c:pt>
                <c:pt idx="373">
                  <c:v>5411</c:v>
                </c:pt>
                <c:pt idx="374">
                  <c:v>5410</c:v>
                </c:pt>
                <c:pt idx="375">
                  <c:v>5409</c:v>
                </c:pt>
                <c:pt idx="376">
                  <c:v>5408</c:v>
                </c:pt>
                <c:pt idx="377">
                  <c:v>5407</c:v>
                </c:pt>
                <c:pt idx="378">
                  <c:v>5406</c:v>
                </c:pt>
                <c:pt idx="379">
                  <c:v>5405</c:v>
                </c:pt>
                <c:pt idx="380">
                  <c:v>5404</c:v>
                </c:pt>
                <c:pt idx="381">
                  <c:v>5403</c:v>
                </c:pt>
                <c:pt idx="382">
                  <c:v>5402</c:v>
                </c:pt>
                <c:pt idx="383">
                  <c:v>5401</c:v>
                </c:pt>
                <c:pt idx="384">
                  <c:v>5400</c:v>
                </c:pt>
                <c:pt idx="385">
                  <c:v>5399</c:v>
                </c:pt>
                <c:pt idx="386">
                  <c:v>5398</c:v>
                </c:pt>
                <c:pt idx="387">
                  <c:v>5397</c:v>
                </c:pt>
                <c:pt idx="388">
                  <c:v>5396</c:v>
                </c:pt>
                <c:pt idx="389">
                  <c:v>5395</c:v>
                </c:pt>
                <c:pt idx="390">
                  <c:v>5394</c:v>
                </c:pt>
                <c:pt idx="391">
                  <c:v>5393</c:v>
                </c:pt>
                <c:pt idx="392">
                  <c:v>5392</c:v>
                </c:pt>
                <c:pt idx="393">
                  <c:v>5391</c:v>
                </c:pt>
                <c:pt idx="394">
                  <c:v>5390</c:v>
                </c:pt>
                <c:pt idx="395">
                  <c:v>5389</c:v>
                </c:pt>
                <c:pt idx="396">
                  <c:v>5388</c:v>
                </c:pt>
                <c:pt idx="397">
                  <c:v>5387</c:v>
                </c:pt>
                <c:pt idx="398">
                  <c:v>5386</c:v>
                </c:pt>
                <c:pt idx="399">
                  <c:v>5385</c:v>
                </c:pt>
                <c:pt idx="400">
                  <c:v>5384</c:v>
                </c:pt>
                <c:pt idx="401">
                  <c:v>5383</c:v>
                </c:pt>
                <c:pt idx="402">
                  <c:v>5382</c:v>
                </c:pt>
                <c:pt idx="403">
                  <c:v>5381</c:v>
                </c:pt>
                <c:pt idx="404">
                  <c:v>5380</c:v>
                </c:pt>
                <c:pt idx="405">
                  <c:v>5379</c:v>
                </c:pt>
                <c:pt idx="406">
                  <c:v>5378</c:v>
                </c:pt>
                <c:pt idx="407">
                  <c:v>5377</c:v>
                </c:pt>
                <c:pt idx="408">
                  <c:v>5376</c:v>
                </c:pt>
                <c:pt idx="409">
                  <c:v>5375</c:v>
                </c:pt>
                <c:pt idx="410">
                  <c:v>5374</c:v>
                </c:pt>
                <c:pt idx="411">
                  <c:v>5373</c:v>
                </c:pt>
                <c:pt idx="412">
                  <c:v>5372</c:v>
                </c:pt>
                <c:pt idx="413">
                  <c:v>5371</c:v>
                </c:pt>
                <c:pt idx="414">
                  <c:v>5370</c:v>
                </c:pt>
                <c:pt idx="415">
                  <c:v>5369</c:v>
                </c:pt>
                <c:pt idx="416">
                  <c:v>5368</c:v>
                </c:pt>
                <c:pt idx="417">
                  <c:v>5367</c:v>
                </c:pt>
                <c:pt idx="418">
                  <c:v>5366</c:v>
                </c:pt>
                <c:pt idx="419">
                  <c:v>5365</c:v>
                </c:pt>
                <c:pt idx="420">
                  <c:v>5364</c:v>
                </c:pt>
                <c:pt idx="421">
                  <c:v>5363</c:v>
                </c:pt>
                <c:pt idx="422">
                  <c:v>5362</c:v>
                </c:pt>
                <c:pt idx="423">
                  <c:v>5361</c:v>
                </c:pt>
                <c:pt idx="424">
                  <c:v>5360</c:v>
                </c:pt>
                <c:pt idx="425">
                  <c:v>5359</c:v>
                </c:pt>
                <c:pt idx="426">
                  <c:v>5358</c:v>
                </c:pt>
                <c:pt idx="427">
                  <c:v>5357</c:v>
                </c:pt>
                <c:pt idx="428">
                  <c:v>5356</c:v>
                </c:pt>
                <c:pt idx="429">
                  <c:v>5355</c:v>
                </c:pt>
                <c:pt idx="430">
                  <c:v>5354</c:v>
                </c:pt>
                <c:pt idx="431">
                  <c:v>5353</c:v>
                </c:pt>
                <c:pt idx="432">
                  <c:v>5352</c:v>
                </c:pt>
                <c:pt idx="433">
                  <c:v>5351</c:v>
                </c:pt>
                <c:pt idx="434">
                  <c:v>5350</c:v>
                </c:pt>
                <c:pt idx="435">
                  <c:v>5349</c:v>
                </c:pt>
                <c:pt idx="436">
                  <c:v>5348</c:v>
                </c:pt>
                <c:pt idx="437">
                  <c:v>5347</c:v>
                </c:pt>
                <c:pt idx="438">
                  <c:v>5346</c:v>
                </c:pt>
                <c:pt idx="439">
                  <c:v>5345</c:v>
                </c:pt>
                <c:pt idx="440">
                  <c:v>5344</c:v>
                </c:pt>
                <c:pt idx="441">
                  <c:v>5343</c:v>
                </c:pt>
                <c:pt idx="442">
                  <c:v>5342</c:v>
                </c:pt>
                <c:pt idx="443">
                  <c:v>5341</c:v>
                </c:pt>
                <c:pt idx="444">
                  <c:v>5340</c:v>
                </c:pt>
                <c:pt idx="445">
                  <c:v>5339</c:v>
                </c:pt>
                <c:pt idx="446">
                  <c:v>5338</c:v>
                </c:pt>
                <c:pt idx="447">
                  <c:v>5337</c:v>
                </c:pt>
                <c:pt idx="448">
                  <c:v>5336</c:v>
                </c:pt>
                <c:pt idx="449">
                  <c:v>5335</c:v>
                </c:pt>
                <c:pt idx="450">
                  <c:v>5334</c:v>
                </c:pt>
                <c:pt idx="451">
                  <c:v>5333</c:v>
                </c:pt>
                <c:pt idx="452">
                  <c:v>5332</c:v>
                </c:pt>
                <c:pt idx="453">
                  <c:v>5331</c:v>
                </c:pt>
                <c:pt idx="454">
                  <c:v>5330</c:v>
                </c:pt>
                <c:pt idx="455">
                  <c:v>5329</c:v>
                </c:pt>
                <c:pt idx="456">
                  <c:v>5328</c:v>
                </c:pt>
                <c:pt idx="457">
                  <c:v>5327</c:v>
                </c:pt>
                <c:pt idx="458">
                  <c:v>5326</c:v>
                </c:pt>
                <c:pt idx="459">
                  <c:v>5325</c:v>
                </c:pt>
                <c:pt idx="460">
                  <c:v>5324</c:v>
                </c:pt>
                <c:pt idx="461">
                  <c:v>5323</c:v>
                </c:pt>
                <c:pt idx="462">
                  <c:v>5322</c:v>
                </c:pt>
                <c:pt idx="463">
                  <c:v>5321</c:v>
                </c:pt>
                <c:pt idx="464">
                  <c:v>5320</c:v>
                </c:pt>
                <c:pt idx="465">
                  <c:v>5319</c:v>
                </c:pt>
                <c:pt idx="466">
                  <c:v>5318</c:v>
                </c:pt>
                <c:pt idx="467">
                  <c:v>5317</c:v>
                </c:pt>
                <c:pt idx="468">
                  <c:v>5316</c:v>
                </c:pt>
                <c:pt idx="469">
                  <c:v>5315</c:v>
                </c:pt>
                <c:pt idx="470">
                  <c:v>5314</c:v>
                </c:pt>
                <c:pt idx="471">
                  <c:v>5313</c:v>
                </c:pt>
                <c:pt idx="472">
                  <c:v>5312</c:v>
                </c:pt>
                <c:pt idx="473">
                  <c:v>5311</c:v>
                </c:pt>
                <c:pt idx="474">
                  <c:v>5310</c:v>
                </c:pt>
                <c:pt idx="475">
                  <c:v>5309</c:v>
                </c:pt>
                <c:pt idx="476">
                  <c:v>5308</c:v>
                </c:pt>
                <c:pt idx="477">
                  <c:v>5307</c:v>
                </c:pt>
                <c:pt idx="478">
                  <c:v>5306</c:v>
                </c:pt>
                <c:pt idx="479">
                  <c:v>5305</c:v>
                </c:pt>
                <c:pt idx="480">
                  <c:v>5304</c:v>
                </c:pt>
                <c:pt idx="481">
                  <c:v>5303</c:v>
                </c:pt>
                <c:pt idx="482">
                  <c:v>5302</c:v>
                </c:pt>
                <c:pt idx="483">
                  <c:v>5301</c:v>
                </c:pt>
                <c:pt idx="484">
                  <c:v>5300</c:v>
                </c:pt>
                <c:pt idx="485">
                  <c:v>5299</c:v>
                </c:pt>
                <c:pt idx="486">
                  <c:v>5298</c:v>
                </c:pt>
                <c:pt idx="487">
                  <c:v>5297</c:v>
                </c:pt>
                <c:pt idx="488">
                  <c:v>5296</c:v>
                </c:pt>
                <c:pt idx="489">
                  <c:v>5295</c:v>
                </c:pt>
                <c:pt idx="490">
                  <c:v>5294</c:v>
                </c:pt>
                <c:pt idx="491">
                  <c:v>5293</c:v>
                </c:pt>
                <c:pt idx="492">
                  <c:v>5292</c:v>
                </c:pt>
                <c:pt idx="493">
                  <c:v>5291</c:v>
                </c:pt>
                <c:pt idx="494">
                  <c:v>5290</c:v>
                </c:pt>
                <c:pt idx="495">
                  <c:v>5289</c:v>
                </c:pt>
                <c:pt idx="496">
                  <c:v>5288</c:v>
                </c:pt>
                <c:pt idx="497">
                  <c:v>5287</c:v>
                </c:pt>
                <c:pt idx="498">
                  <c:v>5286</c:v>
                </c:pt>
                <c:pt idx="499">
                  <c:v>5285</c:v>
                </c:pt>
                <c:pt idx="500">
                  <c:v>5284</c:v>
                </c:pt>
                <c:pt idx="501">
                  <c:v>5283</c:v>
                </c:pt>
                <c:pt idx="502">
                  <c:v>5282</c:v>
                </c:pt>
                <c:pt idx="503">
                  <c:v>5281</c:v>
                </c:pt>
                <c:pt idx="504">
                  <c:v>5280</c:v>
                </c:pt>
                <c:pt idx="505">
                  <c:v>5279</c:v>
                </c:pt>
                <c:pt idx="506">
                  <c:v>5278</c:v>
                </c:pt>
                <c:pt idx="507">
                  <c:v>5277</c:v>
                </c:pt>
                <c:pt idx="508">
                  <c:v>5276</c:v>
                </c:pt>
                <c:pt idx="509">
                  <c:v>5275</c:v>
                </c:pt>
                <c:pt idx="510">
                  <c:v>5274</c:v>
                </c:pt>
                <c:pt idx="511">
                  <c:v>5273</c:v>
                </c:pt>
                <c:pt idx="512">
                  <c:v>5272</c:v>
                </c:pt>
                <c:pt idx="513">
                  <c:v>5271</c:v>
                </c:pt>
                <c:pt idx="514">
                  <c:v>5270</c:v>
                </c:pt>
                <c:pt idx="515">
                  <c:v>5269</c:v>
                </c:pt>
                <c:pt idx="516">
                  <c:v>5268</c:v>
                </c:pt>
                <c:pt idx="517">
                  <c:v>5267</c:v>
                </c:pt>
                <c:pt idx="518">
                  <c:v>5266</c:v>
                </c:pt>
                <c:pt idx="519">
                  <c:v>5265</c:v>
                </c:pt>
                <c:pt idx="520">
                  <c:v>5264</c:v>
                </c:pt>
                <c:pt idx="521">
                  <c:v>5263</c:v>
                </c:pt>
                <c:pt idx="522">
                  <c:v>5262</c:v>
                </c:pt>
                <c:pt idx="523">
                  <c:v>5261</c:v>
                </c:pt>
                <c:pt idx="524">
                  <c:v>5260</c:v>
                </c:pt>
                <c:pt idx="525">
                  <c:v>5259</c:v>
                </c:pt>
                <c:pt idx="526">
                  <c:v>5258</c:v>
                </c:pt>
                <c:pt idx="527">
                  <c:v>5257</c:v>
                </c:pt>
                <c:pt idx="528">
                  <c:v>5256</c:v>
                </c:pt>
                <c:pt idx="529">
                  <c:v>5255</c:v>
                </c:pt>
                <c:pt idx="530">
                  <c:v>5254</c:v>
                </c:pt>
                <c:pt idx="531">
                  <c:v>5253</c:v>
                </c:pt>
                <c:pt idx="532">
                  <c:v>5252</c:v>
                </c:pt>
                <c:pt idx="533">
                  <c:v>5251</c:v>
                </c:pt>
                <c:pt idx="534">
                  <c:v>5250</c:v>
                </c:pt>
                <c:pt idx="535">
                  <c:v>5249</c:v>
                </c:pt>
                <c:pt idx="536">
                  <c:v>5248</c:v>
                </c:pt>
                <c:pt idx="537">
                  <c:v>5247</c:v>
                </c:pt>
                <c:pt idx="538">
                  <c:v>5246</c:v>
                </c:pt>
                <c:pt idx="539">
                  <c:v>5245</c:v>
                </c:pt>
                <c:pt idx="540">
                  <c:v>5244</c:v>
                </c:pt>
                <c:pt idx="541">
                  <c:v>5243</c:v>
                </c:pt>
                <c:pt idx="542">
                  <c:v>5242</c:v>
                </c:pt>
                <c:pt idx="543">
                  <c:v>5241</c:v>
                </c:pt>
                <c:pt idx="544">
                  <c:v>5240</c:v>
                </c:pt>
                <c:pt idx="545">
                  <c:v>5239</c:v>
                </c:pt>
                <c:pt idx="546">
                  <c:v>5238</c:v>
                </c:pt>
                <c:pt idx="547">
                  <c:v>5237</c:v>
                </c:pt>
                <c:pt idx="548">
                  <c:v>5236</c:v>
                </c:pt>
                <c:pt idx="549">
                  <c:v>5235</c:v>
                </c:pt>
                <c:pt idx="550">
                  <c:v>5234</c:v>
                </c:pt>
                <c:pt idx="551">
                  <c:v>5233</c:v>
                </c:pt>
                <c:pt idx="552">
                  <c:v>5232</c:v>
                </c:pt>
                <c:pt idx="553">
                  <c:v>5231</c:v>
                </c:pt>
                <c:pt idx="554">
                  <c:v>5230</c:v>
                </c:pt>
                <c:pt idx="555">
                  <c:v>5229</c:v>
                </c:pt>
                <c:pt idx="556">
                  <c:v>5228</c:v>
                </c:pt>
                <c:pt idx="557">
                  <c:v>5227</c:v>
                </c:pt>
                <c:pt idx="558">
                  <c:v>5226</c:v>
                </c:pt>
                <c:pt idx="559">
                  <c:v>5225</c:v>
                </c:pt>
                <c:pt idx="560">
                  <c:v>5224</c:v>
                </c:pt>
                <c:pt idx="561">
                  <c:v>5223</c:v>
                </c:pt>
                <c:pt idx="562">
                  <c:v>5222</c:v>
                </c:pt>
                <c:pt idx="563">
                  <c:v>5221</c:v>
                </c:pt>
                <c:pt idx="564">
                  <c:v>5220</c:v>
                </c:pt>
                <c:pt idx="565">
                  <c:v>5219</c:v>
                </c:pt>
                <c:pt idx="566">
                  <c:v>5218</c:v>
                </c:pt>
                <c:pt idx="567">
                  <c:v>5217</c:v>
                </c:pt>
                <c:pt idx="568">
                  <c:v>5216</c:v>
                </c:pt>
                <c:pt idx="569">
                  <c:v>5215</c:v>
                </c:pt>
                <c:pt idx="570">
                  <c:v>5214</c:v>
                </c:pt>
                <c:pt idx="571">
                  <c:v>5213</c:v>
                </c:pt>
                <c:pt idx="572">
                  <c:v>5212</c:v>
                </c:pt>
                <c:pt idx="573">
                  <c:v>5211</c:v>
                </c:pt>
                <c:pt idx="574">
                  <c:v>5210</c:v>
                </c:pt>
                <c:pt idx="575">
                  <c:v>5209</c:v>
                </c:pt>
                <c:pt idx="576">
                  <c:v>5208</c:v>
                </c:pt>
                <c:pt idx="577">
                  <c:v>5207</c:v>
                </c:pt>
                <c:pt idx="578">
                  <c:v>5206</c:v>
                </c:pt>
                <c:pt idx="579">
                  <c:v>5205</c:v>
                </c:pt>
                <c:pt idx="580">
                  <c:v>5204</c:v>
                </c:pt>
                <c:pt idx="581">
                  <c:v>5203</c:v>
                </c:pt>
                <c:pt idx="582">
                  <c:v>5202</c:v>
                </c:pt>
                <c:pt idx="583">
                  <c:v>5201</c:v>
                </c:pt>
                <c:pt idx="584">
                  <c:v>5200</c:v>
                </c:pt>
                <c:pt idx="585">
                  <c:v>5199</c:v>
                </c:pt>
                <c:pt idx="586">
                  <c:v>5198</c:v>
                </c:pt>
                <c:pt idx="587">
                  <c:v>5197</c:v>
                </c:pt>
                <c:pt idx="588">
                  <c:v>5196</c:v>
                </c:pt>
                <c:pt idx="589">
                  <c:v>5195</c:v>
                </c:pt>
                <c:pt idx="590">
                  <c:v>5194</c:v>
                </c:pt>
                <c:pt idx="591">
                  <c:v>5193</c:v>
                </c:pt>
                <c:pt idx="592">
                  <c:v>5192</c:v>
                </c:pt>
                <c:pt idx="593">
                  <c:v>5191</c:v>
                </c:pt>
                <c:pt idx="594">
                  <c:v>5190</c:v>
                </c:pt>
                <c:pt idx="595">
                  <c:v>5189</c:v>
                </c:pt>
                <c:pt idx="596">
                  <c:v>5188</c:v>
                </c:pt>
                <c:pt idx="597">
                  <c:v>5187</c:v>
                </c:pt>
                <c:pt idx="598">
                  <c:v>5186</c:v>
                </c:pt>
                <c:pt idx="599">
                  <c:v>5185</c:v>
                </c:pt>
                <c:pt idx="600">
                  <c:v>5184</c:v>
                </c:pt>
                <c:pt idx="601">
                  <c:v>5183</c:v>
                </c:pt>
                <c:pt idx="602">
                  <c:v>5182</c:v>
                </c:pt>
                <c:pt idx="603">
                  <c:v>5181</c:v>
                </c:pt>
                <c:pt idx="604">
                  <c:v>5180</c:v>
                </c:pt>
                <c:pt idx="605">
                  <c:v>5179</c:v>
                </c:pt>
                <c:pt idx="606">
                  <c:v>5178</c:v>
                </c:pt>
                <c:pt idx="607">
                  <c:v>5177</c:v>
                </c:pt>
                <c:pt idx="608">
                  <c:v>5176</c:v>
                </c:pt>
                <c:pt idx="609">
                  <c:v>5175</c:v>
                </c:pt>
                <c:pt idx="610">
                  <c:v>5174</c:v>
                </c:pt>
                <c:pt idx="611">
                  <c:v>5173</c:v>
                </c:pt>
                <c:pt idx="612">
                  <c:v>5172</c:v>
                </c:pt>
                <c:pt idx="613">
                  <c:v>5171</c:v>
                </c:pt>
                <c:pt idx="614">
                  <c:v>5170</c:v>
                </c:pt>
                <c:pt idx="615">
                  <c:v>5169</c:v>
                </c:pt>
                <c:pt idx="616">
                  <c:v>5168</c:v>
                </c:pt>
                <c:pt idx="617">
                  <c:v>5167</c:v>
                </c:pt>
                <c:pt idx="618">
                  <c:v>5166</c:v>
                </c:pt>
                <c:pt idx="619">
                  <c:v>5165</c:v>
                </c:pt>
                <c:pt idx="620">
                  <c:v>5164</c:v>
                </c:pt>
                <c:pt idx="621">
                  <c:v>5163</c:v>
                </c:pt>
                <c:pt idx="622">
                  <c:v>5162</c:v>
                </c:pt>
                <c:pt idx="623">
                  <c:v>5161</c:v>
                </c:pt>
                <c:pt idx="624">
                  <c:v>5160</c:v>
                </c:pt>
                <c:pt idx="625">
                  <c:v>5159</c:v>
                </c:pt>
                <c:pt idx="626">
                  <c:v>5158</c:v>
                </c:pt>
                <c:pt idx="627">
                  <c:v>5157</c:v>
                </c:pt>
                <c:pt idx="628">
                  <c:v>5156</c:v>
                </c:pt>
                <c:pt idx="629">
                  <c:v>5155</c:v>
                </c:pt>
                <c:pt idx="630">
                  <c:v>5154</c:v>
                </c:pt>
                <c:pt idx="631">
                  <c:v>5153</c:v>
                </c:pt>
                <c:pt idx="632">
                  <c:v>5152</c:v>
                </c:pt>
                <c:pt idx="633">
                  <c:v>5151</c:v>
                </c:pt>
                <c:pt idx="634">
                  <c:v>5150</c:v>
                </c:pt>
                <c:pt idx="635">
                  <c:v>5149</c:v>
                </c:pt>
                <c:pt idx="636">
                  <c:v>5148</c:v>
                </c:pt>
                <c:pt idx="637">
                  <c:v>5147</c:v>
                </c:pt>
                <c:pt idx="638">
                  <c:v>5146</c:v>
                </c:pt>
                <c:pt idx="639">
                  <c:v>5145</c:v>
                </c:pt>
                <c:pt idx="640">
                  <c:v>5144</c:v>
                </c:pt>
                <c:pt idx="641">
                  <c:v>5143</c:v>
                </c:pt>
                <c:pt idx="642">
                  <c:v>5142</c:v>
                </c:pt>
                <c:pt idx="643">
                  <c:v>5141</c:v>
                </c:pt>
                <c:pt idx="644">
                  <c:v>5140</c:v>
                </c:pt>
                <c:pt idx="645">
                  <c:v>5139</c:v>
                </c:pt>
                <c:pt idx="646">
                  <c:v>5138</c:v>
                </c:pt>
                <c:pt idx="647">
                  <c:v>5137</c:v>
                </c:pt>
                <c:pt idx="648">
                  <c:v>5136</c:v>
                </c:pt>
                <c:pt idx="649">
                  <c:v>5135</c:v>
                </c:pt>
                <c:pt idx="650">
                  <c:v>5134</c:v>
                </c:pt>
                <c:pt idx="651">
                  <c:v>5133</c:v>
                </c:pt>
                <c:pt idx="652">
                  <c:v>5132</c:v>
                </c:pt>
                <c:pt idx="653">
                  <c:v>5131</c:v>
                </c:pt>
                <c:pt idx="654">
                  <c:v>5130</c:v>
                </c:pt>
                <c:pt idx="655">
                  <c:v>5129</c:v>
                </c:pt>
                <c:pt idx="656">
                  <c:v>5128</c:v>
                </c:pt>
                <c:pt idx="657">
                  <c:v>5127</c:v>
                </c:pt>
                <c:pt idx="658">
                  <c:v>5126</c:v>
                </c:pt>
                <c:pt idx="659">
                  <c:v>5125</c:v>
                </c:pt>
                <c:pt idx="660">
                  <c:v>5124</c:v>
                </c:pt>
                <c:pt idx="661">
                  <c:v>5123</c:v>
                </c:pt>
                <c:pt idx="662">
                  <c:v>5122</c:v>
                </c:pt>
                <c:pt idx="663">
                  <c:v>5121</c:v>
                </c:pt>
                <c:pt idx="664">
                  <c:v>5120</c:v>
                </c:pt>
                <c:pt idx="665">
                  <c:v>5119</c:v>
                </c:pt>
                <c:pt idx="666">
                  <c:v>5118</c:v>
                </c:pt>
                <c:pt idx="667">
                  <c:v>5117</c:v>
                </c:pt>
                <c:pt idx="668">
                  <c:v>5116</c:v>
                </c:pt>
                <c:pt idx="669">
                  <c:v>5115</c:v>
                </c:pt>
                <c:pt idx="670">
                  <c:v>5114</c:v>
                </c:pt>
                <c:pt idx="671">
                  <c:v>5113</c:v>
                </c:pt>
                <c:pt idx="672">
                  <c:v>5112</c:v>
                </c:pt>
                <c:pt idx="673">
                  <c:v>5111</c:v>
                </c:pt>
                <c:pt idx="674">
                  <c:v>5110</c:v>
                </c:pt>
                <c:pt idx="675">
                  <c:v>5109</c:v>
                </c:pt>
                <c:pt idx="676">
                  <c:v>5108</c:v>
                </c:pt>
                <c:pt idx="677">
                  <c:v>5107</c:v>
                </c:pt>
                <c:pt idx="678">
                  <c:v>5106</c:v>
                </c:pt>
                <c:pt idx="679">
                  <c:v>5105</c:v>
                </c:pt>
                <c:pt idx="680">
                  <c:v>5104</c:v>
                </c:pt>
                <c:pt idx="681">
                  <c:v>5103</c:v>
                </c:pt>
                <c:pt idx="682">
                  <c:v>5102</c:v>
                </c:pt>
                <c:pt idx="683">
                  <c:v>5101</c:v>
                </c:pt>
                <c:pt idx="684">
                  <c:v>5100</c:v>
                </c:pt>
                <c:pt idx="685">
                  <c:v>5099</c:v>
                </c:pt>
                <c:pt idx="686">
                  <c:v>5098</c:v>
                </c:pt>
                <c:pt idx="687">
                  <c:v>5097</c:v>
                </c:pt>
                <c:pt idx="688">
                  <c:v>5096</c:v>
                </c:pt>
                <c:pt idx="689">
                  <c:v>5095</c:v>
                </c:pt>
                <c:pt idx="690">
                  <c:v>5094</c:v>
                </c:pt>
                <c:pt idx="691">
                  <c:v>5093</c:v>
                </c:pt>
                <c:pt idx="692">
                  <c:v>5092</c:v>
                </c:pt>
                <c:pt idx="693">
                  <c:v>5091</c:v>
                </c:pt>
                <c:pt idx="694">
                  <c:v>5090</c:v>
                </c:pt>
                <c:pt idx="695">
                  <c:v>5089</c:v>
                </c:pt>
                <c:pt idx="696">
                  <c:v>5088</c:v>
                </c:pt>
                <c:pt idx="697">
                  <c:v>5087</c:v>
                </c:pt>
                <c:pt idx="698">
                  <c:v>5086</c:v>
                </c:pt>
                <c:pt idx="699">
                  <c:v>5085</c:v>
                </c:pt>
                <c:pt idx="700">
                  <c:v>5084</c:v>
                </c:pt>
                <c:pt idx="701">
                  <c:v>5083</c:v>
                </c:pt>
                <c:pt idx="702">
                  <c:v>5082</c:v>
                </c:pt>
                <c:pt idx="703">
                  <c:v>5081</c:v>
                </c:pt>
                <c:pt idx="704">
                  <c:v>5080</c:v>
                </c:pt>
                <c:pt idx="705">
                  <c:v>5079</c:v>
                </c:pt>
                <c:pt idx="706">
                  <c:v>5078</c:v>
                </c:pt>
                <c:pt idx="707">
                  <c:v>5077</c:v>
                </c:pt>
                <c:pt idx="708">
                  <c:v>5076</c:v>
                </c:pt>
                <c:pt idx="709">
                  <c:v>5075</c:v>
                </c:pt>
                <c:pt idx="710">
                  <c:v>5074</c:v>
                </c:pt>
                <c:pt idx="711">
                  <c:v>5073</c:v>
                </c:pt>
                <c:pt idx="712">
                  <c:v>5072</c:v>
                </c:pt>
                <c:pt idx="713">
                  <c:v>5071</c:v>
                </c:pt>
                <c:pt idx="714">
                  <c:v>5070</c:v>
                </c:pt>
                <c:pt idx="715">
                  <c:v>5069</c:v>
                </c:pt>
                <c:pt idx="716">
                  <c:v>5068</c:v>
                </c:pt>
                <c:pt idx="717">
                  <c:v>5067</c:v>
                </c:pt>
                <c:pt idx="718">
                  <c:v>5066</c:v>
                </c:pt>
                <c:pt idx="719">
                  <c:v>5065</c:v>
                </c:pt>
                <c:pt idx="720">
                  <c:v>5064</c:v>
                </c:pt>
                <c:pt idx="721">
                  <c:v>5063</c:v>
                </c:pt>
                <c:pt idx="722">
                  <c:v>5062</c:v>
                </c:pt>
                <c:pt idx="723">
                  <c:v>5061</c:v>
                </c:pt>
                <c:pt idx="724">
                  <c:v>5060</c:v>
                </c:pt>
                <c:pt idx="725">
                  <c:v>5059</c:v>
                </c:pt>
                <c:pt idx="726">
                  <c:v>5058</c:v>
                </c:pt>
                <c:pt idx="727">
                  <c:v>5057</c:v>
                </c:pt>
                <c:pt idx="728">
                  <c:v>5056</c:v>
                </c:pt>
                <c:pt idx="729">
                  <c:v>5055</c:v>
                </c:pt>
                <c:pt idx="730">
                  <c:v>5054</c:v>
                </c:pt>
                <c:pt idx="731">
                  <c:v>5053</c:v>
                </c:pt>
                <c:pt idx="732">
                  <c:v>5052</c:v>
                </c:pt>
                <c:pt idx="733">
                  <c:v>5051</c:v>
                </c:pt>
                <c:pt idx="734">
                  <c:v>5050</c:v>
                </c:pt>
                <c:pt idx="735">
                  <c:v>5049</c:v>
                </c:pt>
                <c:pt idx="736">
                  <c:v>5048</c:v>
                </c:pt>
                <c:pt idx="737">
                  <c:v>5047</c:v>
                </c:pt>
                <c:pt idx="738">
                  <c:v>5046</c:v>
                </c:pt>
                <c:pt idx="739">
                  <c:v>5045</c:v>
                </c:pt>
                <c:pt idx="740">
                  <c:v>5044</c:v>
                </c:pt>
                <c:pt idx="741">
                  <c:v>5043</c:v>
                </c:pt>
                <c:pt idx="742">
                  <c:v>5042</c:v>
                </c:pt>
                <c:pt idx="743">
                  <c:v>5041</c:v>
                </c:pt>
                <c:pt idx="744">
                  <c:v>5040</c:v>
                </c:pt>
                <c:pt idx="745">
                  <c:v>5039</c:v>
                </c:pt>
                <c:pt idx="746">
                  <c:v>5038</c:v>
                </c:pt>
                <c:pt idx="747">
                  <c:v>5037</c:v>
                </c:pt>
                <c:pt idx="748">
                  <c:v>5036</c:v>
                </c:pt>
                <c:pt idx="749">
                  <c:v>5035</c:v>
                </c:pt>
                <c:pt idx="750">
                  <c:v>5034</c:v>
                </c:pt>
                <c:pt idx="751">
                  <c:v>5033</c:v>
                </c:pt>
                <c:pt idx="752">
                  <c:v>5032</c:v>
                </c:pt>
                <c:pt idx="753">
                  <c:v>5031</c:v>
                </c:pt>
                <c:pt idx="754">
                  <c:v>5030</c:v>
                </c:pt>
                <c:pt idx="755">
                  <c:v>5029</c:v>
                </c:pt>
                <c:pt idx="756">
                  <c:v>5028</c:v>
                </c:pt>
                <c:pt idx="757">
                  <c:v>5027</c:v>
                </c:pt>
                <c:pt idx="758">
                  <c:v>5026</c:v>
                </c:pt>
                <c:pt idx="759">
                  <c:v>5025</c:v>
                </c:pt>
                <c:pt idx="760">
                  <c:v>5024</c:v>
                </c:pt>
                <c:pt idx="761">
                  <c:v>5023</c:v>
                </c:pt>
                <c:pt idx="762">
                  <c:v>5022</c:v>
                </c:pt>
                <c:pt idx="763">
                  <c:v>5021</c:v>
                </c:pt>
                <c:pt idx="764">
                  <c:v>5020</c:v>
                </c:pt>
                <c:pt idx="765">
                  <c:v>5019</c:v>
                </c:pt>
                <c:pt idx="766">
                  <c:v>5018</c:v>
                </c:pt>
                <c:pt idx="767">
                  <c:v>5017</c:v>
                </c:pt>
                <c:pt idx="768">
                  <c:v>5016</c:v>
                </c:pt>
                <c:pt idx="769">
                  <c:v>5015</c:v>
                </c:pt>
                <c:pt idx="770">
                  <c:v>5014</c:v>
                </c:pt>
                <c:pt idx="771">
                  <c:v>5013</c:v>
                </c:pt>
                <c:pt idx="772">
                  <c:v>5012</c:v>
                </c:pt>
                <c:pt idx="773">
                  <c:v>5011</c:v>
                </c:pt>
                <c:pt idx="774">
                  <c:v>5010</c:v>
                </c:pt>
                <c:pt idx="775">
                  <c:v>5009</c:v>
                </c:pt>
                <c:pt idx="776">
                  <c:v>5008</c:v>
                </c:pt>
                <c:pt idx="777">
                  <c:v>5007</c:v>
                </c:pt>
                <c:pt idx="778">
                  <c:v>5006</c:v>
                </c:pt>
                <c:pt idx="779">
                  <c:v>5005</c:v>
                </c:pt>
                <c:pt idx="780">
                  <c:v>5004</c:v>
                </c:pt>
                <c:pt idx="781">
                  <c:v>5003</c:v>
                </c:pt>
                <c:pt idx="782">
                  <c:v>5002</c:v>
                </c:pt>
                <c:pt idx="783">
                  <c:v>5001</c:v>
                </c:pt>
                <c:pt idx="784">
                  <c:v>5000</c:v>
                </c:pt>
                <c:pt idx="785">
                  <c:v>4999</c:v>
                </c:pt>
                <c:pt idx="786">
                  <c:v>4998</c:v>
                </c:pt>
                <c:pt idx="787">
                  <c:v>4997</c:v>
                </c:pt>
                <c:pt idx="788">
                  <c:v>4996</c:v>
                </c:pt>
                <c:pt idx="789">
                  <c:v>4995</c:v>
                </c:pt>
                <c:pt idx="790">
                  <c:v>4994</c:v>
                </c:pt>
                <c:pt idx="791">
                  <c:v>4993</c:v>
                </c:pt>
                <c:pt idx="792">
                  <c:v>4992</c:v>
                </c:pt>
                <c:pt idx="793">
                  <c:v>4991</c:v>
                </c:pt>
                <c:pt idx="794">
                  <c:v>4990</c:v>
                </c:pt>
                <c:pt idx="795">
                  <c:v>4989</c:v>
                </c:pt>
                <c:pt idx="796">
                  <c:v>4988</c:v>
                </c:pt>
                <c:pt idx="797">
                  <c:v>4987</c:v>
                </c:pt>
                <c:pt idx="798">
                  <c:v>4986</c:v>
                </c:pt>
                <c:pt idx="799">
                  <c:v>4985</c:v>
                </c:pt>
                <c:pt idx="800">
                  <c:v>4984</c:v>
                </c:pt>
                <c:pt idx="801">
                  <c:v>4983</c:v>
                </c:pt>
                <c:pt idx="802">
                  <c:v>4982</c:v>
                </c:pt>
                <c:pt idx="803">
                  <c:v>4981</c:v>
                </c:pt>
                <c:pt idx="804">
                  <c:v>4980</c:v>
                </c:pt>
                <c:pt idx="805">
                  <c:v>4979</c:v>
                </c:pt>
                <c:pt idx="806">
                  <c:v>4978</c:v>
                </c:pt>
                <c:pt idx="807">
                  <c:v>4977</c:v>
                </c:pt>
                <c:pt idx="808">
                  <c:v>4976</c:v>
                </c:pt>
                <c:pt idx="809">
                  <c:v>4975</c:v>
                </c:pt>
                <c:pt idx="810">
                  <c:v>4974</c:v>
                </c:pt>
                <c:pt idx="811">
                  <c:v>4973</c:v>
                </c:pt>
                <c:pt idx="812">
                  <c:v>4972</c:v>
                </c:pt>
                <c:pt idx="813">
                  <c:v>4971</c:v>
                </c:pt>
                <c:pt idx="814">
                  <c:v>4970</c:v>
                </c:pt>
                <c:pt idx="815">
                  <c:v>4969</c:v>
                </c:pt>
                <c:pt idx="816">
                  <c:v>4968</c:v>
                </c:pt>
                <c:pt idx="817">
                  <c:v>4967</c:v>
                </c:pt>
                <c:pt idx="818">
                  <c:v>4966</c:v>
                </c:pt>
                <c:pt idx="819">
                  <c:v>4965</c:v>
                </c:pt>
                <c:pt idx="820">
                  <c:v>4964</c:v>
                </c:pt>
                <c:pt idx="821">
                  <c:v>4963</c:v>
                </c:pt>
                <c:pt idx="822">
                  <c:v>4962</c:v>
                </c:pt>
                <c:pt idx="823">
                  <c:v>4961</c:v>
                </c:pt>
                <c:pt idx="824">
                  <c:v>4960</c:v>
                </c:pt>
                <c:pt idx="825">
                  <c:v>4959</c:v>
                </c:pt>
                <c:pt idx="826">
                  <c:v>4958</c:v>
                </c:pt>
                <c:pt idx="827">
                  <c:v>4957</c:v>
                </c:pt>
                <c:pt idx="828">
                  <c:v>4956</c:v>
                </c:pt>
                <c:pt idx="829">
                  <c:v>4955</c:v>
                </c:pt>
                <c:pt idx="830">
                  <c:v>4954</c:v>
                </c:pt>
                <c:pt idx="831">
                  <c:v>4953</c:v>
                </c:pt>
                <c:pt idx="832">
                  <c:v>4952</c:v>
                </c:pt>
                <c:pt idx="833">
                  <c:v>4951</c:v>
                </c:pt>
                <c:pt idx="834">
                  <c:v>4950</c:v>
                </c:pt>
                <c:pt idx="835">
                  <c:v>4949</c:v>
                </c:pt>
                <c:pt idx="836">
                  <c:v>4948</c:v>
                </c:pt>
                <c:pt idx="837">
                  <c:v>4947</c:v>
                </c:pt>
                <c:pt idx="838">
                  <c:v>4946</c:v>
                </c:pt>
                <c:pt idx="839">
                  <c:v>4945</c:v>
                </c:pt>
                <c:pt idx="840">
                  <c:v>4944</c:v>
                </c:pt>
                <c:pt idx="841">
                  <c:v>4943</c:v>
                </c:pt>
                <c:pt idx="842">
                  <c:v>4942</c:v>
                </c:pt>
                <c:pt idx="843">
                  <c:v>4941</c:v>
                </c:pt>
                <c:pt idx="844">
                  <c:v>4940</c:v>
                </c:pt>
                <c:pt idx="845">
                  <c:v>4939</c:v>
                </c:pt>
                <c:pt idx="846">
                  <c:v>4938</c:v>
                </c:pt>
                <c:pt idx="847">
                  <c:v>4937</c:v>
                </c:pt>
                <c:pt idx="848">
                  <c:v>4936</c:v>
                </c:pt>
                <c:pt idx="849">
                  <c:v>4935</c:v>
                </c:pt>
                <c:pt idx="850">
                  <c:v>4934</c:v>
                </c:pt>
                <c:pt idx="851">
                  <c:v>4933</c:v>
                </c:pt>
                <c:pt idx="852">
                  <c:v>4932</c:v>
                </c:pt>
                <c:pt idx="853">
                  <c:v>4931</c:v>
                </c:pt>
                <c:pt idx="854">
                  <c:v>4930</c:v>
                </c:pt>
                <c:pt idx="855">
                  <c:v>4929</c:v>
                </c:pt>
                <c:pt idx="856">
                  <c:v>4928</c:v>
                </c:pt>
                <c:pt idx="857">
                  <c:v>4927</c:v>
                </c:pt>
                <c:pt idx="858">
                  <c:v>4926</c:v>
                </c:pt>
                <c:pt idx="859">
                  <c:v>4925</c:v>
                </c:pt>
                <c:pt idx="860">
                  <c:v>4924</c:v>
                </c:pt>
                <c:pt idx="861">
                  <c:v>4923</c:v>
                </c:pt>
                <c:pt idx="862">
                  <c:v>4922</c:v>
                </c:pt>
                <c:pt idx="863">
                  <c:v>4921</c:v>
                </c:pt>
                <c:pt idx="864">
                  <c:v>4920</c:v>
                </c:pt>
                <c:pt idx="865">
                  <c:v>4919</c:v>
                </c:pt>
                <c:pt idx="866">
                  <c:v>4918</c:v>
                </c:pt>
                <c:pt idx="867">
                  <c:v>4917</c:v>
                </c:pt>
                <c:pt idx="868">
                  <c:v>4916</c:v>
                </c:pt>
                <c:pt idx="869">
                  <c:v>4915</c:v>
                </c:pt>
                <c:pt idx="870">
                  <c:v>4914</c:v>
                </c:pt>
                <c:pt idx="871">
                  <c:v>4913</c:v>
                </c:pt>
                <c:pt idx="872">
                  <c:v>4912</c:v>
                </c:pt>
                <c:pt idx="873">
                  <c:v>4911</c:v>
                </c:pt>
                <c:pt idx="874">
                  <c:v>4910</c:v>
                </c:pt>
                <c:pt idx="875">
                  <c:v>4909</c:v>
                </c:pt>
                <c:pt idx="876">
                  <c:v>4908</c:v>
                </c:pt>
                <c:pt idx="877">
                  <c:v>4907</c:v>
                </c:pt>
                <c:pt idx="878">
                  <c:v>4906</c:v>
                </c:pt>
                <c:pt idx="879">
                  <c:v>4905</c:v>
                </c:pt>
                <c:pt idx="880">
                  <c:v>4904</c:v>
                </c:pt>
                <c:pt idx="881">
                  <c:v>4903</c:v>
                </c:pt>
                <c:pt idx="882">
                  <c:v>4902</c:v>
                </c:pt>
                <c:pt idx="883">
                  <c:v>4901</c:v>
                </c:pt>
                <c:pt idx="884">
                  <c:v>4900</c:v>
                </c:pt>
                <c:pt idx="885">
                  <c:v>4899</c:v>
                </c:pt>
                <c:pt idx="886">
                  <c:v>4898</c:v>
                </c:pt>
                <c:pt idx="887">
                  <c:v>4897</c:v>
                </c:pt>
                <c:pt idx="888">
                  <c:v>4896</c:v>
                </c:pt>
                <c:pt idx="889">
                  <c:v>4895</c:v>
                </c:pt>
                <c:pt idx="890">
                  <c:v>4894</c:v>
                </c:pt>
                <c:pt idx="891">
                  <c:v>4893</c:v>
                </c:pt>
                <c:pt idx="892">
                  <c:v>4892</c:v>
                </c:pt>
                <c:pt idx="893">
                  <c:v>4891</c:v>
                </c:pt>
                <c:pt idx="894">
                  <c:v>4890</c:v>
                </c:pt>
                <c:pt idx="895">
                  <c:v>4889</c:v>
                </c:pt>
                <c:pt idx="896">
                  <c:v>4888</c:v>
                </c:pt>
                <c:pt idx="897">
                  <c:v>4887</c:v>
                </c:pt>
                <c:pt idx="898">
                  <c:v>4886</c:v>
                </c:pt>
                <c:pt idx="899">
                  <c:v>4885</c:v>
                </c:pt>
                <c:pt idx="900">
                  <c:v>4884</c:v>
                </c:pt>
                <c:pt idx="901">
                  <c:v>4883</c:v>
                </c:pt>
                <c:pt idx="902">
                  <c:v>4882</c:v>
                </c:pt>
                <c:pt idx="903">
                  <c:v>4881</c:v>
                </c:pt>
                <c:pt idx="904">
                  <c:v>4880</c:v>
                </c:pt>
                <c:pt idx="905">
                  <c:v>4879</c:v>
                </c:pt>
                <c:pt idx="906">
                  <c:v>4878</c:v>
                </c:pt>
                <c:pt idx="907">
                  <c:v>4877</c:v>
                </c:pt>
                <c:pt idx="908">
                  <c:v>4876</c:v>
                </c:pt>
                <c:pt idx="909">
                  <c:v>4875</c:v>
                </c:pt>
                <c:pt idx="910">
                  <c:v>4864</c:v>
                </c:pt>
                <c:pt idx="911">
                  <c:v>4486</c:v>
                </c:pt>
                <c:pt idx="912">
                  <c:v>4485</c:v>
                </c:pt>
                <c:pt idx="913">
                  <c:v>4484</c:v>
                </c:pt>
                <c:pt idx="914">
                  <c:v>4461</c:v>
                </c:pt>
                <c:pt idx="915">
                  <c:v>4458</c:v>
                </c:pt>
                <c:pt idx="916">
                  <c:v>4457</c:v>
                </c:pt>
                <c:pt idx="917">
                  <c:v>4456</c:v>
                </c:pt>
                <c:pt idx="918">
                  <c:v>4447</c:v>
                </c:pt>
                <c:pt idx="919">
                  <c:v>4446</c:v>
                </c:pt>
                <c:pt idx="920">
                  <c:v>4250</c:v>
                </c:pt>
                <c:pt idx="921">
                  <c:v>4238</c:v>
                </c:pt>
              </c:numCache>
            </c:numRef>
          </c:cat>
          <c:val>
            <c:numRef>
              <c:f>'Commit analysis'!$B$2:$B$923</c:f>
              <c:numCache>
                <c:formatCode>General</c:formatCode>
                <c:ptCount val="922"/>
                <c:pt idx="0">
                  <c:v>678</c:v>
                </c:pt>
                <c:pt idx="1">
                  <c:v>678</c:v>
                </c:pt>
                <c:pt idx="2">
                  <c:v>678</c:v>
                </c:pt>
                <c:pt idx="3">
                  <c:v>678</c:v>
                </c:pt>
                <c:pt idx="4">
                  <c:v>678</c:v>
                </c:pt>
                <c:pt idx="5">
                  <c:v>678</c:v>
                </c:pt>
                <c:pt idx="6">
                  <c:v>680</c:v>
                </c:pt>
                <c:pt idx="7">
                  <c:v>678</c:v>
                </c:pt>
                <c:pt idx="8">
                  <c:v>672</c:v>
                </c:pt>
                <c:pt idx="9">
                  <c:v>672</c:v>
                </c:pt>
                <c:pt idx="10">
                  <c:v>672</c:v>
                </c:pt>
                <c:pt idx="11">
                  <c:v>672</c:v>
                </c:pt>
                <c:pt idx="12">
                  <c:v>672</c:v>
                </c:pt>
                <c:pt idx="13">
                  <c:v>672</c:v>
                </c:pt>
                <c:pt idx="14">
                  <c:v>672</c:v>
                </c:pt>
                <c:pt idx="15">
                  <c:v>672</c:v>
                </c:pt>
                <c:pt idx="16">
                  <c:v>672</c:v>
                </c:pt>
                <c:pt idx="17">
                  <c:v>672</c:v>
                </c:pt>
                <c:pt idx="18">
                  <c:v>672</c:v>
                </c:pt>
                <c:pt idx="19">
                  <c:v>672</c:v>
                </c:pt>
                <c:pt idx="20">
                  <c:v>670</c:v>
                </c:pt>
                <c:pt idx="21">
                  <c:v>670</c:v>
                </c:pt>
                <c:pt idx="22">
                  <c:v>670</c:v>
                </c:pt>
                <c:pt idx="23">
                  <c:v>670</c:v>
                </c:pt>
                <c:pt idx="24">
                  <c:v>670</c:v>
                </c:pt>
                <c:pt idx="25">
                  <c:v>670</c:v>
                </c:pt>
                <c:pt idx="26">
                  <c:v>670</c:v>
                </c:pt>
                <c:pt idx="27">
                  <c:v>662</c:v>
                </c:pt>
                <c:pt idx="28">
                  <c:v>662</c:v>
                </c:pt>
                <c:pt idx="29">
                  <c:v>662</c:v>
                </c:pt>
                <c:pt idx="30">
                  <c:v>662</c:v>
                </c:pt>
                <c:pt idx="31">
                  <c:v>662</c:v>
                </c:pt>
                <c:pt idx="32">
                  <c:v>662</c:v>
                </c:pt>
                <c:pt idx="33">
                  <c:v>662</c:v>
                </c:pt>
                <c:pt idx="34">
                  <c:v>662</c:v>
                </c:pt>
                <c:pt idx="35">
                  <c:v>662</c:v>
                </c:pt>
                <c:pt idx="36">
                  <c:v>662</c:v>
                </c:pt>
                <c:pt idx="37">
                  <c:v>662</c:v>
                </c:pt>
                <c:pt idx="38">
                  <c:v>662</c:v>
                </c:pt>
                <c:pt idx="39">
                  <c:v>662</c:v>
                </c:pt>
                <c:pt idx="40">
                  <c:v>662</c:v>
                </c:pt>
                <c:pt idx="41">
                  <c:v>662</c:v>
                </c:pt>
                <c:pt idx="42">
                  <c:v>662</c:v>
                </c:pt>
                <c:pt idx="43">
                  <c:v>662</c:v>
                </c:pt>
                <c:pt idx="44">
                  <c:v>662</c:v>
                </c:pt>
                <c:pt idx="45">
                  <c:v>662</c:v>
                </c:pt>
                <c:pt idx="46">
                  <c:v>662</c:v>
                </c:pt>
                <c:pt idx="47">
                  <c:v>662</c:v>
                </c:pt>
                <c:pt idx="48">
                  <c:v>662</c:v>
                </c:pt>
                <c:pt idx="49">
                  <c:v>662</c:v>
                </c:pt>
                <c:pt idx="50">
                  <c:v>662</c:v>
                </c:pt>
                <c:pt idx="51">
                  <c:v>662</c:v>
                </c:pt>
                <c:pt idx="52">
                  <c:v>662</c:v>
                </c:pt>
                <c:pt idx="53">
                  <c:v>662</c:v>
                </c:pt>
                <c:pt idx="54">
                  <c:v>662</c:v>
                </c:pt>
                <c:pt idx="55">
                  <c:v>654</c:v>
                </c:pt>
                <c:pt idx="56">
                  <c:v>654</c:v>
                </c:pt>
                <c:pt idx="57">
                  <c:v>654</c:v>
                </c:pt>
                <c:pt idx="58">
                  <c:v>654</c:v>
                </c:pt>
                <c:pt idx="59">
                  <c:v>654</c:v>
                </c:pt>
                <c:pt idx="60">
                  <c:v>654</c:v>
                </c:pt>
                <c:pt idx="61">
                  <c:v>654</c:v>
                </c:pt>
                <c:pt idx="62">
                  <c:v>654</c:v>
                </c:pt>
                <c:pt idx="63">
                  <c:v>654</c:v>
                </c:pt>
                <c:pt idx="64">
                  <c:v>654</c:v>
                </c:pt>
                <c:pt idx="65">
                  <c:v>654</c:v>
                </c:pt>
                <c:pt idx="66">
                  <c:v>636</c:v>
                </c:pt>
                <c:pt idx="67">
                  <c:v>636</c:v>
                </c:pt>
                <c:pt idx="68">
                  <c:v>636</c:v>
                </c:pt>
                <c:pt idx="69">
                  <c:v>636</c:v>
                </c:pt>
                <c:pt idx="70">
                  <c:v>636</c:v>
                </c:pt>
                <c:pt idx="71">
                  <c:v>636</c:v>
                </c:pt>
                <c:pt idx="72">
                  <c:v>636</c:v>
                </c:pt>
                <c:pt idx="73">
                  <c:v>632</c:v>
                </c:pt>
                <c:pt idx="74">
                  <c:v>632</c:v>
                </c:pt>
                <c:pt idx="75">
                  <c:v>624</c:v>
                </c:pt>
                <c:pt idx="76">
                  <c:v>624</c:v>
                </c:pt>
                <c:pt idx="77">
                  <c:v>618</c:v>
                </c:pt>
                <c:pt idx="78">
                  <c:v>618</c:v>
                </c:pt>
                <c:pt idx="79">
                  <c:v>618</c:v>
                </c:pt>
                <c:pt idx="80">
                  <c:v>618</c:v>
                </c:pt>
                <c:pt idx="81">
                  <c:v>618</c:v>
                </c:pt>
                <c:pt idx="82">
                  <c:v>618</c:v>
                </c:pt>
                <c:pt idx="83">
                  <c:v>618</c:v>
                </c:pt>
                <c:pt idx="84">
                  <c:v>618</c:v>
                </c:pt>
                <c:pt idx="85">
                  <c:v>618</c:v>
                </c:pt>
                <c:pt idx="86">
                  <c:v>618</c:v>
                </c:pt>
                <c:pt idx="87">
                  <c:v>618</c:v>
                </c:pt>
                <c:pt idx="88">
                  <c:v>168</c:v>
                </c:pt>
                <c:pt idx="89">
                  <c:v>168</c:v>
                </c:pt>
                <c:pt idx="90">
                  <c:v>168</c:v>
                </c:pt>
                <c:pt idx="91">
                  <c:v>168</c:v>
                </c:pt>
                <c:pt idx="92">
                  <c:v>168</c:v>
                </c:pt>
                <c:pt idx="93">
                  <c:v>168</c:v>
                </c:pt>
                <c:pt idx="94">
                  <c:v>168</c:v>
                </c:pt>
                <c:pt idx="95">
                  <c:v>168</c:v>
                </c:pt>
                <c:pt idx="96">
                  <c:v>168</c:v>
                </c:pt>
                <c:pt idx="97">
                  <c:v>168</c:v>
                </c:pt>
                <c:pt idx="98">
                  <c:v>162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138</c:v>
                </c:pt>
                <c:pt idx="128">
                  <c:v>138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136</c:v>
                </c:pt>
                <c:pt idx="135">
                  <c:v>136</c:v>
                </c:pt>
                <c:pt idx="136">
                  <c:v>136</c:v>
                </c:pt>
                <c:pt idx="137">
                  <c:v>136</c:v>
                </c:pt>
                <c:pt idx="138">
                  <c:v>136</c:v>
                </c:pt>
                <c:pt idx="139">
                  <c:v>136</c:v>
                </c:pt>
                <c:pt idx="140">
                  <c:v>136</c:v>
                </c:pt>
                <c:pt idx="141">
                  <c:v>136</c:v>
                </c:pt>
                <c:pt idx="142">
                  <c:v>136</c:v>
                </c:pt>
                <c:pt idx="143">
                  <c:v>136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136</c:v>
                </c:pt>
                <c:pt idx="148">
                  <c:v>136</c:v>
                </c:pt>
                <c:pt idx="149">
                  <c:v>136</c:v>
                </c:pt>
                <c:pt idx="150">
                  <c:v>136</c:v>
                </c:pt>
                <c:pt idx="151">
                  <c:v>136</c:v>
                </c:pt>
                <c:pt idx="152">
                  <c:v>136</c:v>
                </c:pt>
                <c:pt idx="153">
                  <c:v>136</c:v>
                </c:pt>
                <c:pt idx="154">
                  <c:v>136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136</c:v>
                </c:pt>
                <c:pt idx="159">
                  <c:v>134</c:v>
                </c:pt>
                <c:pt idx="160">
                  <c:v>134</c:v>
                </c:pt>
                <c:pt idx="161">
                  <c:v>134</c:v>
                </c:pt>
                <c:pt idx="162">
                  <c:v>134</c:v>
                </c:pt>
                <c:pt idx="163">
                  <c:v>134</c:v>
                </c:pt>
                <c:pt idx="164">
                  <c:v>134</c:v>
                </c:pt>
                <c:pt idx="165">
                  <c:v>134</c:v>
                </c:pt>
                <c:pt idx="166">
                  <c:v>134</c:v>
                </c:pt>
                <c:pt idx="167">
                  <c:v>134</c:v>
                </c:pt>
                <c:pt idx="168">
                  <c:v>134</c:v>
                </c:pt>
                <c:pt idx="169">
                  <c:v>134</c:v>
                </c:pt>
                <c:pt idx="170">
                  <c:v>134</c:v>
                </c:pt>
                <c:pt idx="171">
                  <c:v>134</c:v>
                </c:pt>
                <c:pt idx="172">
                  <c:v>134</c:v>
                </c:pt>
                <c:pt idx="173">
                  <c:v>134</c:v>
                </c:pt>
                <c:pt idx="174">
                  <c:v>134</c:v>
                </c:pt>
                <c:pt idx="175">
                  <c:v>134</c:v>
                </c:pt>
                <c:pt idx="176">
                  <c:v>134</c:v>
                </c:pt>
                <c:pt idx="177">
                  <c:v>134</c:v>
                </c:pt>
                <c:pt idx="178">
                  <c:v>134</c:v>
                </c:pt>
                <c:pt idx="179">
                  <c:v>134</c:v>
                </c:pt>
                <c:pt idx="180">
                  <c:v>134</c:v>
                </c:pt>
                <c:pt idx="181">
                  <c:v>134</c:v>
                </c:pt>
                <c:pt idx="182">
                  <c:v>134</c:v>
                </c:pt>
                <c:pt idx="183">
                  <c:v>134</c:v>
                </c:pt>
                <c:pt idx="184">
                  <c:v>134</c:v>
                </c:pt>
                <c:pt idx="185">
                  <c:v>134</c:v>
                </c:pt>
                <c:pt idx="186">
                  <c:v>134</c:v>
                </c:pt>
                <c:pt idx="187">
                  <c:v>134</c:v>
                </c:pt>
                <c:pt idx="188">
                  <c:v>134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134</c:v>
                </c:pt>
                <c:pt idx="193">
                  <c:v>134</c:v>
                </c:pt>
                <c:pt idx="194">
                  <c:v>134</c:v>
                </c:pt>
                <c:pt idx="195">
                  <c:v>134</c:v>
                </c:pt>
                <c:pt idx="196">
                  <c:v>134</c:v>
                </c:pt>
                <c:pt idx="197">
                  <c:v>134</c:v>
                </c:pt>
                <c:pt idx="198">
                  <c:v>134</c:v>
                </c:pt>
                <c:pt idx="199">
                  <c:v>134</c:v>
                </c:pt>
                <c:pt idx="200">
                  <c:v>134</c:v>
                </c:pt>
                <c:pt idx="201">
                  <c:v>134</c:v>
                </c:pt>
                <c:pt idx="202">
                  <c:v>134</c:v>
                </c:pt>
                <c:pt idx="203">
                  <c:v>134</c:v>
                </c:pt>
                <c:pt idx="204">
                  <c:v>134</c:v>
                </c:pt>
                <c:pt idx="205">
                  <c:v>134</c:v>
                </c:pt>
                <c:pt idx="206">
                  <c:v>134</c:v>
                </c:pt>
                <c:pt idx="207">
                  <c:v>134</c:v>
                </c:pt>
                <c:pt idx="208">
                  <c:v>134</c:v>
                </c:pt>
                <c:pt idx="209">
                  <c:v>134</c:v>
                </c:pt>
                <c:pt idx="210">
                  <c:v>134</c:v>
                </c:pt>
                <c:pt idx="211">
                  <c:v>134</c:v>
                </c:pt>
                <c:pt idx="212">
                  <c:v>134</c:v>
                </c:pt>
                <c:pt idx="213">
                  <c:v>134</c:v>
                </c:pt>
                <c:pt idx="214">
                  <c:v>134</c:v>
                </c:pt>
                <c:pt idx="215">
                  <c:v>126</c:v>
                </c:pt>
                <c:pt idx="216">
                  <c:v>126</c:v>
                </c:pt>
                <c:pt idx="217">
                  <c:v>126</c:v>
                </c:pt>
                <c:pt idx="218">
                  <c:v>126</c:v>
                </c:pt>
                <c:pt idx="219">
                  <c:v>126</c:v>
                </c:pt>
                <c:pt idx="220">
                  <c:v>126</c:v>
                </c:pt>
                <c:pt idx="221">
                  <c:v>126</c:v>
                </c:pt>
                <c:pt idx="222">
                  <c:v>126</c:v>
                </c:pt>
                <c:pt idx="223">
                  <c:v>126</c:v>
                </c:pt>
                <c:pt idx="224">
                  <c:v>126</c:v>
                </c:pt>
                <c:pt idx="225">
                  <c:v>126</c:v>
                </c:pt>
                <c:pt idx="226">
                  <c:v>126</c:v>
                </c:pt>
                <c:pt idx="227">
                  <c:v>126</c:v>
                </c:pt>
                <c:pt idx="228">
                  <c:v>126</c:v>
                </c:pt>
                <c:pt idx="229">
                  <c:v>126</c:v>
                </c:pt>
                <c:pt idx="230">
                  <c:v>126</c:v>
                </c:pt>
                <c:pt idx="231">
                  <c:v>126</c:v>
                </c:pt>
                <c:pt idx="232">
                  <c:v>126</c:v>
                </c:pt>
                <c:pt idx="233">
                  <c:v>126</c:v>
                </c:pt>
                <c:pt idx="234">
                  <c:v>126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126</c:v>
                </c:pt>
                <c:pt idx="241">
                  <c:v>126</c:v>
                </c:pt>
                <c:pt idx="242">
                  <c:v>126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126</c:v>
                </c:pt>
                <c:pt idx="247">
                  <c:v>126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126</c:v>
                </c:pt>
                <c:pt idx="252">
                  <c:v>126</c:v>
                </c:pt>
                <c:pt idx="253">
                  <c:v>126</c:v>
                </c:pt>
                <c:pt idx="254">
                  <c:v>126</c:v>
                </c:pt>
                <c:pt idx="255">
                  <c:v>126</c:v>
                </c:pt>
                <c:pt idx="256">
                  <c:v>126</c:v>
                </c:pt>
                <c:pt idx="257">
                  <c:v>126</c:v>
                </c:pt>
                <c:pt idx="258">
                  <c:v>126</c:v>
                </c:pt>
                <c:pt idx="259">
                  <c:v>126</c:v>
                </c:pt>
                <c:pt idx="260">
                  <c:v>126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118</c:v>
                </c:pt>
                <c:pt idx="343">
                  <c:v>118</c:v>
                </c:pt>
                <c:pt idx="344">
                  <c:v>118</c:v>
                </c:pt>
                <c:pt idx="345">
                  <c:v>118</c:v>
                </c:pt>
                <c:pt idx="346">
                  <c:v>118</c:v>
                </c:pt>
                <c:pt idx="347">
                  <c:v>118</c:v>
                </c:pt>
                <c:pt idx="348">
                  <c:v>118</c:v>
                </c:pt>
                <c:pt idx="349">
                  <c:v>118</c:v>
                </c:pt>
                <c:pt idx="350">
                  <c:v>118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118</c:v>
                </c:pt>
                <c:pt idx="355">
                  <c:v>118</c:v>
                </c:pt>
                <c:pt idx="356">
                  <c:v>118</c:v>
                </c:pt>
                <c:pt idx="357">
                  <c:v>118</c:v>
                </c:pt>
                <c:pt idx="358">
                  <c:v>118</c:v>
                </c:pt>
                <c:pt idx="359">
                  <c:v>118</c:v>
                </c:pt>
                <c:pt idx="360">
                  <c:v>118</c:v>
                </c:pt>
                <c:pt idx="361">
                  <c:v>118</c:v>
                </c:pt>
                <c:pt idx="362">
                  <c:v>118</c:v>
                </c:pt>
                <c:pt idx="363">
                  <c:v>118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118</c:v>
                </c:pt>
                <c:pt idx="372">
                  <c:v>122</c:v>
                </c:pt>
                <c:pt idx="373">
                  <c:v>118</c:v>
                </c:pt>
                <c:pt idx="374">
                  <c:v>118</c:v>
                </c:pt>
                <c:pt idx="375">
                  <c:v>118</c:v>
                </c:pt>
                <c:pt idx="376">
                  <c:v>118</c:v>
                </c:pt>
                <c:pt idx="377">
                  <c:v>118</c:v>
                </c:pt>
                <c:pt idx="378">
                  <c:v>118</c:v>
                </c:pt>
                <c:pt idx="379">
                  <c:v>118</c:v>
                </c:pt>
                <c:pt idx="380">
                  <c:v>118</c:v>
                </c:pt>
                <c:pt idx="381">
                  <c:v>118</c:v>
                </c:pt>
                <c:pt idx="382">
                  <c:v>118</c:v>
                </c:pt>
                <c:pt idx="383">
                  <c:v>118</c:v>
                </c:pt>
                <c:pt idx="384">
                  <c:v>118</c:v>
                </c:pt>
                <c:pt idx="385">
                  <c:v>118</c:v>
                </c:pt>
                <c:pt idx="386">
                  <c:v>118</c:v>
                </c:pt>
                <c:pt idx="387">
                  <c:v>118</c:v>
                </c:pt>
                <c:pt idx="388">
                  <c:v>118</c:v>
                </c:pt>
                <c:pt idx="389">
                  <c:v>118</c:v>
                </c:pt>
                <c:pt idx="390">
                  <c:v>118</c:v>
                </c:pt>
                <c:pt idx="391">
                  <c:v>118</c:v>
                </c:pt>
                <c:pt idx="392">
                  <c:v>118</c:v>
                </c:pt>
                <c:pt idx="393">
                  <c:v>118</c:v>
                </c:pt>
                <c:pt idx="394">
                  <c:v>118</c:v>
                </c:pt>
                <c:pt idx="395">
                  <c:v>118</c:v>
                </c:pt>
                <c:pt idx="396">
                  <c:v>118</c:v>
                </c:pt>
                <c:pt idx="397">
                  <c:v>118</c:v>
                </c:pt>
                <c:pt idx="398">
                  <c:v>118</c:v>
                </c:pt>
                <c:pt idx="399">
                  <c:v>118</c:v>
                </c:pt>
                <c:pt idx="400">
                  <c:v>118</c:v>
                </c:pt>
                <c:pt idx="401">
                  <c:v>118</c:v>
                </c:pt>
                <c:pt idx="402">
                  <c:v>118</c:v>
                </c:pt>
                <c:pt idx="403">
                  <c:v>118</c:v>
                </c:pt>
                <c:pt idx="404">
                  <c:v>118</c:v>
                </c:pt>
                <c:pt idx="405">
                  <c:v>118</c:v>
                </c:pt>
                <c:pt idx="406">
                  <c:v>118</c:v>
                </c:pt>
                <c:pt idx="407">
                  <c:v>118</c:v>
                </c:pt>
                <c:pt idx="408">
                  <c:v>118</c:v>
                </c:pt>
                <c:pt idx="409">
                  <c:v>118</c:v>
                </c:pt>
                <c:pt idx="410">
                  <c:v>118</c:v>
                </c:pt>
                <c:pt idx="411">
                  <c:v>118</c:v>
                </c:pt>
                <c:pt idx="412">
                  <c:v>118</c:v>
                </c:pt>
                <c:pt idx="413">
                  <c:v>118</c:v>
                </c:pt>
                <c:pt idx="414">
                  <c:v>118</c:v>
                </c:pt>
                <c:pt idx="415">
                  <c:v>118</c:v>
                </c:pt>
                <c:pt idx="416">
                  <c:v>118</c:v>
                </c:pt>
                <c:pt idx="417">
                  <c:v>118</c:v>
                </c:pt>
                <c:pt idx="418">
                  <c:v>118</c:v>
                </c:pt>
                <c:pt idx="419">
                  <c:v>118</c:v>
                </c:pt>
                <c:pt idx="420">
                  <c:v>118</c:v>
                </c:pt>
                <c:pt idx="421">
                  <c:v>118</c:v>
                </c:pt>
                <c:pt idx="422">
                  <c:v>118</c:v>
                </c:pt>
                <c:pt idx="423">
                  <c:v>118</c:v>
                </c:pt>
                <c:pt idx="424">
                  <c:v>118</c:v>
                </c:pt>
                <c:pt idx="425">
                  <c:v>118</c:v>
                </c:pt>
                <c:pt idx="426">
                  <c:v>118</c:v>
                </c:pt>
                <c:pt idx="427">
                  <c:v>118</c:v>
                </c:pt>
                <c:pt idx="428">
                  <c:v>118</c:v>
                </c:pt>
                <c:pt idx="429">
                  <c:v>118</c:v>
                </c:pt>
                <c:pt idx="430">
                  <c:v>118</c:v>
                </c:pt>
                <c:pt idx="431">
                  <c:v>118</c:v>
                </c:pt>
                <c:pt idx="432">
                  <c:v>116</c:v>
                </c:pt>
                <c:pt idx="433">
                  <c:v>116</c:v>
                </c:pt>
                <c:pt idx="434">
                  <c:v>116</c:v>
                </c:pt>
                <c:pt idx="435">
                  <c:v>116</c:v>
                </c:pt>
                <c:pt idx="436">
                  <c:v>116</c:v>
                </c:pt>
                <c:pt idx="437">
                  <c:v>116</c:v>
                </c:pt>
                <c:pt idx="438">
                  <c:v>116</c:v>
                </c:pt>
                <c:pt idx="439">
                  <c:v>116</c:v>
                </c:pt>
                <c:pt idx="440">
                  <c:v>116</c:v>
                </c:pt>
                <c:pt idx="441">
                  <c:v>116</c:v>
                </c:pt>
                <c:pt idx="442">
                  <c:v>116</c:v>
                </c:pt>
                <c:pt idx="443">
                  <c:v>116</c:v>
                </c:pt>
                <c:pt idx="444">
                  <c:v>116</c:v>
                </c:pt>
                <c:pt idx="445">
                  <c:v>116</c:v>
                </c:pt>
                <c:pt idx="446">
                  <c:v>116</c:v>
                </c:pt>
                <c:pt idx="447">
                  <c:v>116</c:v>
                </c:pt>
                <c:pt idx="448">
                  <c:v>116</c:v>
                </c:pt>
                <c:pt idx="449">
                  <c:v>116</c:v>
                </c:pt>
                <c:pt idx="450">
                  <c:v>116</c:v>
                </c:pt>
                <c:pt idx="451">
                  <c:v>116</c:v>
                </c:pt>
                <c:pt idx="452">
                  <c:v>116</c:v>
                </c:pt>
                <c:pt idx="453">
                  <c:v>116</c:v>
                </c:pt>
                <c:pt idx="454">
                  <c:v>116</c:v>
                </c:pt>
                <c:pt idx="455">
                  <c:v>116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116</c:v>
                </c:pt>
                <c:pt idx="461">
                  <c:v>116</c:v>
                </c:pt>
                <c:pt idx="462">
                  <c:v>116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108</c:v>
                </c:pt>
                <c:pt idx="472">
                  <c:v>108</c:v>
                </c:pt>
                <c:pt idx="473">
                  <c:v>108</c:v>
                </c:pt>
                <c:pt idx="474">
                  <c:v>108</c:v>
                </c:pt>
                <c:pt idx="475">
                  <c:v>108</c:v>
                </c:pt>
                <c:pt idx="476">
                  <c:v>108</c:v>
                </c:pt>
                <c:pt idx="477">
                  <c:v>108</c:v>
                </c:pt>
                <c:pt idx="478">
                  <c:v>108</c:v>
                </c:pt>
                <c:pt idx="479">
                  <c:v>108</c:v>
                </c:pt>
                <c:pt idx="480">
                  <c:v>96</c:v>
                </c:pt>
                <c:pt idx="481">
                  <c:v>96</c:v>
                </c:pt>
                <c:pt idx="482">
                  <c:v>62</c:v>
                </c:pt>
                <c:pt idx="483">
                  <c:v>92</c:v>
                </c:pt>
                <c:pt idx="484">
                  <c:v>92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52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24</c:v>
                </c:pt>
                <c:pt idx="580">
                  <c:v>14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22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14</c:v>
                </c:pt>
                <c:pt idx="619">
                  <c:v>10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4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26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12</c:v>
                </c:pt>
                <c:pt idx="920">
                  <c:v>2</c:v>
                </c:pt>
                <c:pt idx="9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9-B74F-B5D4-2C600362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65454703"/>
        <c:axId val="1211442287"/>
      </c:lineChart>
      <c:catAx>
        <c:axId val="126545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11442287"/>
        <c:crosses val="autoZero"/>
        <c:auto val="1"/>
        <c:lblAlgn val="ctr"/>
        <c:lblOffset val="100"/>
        <c:noMultiLvlLbl val="0"/>
      </c:catAx>
      <c:valAx>
        <c:axId val="12114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654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9026522729727367E-2"/>
          <c:y val="3.5219451735199761E-2"/>
          <c:w val="0.15210795580044534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436032</xdr:colOff>
      <xdr:row>180</xdr:row>
      <xdr:rowOff>131233</xdr:rowOff>
    </xdr:from>
    <xdr:to>
      <xdr:col>53</xdr:col>
      <xdr:colOff>249765</xdr:colOff>
      <xdr:row>214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B6DCCE-3A44-6D60-0A4C-8D4B4997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114300</xdr:rowOff>
    </xdr:from>
    <xdr:to>
      <xdr:col>16</xdr:col>
      <xdr:colOff>406400</xdr:colOff>
      <xdr:row>15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E26C6-C0BF-C98B-8A2C-CAB425885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774E-84B8-4146-BAFE-E2B585EE0FFB}">
  <dimension ref="A1:AL178"/>
  <sheetViews>
    <sheetView tabSelected="1" zoomScale="110" zoomScaleNormal="110" workbookViewId="0">
      <pane ySplit="1" topLeftCell="A137" activePane="bottomLeft" state="frozen"/>
      <selection pane="bottomLeft" activeCell="G165" sqref="G165"/>
    </sheetView>
  </sheetViews>
  <sheetFormatPr baseColWidth="10" defaultRowHeight="16" x14ac:dyDescent="0.2"/>
  <cols>
    <col min="1" max="1" width="28" bestFit="1" customWidth="1"/>
    <col min="2" max="2" width="26.83203125" bestFit="1" customWidth="1"/>
    <col min="3" max="3" width="7.1640625" bestFit="1" customWidth="1"/>
    <col min="4" max="4" width="7.5" bestFit="1" customWidth="1"/>
    <col min="5" max="5" width="7.1640625" bestFit="1" customWidth="1"/>
    <col min="6" max="7" width="7.33203125" customWidth="1"/>
    <col min="8" max="23" width="7.1640625" bestFit="1" customWidth="1"/>
    <col min="24" max="24" width="7.33203125" customWidth="1"/>
    <col min="25" max="28" width="7.1640625" bestFit="1" customWidth="1"/>
    <col min="29" max="30" width="7.1640625" customWidth="1"/>
    <col min="31" max="31" width="7.1640625" bestFit="1" customWidth="1"/>
    <col min="32" max="32" width="7.1640625" customWidth="1"/>
    <col min="33" max="37" width="7.1640625" bestFit="1" customWidth="1"/>
    <col min="40" max="40" width="26.83203125" bestFit="1" customWidth="1"/>
  </cols>
  <sheetData>
    <row r="1" spans="1:38" ht="167" x14ac:dyDescent="0.2">
      <c r="A1" s="7" t="s">
        <v>153</v>
      </c>
      <c r="B1" s="9" t="s">
        <v>152</v>
      </c>
      <c r="C1" s="10" t="s">
        <v>0</v>
      </c>
      <c r="D1" s="5" t="s">
        <v>8</v>
      </c>
      <c r="E1" s="5" t="s">
        <v>2</v>
      </c>
      <c r="F1" s="5" t="s">
        <v>1</v>
      </c>
      <c r="G1" s="5" t="s">
        <v>138</v>
      </c>
      <c r="H1" s="5" t="s">
        <v>6</v>
      </c>
      <c r="I1" s="5" t="s">
        <v>4</v>
      </c>
      <c r="J1" s="5" t="s">
        <v>139</v>
      </c>
      <c r="K1" s="5" t="s">
        <v>140</v>
      </c>
      <c r="L1" s="5" t="s">
        <v>3</v>
      </c>
      <c r="M1" s="5" t="s">
        <v>10</v>
      </c>
      <c r="N1" s="5" t="s">
        <v>9</v>
      </c>
      <c r="O1" s="5" t="s">
        <v>7</v>
      </c>
      <c r="P1" s="5" t="s">
        <v>222</v>
      </c>
      <c r="Q1" s="5" t="s">
        <v>12</v>
      </c>
      <c r="R1" s="5" t="s">
        <v>223</v>
      </c>
      <c r="S1" s="5" t="s">
        <v>141</v>
      </c>
      <c r="T1" s="5" t="s">
        <v>142</v>
      </c>
      <c r="U1" s="5" t="s">
        <v>143</v>
      </c>
      <c r="V1" s="5" t="s">
        <v>144</v>
      </c>
      <c r="W1" s="5" t="s">
        <v>5</v>
      </c>
      <c r="X1" s="5" t="s">
        <v>145</v>
      </c>
      <c r="Y1" s="5" t="s">
        <v>146</v>
      </c>
      <c r="Z1" s="5" t="s">
        <v>147</v>
      </c>
      <c r="AA1" s="5" t="s">
        <v>148</v>
      </c>
      <c r="AB1" s="5" t="s">
        <v>149</v>
      </c>
      <c r="AC1" s="5" t="s">
        <v>229</v>
      </c>
      <c r="AD1" s="5" t="s">
        <v>228</v>
      </c>
      <c r="AE1" s="5" t="s">
        <v>150</v>
      </c>
      <c r="AF1" s="19" t="s">
        <v>227</v>
      </c>
      <c r="AG1" s="19" t="s">
        <v>151</v>
      </c>
      <c r="AH1" s="20" t="s">
        <v>157</v>
      </c>
      <c r="AI1" s="6" t="s">
        <v>158</v>
      </c>
      <c r="AJ1" s="6" t="s">
        <v>159</v>
      </c>
      <c r="AK1" s="21" t="s">
        <v>160</v>
      </c>
      <c r="AL1" s="22" t="s">
        <v>161</v>
      </c>
    </row>
    <row r="2" spans="1:38" x14ac:dyDescent="0.2">
      <c r="A2" s="8" t="s">
        <v>33</v>
      </c>
      <c r="B2" s="4" t="s">
        <v>155</v>
      </c>
      <c r="C2" s="2">
        <v>225</v>
      </c>
      <c r="D2" s="1">
        <v>762</v>
      </c>
      <c r="E2" s="1">
        <v>8</v>
      </c>
      <c r="F2" s="1">
        <v>3</v>
      </c>
      <c r="G2" s="1">
        <v>0</v>
      </c>
      <c r="H2" s="1">
        <v>0</v>
      </c>
      <c r="I2" s="1">
        <v>0</v>
      </c>
      <c r="J2" s="1">
        <v>2</v>
      </c>
      <c r="K2" s="1">
        <v>1</v>
      </c>
      <c r="L2" s="1">
        <v>4</v>
      </c>
      <c r="M2" s="1">
        <v>2</v>
      </c>
      <c r="N2" s="1">
        <v>1</v>
      </c>
      <c r="O2" s="1">
        <v>22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28">
        <v>802</v>
      </c>
      <c r="AD2" s="28">
        <v>202</v>
      </c>
      <c r="AE2" s="28">
        <v>0</v>
      </c>
      <c r="AF2" s="28">
        <v>236</v>
      </c>
      <c r="AG2" s="13">
        <v>0</v>
      </c>
      <c r="AH2" s="3">
        <f>IF(C2&gt;0,1,0) + IF(G2&gt;0,1,0) + IF(D2&gt;0,1,0)+IF(AA2&gt;0,1,0) + IF(F2&gt;0,1,0)+IF(E2&gt;0,1,0) + IF(O2&gt;0,1,0)</f>
        <v>5</v>
      </c>
      <c r="AI2" s="1">
        <f>IF(L2+M2+N2&gt;0,1,0)+IF(P2+Q2+R2,1,0)+IF(J2&gt;0,1,0)+IF(H2&gt;0,1,0)+IF(K2&gt;0,1,0) + IF(I2&gt;0,1,0) + IF(AB2&gt;0,1,0)+  IF(AF2&gt;0,1,0)</f>
        <v>4</v>
      </c>
      <c r="AJ2" s="1">
        <f>IF(S2&gt;0,1,0)+IF(V2&gt;0,1,0)+IF(T2+U2&gt;0,1,0) + IF(Z2&gt;0,1,0)</f>
        <v>0</v>
      </c>
      <c r="AK2" s="13">
        <f>IF(W2&gt;0,1,0) + IF(AE2&gt;0,1,0) + IF(X2&gt;0,1,0) + IF(AG2&gt;0,1,0)</f>
        <v>0</v>
      </c>
      <c r="AL2" s="3" t="str">
        <f>IF(AI2+AJ2+AK2=0,"JAVA 4",IF(AJ2+AK2=0,"JAVA 5",IF(AK2=0,"JAVA 7","JAVA 8")))</f>
        <v>JAVA 5</v>
      </c>
    </row>
    <row r="3" spans="1:38" x14ac:dyDescent="0.2">
      <c r="A3" s="8" t="s">
        <v>109</v>
      </c>
      <c r="B3" s="4" t="s">
        <v>155</v>
      </c>
      <c r="C3" s="2">
        <v>118</v>
      </c>
      <c r="D3" s="1">
        <v>257</v>
      </c>
      <c r="E3" s="1">
        <v>8</v>
      </c>
      <c r="F3" s="1">
        <v>1</v>
      </c>
      <c r="G3" s="1">
        <v>0</v>
      </c>
      <c r="H3" s="1">
        <v>0</v>
      </c>
      <c r="I3" s="1">
        <v>106</v>
      </c>
      <c r="J3" s="1">
        <v>94</v>
      </c>
      <c r="K3" s="1">
        <v>2</v>
      </c>
      <c r="L3" s="1">
        <v>981</v>
      </c>
      <c r="M3" s="1">
        <v>0</v>
      </c>
      <c r="N3" s="1">
        <v>0</v>
      </c>
      <c r="O3" s="1">
        <v>0</v>
      </c>
      <c r="P3" s="1">
        <v>0</v>
      </c>
      <c r="Q3" s="1">
        <v>5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28">
        <v>1</v>
      </c>
      <c r="AD3" s="28">
        <v>225</v>
      </c>
      <c r="AE3" s="28">
        <v>0</v>
      </c>
      <c r="AF3" s="28">
        <v>0</v>
      </c>
      <c r="AG3" s="13">
        <v>0</v>
      </c>
      <c r="AH3" s="3">
        <f>IF(C3&gt;0,1,0) + IF(G3&gt;0,1,0) + IF(D3&gt;0,1,0)+IF(AA3&gt;0,1,0) + IF(F3&gt;0,1,0)+IF(E3&gt;0,1,0) + IF(O3&gt;0,1,0)</f>
        <v>4</v>
      </c>
      <c r="AI3" s="1">
        <f>IF(L3+M3+N3&gt;0,1,0)+IF(P3+Q3+R3,1,0)+IF(J3&gt;0,1,0)+IF(H3&gt;0,1,0)+IF(K3&gt;0,1,0) + IF(I3&gt;0,1,0) + IF(AB3&gt;0,1,0)+  IF(AF3&gt;0,1,0)</f>
        <v>5</v>
      </c>
      <c r="AJ3" s="1">
        <f>IF(S3&gt;0,1,0)+IF(V3&gt;0,1,0)+IF(T3+U3&gt;0,1,0) + IF(Z3&gt;0,1,0)</f>
        <v>0</v>
      </c>
      <c r="AK3" s="13">
        <f>IF(W3&gt;0,1,0) + IF(AE3&gt;0,1,0) + IF(X3&gt;0,1,0) + IF(AG3&gt;0,1,0)</f>
        <v>0</v>
      </c>
      <c r="AL3" s="3" t="str">
        <f>IF(AI3+AJ3+AK3=0,"JAVA 4",IF(AJ3+AK3=0,"JAVA 5",IF(AK3=0,"JAVA 7","JAVA 8")))</f>
        <v>JAVA 5</v>
      </c>
    </row>
    <row r="4" spans="1:38" x14ac:dyDescent="0.2">
      <c r="A4" s="8" t="s">
        <v>58</v>
      </c>
      <c r="B4" s="4" t="s">
        <v>154</v>
      </c>
      <c r="C4" s="2">
        <v>311</v>
      </c>
      <c r="D4" s="1">
        <v>282</v>
      </c>
      <c r="E4" s="1">
        <v>2</v>
      </c>
      <c r="F4" s="1">
        <v>2</v>
      </c>
      <c r="G4" s="1">
        <v>49</v>
      </c>
      <c r="H4" s="1">
        <v>1</v>
      </c>
      <c r="I4" s="1">
        <v>17</v>
      </c>
      <c r="J4" s="1">
        <v>73</v>
      </c>
      <c r="K4" s="1">
        <v>0</v>
      </c>
      <c r="L4" s="1">
        <v>4</v>
      </c>
      <c r="M4" s="1">
        <v>0</v>
      </c>
      <c r="N4" s="1">
        <v>0</v>
      </c>
      <c r="O4" s="1">
        <v>3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28">
        <v>2</v>
      </c>
      <c r="AD4" s="28">
        <v>118</v>
      </c>
      <c r="AE4" s="28">
        <v>0</v>
      </c>
      <c r="AF4" s="28">
        <v>0</v>
      </c>
      <c r="AG4" s="13">
        <v>0</v>
      </c>
      <c r="AH4" s="3">
        <f>IF(C4&gt;0,1,0) + IF(G4&gt;0,1,0) + IF(D4&gt;0,1,0)+IF(AA4&gt;0,1,0) + IF(F4&gt;0,1,0)+IF(E4&gt;0,1,0) + IF(O4&gt;0,1,0)</f>
        <v>6</v>
      </c>
      <c r="AI4" s="1">
        <f>IF(L4+M4+N4&gt;0,1,0)+IF(P4+Q4+R4,1,0)+IF(J4&gt;0,1,0)+IF(H4&gt;0,1,0)+IF(K4&gt;0,1,0) + IF(I4&gt;0,1,0) + IF(AB4&gt;0,1,0)+  IF(AF4&gt;0,1,0)</f>
        <v>5</v>
      </c>
      <c r="AJ4" s="1">
        <f>IF(S4&gt;0,1,0)+IF(V4&gt;0,1,0)+IF(T4+U4&gt;0,1,0) + IF(Z4&gt;0,1,0)</f>
        <v>0</v>
      </c>
      <c r="AK4" s="13">
        <f>IF(W4&gt;0,1,0) + IF(AE4&gt;0,1,0) + IF(X4&gt;0,1,0) + IF(AG4&gt;0,1,0)</f>
        <v>0</v>
      </c>
      <c r="AL4" s="3" t="str">
        <f>IF(AI4+AJ4+AK4=0,"JAVA 4",IF(AJ4+AK4=0,"JAVA 5",IF(AK4=0,"JAVA 7","JAVA 8")))</f>
        <v>JAVA 5</v>
      </c>
    </row>
    <row r="5" spans="1:38" x14ac:dyDescent="0.2">
      <c r="A5" s="8" t="s">
        <v>18</v>
      </c>
      <c r="B5" s="4" t="s">
        <v>155</v>
      </c>
      <c r="C5" s="2">
        <v>525</v>
      </c>
      <c r="D5" s="1">
        <v>198</v>
      </c>
      <c r="E5" s="1">
        <v>11</v>
      </c>
      <c r="F5" s="1">
        <v>165</v>
      </c>
      <c r="G5" s="1">
        <v>0</v>
      </c>
      <c r="H5" s="1">
        <v>3</v>
      </c>
      <c r="I5" s="1">
        <v>1759</v>
      </c>
      <c r="J5" s="1">
        <v>1249</v>
      </c>
      <c r="K5" s="1">
        <v>21</v>
      </c>
      <c r="L5" s="1">
        <v>396</v>
      </c>
      <c r="M5" s="1">
        <v>0</v>
      </c>
      <c r="N5" s="1">
        <v>1</v>
      </c>
      <c r="O5" s="1">
        <v>6</v>
      </c>
      <c r="P5" s="1">
        <v>4</v>
      </c>
      <c r="Q5" s="1">
        <v>9</v>
      </c>
      <c r="R5" s="1">
        <v>2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28">
        <v>0</v>
      </c>
      <c r="AD5" s="28">
        <v>311</v>
      </c>
      <c r="AE5" s="28">
        <v>0</v>
      </c>
      <c r="AF5" s="28">
        <v>0</v>
      </c>
      <c r="AG5" s="13">
        <v>0</v>
      </c>
      <c r="AH5" s="3">
        <f>IF(C5&gt;0,1,0) + IF(G5&gt;0,1,0) + IF(D5&gt;0,1,0)+IF(AA5&gt;0,1,0) + IF(F5&gt;0,1,0)+IF(E5&gt;0,1,0) + IF(O5&gt;0,1,0)</f>
        <v>5</v>
      </c>
      <c r="AI5" s="1">
        <f>IF(L5+M5+N5&gt;0,1,0)+IF(P5+Q5+R5,1,0)+IF(J5&gt;0,1,0)+IF(H5&gt;0,1,0)+IF(K5&gt;0,1,0) + IF(I5&gt;0,1,0) + IF(AB5&gt;0,1,0)+  IF(AF5&gt;0,1,0)</f>
        <v>6</v>
      </c>
      <c r="AJ5" s="1">
        <f>IF(S5&gt;0,1,0)+IF(V5&gt;0,1,0)+IF(T5+U5&gt;0,1,0) + IF(Z5&gt;0,1,0)</f>
        <v>0</v>
      </c>
      <c r="AK5" s="13">
        <f>IF(W5&gt;0,1,0) + IF(AE5&gt;0,1,0) + IF(X5&gt;0,1,0) + IF(AG5&gt;0,1,0)</f>
        <v>0</v>
      </c>
      <c r="AL5" s="3" t="str">
        <f>IF(AI5+AJ5+AK5=0,"JAVA 4",IF(AJ5+AK5=0,"JAVA 5",IF(AK5=0,"JAVA 7","JAVA 8")))</f>
        <v>JAVA 5</v>
      </c>
    </row>
    <row r="6" spans="1:38" x14ac:dyDescent="0.2">
      <c r="A6" s="8" t="s">
        <v>61</v>
      </c>
      <c r="B6" s="4" t="s">
        <v>154</v>
      </c>
      <c r="C6" s="2">
        <v>453</v>
      </c>
      <c r="D6" s="1">
        <v>4781</v>
      </c>
      <c r="E6" s="1">
        <v>0</v>
      </c>
      <c r="F6" s="1">
        <v>24</v>
      </c>
      <c r="G6" s="1">
        <v>0</v>
      </c>
      <c r="H6" s="1">
        <v>40</v>
      </c>
      <c r="I6" s="1">
        <v>2224</v>
      </c>
      <c r="J6" s="1">
        <v>571</v>
      </c>
      <c r="K6" s="1">
        <v>3</v>
      </c>
      <c r="L6" s="1">
        <v>89</v>
      </c>
      <c r="M6" s="1">
        <v>81</v>
      </c>
      <c r="N6" s="1">
        <v>43</v>
      </c>
      <c r="O6" s="1">
        <v>0</v>
      </c>
      <c r="P6" s="1">
        <v>34</v>
      </c>
      <c r="Q6" s="1">
        <v>2</v>
      </c>
      <c r="R6" s="1">
        <v>8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28">
        <v>21</v>
      </c>
      <c r="AD6" s="28">
        <v>525</v>
      </c>
      <c r="AE6" s="28">
        <v>0</v>
      </c>
      <c r="AF6" s="28">
        <v>0</v>
      </c>
      <c r="AG6" s="13">
        <v>0</v>
      </c>
      <c r="AH6" s="3">
        <f>IF(C6&gt;0,1,0) + IF(G6&gt;0,1,0) + IF(D6&gt;0,1,0)+IF(AA6&gt;0,1,0) + IF(F6&gt;0,1,0)+IF(E6&gt;0,1,0) + IF(O6&gt;0,1,0)</f>
        <v>3</v>
      </c>
      <c r="AI6" s="1">
        <f>IF(L6+M6+N6&gt;0,1,0)+IF(P6+Q6+R6,1,0)+IF(J6&gt;0,1,0)+IF(H6&gt;0,1,0)+IF(K6&gt;0,1,0) + IF(I6&gt;0,1,0) + IF(AB6&gt;0,1,0)+  IF(AF6&gt;0,1,0)</f>
        <v>6</v>
      </c>
      <c r="AJ6" s="1">
        <f>IF(S6&gt;0,1,0)+IF(V6&gt;0,1,0)+IF(T6+U6&gt;0,1,0) + IF(Z6&gt;0,1,0)</f>
        <v>0</v>
      </c>
      <c r="AK6" s="13">
        <f>IF(W6&gt;0,1,0) + IF(AE6&gt;0,1,0) + IF(X6&gt;0,1,0) + IF(AG6&gt;0,1,0)</f>
        <v>0</v>
      </c>
      <c r="AL6" s="3" t="str">
        <f>IF(AI6+AJ6+AK6=0,"JAVA 4",IF(AJ6+AK6=0,"JAVA 5",IF(AK6=0,"JAVA 7","JAVA 8")))</f>
        <v>JAVA 5</v>
      </c>
    </row>
    <row r="7" spans="1:38" x14ac:dyDescent="0.2">
      <c r="A7" s="8" t="s">
        <v>46</v>
      </c>
      <c r="B7" s="4" t="s">
        <v>154</v>
      </c>
      <c r="C7" s="2">
        <v>20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28">
        <v>3</v>
      </c>
      <c r="AD7" s="28">
        <v>453</v>
      </c>
      <c r="AE7" s="28">
        <v>0</v>
      </c>
      <c r="AF7" s="28">
        <v>0</v>
      </c>
      <c r="AG7" s="13">
        <v>0</v>
      </c>
      <c r="AH7" s="3">
        <f>IF(C7&gt;0,1,0) + IF(G7&gt;0,1,0) + IF(D7&gt;0,1,0)+IF(AA7&gt;0,1,0) + IF(F7&gt;0,1,0)+IF(E7&gt;0,1,0) + IF(O7&gt;0,1,0)</f>
        <v>1</v>
      </c>
      <c r="AI7" s="1">
        <f>IF(L7+M7+N7&gt;0,1,0)+IF(P7+Q7+R7,1,0)+IF(J7&gt;0,1,0)+IF(H7&gt;0,1,0)+IF(K7&gt;0,1,0) + IF(I7&gt;0,1,0) + IF(AB7&gt;0,1,0)+  IF(AF7&gt;0,1,0)</f>
        <v>0</v>
      </c>
      <c r="AJ7" s="1">
        <f>IF(S7&gt;0,1,0)+IF(V7&gt;0,1,0)+IF(T7+U7&gt;0,1,0) + IF(Z7&gt;0,1,0)</f>
        <v>0</v>
      </c>
      <c r="AK7" s="13">
        <f>IF(W7&gt;0,1,0) + IF(AE7&gt;0,1,0) + IF(X7&gt;0,1,0) + IF(AG7&gt;0,1,0)</f>
        <v>0</v>
      </c>
      <c r="AL7" s="3" t="str">
        <f>IF(AI7+AJ7+AK7=0,"JAVA 4",IF(AJ7+AK7=0,"JAVA 5",IF(AK7=0,"JAVA 7","JAVA 8")))</f>
        <v>JAVA 4</v>
      </c>
    </row>
    <row r="8" spans="1:38" x14ac:dyDescent="0.2">
      <c r="A8" s="8" t="s">
        <v>47</v>
      </c>
      <c r="B8" s="4" t="s">
        <v>155</v>
      </c>
      <c r="C8" s="2">
        <v>4100</v>
      </c>
      <c r="D8" s="1">
        <v>705</v>
      </c>
      <c r="E8" s="1">
        <v>93</v>
      </c>
      <c r="F8" s="1">
        <v>0</v>
      </c>
      <c r="G8" s="1">
        <v>174</v>
      </c>
      <c r="H8" s="1">
        <v>2</v>
      </c>
      <c r="I8" s="1">
        <v>20</v>
      </c>
      <c r="J8" s="1">
        <v>748</v>
      </c>
      <c r="K8" s="1">
        <v>0</v>
      </c>
      <c r="L8" s="1">
        <v>23</v>
      </c>
      <c r="M8" s="1">
        <v>0</v>
      </c>
      <c r="N8" s="1">
        <v>0</v>
      </c>
      <c r="O8" s="1">
        <v>209</v>
      </c>
      <c r="P8" s="1">
        <v>8</v>
      </c>
      <c r="Q8" s="1">
        <v>14</v>
      </c>
      <c r="R8" s="1">
        <v>7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28">
        <v>0</v>
      </c>
      <c r="AD8" s="28">
        <v>20</v>
      </c>
      <c r="AE8" s="28">
        <v>0</v>
      </c>
      <c r="AF8" s="28">
        <v>0</v>
      </c>
      <c r="AG8" s="13">
        <v>0</v>
      </c>
      <c r="AH8" s="3">
        <f>IF(C8&gt;0,1,0) + IF(G8&gt;0,1,0) + IF(D8&gt;0,1,0)+IF(AA8&gt;0,1,0) + IF(F8&gt;0,1,0)+IF(E8&gt;0,1,0) + IF(O8&gt;0,1,0)</f>
        <v>5</v>
      </c>
      <c r="AI8" s="1">
        <f>IF(L8+M8+N8&gt;0,1,0)+IF(P8+Q8+R8,1,0)+IF(J8&gt;0,1,0)+IF(H8&gt;0,1,0)+IF(K8&gt;0,1,0) + IF(I8&gt;0,1,0) + IF(AB8&gt;0,1,0)+  IF(AF8&gt;0,1,0)</f>
        <v>5</v>
      </c>
      <c r="AJ8" s="1">
        <f>IF(S8&gt;0,1,0)+IF(V8&gt;0,1,0)+IF(T8+U8&gt;0,1,0) + IF(Z8&gt;0,1,0)</f>
        <v>0</v>
      </c>
      <c r="AK8" s="13">
        <f>IF(W8&gt;0,1,0) + IF(AE8&gt;0,1,0) + IF(X8&gt;0,1,0) + IF(AG8&gt;0,1,0)</f>
        <v>0</v>
      </c>
      <c r="AL8" s="3" t="str">
        <f>IF(AI8+AJ8+AK8=0,"JAVA 4",IF(AJ8+AK8=0,"JAVA 5",IF(AK8=0,"JAVA 7","JAVA 8")))</f>
        <v>JAVA 5</v>
      </c>
    </row>
    <row r="9" spans="1:38" x14ac:dyDescent="0.2">
      <c r="A9" s="8" t="s">
        <v>38</v>
      </c>
      <c r="B9" s="4" t="s">
        <v>166</v>
      </c>
      <c r="C9" s="2">
        <v>821</v>
      </c>
      <c r="D9" s="1">
        <v>218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28">
        <v>0</v>
      </c>
      <c r="AD9" s="28">
        <v>4100</v>
      </c>
      <c r="AE9" s="28">
        <v>0</v>
      </c>
      <c r="AF9" s="28">
        <v>0</v>
      </c>
      <c r="AG9" s="13">
        <v>0</v>
      </c>
      <c r="AH9" s="3">
        <f>IF(C9&gt;0,1,0) + IF(G9&gt;0,1,0) + IF(D9&gt;0,1,0)+IF(AA9&gt;0,1,0) + IF(F9&gt;0,1,0)+IF(E9&gt;0,1,0) + IF(O9&gt;0,1,0)</f>
        <v>2</v>
      </c>
      <c r="AI9" s="1">
        <f>IF(L9+M9+N9&gt;0,1,0)+IF(P9+Q9+R9,1,0)+IF(J9&gt;0,1,0)+IF(H9&gt;0,1,0)+IF(K9&gt;0,1,0) + IF(I9&gt;0,1,0) + IF(AB9&gt;0,1,0)+  IF(AF9&gt;0,1,0)</f>
        <v>0</v>
      </c>
      <c r="AJ9" s="1">
        <f>IF(S9&gt;0,1,0)+IF(V9&gt;0,1,0)+IF(T9+U9&gt;0,1,0) + IF(Z9&gt;0,1,0)</f>
        <v>0</v>
      </c>
      <c r="AK9" s="13">
        <f>IF(W9&gt;0,1,0) + IF(AE9&gt;0,1,0) + IF(X9&gt;0,1,0) + IF(AG9&gt;0,1,0)</f>
        <v>0</v>
      </c>
      <c r="AL9" s="3" t="str">
        <f>IF(AI9+AJ9+AK9=0,"JAVA 4",IF(AJ9+AK9=0,"JAVA 5",IF(AK9=0,"JAVA 7","JAVA 8")))</f>
        <v>JAVA 4</v>
      </c>
    </row>
    <row r="10" spans="1:38" x14ac:dyDescent="0.2">
      <c r="A10" s="8" t="s">
        <v>104</v>
      </c>
      <c r="B10" s="4" t="s">
        <v>154</v>
      </c>
      <c r="C10" s="2">
        <v>56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95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4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28">
        <v>0</v>
      </c>
      <c r="AD10" s="28">
        <v>819</v>
      </c>
      <c r="AE10" s="28">
        <v>0</v>
      </c>
      <c r="AF10" s="28">
        <v>0</v>
      </c>
      <c r="AG10" s="13">
        <v>0</v>
      </c>
      <c r="AH10" s="3">
        <f>IF(C10&gt;0,1,0) + IF(G10&gt;0,1,0) + IF(D10&gt;0,1,0)+IF(AA10&gt;0,1,0) + IF(F10&gt;0,1,0)+IF(E10&gt;0,1,0) + IF(O10&gt;0,1,0)</f>
        <v>2</v>
      </c>
      <c r="AI10" s="1">
        <f>IF(L10+M10+N10&gt;0,1,0)+IF(P10+Q10+R10,1,0)+IF(J10&gt;0,1,0)+IF(H10&gt;0,1,0)+IF(K10&gt;0,1,0) + IF(I10&gt;0,1,0) + IF(AB10&gt;0,1,0)+  IF(AF10&gt;0,1,0)</f>
        <v>2</v>
      </c>
      <c r="AJ10" s="1">
        <f>IF(S10&gt;0,1,0)+IF(V10&gt;0,1,0)+IF(T10+U10&gt;0,1,0) + IF(Z10&gt;0,1,0)</f>
        <v>0</v>
      </c>
      <c r="AK10" s="13">
        <f>IF(W10&gt;0,1,0) + IF(AE10&gt;0,1,0) + IF(X10&gt;0,1,0) + IF(AG10&gt;0,1,0)</f>
        <v>0</v>
      </c>
      <c r="AL10" s="3" t="str">
        <f>IF(AI10+AJ10+AK10=0,"JAVA 4",IF(AJ10+AK10=0,"JAVA 5",IF(AK10=0,"JAVA 7","JAVA 8")))</f>
        <v>JAVA 5</v>
      </c>
    </row>
    <row r="11" spans="1:38" x14ac:dyDescent="0.2">
      <c r="A11" s="8" t="s">
        <v>25</v>
      </c>
      <c r="B11" s="4" t="s">
        <v>154</v>
      </c>
      <c r="C11" s="2">
        <v>573</v>
      </c>
      <c r="D11" s="1">
        <v>2879</v>
      </c>
      <c r="E11" s="1">
        <v>1</v>
      </c>
      <c r="F11" s="1">
        <v>0</v>
      </c>
      <c r="G11" s="1">
        <v>347</v>
      </c>
      <c r="H11" s="1">
        <v>0</v>
      </c>
      <c r="I11" s="1">
        <v>1315</v>
      </c>
      <c r="J11" s="1">
        <v>221</v>
      </c>
      <c r="K11" s="1">
        <v>263</v>
      </c>
      <c r="L11" s="1">
        <v>2453</v>
      </c>
      <c r="M11" s="1">
        <v>3</v>
      </c>
      <c r="N11" s="1">
        <v>6</v>
      </c>
      <c r="O11" s="1">
        <v>0</v>
      </c>
      <c r="P11" s="1">
        <v>88</v>
      </c>
      <c r="Q11" s="1">
        <v>77</v>
      </c>
      <c r="R11" s="1">
        <v>10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28">
        <v>0</v>
      </c>
      <c r="AD11" s="28">
        <v>56</v>
      </c>
      <c r="AE11" s="28">
        <v>0</v>
      </c>
      <c r="AF11" s="28">
        <v>0</v>
      </c>
      <c r="AG11" s="13">
        <v>0</v>
      </c>
      <c r="AH11" s="3">
        <f>IF(C11&gt;0,1,0) + IF(G11&gt;0,1,0) + IF(D11&gt;0,1,0)+IF(AA11&gt;0,1,0) + IF(F11&gt;0,1,0)+IF(E11&gt;0,1,0) + IF(O11&gt;0,1,0)</f>
        <v>4</v>
      </c>
      <c r="AI11" s="1">
        <f>IF(L11+M11+N11&gt;0,1,0)+IF(P11+Q11+R11,1,0)+IF(J11&gt;0,1,0)+IF(H11&gt;0,1,0)+IF(K11&gt;0,1,0) + IF(I11&gt;0,1,0) + IF(AB11&gt;0,1,0)+  IF(AF11&gt;0,1,0)</f>
        <v>5</v>
      </c>
      <c r="AJ11" s="1">
        <f>IF(S11&gt;0,1,0)+IF(V11&gt;0,1,0)+IF(T11+U11&gt;0,1,0) + IF(Z11&gt;0,1,0)</f>
        <v>0</v>
      </c>
      <c r="AK11" s="13">
        <f>IF(W11&gt;0,1,0) + IF(AE11&gt;0,1,0) + IF(X11&gt;0,1,0) + IF(AG11&gt;0,1,0)</f>
        <v>0</v>
      </c>
      <c r="AL11" s="3" t="str">
        <f>IF(AI11+AJ11+AK11=0,"JAVA 4",IF(AJ11+AK11=0,"JAVA 5",IF(AK11=0,"JAVA 7","JAVA 8")))</f>
        <v>JAVA 5</v>
      </c>
    </row>
    <row r="12" spans="1:38" x14ac:dyDescent="0.2">
      <c r="A12" s="8" t="s">
        <v>81</v>
      </c>
      <c r="B12" s="4" t="s">
        <v>155</v>
      </c>
      <c r="C12" s="2">
        <v>839</v>
      </c>
      <c r="D12" s="1">
        <v>1117</v>
      </c>
      <c r="E12" s="1">
        <v>45</v>
      </c>
      <c r="F12" s="1">
        <v>2</v>
      </c>
      <c r="G12" s="1">
        <v>16</v>
      </c>
      <c r="H12" s="1">
        <v>21</v>
      </c>
      <c r="I12" s="1">
        <v>2748</v>
      </c>
      <c r="J12" s="1">
        <v>880</v>
      </c>
      <c r="K12" s="1">
        <v>0</v>
      </c>
      <c r="L12" s="1">
        <v>738</v>
      </c>
      <c r="M12" s="1">
        <v>1</v>
      </c>
      <c r="N12" s="1">
        <v>1</v>
      </c>
      <c r="O12" s="1">
        <v>0</v>
      </c>
      <c r="P12" s="1">
        <v>40</v>
      </c>
      <c r="Q12" s="1">
        <v>10</v>
      </c>
      <c r="R12" s="1">
        <v>4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1">
        <v>0</v>
      </c>
      <c r="AC12" s="28">
        <v>263</v>
      </c>
      <c r="AD12" s="28">
        <v>573</v>
      </c>
      <c r="AE12" s="28">
        <v>0</v>
      </c>
      <c r="AF12" s="28">
        <v>0</v>
      </c>
      <c r="AG12" s="13">
        <v>0</v>
      </c>
      <c r="AH12" s="3">
        <f>IF(C12&gt;0,1,0) + IF(G12&gt;0,1,0) + IF(D12&gt;0,1,0)+IF(AA12&gt;0,1,0) + IF(F12&gt;0,1,0)+IF(E12&gt;0,1,0) + IF(O12&gt;0,1,0)</f>
        <v>5</v>
      </c>
      <c r="AI12" s="1">
        <f>IF(L12+M12+N12&gt;0,1,0)+IF(P12+Q12+R12,1,0)+IF(J12&gt;0,1,0)+IF(H12&gt;0,1,0)+IF(K12&gt;0,1,0) + IF(I12&gt;0,1,0) + IF(AB12&gt;0,1,0)+  IF(AF12&gt;0,1,0)</f>
        <v>5</v>
      </c>
      <c r="AJ12" s="1">
        <f>IF(S12&gt;0,1,0)+IF(V12&gt;0,1,0)+IF(T12+U12&gt;0,1,0) + IF(Z12&gt;0,1,0)</f>
        <v>0</v>
      </c>
      <c r="AK12" s="13">
        <f>IF(W12&gt;0,1,0) + IF(AE12&gt;0,1,0) + IF(X12&gt;0,1,0) + IF(AG12&gt;0,1,0)</f>
        <v>0</v>
      </c>
      <c r="AL12" s="3" t="str">
        <f>IF(AI12+AJ12+AK12=0,"JAVA 4",IF(AJ12+AK12=0,"JAVA 5",IF(AK12=0,"JAVA 7","JAVA 8")))</f>
        <v>JAVA 5</v>
      </c>
    </row>
    <row r="13" spans="1:38" x14ac:dyDescent="0.2">
      <c r="A13" s="8" t="s">
        <v>130</v>
      </c>
      <c r="B13" s="4" t="s">
        <v>154</v>
      </c>
      <c r="C13" s="2">
        <v>242</v>
      </c>
      <c r="D13" s="1">
        <v>135</v>
      </c>
      <c r="E13" s="1">
        <v>86</v>
      </c>
      <c r="F13" s="1">
        <v>22</v>
      </c>
      <c r="G13" s="1">
        <v>8</v>
      </c>
      <c r="H13" s="1">
        <v>11</v>
      </c>
      <c r="I13" s="1">
        <v>624</v>
      </c>
      <c r="J13" s="1">
        <v>130</v>
      </c>
      <c r="K13" s="1">
        <v>97</v>
      </c>
      <c r="L13" s="1">
        <v>906</v>
      </c>
      <c r="M13" s="1">
        <v>33</v>
      </c>
      <c r="N13" s="1">
        <v>39</v>
      </c>
      <c r="O13" s="1">
        <v>2</v>
      </c>
      <c r="P13" s="1">
        <v>30</v>
      </c>
      <c r="Q13" s="1">
        <v>15</v>
      </c>
      <c r="R13" s="1">
        <v>0</v>
      </c>
      <c r="S13" s="1">
        <v>3</v>
      </c>
      <c r="T13" s="1">
        <v>9</v>
      </c>
      <c r="U13" s="1">
        <v>13</v>
      </c>
      <c r="V13" s="1">
        <v>1</v>
      </c>
      <c r="W13" s="1">
        <v>0</v>
      </c>
      <c r="X13" s="1">
        <v>0</v>
      </c>
      <c r="Y13" s="1">
        <v>2</v>
      </c>
      <c r="Z13" s="1">
        <v>2</v>
      </c>
      <c r="AA13" s="1">
        <v>5</v>
      </c>
      <c r="AB13" s="1">
        <v>5</v>
      </c>
      <c r="AC13" s="28">
        <v>0</v>
      </c>
      <c r="AD13" s="28">
        <v>839</v>
      </c>
      <c r="AE13" s="28">
        <v>0</v>
      </c>
      <c r="AF13" s="28">
        <v>0</v>
      </c>
      <c r="AG13" s="13">
        <v>0</v>
      </c>
      <c r="AH13" s="3">
        <f>IF(C13&gt;0,1,0) + IF(G13&gt;0,1,0) + IF(D13&gt;0,1,0)+IF(AA13&gt;0,1,0) + IF(F13&gt;0,1,0)+IF(E13&gt;0,1,0) + IF(O13&gt;0,1,0)</f>
        <v>7</v>
      </c>
      <c r="AI13" s="1">
        <f>IF(L13+M13+N13&gt;0,1,0)+IF(P13+Q13+R13,1,0)+IF(J13&gt;0,1,0)+IF(H13&gt;0,1,0)+IF(K13&gt;0,1,0) + IF(I13&gt;0,1,0) + IF(AB13&gt;0,1,0)+  IF(AF13&gt;0,1,0)</f>
        <v>7</v>
      </c>
      <c r="AJ13" s="1">
        <f>IF(S13&gt;0,1,0)+IF(V13&gt;0,1,0)+IF(T13+U13&gt;0,1,0) + IF(Z13&gt;0,1,0)</f>
        <v>4</v>
      </c>
      <c r="AK13" s="13">
        <f>IF(W13&gt;0,1,0) + IF(AE13&gt;0,1,0) + IF(X13&gt;0,1,0) + IF(AG13&gt;0,1,0)</f>
        <v>0</v>
      </c>
      <c r="AL13" s="3" t="str">
        <f>IF(AI13+AJ13+AK13=0,"JAVA 4",IF(AJ13+AK13=0,"JAVA 5",IF(AK13=0,"JAVA 7","JAVA 8")))</f>
        <v>JAVA 7</v>
      </c>
    </row>
    <row r="14" spans="1:38" x14ac:dyDescent="0.2">
      <c r="A14" s="8" t="s">
        <v>66</v>
      </c>
      <c r="B14" s="4" t="s">
        <v>155</v>
      </c>
      <c r="C14" s="2">
        <v>15</v>
      </c>
      <c r="D14" s="1">
        <v>37</v>
      </c>
      <c r="E14" s="1">
        <v>0</v>
      </c>
      <c r="F14" s="1">
        <v>0</v>
      </c>
      <c r="G14" s="1">
        <v>340</v>
      </c>
      <c r="H14" s="1">
        <v>0</v>
      </c>
      <c r="I14" s="1">
        <v>8</v>
      </c>
      <c r="J14" s="1">
        <v>6</v>
      </c>
      <c r="K14" s="1">
        <v>0</v>
      </c>
      <c r="L14" s="1">
        <v>4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28">
        <v>97</v>
      </c>
      <c r="AD14" s="28">
        <v>242</v>
      </c>
      <c r="AE14" s="28">
        <v>0</v>
      </c>
      <c r="AF14" s="28">
        <v>9</v>
      </c>
      <c r="AG14" s="13">
        <v>0</v>
      </c>
      <c r="AH14" s="3">
        <f>IF(C14&gt;0,1,0) + IF(G14&gt;0,1,0) + IF(D14&gt;0,1,0)+IF(AA14&gt;0,1,0) + IF(F14&gt;0,1,0)+IF(E14&gt;0,1,0) + IF(O14&gt;0,1,0)</f>
        <v>3</v>
      </c>
      <c r="AI14" s="1">
        <f>IF(L14+M14+N14&gt;0,1,0)+IF(P14+Q14+R14,1,0)+IF(J14&gt;0,1,0)+IF(H14&gt;0,1,0)+IF(K14&gt;0,1,0) + IF(I14&gt;0,1,0) + IF(AB14&gt;0,1,0)+  IF(AF14&gt;0,1,0)</f>
        <v>5</v>
      </c>
      <c r="AJ14" s="1">
        <f>IF(S14&gt;0,1,0)+IF(V14&gt;0,1,0)+IF(T14+U14&gt;0,1,0) + IF(Z14&gt;0,1,0)</f>
        <v>0</v>
      </c>
      <c r="AK14" s="13">
        <f>IF(W14&gt;0,1,0) + IF(AE14&gt;0,1,0) + IF(X14&gt;0,1,0) + IF(AG14&gt;0,1,0)</f>
        <v>0</v>
      </c>
      <c r="AL14" s="3" t="str">
        <f>IF(AI14+AJ14+AK14=0,"JAVA 4",IF(AJ14+AK14=0,"JAVA 5",IF(AK14=0,"JAVA 7","JAVA 8")))</f>
        <v>JAVA 5</v>
      </c>
    </row>
    <row r="15" spans="1:38" x14ac:dyDescent="0.2">
      <c r="A15" s="8" t="s">
        <v>72</v>
      </c>
      <c r="B15" s="4" t="s">
        <v>154</v>
      </c>
      <c r="C15" s="2">
        <v>141</v>
      </c>
      <c r="D15" s="1">
        <v>244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28">
        <v>0</v>
      </c>
      <c r="AD15" s="28">
        <v>15</v>
      </c>
      <c r="AE15" s="28">
        <v>0</v>
      </c>
      <c r="AF15" s="28">
        <v>0</v>
      </c>
      <c r="AG15" s="13">
        <v>0</v>
      </c>
      <c r="AH15" s="3">
        <f>IF(C15&gt;0,1,0) + IF(G15&gt;0,1,0) + IF(D15&gt;0,1,0)+IF(AA15&gt;0,1,0) + IF(F15&gt;0,1,0)+IF(E15&gt;0,1,0) + IF(O15&gt;0,1,0)</f>
        <v>2</v>
      </c>
      <c r="AI15" s="1">
        <f>IF(L15+M15+N15&gt;0,1,0)+IF(P15+Q15+R15,1,0)+IF(J15&gt;0,1,0)+IF(H15&gt;0,1,0)+IF(K15&gt;0,1,0) + IF(I15&gt;0,1,0) + IF(AB15&gt;0,1,0)+  IF(AF15&gt;0,1,0)</f>
        <v>0</v>
      </c>
      <c r="AJ15" s="1">
        <f>IF(S15&gt;0,1,0)+IF(V15&gt;0,1,0)+IF(T15+U15&gt;0,1,0) + IF(Z15&gt;0,1,0)</f>
        <v>0</v>
      </c>
      <c r="AK15" s="13">
        <f>IF(W15&gt;0,1,0) + IF(AE15&gt;0,1,0) + IF(X15&gt;0,1,0) + IF(AG15&gt;0,1,0)</f>
        <v>0</v>
      </c>
      <c r="AL15" s="3" t="str">
        <f>IF(AI15+AJ15+AK15=0,"JAVA 4",IF(AJ15+AK15=0,"JAVA 5",IF(AK15=0,"JAVA 7","JAVA 8")))</f>
        <v>JAVA 4</v>
      </c>
    </row>
    <row r="16" spans="1:38" x14ac:dyDescent="0.2">
      <c r="A16" s="8" t="s">
        <v>83</v>
      </c>
      <c r="B16" s="4" t="s">
        <v>154</v>
      </c>
      <c r="C16" s="2">
        <v>294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28">
        <v>0</v>
      </c>
      <c r="AD16" s="28">
        <v>141</v>
      </c>
      <c r="AE16" s="28">
        <v>0</v>
      </c>
      <c r="AF16" s="28">
        <v>0</v>
      </c>
      <c r="AG16" s="13">
        <v>0</v>
      </c>
      <c r="AH16" s="3">
        <f>IF(C16&gt;0,1,0) + IF(G16&gt;0,1,0) + IF(D16&gt;0,1,0)+IF(AA16&gt;0,1,0) + IF(F16&gt;0,1,0)+IF(E16&gt;0,1,0) + IF(O16&gt;0,1,0)</f>
        <v>2</v>
      </c>
      <c r="AI16" s="1">
        <f>IF(L16+M16+N16&gt;0,1,0)+IF(P16+Q16+R16,1,0)+IF(J16&gt;0,1,0)+IF(H16&gt;0,1,0)+IF(K16&gt;0,1,0) + IF(I16&gt;0,1,0) + IF(AB16&gt;0,1,0)+  IF(AF16&gt;0,1,0)</f>
        <v>0</v>
      </c>
      <c r="AJ16" s="1">
        <f>IF(S16&gt;0,1,0)+IF(V16&gt;0,1,0)+IF(T16+U16&gt;0,1,0) + IF(Z16&gt;0,1,0)</f>
        <v>0</v>
      </c>
      <c r="AK16" s="13">
        <f>IF(W16&gt;0,1,0) + IF(AE16&gt;0,1,0) + IF(X16&gt;0,1,0) + IF(AG16&gt;0,1,0)</f>
        <v>0</v>
      </c>
      <c r="AL16" s="3" t="str">
        <f>IF(AI16+AJ16+AK16=0,"JAVA 4",IF(AJ16+AK16=0,"JAVA 5",IF(AK16=0,"JAVA 7","JAVA 8")))</f>
        <v>JAVA 4</v>
      </c>
    </row>
    <row r="17" spans="1:38" x14ac:dyDescent="0.2">
      <c r="A17" s="8" t="s">
        <v>98</v>
      </c>
      <c r="B17" s="4" t="s">
        <v>155</v>
      </c>
      <c r="C17" s="2">
        <v>151</v>
      </c>
      <c r="D17" s="1">
        <v>211</v>
      </c>
      <c r="E17" s="1">
        <v>48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27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28">
        <v>0</v>
      </c>
      <c r="AD17" s="28">
        <v>294</v>
      </c>
      <c r="AE17" s="28">
        <v>0</v>
      </c>
      <c r="AF17" s="28">
        <v>0</v>
      </c>
      <c r="AG17" s="13">
        <v>0</v>
      </c>
      <c r="AH17" s="3">
        <f>IF(C17&gt;0,1,0) + IF(G17&gt;0,1,0) + IF(D17&gt;0,1,0)+IF(AA17&gt;0,1,0) + IF(F17&gt;0,1,0)+IF(E17&gt;0,1,0) + IF(O17&gt;0,1,0)</f>
        <v>4</v>
      </c>
      <c r="AI17" s="1">
        <f>IF(L17+M17+N17&gt;0,1,0)+IF(P17+Q17+R17,1,0)+IF(J17&gt;0,1,0)+IF(H17&gt;0,1,0)+IF(K17&gt;0,1,0) + IF(I17&gt;0,1,0) + IF(AB17&gt;0,1,0)+  IF(AF17&gt;0,1,0)</f>
        <v>0</v>
      </c>
      <c r="AJ17" s="1">
        <f>IF(S17&gt;0,1,0)+IF(V17&gt;0,1,0)+IF(T17+U17&gt;0,1,0) + IF(Z17&gt;0,1,0)</f>
        <v>0</v>
      </c>
      <c r="AK17" s="13">
        <f>IF(W17&gt;0,1,0) + IF(AE17&gt;0,1,0) + IF(X17&gt;0,1,0) + IF(AG17&gt;0,1,0)</f>
        <v>0</v>
      </c>
      <c r="AL17" s="3" t="str">
        <f>IF(AI17+AJ17+AK17=0,"JAVA 4",IF(AJ17+AK17=0,"JAVA 5",IF(AK17=0,"JAVA 7","JAVA 8")))</f>
        <v>JAVA 4</v>
      </c>
    </row>
    <row r="18" spans="1:38" x14ac:dyDescent="0.2">
      <c r="A18" s="8" t="s">
        <v>132</v>
      </c>
      <c r="B18" s="4" t="s">
        <v>155</v>
      </c>
      <c r="C18" s="2">
        <v>148</v>
      </c>
      <c r="D18" s="1">
        <v>195</v>
      </c>
      <c r="E18" s="1">
        <v>15</v>
      </c>
      <c r="F18" s="1">
        <v>9</v>
      </c>
      <c r="G18" s="1">
        <v>116</v>
      </c>
      <c r="H18" s="1">
        <v>0</v>
      </c>
      <c r="I18" s="1">
        <v>3563</v>
      </c>
      <c r="J18" s="1">
        <v>1150</v>
      </c>
      <c r="K18" s="1">
        <v>3</v>
      </c>
      <c r="L18" s="1">
        <v>157</v>
      </c>
      <c r="M18" s="1">
        <v>0</v>
      </c>
      <c r="N18" s="1">
        <v>1</v>
      </c>
      <c r="O18" s="1">
        <v>0</v>
      </c>
      <c r="P18" s="1">
        <v>3</v>
      </c>
      <c r="Q18" s="1">
        <v>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28">
        <v>0</v>
      </c>
      <c r="AD18" s="28">
        <v>151</v>
      </c>
      <c r="AE18" s="28">
        <v>0</v>
      </c>
      <c r="AF18" s="28">
        <v>0</v>
      </c>
      <c r="AG18" s="13">
        <v>0</v>
      </c>
      <c r="AH18" s="3">
        <f>IF(C18&gt;0,1,0) + IF(G18&gt;0,1,0) + IF(D18&gt;0,1,0)+IF(AA18&gt;0,1,0) + IF(F18&gt;0,1,0)+IF(E18&gt;0,1,0) + IF(O18&gt;0,1,0)</f>
        <v>5</v>
      </c>
      <c r="AI18" s="1">
        <f>IF(L18+M18+N18&gt;0,1,0)+IF(P18+Q18+R18,1,0)+IF(J18&gt;0,1,0)+IF(H18&gt;0,1,0)+IF(K18&gt;0,1,0) + IF(I18&gt;0,1,0) + IF(AB18&gt;0,1,0)+  IF(AF18&gt;0,1,0)</f>
        <v>5</v>
      </c>
      <c r="AJ18" s="1">
        <f>IF(S18&gt;0,1,0)+IF(V18&gt;0,1,0)+IF(T18+U18&gt;0,1,0) + IF(Z18&gt;0,1,0)</f>
        <v>0</v>
      </c>
      <c r="AK18" s="13">
        <f>IF(W18&gt;0,1,0) + IF(AE18&gt;0,1,0) + IF(X18&gt;0,1,0) + IF(AG18&gt;0,1,0)</f>
        <v>0</v>
      </c>
      <c r="AL18" s="3" t="str">
        <f>IF(AI18+AJ18+AK18=0,"JAVA 4",IF(AJ18+AK18=0,"JAVA 5",IF(AK18=0,"JAVA 7","JAVA 8")))</f>
        <v>JAVA 5</v>
      </c>
    </row>
    <row r="19" spans="1:38" x14ac:dyDescent="0.2">
      <c r="A19" s="8" t="s">
        <v>32</v>
      </c>
      <c r="B19" s="4" t="s">
        <v>11</v>
      </c>
      <c r="C19" s="2">
        <v>609</v>
      </c>
      <c r="D19" s="1">
        <v>36</v>
      </c>
      <c r="E19" s="1">
        <v>50</v>
      </c>
      <c r="F19" s="1">
        <v>1</v>
      </c>
      <c r="G19" s="1">
        <v>184</v>
      </c>
      <c r="H19" s="1">
        <v>275</v>
      </c>
      <c r="I19" s="1">
        <v>3891</v>
      </c>
      <c r="J19" s="1">
        <v>1511</v>
      </c>
      <c r="K19" s="1">
        <v>2127</v>
      </c>
      <c r="L19" s="1">
        <v>20481</v>
      </c>
      <c r="M19" s="1">
        <v>0</v>
      </c>
      <c r="N19" s="1">
        <v>0</v>
      </c>
      <c r="O19" s="1">
        <v>55</v>
      </c>
      <c r="P19" s="1">
        <v>102</v>
      </c>
      <c r="Q19" s="1">
        <v>51</v>
      </c>
      <c r="R19" s="1">
        <v>21</v>
      </c>
      <c r="S19" s="1">
        <v>1341</v>
      </c>
      <c r="T19" s="1">
        <v>96</v>
      </c>
      <c r="U19" s="1">
        <v>96</v>
      </c>
      <c r="V19" s="1">
        <v>40</v>
      </c>
      <c r="W19" s="1">
        <v>1482</v>
      </c>
      <c r="X19" s="1">
        <v>333</v>
      </c>
      <c r="Y19" s="1">
        <v>0</v>
      </c>
      <c r="Z19" s="1">
        <v>16</v>
      </c>
      <c r="AA19" s="1">
        <v>1</v>
      </c>
      <c r="AB19" s="1">
        <v>0</v>
      </c>
      <c r="AC19" s="28">
        <v>3</v>
      </c>
      <c r="AD19" s="28">
        <v>148</v>
      </c>
      <c r="AE19" s="28">
        <v>128</v>
      </c>
      <c r="AF19" s="28">
        <v>0</v>
      </c>
      <c r="AG19" s="13">
        <v>0</v>
      </c>
      <c r="AH19" s="3">
        <f>IF(C19&gt;0,1,0) + IF(G19&gt;0,1,0) + IF(D19&gt;0,1,0)+IF(AA19&gt;0,1,0) + IF(F19&gt;0,1,0)+IF(E19&gt;0,1,0) + IF(O19&gt;0,1,0)</f>
        <v>7</v>
      </c>
      <c r="AI19" s="1">
        <f>IF(L19+M19+N19&gt;0,1,0)+IF(P19+Q19+R19,1,0)+IF(J19&gt;0,1,0)+IF(H19&gt;0,1,0)+IF(K19&gt;0,1,0) + IF(I19&gt;0,1,0) + IF(AB19&gt;0,1,0)+  IF(AF19&gt;0,1,0)</f>
        <v>6</v>
      </c>
      <c r="AJ19" s="1">
        <f>IF(S19&gt;0,1,0)+IF(V19&gt;0,1,0)+IF(T19+U19&gt;0,1,0) + IF(Z19&gt;0,1,0)</f>
        <v>4</v>
      </c>
      <c r="AK19" s="13">
        <f>IF(W19&gt;0,1,0) + IF(AE19&gt;0,1,0) + IF(X19&gt;0,1,0) + IF(AG19&gt;0,1,0)</f>
        <v>3</v>
      </c>
      <c r="AL19" s="3" t="str">
        <f>IF(AI19+AJ19+AK19=0,"JAVA 4",IF(AJ19+AK19=0,"JAVA 5",IF(AK19=0,"JAVA 7","JAVA 8")))</f>
        <v>JAVA 8</v>
      </c>
    </row>
    <row r="20" spans="1:38" x14ac:dyDescent="0.2">
      <c r="A20" s="8" t="s">
        <v>79</v>
      </c>
      <c r="B20" s="4" t="s">
        <v>11</v>
      </c>
      <c r="C20" s="2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79</v>
      </c>
      <c r="J20" s="1">
        <v>14</v>
      </c>
      <c r="K20" s="1">
        <v>78</v>
      </c>
      <c r="L20" s="1">
        <v>419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26</v>
      </c>
      <c r="T20" s="1">
        <v>2</v>
      </c>
      <c r="U20" s="1">
        <v>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28">
        <v>285</v>
      </c>
      <c r="AD20" s="28">
        <v>697</v>
      </c>
      <c r="AE20" s="28">
        <v>0</v>
      </c>
      <c r="AF20" s="28">
        <v>0</v>
      </c>
      <c r="AG20" s="13">
        <v>0</v>
      </c>
      <c r="AH20" s="3">
        <f>IF(C20&gt;0,1,0) + IF(G20&gt;0,1,0) + IF(D20&gt;0,1,0)+IF(AA20&gt;0,1,0) + IF(F20&gt;0,1,0)+IF(E20&gt;0,1,0) + IF(O20&gt;0,1,0)</f>
        <v>1</v>
      </c>
      <c r="AI20" s="1">
        <f>IF(L20+M20+N20&gt;0,1,0)+IF(P20+Q20+R20,1,0)+IF(J20&gt;0,1,0)+IF(H20&gt;0,1,0)+IF(K20&gt;0,1,0) + IF(I20&gt;0,1,0) + IF(AB20&gt;0,1,0)+  IF(AF20&gt;0,1,0)</f>
        <v>5</v>
      </c>
      <c r="AJ20" s="1">
        <f>IF(S20&gt;0,1,0)+IF(V20&gt;0,1,0)+IF(T20+U20&gt;0,1,0) + IF(Z20&gt;0,1,0)</f>
        <v>2</v>
      </c>
      <c r="AK20" s="13">
        <f>IF(W20&gt;0,1,0) + IF(AE20&gt;0,1,0) + IF(X20&gt;0,1,0) + IF(AG20&gt;0,1,0)</f>
        <v>0</v>
      </c>
      <c r="AL20" s="3" t="str">
        <f>IF(AI20+AJ20+AK20=0,"JAVA 4",IF(AJ20+AK20=0,"JAVA 5",IF(AK20=0,"JAVA 7","JAVA 8")))</f>
        <v>JAVA 7</v>
      </c>
    </row>
    <row r="21" spans="1:38" x14ac:dyDescent="0.2">
      <c r="A21" s="8" t="s">
        <v>35</v>
      </c>
      <c r="B21" s="4" t="s">
        <v>11</v>
      </c>
      <c r="C21" s="2">
        <v>14</v>
      </c>
      <c r="D21" s="1">
        <v>22</v>
      </c>
      <c r="E21" s="1">
        <v>15</v>
      </c>
      <c r="F21" s="1">
        <v>0</v>
      </c>
      <c r="G21" s="1">
        <v>64</v>
      </c>
      <c r="H21" s="1">
        <v>9</v>
      </c>
      <c r="I21" s="1">
        <v>173</v>
      </c>
      <c r="J21" s="1">
        <v>123</v>
      </c>
      <c r="K21" s="1">
        <v>91</v>
      </c>
      <c r="L21" s="1">
        <v>1010</v>
      </c>
      <c r="M21" s="1">
        <v>0</v>
      </c>
      <c r="N21" s="1">
        <v>0</v>
      </c>
      <c r="O21" s="1">
        <v>40</v>
      </c>
      <c r="P21" s="1">
        <v>0</v>
      </c>
      <c r="Q21" s="1">
        <v>1</v>
      </c>
      <c r="R21" s="1">
        <v>0</v>
      </c>
      <c r="S21" s="1">
        <v>48</v>
      </c>
      <c r="T21" s="1">
        <v>76</v>
      </c>
      <c r="U21" s="1">
        <v>89</v>
      </c>
      <c r="V21" s="1">
        <v>0</v>
      </c>
      <c r="W21" s="1">
        <v>328</v>
      </c>
      <c r="X21" s="1">
        <v>0</v>
      </c>
      <c r="Y21" s="1">
        <v>0</v>
      </c>
      <c r="Z21" s="1">
        <v>3</v>
      </c>
      <c r="AA21" s="1">
        <v>0</v>
      </c>
      <c r="AB21" s="1">
        <v>0</v>
      </c>
      <c r="AC21" s="28">
        <v>67</v>
      </c>
      <c r="AD21" s="28">
        <v>1</v>
      </c>
      <c r="AE21" s="28">
        <v>0</v>
      </c>
      <c r="AF21" s="28">
        <v>0</v>
      </c>
      <c r="AG21" s="13">
        <v>0</v>
      </c>
      <c r="AH21" s="3">
        <f>IF(C21&gt;0,1,0) + IF(G21&gt;0,1,0) + IF(D21&gt;0,1,0)+IF(AA21&gt;0,1,0) + IF(F21&gt;0,1,0)+IF(E21&gt;0,1,0) + IF(O21&gt;0,1,0)</f>
        <v>5</v>
      </c>
      <c r="AI21" s="1">
        <f>IF(L21+M21+N21&gt;0,1,0)+IF(P21+Q21+R21,1,0)+IF(J21&gt;0,1,0)+IF(H21&gt;0,1,0)+IF(K21&gt;0,1,0) + IF(I21&gt;0,1,0) + IF(AB21&gt;0,1,0)+  IF(AF21&gt;0,1,0)</f>
        <v>6</v>
      </c>
      <c r="AJ21" s="1">
        <f>IF(S21&gt;0,1,0)+IF(V21&gt;0,1,0)+IF(T21+U21&gt;0,1,0) + IF(Z21&gt;0,1,0)</f>
        <v>3</v>
      </c>
      <c r="AK21" s="13">
        <f>IF(W21&gt;0,1,0) + IF(AE21&gt;0,1,0) + IF(X21&gt;0,1,0) + IF(AG21&gt;0,1,0)</f>
        <v>1</v>
      </c>
      <c r="AL21" s="3" t="str">
        <f>IF(AI21+AJ21+AK21=0,"JAVA 4",IF(AJ21+AK21=0,"JAVA 5",IF(AK21=0,"JAVA 7","JAVA 8")))</f>
        <v>JAVA 8</v>
      </c>
    </row>
    <row r="22" spans="1:38" x14ac:dyDescent="0.2">
      <c r="A22" s="8" t="s">
        <v>212</v>
      </c>
      <c r="B22" s="40" t="s">
        <v>11</v>
      </c>
      <c r="C22" s="43">
        <v>233</v>
      </c>
      <c r="D22" s="36">
        <v>85</v>
      </c>
      <c r="E22" s="36">
        <v>0</v>
      </c>
      <c r="F22" s="36">
        <v>0</v>
      </c>
      <c r="G22" s="36">
        <v>12</v>
      </c>
      <c r="H22" s="36">
        <v>59</v>
      </c>
      <c r="I22" s="36">
        <v>3248</v>
      </c>
      <c r="J22" s="36">
        <v>301</v>
      </c>
      <c r="K22" s="36">
        <v>114</v>
      </c>
      <c r="L22" s="36">
        <v>1488</v>
      </c>
      <c r="M22" s="36">
        <v>0</v>
      </c>
      <c r="N22" s="36">
        <v>0</v>
      </c>
      <c r="O22" s="1">
        <v>0</v>
      </c>
      <c r="P22" s="36">
        <v>597</v>
      </c>
      <c r="Q22" s="36">
        <v>509</v>
      </c>
      <c r="R22" s="36">
        <v>38</v>
      </c>
      <c r="S22" s="36">
        <v>1740</v>
      </c>
      <c r="T22" s="36">
        <v>2</v>
      </c>
      <c r="U22" s="36">
        <v>2</v>
      </c>
      <c r="V22" s="36">
        <v>0</v>
      </c>
      <c r="W22" s="36">
        <v>0</v>
      </c>
      <c r="X22" s="36">
        <v>0</v>
      </c>
      <c r="Y22" s="36">
        <v>1</v>
      </c>
      <c r="Z22" s="36">
        <v>2</v>
      </c>
      <c r="AA22" s="36">
        <v>0</v>
      </c>
      <c r="AB22" s="36">
        <v>0</v>
      </c>
      <c r="AC22" s="28">
        <v>106</v>
      </c>
      <c r="AD22" s="28">
        <v>22</v>
      </c>
      <c r="AE22" s="28">
        <v>0</v>
      </c>
      <c r="AF22" s="28">
        <v>42</v>
      </c>
      <c r="AG22" s="47">
        <v>1</v>
      </c>
      <c r="AH22" s="3">
        <f>IF(C22&gt;0,1,0) + IF(G22&gt;0,1,0) + IF(D22&gt;0,1,0)+IF(AA22&gt;0,1,0) + IF(F22&gt;0,1,0)+IF(E22&gt;0,1,0) + IF(O22&gt;0,1,0)</f>
        <v>3</v>
      </c>
      <c r="AI22" s="1">
        <f>IF(L22+M22+N22&gt;0,1,0)+IF(P22+Q22+R22,1,0)+IF(J22&gt;0,1,0)+IF(H22&gt;0,1,0)+IF(K22&gt;0,1,0) + IF(I22&gt;0,1,0) + IF(AB22&gt;0,1,0)+  IF(AF22&gt;0,1,0)</f>
        <v>7</v>
      </c>
      <c r="AJ22" s="1">
        <f>IF(S22&gt;0,1,0)+IF(V22&gt;0,1,0)+IF(T22+U22&gt;0,1,0) + IF(Z22&gt;0,1,0)</f>
        <v>3</v>
      </c>
      <c r="AK22" s="13">
        <f>IF(W22&gt;0,1,0) + IF(AE22&gt;0,1,0) + IF(X22&gt;0,1,0) + IF(AG22&gt;0,1,0)</f>
        <v>1</v>
      </c>
      <c r="AL22" s="3" t="str">
        <f>IF(AI22+AJ22+AK22=0,"JAVA 4",IF(AJ22+AK22=0,"JAVA 5",IF(AK22=0,"JAVA 7","JAVA 8")))</f>
        <v>JAVA 8</v>
      </c>
    </row>
    <row r="23" spans="1:38" x14ac:dyDescent="0.2">
      <c r="A23" s="8" t="s">
        <v>31</v>
      </c>
      <c r="B23" s="4" t="s">
        <v>11</v>
      </c>
      <c r="C23" s="2">
        <v>83</v>
      </c>
      <c r="D23" s="1">
        <v>39</v>
      </c>
      <c r="E23" s="1">
        <v>1</v>
      </c>
      <c r="F23" s="1">
        <v>28</v>
      </c>
      <c r="G23" s="1">
        <v>208</v>
      </c>
      <c r="H23" s="1">
        <v>29</v>
      </c>
      <c r="I23" s="1">
        <v>1158</v>
      </c>
      <c r="J23" s="1">
        <v>339</v>
      </c>
      <c r="K23" s="1">
        <v>505</v>
      </c>
      <c r="L23" s="1">
        <v>1477</v>
      </c>
      <c r="M23" s="1">
        <v>0</v>
      </c>
      <c r="N23" s="1">
        <v>0</v>
      </c>
      <c r="O23" s="1">
        <v>262</v>
      </c>
      <c r="P23" s="1">
        <v>8</v>
      </c>
      <c r="Q23" s="1">
        <v>1</v>
      </c>
      <c r="R23" s="1">
        <v>1</v>
      </c>
      <c r="S23" s="1">
        <v>172</v>
      </c>
      <c r="T23" s="1">
        <v>792</v>
      </c>
      <c r="U23" s="1">
        <v>976</v>
      </c>
      <c r="V23" s="1">
        <v>2</v>
      </c>
      <c r="W23" s="1">
        <v>574</v>
      </c>
      <c r="X23" s="1">
        <v>16</v>
      </c>
      <c r="Y23" s="1">
        <v>0</v>
      </c>
      <c r="Z23" s="1">
        <v>4</v>
      </c>
      <c r="AA23" s="1">
        <v>0</v>
      </c>
      <c r="AB23" s="1">
        <v>0</v>
      </c>
      <c r="AC23" s="28">
        <v>114</v>
      </c>
      <c r="AD23" s="28">
        <v>233</v>
      </c>
      <c r="AE23" s="28">
        <v>5</v>
      </c>
      <c r="AF23" s="28">
        <v>2</v>
      </c>
      <c r="AG23" s="13">
        <v>0</v>
      </c>
      <c r="AH23" s="3">
        <f>IF(C23&gt;0,1,0) + IF(G23&gt;0,1,0) + IF(D23&gt;0,1,0)+IF(AA23&gt;0,1,0) + IF(F23&gt;0,1,0)+IF(E23&gt;0,1,0) + IF(O23&gt;0,1,0)</f>
        <v>6</v>
      </c>
      <c r="AI23" s="1">
        <f>IF(L23+M23+N23&gt;0,1,0)+IF(P23+Q23+R23,1,0)+IF(J23&gt;0,1,0)+IF(H23&gt;0,1,0)+IF(K23&gt;0,1,0) + IF(I23&gt;0,1,0) + IF(AB23&gt;0,1,0)+  IF(AF23&gt;0,1,0)</f>
        <v>7</v>
      </c>
      <c r="AJ23" s="1">
        <f>IF(S23&gt;0,1,0)+IF(V23&gt;0,1,0)+IF(T23+U23&gt;0,1,0) + IF(Z23&gt;0,1,0)</f>
        <v>4</v>
      </c>
      <c r="AK23" s="13">
        <f>IF(W23&gt;0,1,0) + IF(AE23&gt;0,1,0) + IF(X23&gt;0,1,0) + IF(AG23&gt;0,1,0)</f>
        <v>3</v>
      </c>
      <c r="AL23" s="3" t="str">
        <f>IF(AI23+AJ23+AK23=0,"JAVA 4",IF(AJ23+AK23=0,"JAVA 5",IF(AK23=0,"JAVA 7","JAVA 8")))</f>
        <v>JAVA 8</v>
      </c>
    </row>
    <row r="24" spans="1:38" x14ac:dyDescent="0.2">
      <c r="A24" s="8" t="s">
        <v>89</v>
      </c>
      <c r="B24" s="4" t="s">
        <v>11</v>
      </c>
      <c r="C24" s="2">
        <v>4</v>
      </c>
      <c r="D24" s="1">
        <v>37</v>
      </c>
      <c r="E24" s="1">
        <v>0</v>
      </c>
      <c r="F24" s="1">
        <v>0</v>
      </c>
      <c r="G24" s="1">
        <v>14</v>
      </c>
      <c r="H24" s="1">
        <v>2</v>
      </c>
      <c r="I24" s="1">
        <v>23</v>
      </c>
      <c r="J24" s="1">
        <v>50</v>
      </c>
      <c r="K24" s="1">
        <v>122</v>
      </c>
      <c r="L24" s="1">
        <v>504</v>
      </c>
      <c r="M24" s="1">
        <v>0</v>
      </c>
      <c r="N24" s="1">
        <v>0</v>
      </c>
      <c r="O24" s="1">
        <v>2</v>
      </c>
      <c r="P24" s="1">
        <v>2</v>
      </c>
      <c r="Q24" s="1">
        <v>0</v>
      </c>
      <c r="R24" s="1">
        <v>0</v>
      </c>
      <c r="S24" s="1">
        <v>17</v>
      </c>
      <c r="T24" s="1">
        <v>318</v>
      </c>
      <c r="U24" s="1">
        <v>357</v>
      </c>
      <c r="V24" s="1">
        <v>0</v>
      </c>
      <c r="W24" s="1">
        <v>134</v>
      </c>
      <c r="X24" s="1">
        <v>3</v>
      </c>
      <c r="Y24" s="1">
        <v>0</v>
      </c>
      <c r="Z24" s="1">
        <v>0</v>
      </c>
      <c r="AA24" s="1">
        <v>0</v>
      </c>
      <c r="AB24" s="1">
        <v>0</v>
      </c>
      <c r="AC24" s="28">
        <v>258</v>
      </c>
      <c r="AD24" s="28">
        <v>121</v>
      </c>
      <c r="AE24" s="28">
        <v>0</v>
      </c>
      <c r="AF24" s="28">
        <v>438</v>
      </c>
      <c r="AG24" s="13">
        <v>0</v>
      </c>
      <c r="AH24" s="3">
        <f>IF(C24&gt;0,1,0) + IF(G24&gt;0,1,0) + IF(D24&gt;0,1,0)+IF(AA24&gt;0,1,0) + IF(F24&gt;0,1,0)+IF(E24&gt;0,1,0) + IF(O24&gt;0,1,0)</f>
        <v>4</v>
      </c>
      <c r="AI24" s="1">
        <f>IF(L24+M24+N24&gt;0,1,0)+IF(P24+Q24+R24,1,0)+IF(J24&gt;0,1,0)+IF(H24&gt;0,1,0)+IF(K24&gt;0,1,0) + IF(I24&gt;0,1,0) + IF(AB24&gt;0,1,0)+  IF(AF24&gt;0,1,0)</f>
        <v>7</v>
      </c>
      <c r="AJ24" s="1">
        <f>IF(S24&gt;0,1,0)+IF(V24&gt;0,1,0)+IF(T24+U24&gt;0,1,0) + IF(Z24&gt;0,1,0)</f>
        <v>2</v>
      </c>
      <c r="AK24" s="13">
        <f>IF(W24&gt;0,1,0) + IF(AE24&gt;0,1,0) + IF(X24&gt;0,1,0) + IF(AG24&gt;0,1,0)</f>
        <v>2</v>
      </c>
      <c r="AL24" s="3" t="str">
        <f>IF(AI24+AJ24+AK24=0,"JAVA 4",IF(AJ24+AK24=0,"JAVA 5",IF(AK24=0,"JAVA 7","JAVA 8")))</f>
        <v>JAVA 8</v>
      </c>
    </row>
    <row r="25" spans="1:38" x14ac:dyDescent="0.2">
      <c r="A25" s="8" t="s">
        <v>53</v>
      </c>
      <c r="B25" s="4" t="s">
        <v>11</v>
      </c>
      <c r="C25" s="2">
        <v>19</v>
      </c>
      <c r="D25" s="1">
        <v>277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28">
        <v>98</v>
      </c>
      <c r="AD25" s="28">
        <v>9</v>
      </c>
      <c r="AE25" s="28">
        <v>0</v>
      </c>
      <c r="AF25" s="28">
        <v>245</v>
      </c>
      <c r="AG25" s="13">
        <v>0</v>
      </c>
      <c r="AH25" s="3">
        <f>IF(C25&gt;0,1,0) + IF(G25&gt;0,1,0) + IF(D25&gt;0,1,0)+IF(AA25&gt;0,1,0) + IF(F25&gt;0,1,0)+IF(E25&gt;0,1,0) + IF(O25&gt;0,1,0)</f>
        <v>2</v>
      </c>
      <c r="AI25" s="1">
        <f>IF(L25+M25+N25&gt;0,1,0)+IF(P25+Q25+R25,1,0)+IF(J25&gt;0,1,0)+IF(H25&gt;0,1,0)+IF(K25&gt;0,1,0) + IF(I25&gt;0,1,0) + IF(AB25&gt;0,1,0)+  IF(AF25&gt;0,1,0)</f>
        <v>1</v>
      </c>
      <c r="AJ25" s="1">
        <f>IF(S25&gt;0,1,0)+IF(V25&gt;0,1,0)+IF(T25+U25&gt;0,1,0) + IF(Z25&gt;0,1,0)</f>
        <v>0</v>
      </c>
      <c r="AK25" s="13">
        <f>IF(W25&gt;0,1,0) + IF(AE25&gt;0,1,0) + IF(X25&gt;0,1,0) + IF(AG25&gt;0,1,0)</f>
        <v>0</v>
      </c>
      <c r="AL25" s="3" t="str">
        <f>IF(AI25+AJ25+AK25=0,"JAVA 4",IF(AJ25+AK25=0,"JAVA 5",IF(AK25=0,"JAVA 7","JAVA 8")))</f>
        <v>JAVA 5</v>
      </c>
    </row>
    <row r="26" spans="1:38" x14ac:dyDescent="0.2">
      <c r="A26" s="8" t="s">
        <v>211</v>
      </c>
      <c r="B26" s="4" t="s">
        <v>11</v>
      </c>
      <c r="C26" s="2">
        <v>330</v>
      </c>
      <c r="D26" s="1">
        <v>2343</v>
      </c>
      <c r="E26" s="1">
        <v>9</v>
      </c>
      <c r="F26" s="1">
        <v>2</v>
      </c>
      <c r="G26" s="1">
        <v>746</v>
      </c>
      <c r="H26" s="1">
        <v>242</v>
      </c>
      <c r="I26" s="1">
        <v>831</v>
      </c>
      <c r="J26" s="1">
        <v>210</v>
      </c>
      <c r="K26" s="1">
        <v>745</v>
      </c>
      <c r="L26" s="1">
        <v>4640</v>
      </c>
      <c r="M26" s="1">
        <v>48</v>
      </c>
      <c r="N26" s="1">
        <v>9</v>
      </c>
      <c r="O26" s="1">
        <v>0</v>
      </c>
      <c r="P26" s="1">
        <v>344</v>
      </c>
      <c r="Q26" s="1">
        <v>59</v>
      </c>
      <c r="R26" s="1">
        <v>68</v>
      </c>
      <c r="S26" s="1">
        <v>433</v>
      </c>
      <c r="T26" s="1">
        <v>15</v>
      </c>
      <c r="U26" s="1">
        <v>15</v>
      </c>
      <c r="V26" s="1">
        <v>1</v>
      </c>
      <c r="W26" s="1">
        <v>1690</v>
      </c>
      <c r="X26" s="1">
        <v>260</v>
      </c>
      <c r="Y26" s="1">
        <v>6</v>
      </c>
      <c r="Z26" s="1">
        <v>5</v>
      </c>
      <c r="AA26" s="1">
        <v>0</v>
      </c>
      <c r="AB26" s="1">
        <v>0</v>
      </c>
      <c r="AC26" s="28">
        <v>0</v>
      </c>
      <c r="AD26" s="28">
        <v>19</v>
      </c>
      <c r="AE26" s="28">
        <v>20</v>
      </c>
      <c r="AF26" s="28">
        <v>0</v>
      </c>
      <c r="AG26" s="13">
        <v>0</v>
      </c>
      <c r="AH26" s="3">
        <f>IF(C26&gt;0,1,0) + IF(G26&gt;0,1,0) + IF(D26&gt;0,1,0)+IF(AA26&gt;0,1,0) + IF(F26&gt;0,1,0)+IF(E26&gt;0,1,0) + IF(O26&gt;0,1,0)</f>
        <v>5</v>
      </c>
      <c r="AI26" s="1">
        <f>IF(L26+M26+N26&gt;0,1,0)+IF(P26+Q26+R26,1,0)+IF(J26&gt;0,1,0)+IF(H26&gt;0,1,0)+IF(K26&gt;0,1,0) + IF(I26&gt;0,1,0) + IF(AB26&gt;0,1,0)+  IF(AF26&gt;0,1,0)</f>
        <v>6</v>
      </c>
      <c r="AJ26" s="1">
        <f>IF(S26&gt;0,1,0)+IF(V26&gt;0,1,0)+IF(T26+U26&gt;0,1,0) + IF(Z26&gt;0,1,0)</f>
        <v>4</v>
      </c>
      <c r="AK26" s="13">
        <f>IF(W26&gt;0,1,0) + IF(AE26&gt;0,1,0) + IF(X26&gt;0,1,0) + IF(AG26&gt;0,1,0)</f>
        <v>3</v>
      </c>
      <c r="AL26" s="3" t="str">
        <f>IF(AI26+AJ26+AK26=0,"JAVA 4",IF(AJ26+AK26=0,"JAVA 5",IF(AK26=0,"JAVA 7","JAVA 8")))</f>
        <v>JAVA 8</v>
      </c>
    </row>
    <row r="27" spans="1:38" x14ac:dyDescent="0.2">
      <c r="A27" s="8" t="s">
        <v>44</v>
      </c>
      <c r="B27" s="4" t="s">
        <v>11</v>
      </c>
      <c r="C27" s="2">
        <v>505</v>
      </c>
      <c r="D27" s="1">
        <v>329</v>
      </c>
      <c r="E27" s="1">
        <v>3</v>
      </c>
      <c r="F27" s="1">
        <v>4</v>
      </c>
      <c r="G27" s="1">
        <v>196</v>
      </c>
      <c r="H27" s="1">
        <v>99</v>
      </c>
      <c r="I27" s="1">
        <v>3328</v>
      </c>
      <c r="J27" s="1">
        <v>546</v>
      </c>
      <c r="K27" s="1">
        <v>20</v>
      </c>
      <c r="L27" s="1">
        <v>3264</v>
      </c>
      <c r="M27" s="1">
        <v>1</v>
      </c>
      <c r="N27" s="1">
        <v>1</v>
      </c>
      <c r="O27" s="1">
        <v>1</v>
      </c>
      <c r="P27" s="1">
        <v>153</v>
      </c>
      <c r="Q27" s="1">
        <v>106</v>
      </c>
      <c r="R27" s="1">
        <v>26</v>
      </c>
      <c r="S27" s="1">
        <v>1200</v>
      </c>
      <c r="T27" s="1">
        <v>5</v>
      </c>
      <c r="U27" s="1">
        <v>5</v>
      </c>
      <c r="V27" s="1">
        <v>0</v>
      </c>
      <c r="W27" s="1">
        <v>250</v>
      </c>
      <c r="X27" s="1">
        <v>158</v>
      </c>
      <c r="Y27" s="1">
        <v>0</v>
      </c>
      <c r="Z27" s="1">
        <v>1</v>
      </c>
      <c r="AA27" s="1">
        <v>0</v>
      </c>
      <c r="AB27" s="1">
        <v>0</v>
      </c>
      <c r="AC27" s="28">
        <v>745</v>
      </c>
      <c r="AD27" s="28">
        <v>330</v>
      </c>
      <c r="AE27" s="28">
        <v>0</v>
      </c>
      <c r="AF27" s="28">
        <v>15</v>
      </c>
      <c r="AG27" s="13">
        <v>0</v>
      </c>
      <c r="AH27" s="3">
        <f>IF(C27&gt;0,1,0) + IF(G27&gt;0,1,0) + IF(D27&gt;0,1,0)+IF(AA27&gt;0,1,0) + IF(F27&gt;0,1,0)+IF(E27&gt;0,1,0) + IF(O27&gt;0,1,0)</f>
        <v>6</v>
      </c>
      <c r="AI27" s="1">
        <f>IF(L27+M27+N27&gt;0,1,0)+IF(P27+Q27+R27,1,0)+IF(J27&gt;0,1,0)+IF(H27&gt;0,1,0)+IF(K27&gt;0,1,0) + IF(I27&gt;0,1,0) + IF(AB27&gt;0,1,0)+  IF(AF27&gt;0,1,0)</f>
        <v>7</v>
      </c>
      <c r="AJ27" s="1">
        <f>IF(S27&gt;0,1,0)+IF(V27&gt;0,1,0)+IF(T27+U27&gt;0,1,0) + IF(Z27&gt;0,1,0)</f>
        <v>3</v>
      </c>
      <c r="AK27" s="13">
        <f>IF(W27&gt;0,1,0) + IF(AE27&gt;0,1,0) + IF(X27&gt;0,1,0) + IF(AG27&gt;0,1,0)</f>
        <v>2</v>
      </c>
      <c r="AL27" s="3" t="str">
        <f>IF(AI27+AJ27+AK27=0,"JAVA 4",IF(AJ27+AK27=0,"JAVA 5",IF(AK27=0,"JAVA 7","JAVA 8")))</f>
        <v>JAVA 8</v>
      </c>
    </row>
    <row r="28" spans="1:38" x14ac:dyDescent="0.2">
      <c r="A28" s="8" t="s">
        <v>77</v>
      </c>
      <c r="B28" s="4" t="s">
        <v>11</v>
      </c>
      <c r="C28" s="2">
        <v>371</v>
      </c>
      <c r="D28" s="1">
        <v>2546</v>
      </c>
      <c r="E28" s="1">
        <v>2</v>
      </c>
      <c r="F28" s="1">
        <v>6</v>
      </c>
      <c r="G28" s="1">
        <v>277</v>
      </c>
      <c r="H28" s="1">
        <v>15</v>
      </c>
      <c r="I28" s="1">
        <v>624</v>
      </c>
      <c r="J28" s="1">
        <v>77</v>
      </c>
      <c r="K28" s="1">
        <v>64</v>
      </c>
      <c r="L28" s="1">
        <v>423</v>
      </c>
      <c r="M28" s="1">
        <v>9</v>
      </c>
      <c r="N28" s="1">
        <v>7</v>
      </c>
      <c r="O28" s="1">
        <v>0</v>
      </c>
      <c r="P28" s="1">
        <v>74</v>
      </c>
      <c r="Q28" s="1">
        <v>48</v>
      </c>
      <c r="R28" s="1">
        <v>7</v>
      </c>
      <c r="S28" s="1">
        <v>246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28">
        <v>2</v>
      </c>
      <c r="AD28" s="28">
        <v>467</v>
      </c>
      <c r="AE28" s="28">
        <v>0</v>
      </c>
      <c r="AF28" s="28">
        <v>0</v>
      </c>
      <c r="AG28" s="13">
        <v>0</v>
      </c>
      <c r="AH28" s="3">
        <f>IF(C28&gt;0,1,0) + IF(G28&gt;0,1,0) + IF(D28&gt;0,1,0)+IF(AA28&gt;0,1,0) + IF(F28&gt;0,1,0)+IF(E28&gt;0,1,0) + IF(O28&gt;0,1,0)</f>
        <v>5</v>
      </c>
      <c r="AI28" s="1">
        <f>IF(L28+M28+N28&gt;0,1,0)+IF(P28+Q28+R28,1,0)+IF(J28&gt;0,1,0)+IF(H28&gt;0,1,0)+IF(K28&gt;0,1,0) + IF(I28&gt;0,1,0) + IF(AB28&gt;0,1,0)+  IF(AF28&gt;0,1,0)</f>
        <v>6</v>
      </c>
      <c r="AJ28" s="1">
        <f>IF(S28&gt;0,1,0)+IF(V28&gt;0,1,0)+IF(T28+U28&gt;0,1,0) + IF(Z28&gt;0,1,0)</f>
        <v>1</v>
      </c>
      <c r="AK28" s="13">
        <f>IF(W28&gt;0,1,0) + IF(AE28&gt;0,1,0) + IF(X28&gt;0,1,0) + IF(AG28&gt;0,1,0)</f>
        <v>0</v>
      </c>
      <c r="AL28" s="3" t="str">
        <f>IF(AI28+AJ28+AK28=0,"JAVA 4",IF(AJ28+AK28=0,"JAVA 5",IF(AK28=0,"JAVA 7","JAVA 8")))</f>
        <v>JAVA 7</v>
      </c>
    </row>
    <row r="29" spans="1:38" x14ac:dyDescent="0.2">
      <c r="A29" s="8" t="s">
        <v>51</v>
      </c>
      <c r="B29" s="4" t="s">
        <v>11</v>
      </c>
      <c r="C29" s="2">
        <v>12</v>
      </c>
      <c r="D29" s="1">
        <v>34</v>
      </c>
      <c r="E29" s="1">
        <v>1</v>
      </c>
      <c r="F29" s="1">
        <v>1</v>
      </c>
      <c r="G29" s="1">
        <v>136</v>
      </c>
      <c r="H29" s="1">
        <v>26</v>
      </c>
      <c r="I29" s="1">
        <v>1006</v>
      </c>
      <c r="J29" s="1">
        <v>132</v>
      </c>
      <c r="K29" s="1">
        <v>70</v>
      </c>
      <c r="L29" s="1">
        <v>336</v>
      </c>
      <c r="M29" s="1">
        <v>0</v>
      </c>
      <c r="N29" s="1">
        <v>0</v>
      </c>
      <c r="O29" s="1">
        <v>7</v>
      </c>
      <c r="P29" s="1">
        <v>35</v>
      </c>
      <c r="Q29" s="1">
        <v>5</v>
      </c>
      <c r="R29" s="1">
        <v>1</v>
      </c>
      <c r="S29" s="1">
        <v>4</v>
      </c>
      <c r="T29" s="1">
        <v>2</v>
      </c>
      <c r="U29" s="1">
        <v>3</v>
      </c>
      <c r="V29" s="1">
        <v>0</v>
      </c>
      <c r="W29" s="1">
        <v>702</v>
      </c>
      <c r="X29" s="1">
        <v>6</v>
      </c>
      <c r="Y29" s="1">
        <v>0</v>
      </c>
      <c r="Z29" s="1">
        <v>3</v>
      </c>
      <c r="AA29" s="1">
        <v>0</v>
      </c>
      <c r="AB29" s="1">
        <v>0</v>
      </c>
      <c r="AC29" s="28">
        <v>43</v>
      </c>
      <c r="AD29" s="28">
        <v>329</v>
      </c>
      <c r="AE29" s="28">
        <v>2</v>
      </c>
      <c r="AF29" s="28">
        <v>0</v>
      </c>
      <c r="AG29" s="13">
        <v>0</v>
      </c>
      <c r="AH29" s="3">
        <f>IF(C29&gt;0,1,0) + IF(G29&gt;0,1,0) + IF(D29&gt;0,1,0)+IF(AA29&gt;0,1,0) + IF(F29&gt;0,1,0)+IF(E29&gt;0,1,0) + IF(O29&gt;0,1,0)</f>
        <v>6</v>
      </c>
      <c r="AI29" s="1">
        <f>IF(L29+M29+N29&gt;0,1,0)+IF(P29+Q29+R29,1,0)+IF(J29&gt;0,1,0)+IF(H29&gt;0,1,0)+IF(K29&gt;0,1,0) + IF(I29&gt;0,1,0) + IF(AB29&gt;0,1,0)+  IF(AF29&gt;0,1,0)</f>
        <v>6</v>
      </c>
      <c r="AJ29" s="1">
        <f>IF(S29&gt;0,1,0)+IF(V29&gt;0,1,0)+IF(T29+U29&gt;0,1,0) + IF(Z29&gt;0,1,0)</f>
        <v>3</v>
      </c>
      <c r="AK29" s="13">
        <f>IF(W29&gt;0,1,0) + IF(AE29&gt;0,1,0) + IF(X29&gt;0,1,0) + IF(AG29&gt;0,1,0)</f>
        <v>3</v>
      </c>
      <c r="AL29" s="3" t="str">
        <f>IF(AI29+AJ29+AK29=0,"JAVA 4",IF(AJ29+AK29=0,"JAVA 5",IF(AK29=0,"JAVA 7","JAVA 8")))</f>
        <v>JAVA 8</v>
      </c>
    </row>
    <row r="30" spans="1:38" x14ac:dyDescent="0.2">
      <c r="A30" s="8" t="s">
        <v>94</v>
      </c>
      <c r="B30" s="4" t="s">
        <v>11</v>
      </c>
      <c r="C30" s="2">
        <v>374</v>
      </c>
      <c r="D30" s="1">
        <v>1620</v>
      </c>
      <c r="E30" s="1">
        <v>12</v>
      </c>
      <c r="F30" s="1">
        <v>0</v>
      </c>
      <c r="G30" s="1">
        <v>809</v>
      </c>
      <c r="H30" s="1">
        <v>175</v>
      </c>
      <c r="I30" s="1">
        <v>3791</v>
      </c>
      <c r="J30" s="1">
        <v>390</v>
      </c>
      <c r="K30" s="1">
        <v>26</v>
      </c>
      <c r="L30" s="1">
        <v>3920</v>
      </c>
      <c r="M30" s="1">
        <v>53</v>
      </c>
      <c r="N30" s="1">
        <v>31</v>
      </c>
      <c r="O30" s="1">
        <v>16</v>
      </c>
      <c r="P30" s="1">
        <v>267</v>
      </c>
      <c r="Q30" s="1">
        <v>187</v>
      </c>
      <c r="R30" s="1">
        <v>24</v>
      </c>
      <c r="S30" s="1">
        <v>241</v>
      </c>
      <c r="T30" s="1">
        <v>88</v>
      </c>
      <c r="U30" s="1">
        <v>88</v>
      </c>
      <c r="V30" s="1">
        <v>2</v>
      </c>
      <c r="W30" s="1">
        <v>116</v>
      </c>
      <c r="X30" s="1">
        <v>1</v>
      </c>
      <c r="Y30" s="1">
        <v>1</v>
      </c>
      <c r="Z30" s="1">
        <v>5</v>
      </c>
      <c r="AA30" s="1">
        <v>0</v>
      </c>
      <c r="AB30" s="1">
        <v>0</v>
      </c>
      <c r="AC30" s="28">
        <v>19</v>
      </c>
      <c r="AD30" s="28">
        <v>8</v>
      </c>
      <c r="AE30" s="28">
        <v>0</v>
      </c>
      <c r="AF30" s="28">
        <v>0</v>
      </c>
      <c r="AG30" s="13">
        <v>0</v>
      </c>
      <c r="AH30" s="3">
        <f>IF(C30&gt;0,1,0) + IF(G30&gt;0,1,0) + IF(D30&gt;0,1,0)+IF(AA30&gt;0,1,0) + IF(F30&gt;0,1,0)+IF(E30&gt;0,1,0) + IF(O30&gt;0,1,0)</f>
        <v>5</v>
      </c>
      <c r="AI30" s="1">
        <f>IF(L30+M30+N30&gt;0,1,0)+IF(P30+Q30+R30,1,0)+IF(J30&gt;0,1,0)+IF(H30&gt;0,1,0)+IF(K30&gt;0,1,0) + IF(I30&gt;0,1,0) + IF(AB30&gt;0,1,0)+  IF(AF30&gt;0,1,0)</f>
        <v>6</v>
      </c>
      <c r="AJ30" s="1">
        <f>IF(S30&gt;0,1,0)+IF(V30&gt;0,1,0)+IF(T30+U30&gt;0,1,0) + IF(Z30&gt;0,1,0)</f>
        <v>4</v>
      </c>
      <c r="AK30" s="13">
        <f>IF(W30&gt;0,1,0) + IF(AE30&gt;0,1,0) + IF(X30&gt;0,1,0) + IF(AG30&gt;0,1,0)</f>
        <v>2</v>
      </c>
      <c r="AL30" s="3" t="str">
        <f>IF(AI30+AJ30+AK30=0,"JAVA 4",IF(AJ30+AK30=0,"JAVA 5",IF(AK30=0,"JAVA 7","JAVA 8")))</f>
        <v>JAVA 8</v>
      </c>
    </row>
    <row r="31" spans="1:38" x14ac:dyDescent="0.2">
      <c r="A31" s="8" t="s">
        <v>117</v>
      </c>
      <c r="B31" s="4" t="s">
        <v>11</v>
      </c>
      <c r="C31" s="2">
        <v>23</v>
      </c>
      <c r="D31" s="1">
        <v>8</v>
      </c>
      <c r="E31" s="1">
        <v>0</v>
      </c>
      <c r="F31" s="1">
        <v>0</v>
      </c>
      <c r="G31" s="1">
        <v>11</v>
      </c>
      <c r="H31" s="1">
        <v>14</v>
      </c>
      <c r="I31" s="1">
        <v>277</v>
      </c>
      <c r="J31" s="1">
        <v>27</v>
      </c>
      <c r="K31" s="1">
        <v>7</v>
      </c>
      <c r="L31" s="1">
        <v>547</v>
      </c>
      <c r="M31" s="1">
        <v>10</v>
      </c>
      <c r="N31" s="1">
        <v>5</v>
      </c>
      <c r="O31" s="1">
        <v>1</v>
      </c>
      <c r="P31" s="1">
        <v>15</v>
      </c>
      <c r="Q31" s="1">
        <v>3</v>
      </c>
      <c r="R31" s="1">
        <v>0</v>
      </c>
      <c r="S31" s="1">
        <v>12</v>
      </c>
      <c r="T31" s="1">
        <v>17</v>
      </c>
      <c r="U31" s="1">
        <v>17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28">
        <v>16</v>
      </c>
      <c r="AD31" s="28">
        <v>312</v>
      </c>
      <c r="AE31" s="28">
        <v>0</v>
      </c>
      <c r="AF31" s="28">
        <v>43</v>
      </c>
      <c r="AG31" s="13">
        <v>0</v>
      </c>
      <c r="AH31" s="3">
        <f>IF(C31&gt;0,1,0) + IF(G31&gt;0,1,0) + IF(D31&gt;0,1,0)+IF(AA31&gt;0,1,0) + IF(F31&gt;0,1,0)+IF(E31&gt;0,1,0) + IF(O31&gt;0,1,0)</f>
        <v>4</v>
      </c>
      <c r="AI31" s="1">
        <f>IF(L31+M31+N31&gt;0,1,0)+IF(P31+Q31+R31,1,0)+IF(J31&gt;0,1,0)+IF(H31&gt;0,1,0)+IF(K31&gt;0,1,0) + IF(I31&gt;0,1,0) + IF(AB31&gt;0,1,0)+  IF(AF31&gt;0,1,0)</f>
        <v>7</v>
      </c>
      <c r="AJ31" s="1">
        <f>IF(S31&gt;0,1,0)+IF(V31&gt;0,1,0)+IF(T31+U31&gt;0,1,0) + IF(Z31&gt;0,1,0)</f>
        <v>3</v>
      </c>
      <c r="AK31" s="13">
        <f>IF(W31&gt;0,1,0) + IF(AE31&gt;0,1,0) + IF(X31&gt;0,1,0) + IF(AG31&gt;0,1,0)</f>
        <v>0</v>
      </c>
      <c r="AL31" s="3" t="str">
        <f>IF(AI31+AJ31+AK31=0,"JAVA 4",IF(AJ31+AK31=0,"JAVA 5",IF(AK31=0,"JAVA 7","JAVA 8")))</f>
        <v>JAVA 7</v>
      </c>
    </row>
    <row r="32" spans="1:38" x14ac:dyDescent="0.2">
      <c r="A32" s="8" t="s">
        <v>100</v>
      </c>
      <c r="B32" s="4" t="s">
        <v>11</v>
      </c>
      <c r="C32" s="2">
        <v>116</v>
      </c>
      <c r="D32" s="1">
        <v>300</v>
      </c>
      <c r="E32" s="1">
        <v>2</v>
      </c>
      <c r="F32" s="1">
        <v>0</v>
      </c>
      <c r="G32" s="1">
        <v>181</v>
      </c>
      <c r="H32" s="1">
        <v>0</v>
      </c>
      <c r="I32" s="1">
        <v>1696</v>
      </c>
      <c r="J32" s="1">
        <v>26</v>
      </c>
      <c r="K32" s="1">
        <v>0</v>
      </c>
      <c r="L32" s="1">
        <v>170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28">
        <v>2</v>
      </c>
      <c r="AD32" s="28">
        <v>17</v>
      </c>
      <c r="AE32" s="28">
        <v>0</v>
      </c>
      <c r="AF32" s="28">
        <v>2</v>
      </c>
      <c r="AG32" s="13">
        <v>0</v>
      </c>
      <c r="AH32" s="3">
        <f>IF(C32&gt;0,1,0) + IF(G32&gt;0,1,0) + IF(D32&gt;0,1,0)+IF(AA32&gt;0,1,0) + IF(F32&gt;0,1,0)+IF(E32&gt;0,1,0) + IF(O32&gt;0,1,0)</f>
        <v>4</v>
      </c>
      <c r="AI32" s="1">
        <f>IF(L32+M32+N32&gt;0,1,0)+IF(P32+Q32+R32,1,0)+IF(J32&gt;0,1,0)+IF(H32&gt;0,1,0)+IF(K32&gt;0,1,0) + IF(I32&gt;0,1,0) + IF(AB32&gt;0,1,0)+  IF(AF32&gt;0,1,0)</f>
        <v>4</v>
      </c>
      <c r="AJ32" s="1">
        <f>IF(S32&gt;0,1,0)+IF(V32&gt;0,1,0)+IF(T32+U32&gt;0,1,0) + IF(Z32&gt;0,1,0)</f>
        <v>0</v>
      </c>
      <c r="AK32" s="13">
        <f>IF(W32&gt;0,1,0) + IF(AE32&gt;0,1,0) + IF(X32&gt;0,1,0) + IF(AG32&gt;0,1,0)</f>
        <v>0</v>
      </c>
      <c r="AL32" s="3" t="str">
        <f>IF(AI32+AJ32+AK32=0,"JAVA 4",IF(AJ32+AK32=0,"JAVA 5",IF(AK32=0,"JAVA 7","JAVA 8")))</f>
        <v>JAVA 5</v>
      </c>
    </row>
    <row r="33" spans="1:38" x14ac:dyDescent="0.2">
      <c r="A33" s="8" t="s">
        <v>45</v>
      </c>
      <c r="B33" s="4" t="s">
        <v>11</v>
      </c>
      <c r="C33" s="2">
        <v>110</v>
      </c>
      <c r="D33" s="1">
        <v>20</v>
      </c>
      <c r="E33" s="1">
        <v>31</v>
      </c>
      <c r="F33" s="1">
        <v>7</v>
      </c>
      <c r="G33" s="1">
        <v>32</v>
      </c>
      <c r="H33" s="1">
        <v>33</v>
      </c>
      <c r="I33" s="1">
        <v>296</v>
      </c>
      <c r="J33" s="1">
        <v>169</v>
      </c>
      <c r="K33" s="1">
        <v>92</v>
      </c>
      <c r="L33" s="1">
        <v>1195</v>
      </c>
      <c r="M33" s="1">
        <v>0</v>
      </c>
      <c r="N33" s="1">
        <v>4</v>
      </c>
      <c r="O33" s="1">
        <v>18</v>
      </c>
      <c r="P33" s="1">
        <v>7</v>
      </c>
      <c r="Q33" s="1">
        <v>2</v>
      </c>
      <c r="R33" s="1">
        <v>1</v>
      </c>
      <c r="S33" s="1">
        <v>80</v>
      </c>
      <c r="T33" s="1">
        <v>2</v>
      </c>
      <c r="U33" s="1">
        <v>2</v>
      </c>
      <c r="V33" s="1">
        <v>8</v>
      </c>
      <c r="W33" s="1">
        <v>78</v>
      </c>
      <c r="X33" s="1">
        <v>0</v>
      </c>
      <c r="Y33" s="1">
        <v>0</v>
      </c>
      <c r="Z33" s="1">
        <v>2</v>
      </c>
      <c r="AA33" s="1">
        <v>0</v>
      </c>
      <c r="AB33" s="1">
        <v>0</v>
      </c>
      <c r="AC33" s="28">
        <v>0</v>
      </c>
      <c r="AD33" s="28">
        <v>110</v>
      </c>
      <c r="AE33" s="28">
        <v>0</v>
      </c>
      <c r="AF33" s="28">
        <v>0</v>
      </c>
      <c r="AG33" s="13">
        <v>0</v>
      </c>
      <c r="AH33" s="3">
        <f>IF(C33&gt;0,1,0) + IF(G33&gt;0,1,0) + IF(D33&gt;0,1,0)+IF(AA33&gt;0,1,0) + IF(F33&gt;0,1,0)+IF(E33&gt;0,1,0) + IF(O33&gt;0,1,0)</f>
        <v>6</v>
      </c>
      <c r="AI33" s="1">
        <f>IF(L33+M33+N33&gt;0,1,0)+IF(P33+Q33+R33,1,0)+IF(J33&gt;0,1,0)+IF(H33&gt;0,1,0)+IF(K33&gt;0,1,0) + IF(I33&gt;0,1,0) + IF(AB33&gt;0,1,0)+  IF(AF33&gt;0,1,0)</f>
        <v>6</v>
      </c>
      <c r="AJ33" s="1">
        <f>IF(S33&gt;0,1,0)+IF(V33&gt;0,1,0)+IF(T33+U33&gt;0,1,0) + IF(Z33&gt;0,1,0)</f>
        <v>4</v>
      </c>
      <c r="AK33" s="13">
        <f>IF(W33&gt;0,1,0) + IF(AE33&gt;0,1,0) + IF(X33&gt;0,1,0) + IF(AG33&gt;0,1,0)</f>
        <v>1</v>
      </c>
      <c r="AL33" s="3" t="str">
        <f>IF(AI33+AJ33+AK33=0,"JAVA 4",IF(AJ33+AK33=0,"JAVA 5",IF(AK33=0,"JAVA 7","JAVA 8")))</f>
        <v>JAVA 8</v>
      </c>
    </row>
    <row r="34" spans="1:38" x14ac:dyDescent="0.2">
      <c r="A34" s="8" t="s">
        <v>204</v>
      </c>
      <c r="B34" s="4" t="s">
        <v>11</v>
      </c>
      <c r="C34" s="2">
        <v>487</v>
      </c>
      <c r="D34" s="1">
        <v>2704</v>
      </c>
      <c r="E34" s="1">
        <v>8</v>
      </c>
      <c r="F34" s="1">
        <v>5</v>
      </c>
      <c r="G34" s="1">
        <v>511</v>
      </c>
      <c r="H34" s="1">
        <v>184</v>
      </c>
      <c r="I34" s="1">
        <v>880</v>
      </c>
      <c r="J34" s="1">
        <v>199</v>
      </c>
      <c r="K34" s="1">
        <v>1644</v>
      </c>
      <c r="L34" s="1">
        <v>3449</v>
      </c>
      <c r="M34" s="1">
        <v>12</v>
      </c>
      <c r="N34" s="1">
        <v>18</v>
      </c>
      <c r="O34" s="1">
        <v>17</v>
      </c>
      <c r="P34" s="1">
        <v>203</v>
      </c>
      <c r="Q34" s="1">
        <v>66</v>
      </c>
      <c r="R34" s="1">
        <v>46</v>
      </c>
      <c r="S34" s="1">
        <v>165</v>
      </c>
      <c r="T34" s="1">
        <v>43</v>
      </c>
      <c r="U34" s="1">
        <v>46</v>
      </c>
      <c r="V34" s="1">
        <v>1</v>
      </c>
      <c r="W34" s="1">
        <v>678</v>
      </c>
      <c r="X34" s="1">
        <v>64</v>
      </c>
      <c r="Y34" s="1">
        <v>0</v>
      </c>
      <c r="Z34" s="1">
        <v>10</v>
      </c>
      <c r="AA34" s="1">
        <v>0</v>
      </c>
      <c r="AB34" s="1">
        <v>0</v>
      </c>
      <c r="AC34" s="28">
        <v>92</v>
      </c>
      <c r="AD34" s="28">
        <v>111</v>
      </c>
      <c r="AE34" s="28">
        <v>4</v>
      </c>
      <c r="AF34" s="28">
        <v>0</v>
      </c>
      <c r="AG34" s="13">
        <v>0</v>
      </c>
      <c r="AH34" s="3">
        <f>IF(C34&gt;0,1,0) + IF(G34&gt;0,1,0) + IF(D34&gt;0,1,0)+IF(AA34&gt;0,1,0) + IF(F34&gt;0,1,0)+IF(E34&gt;0,1,0) + IF(O34&gt;0,1,0)</f>
        <v>6</v>
      </c>
      <c r="AI34" s="1">
        <f>IF(L34+M34+N34&gt;0,1,0)+IF(P34+Q34+R34,1,0)+IF(J34&gt;0,1,0)+IF(H34&gt;0,1,0)+IF(K34&gt;0,1,0) + IF(I34&gt;0,1,0) + IF(AB34&gt;0,1,0)+  IF(AF34&gt;0,1,0)</f>
        <v>6</v>
      </c>
      <c r="AJ34" s="1">
        <f>IF(S34&gt;0,1,0)+IF(V34&gt;0,1,0)+IF(T34+U34&gt;0,1,0) + IF(Z34&gt;0,1,0)</f>
        <v>4</v>
      </c>
      <c r="AK34" s="13">
        <f>IF(W34&gt;0,1,0) + IF(AE34&gt;0,1,0) + IF(X34&gt;0,1,0) + IF(AG34&gt;0,1,0)</f>
        <v>3</v>
      </c>
      <c r="AL34" s="3" t="str">
        <f>IF(AI34+AJ34+AK34=0,"JAVA 4",IF(AJ34+AK34=0,"JAVA 5",IF(AK34=0,"JAVA 7","JAVA 8")))</f>
        <v>JAVA 8</v>
      </c>
    </row>
    <row r="35" spans="1:38" x14ac:dyDescent="0.2">
      <c r="A35" s="8" t="s">
        <v>165</v>
      </c>
      <c r="B35" s="4" t="s">
        <v>124</v>
      </c>
      <c r="C35" s="2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28">
        <v>931</v>
      </c>
      <c r="AD35" s="28">
        <v>266</v>
      </c>
      <c r="AE35" s="28">
        <v>0</v>
      </c>
      <c r="AF35" s="28">
        <v>0</v>
      </c>
      <c r="AG35" s="13">
        <v>0</v>
      </c>
      <c r="AH35" s="3">
        <f>IF(C35&gt;0,1,0) + IF(G35&gt;0,1,0) + IF(D35&gt;0,1,0)+IF(AA35&gt;0,1,0) + IF(F35&gt;0,1,0)+IF(E35&gt;0,1,0) + IF(O35&gt;0,1,0)</f>
        <v>1</v>
      </c>
      <c r="AI35" s="1">
        <f>IF(L35+M35+N35&gt;0,1,0)+IF(P35+Q35+R35,1,0)+IF(J35&gt;0,1,0)+IF(H35&gt;0,1,0)+IF(K35&gt;0,1,0) + IF(I35&gt;0,1,0) + IF(AB35&gt;0,1,0)+  IF(AF35&gt;0,1,0)</f>
        <v>0</v>
      </c>
      <c r="AJ35" s="1">
        <f>IF(S35&gt;0,1,0)+IF(V35&gt;0,1,0)+IF(T35+U35&gt;0,1,0) + IF(Z35&gt;0,1,0)</f>
        <v>0</v>
      </c>
      <c r="AK35" s="13">
        <f>IF(W35&gt;0,1,0) + IF(AE35&gt;0,1,0) + IF(X35&gt;0,1,0) + IF(AG35&gt;0,1,0)</f>
        <v>0</v>
      </c>
      <c r="AL35" s="3" t="str">
        <f>IF(AI35+AJ35+AK35=0,"JAVA 4",IF(AJ35+AK35=0,"JAVA 5",IF(AK35=0,"JAVA 7","JAVA 8")))</f>
        <v>JAVA 4</v>
      </c>
    </row>
    <row r="36" spans="1:38" x14ac:dyDescent="0.2">
      <c r="A36" s="8" t="s">
        <v>206</v>
      </c>
      <c r="B36" s="4" t="s">
        <v>124</v>
      </c>
      <c r="C36" s="2">
        <v>122</v>
      </c>
      <c r="D36" s="1">
        <v>114</v>
      </c>
      <c r="E36" s="1">
        <v>0</v>
      </c>
      <c r="F36" s="1">
        <v>1</v>
      </c>
      <c r="G36" s="1">
        <v>59</v>
      </c>
      <c r="H36" s="1">
        <v>48</v>
      </c>
      <c r="I36" s="1">
        <v>1113</v>
      </c>
      <c r="J36" s="1">
        <v>185</v>
      </c>
      <c r="K36" s="1">
        <v>254</v>
      </c>
      <c r="L36" s="1">
        <v>1131</v>
      </c>
      <c r="M36" s="1">
        <v>41</v>
      </c>
      <c r="N36" s="1">
        <v>20</v>
      </c>
      <c r="O36" s="1">
        <v>0</v>
      </c>
      <c r="P36" s="1">
        <v>11</v>
      </c>
      <c r="Q36" s="1">
        <v>9</v>
      </c>
      <c r="R36" s="1">
        <v>0</v>
      </c>
      <c r="S36" s="1">
        <v>163</v>
      </c>
      <c r="T36" s="1">
        <v>7</v>
      </c>
      <c r="U36" s="1">
        <v>10</v>
      </c>
      <c r="V36" s="1">
        <v>1</v>
      </c>
      <c r="W36" s="1">
        <v>976</v>
      </c>
      <c r="X36" s="1">
        <v>8</v>
      </c>
      <c r="Y36" s="1">
        <v>0</v>
      </c>
      <c r="Z36" s="1">
        <v>4</v>
      </c>
      <c r="AA36" s="1">
        <v>1</v>
      </c>
      <c r="AB36" s="1">
        <v>0</v>
      </c>
      <c r="AC36" s="28">
        <v>254</v>
      </c>
      <c r="AD36" s="28">
        <v>122</v>
      </c>
      <c r="AE36" s="28">
        <v>0</v>
      </c>
      <c r="AF36" s="28">
        <v>7</v>
      </c>
      <c r="AG36" s="13">
        <v>0</v>
      </c>
      <c r="AH36" s="3">
        <f>IF(C36&gt;0,1,0) + IF(G36&gt;0,1,0) + IF(D36&gt;0,1,0)+IF(AA36&gt;0,1,0) + IF(F36&gt;0,1,0)+IF(E36&gt;0,1,0) + IF(O36&gt;0,1,0)</f>
        <v>5</v>
      </c>
      <c r="AI36" s="1">
        <f>IF(L36+M36+N36&gt;0,1,0)+IF(P36+Q36+R36,1,0)+IF(J36&gt;0,1,0)+IF(H36&gt;0,1,0)+IF(K36&gt;0,1,0) + IF(I36&gt;0,1,0) + IF(AB36&gt;0,1,0)+  IF(AF36&gt;0,1,0)</f>
        <v>7</v>
      </c>
      <c r="AJ36" s="1">
        <f>IF(S36&gt;0,1,0)+IF(V36&gt;0,1,0)+IF(T36+U36&gt;0,1,0) + IF(Z36&gt;0,1,0)</f>
        <v>4</v>
      </c>
      <c r="AK36" s="13">
        <f>IF(W36&gt;0,1,0) + IF(AE36&gt;0,1,0) + IF(X36&gt;0,1,0) + IF(AG36&gt;0,1,0)</f>
        <v>2</v>
      </c>
      <c r="AL36" s="3" t="str">
        <f>IF(AI36+AJ36+AK36=0,"JAVA 4",IF(AJ36+AK36=0,"JAVA 5",IF(AK36=0,"JAVA 7","JAVA 8")))</f>
        <v>JAVA 8</v>
      </c>
    </row>
    <row r="37" spans="1:38" x14ac:dyDescent="0.2">
      <c r="A37" s="8" t="s">
        <v>121</v>
      </c>
      <c r="B37" s="4" t="s">
        <v>124</v>
      </c>
      <c r="C37" s="2">
        <v>29</v>
      </c>
      <c r="D37" s="1">
        <v>20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28">
        <v>0</v>
      </c>
      <c r="AD37" s="28">
        <v>29</v>
      </c>
      <c r="AE37" s="28">
        <v>0</v>
      </c>
      <c r="AF37" s="28">
        <v>0</v>
      </c>
      <c r="AG37" s="13">
        <v>0</v>
      </c>
      <c r="AH37" s="3">
        <f>IF(C37&gt;0,1,0) + IF(G37&gt;0,1,0) + IF(D37&gt;0,1,0)+IF(AA37&gt;0,1,0) + IF(F37&gt;0,1,0)+IF(E37&gt;0,1,0) + IF(O37&gt;0,1,0)</f>
        <v>3</v>
      </c>
      <c r="AI37" s="1">
        <f>IF(L37+M37+N37&gt;0,1,0)+IF(P37+Q37+R37,1,0)+IF(J37&gt;0,1,0)+IF(H37&gt;0,1,0)+IF(K37&gt;0,1,0) + IF(I37&gt;0,1,0) + IF(AB37&gt;0,1,0)+  IF(AF37&gt;0,1,0)</f>
        <v>0</v>
      </c>
      <c r="AJ37" s="1">
        <f>IF(S37&gt;0,1,0)+IF(V37&gt;0,1,0)+IF(T37+U37&gt;0,1,0) + IF(Z37&gt;0,1,0)</f>
        <v>0</v>
      </c>
      <c r="AK37" s="13">
        <f>IF(W37&gt;0,1,0) + IF(AE37&gt;0,1,0) + IF(X37&gt;0,1,0) + IF(AG37&gt;0,1,0)</f>
        <v>0</v>
      </c>
      <c r="AL37" s="3" t="str">
        <f>IF(AI37+AJ37+AK37=0,"JAVA 4",IF(AJ37+AK37=0,"JAVA 5",IF(AK37=0,"JAVA 7","JAVA 8")))</f>
        <v>JAVA 4</v>
      </c>
    </row>
    <row r="38" spans="1:38" x14ac:dyDescent="0.2">
      <c r="A38" s="8" t="s">
        <v>123</v>
      </c>
      <c r="B38" s="4" t="s">
        <v>124</v>
      </c>
      <c r="C38" s="2">
        <v>78</v>
      </c>
      <c r="D38" s="1">
        <v>117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28">
        <v>0</v>
      </c>
      <c r="AD38" s="28">
        <v>0</v>
      </c>
      <c r="AE38" s="28">
        <v>0</v>
      </c>
      <c r="AF38" s="28">
        <v>0</v>
      </c>
      <c r="AG38" s="13">
        <v>0</v>
      </c>
      <c r="AH38" s="3">
        <f>IF(C38&gt;0,1,0) + IF(G38&gt;0,1,0) + IF(D38&gt;0,1,0)+IF(AA38&gt;0,1,0) + IF(F38&gt;0,1,0)+IF(E38&gt;0,1,0) + IF(O38&gt;0,1,0)</f>
        <v>2</v>
      </c>
      <c r="AI38" s="1">
        <f>IF(L38+M38+N38&gt;0,1,0)+IF(P38+Q38+R38,1,0)+IF(J38&gt;0,1,0)+IF(H38&gt;0,1,0)+IF(K38&gt;0,1,0) + IF(I38&gt;0,1,0) + IF(AB38&gt;0,1,0)+  IF(AF38&gt;0,1,0)</f>
        <v>0</v>
      </c>
      <c r="AJ38" s="1">
        <f>IF(S38&gt;0,1,0)+IF(V38&gt;0,1,0)+IF(T38+U38&gt;0,1,0) + IF(Z38&gt;0,1,0)</f>
        <v>0</v>
      </c>
      <c r="AK38" s="13">
        <f>IF(W38&gt;0,1,0) + IF(AE38&gt;0,1,0) + IF(X38&gt;0,1,0) + IF(AG38&gt;0,1,0)</f>
        <v>0</v>
      </c>
      <c r="AL38" s="3" t="str">
        <f>IF(AI38+AJ38+AK38=0,"JAVA 4",IF(AJ38+AK38=0,"JAVA 5",IF(AK38=0,"JAVA 7","JAVA 8")))</f>
        <v>JAVA 4</v>
      </c>
    </row>
    <row r="39" spans="1:38" x14ac:dyDescent="0.2">
      <c r="A39" s="8" t="s">
        <v>120</v>
      </c>
      <c r="B39" s="4" t="s">
        <v>124</v>
      </c>
      <c r="C39" s="2">
        <v>11</v>
      </c>
      <c r="D39" s="1">
        <v>103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28">
        <v>0</v>
      </c>
      <c r="AD39" s="28">
        <v>78</v>
      </c>
      <c r="AE39" s="28">
        <v>0</v>
      </c>
      <c r="AF39" s="28">
        <v>0</v>
      </c>
      <c r="AG39" s="13">
        <v>0</v>
      </c>
      <c r="AH39" s="3">
        <f>IF(C39&gt;0,1,0) + IF(G39&gt;0,1,0) + IF(D39&gt;0,1,0)+IF(AA39&gt;0,1,0) + IF(F39&gt;0,1,0)+IF(E39&gt;0,1,0) + IF(O39&gt;0,1,0)</f>
        <v>2</v>
      </c>
      <c r="AI39" s="1">
        <f>IF(L39+M39+N39&gt;0,1,0)+IF(P39+Q39+R39,1,0)+IF(J39&gt;0,1,0)+IF(H39&gt;0,1,0)+IF(K39&gt;0,1,0) + IF(I39&gt;0,1,0) + IF(AB39&gt;0,1,0)+  IF(AF39&gt;0,1,0)</f>
        <v>0</v>
      </c>
      <c r="AJ39" s="1">
        <f>IF(S39&gt;0,1,0)+IF(V39&gt;0,1,0)+IF(T39+U39&gt;0,1,0) + IF(Z39&gt;0,1,0)</f>
        <v>0</v>
      </c>
      <c r="AK39" s="13">
        <f>IF(W39&gt;0,1,0) + IF(AE39&gt;0,1,0) + IF(X39&gt;0,1,0) + IF(AG39&gt;0,1,0)</f>
        <v>0</v>
      </c>
      <c r="AL39" s="3" t="str">
        <f>IF(AI39+AJ39+AK39=0,"JAVA 4",IF(AJ39+AK39=0,"JAVA 5",IF(AK39=0,"JAVA 7","JAVA 8")))</f>
        <v>JAVA 4</v>
      </c>
    </row>
    <row r="40" spans="1:38" x14ac:dyDescent="0.2">
      <c r="A40" s="8" t="s">
        <v>119</v>
      </c>
      <c r="B40" s="4" t="s">
        <v>124</v>
      </c>
      <c r="C40" s="2">
        <v>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8</v>
      </c>
      <c r="J40" s="1">
        <v>3</v>
      </c>
      <c r="K40" s="1">
        <v>0</v>
      </c>
      <c r="L40" s="1">
        <v>195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28">
        <v>0</v>
      </c>
      <c r="AD40" s="28">
        <v>11</v>
      </c>
      <c r="AE40" s="28">
        <v>0</v>
      </c>
      <c r="AF40" s="28">
        <v>0</v>
      </c>
      <c r="AG40" s="13">
        <v>0</v>
      </c>
      <c r="AH40" s="3">
        <f>IF(C40&gt;0,1,0) + IF(G40&gt;0,1,0) + IF(D40&gt;0,1,0)+IF(AA40&gt;0,1,0) + IF(F40&gt;0,1,0)+IF(E40&gt;0,1,0) + IF(O40&gt;0,1,0)</f>
        <v>1</v>
      </c>
      <c r="AI40" s="1">
        <f>IF(L40+M40+N40&gt;0,1,0)+IF(P40+Q40+R40,1,0)+IF(J40&gt;0,1,0)+IF(H40&gt;0,1,0)+IF(K40&gt;0,1,0) + IF(I40&gt;0,1,0) + IF(AB40&gt;0,1,0)+  IF(AF40&gt;0,1,0)</f>
        <v>3</v>
      </c>
      <c r="AJ40" s="1">
        <f>IF(S40&gt;0,1,0)+IF(V40&gt;0,1,0)+IF(T40+U40&gt;0,1,0) + IF(Z40&gt;0,1,0)</f>
        <v>0</v>
      </c>
      <c r="AK40" s="13">
        <f>IF(W40&gt;0,1,0) + IF(AE40&gt;0,1,0) + IF(X40&gt;0,1,0) + IF(AG40&gt;0,1,0)</f>
        <v>0</v>
      </c>
      <c r="AL40" s="3" t="str">
        <f>IF(AI40+AJ40+AK40=0,"JAVA 4",IF(AJ40+AK40=0,"JAVA 5",IF(AK40=0,"JAVA 7","JAVA 8")))</f>
        <v>JAVA 5</v>
      </c>
    </row>
    <row r="41" spans="1:38" x14ac:dyDescent="0.2">
      <c r="A41" s="8" t="s">
        <v>207</v>
      </c>
      <c r="B41" s="4" t="s">
        <v>124</v>
      </c>
      <c r="C41" s="2">
        <v>701</v>
      </c>
      <c r="D41" s="1">
        <v>2017</v>
      </c>
      <c r="E41" s="1">
        <v>9</v>
      </c>
      <c r="F41" s="1">
        <v>0</v>
      </c>
      <c r="G41" s="1">
        <v>340</v>
      </c>
      <c r="H41" s="1">
        <v>111</v>
      </c>
      <c r="I41" s="1">
        <v>1271</v>
      </c>
      <c r="J41" s="1">
        <v>625</v>
      </c>
      <c r="K41" s="1">
        <v>10</v>
      </c>
      <c r="L41" s="1">
        <v>89</v>
      </c>
      <c r="M41" s="1">
        <v>0</v>
      </c>
      <c r="N41" s="1">
        <v>0</v>
      </c>
      <c r="O41" s="1">
        <v>49</v>
      </c>
      <c r="P41" s="1">
        <v>65</v>
      </c>
      <c r="Q41" s="1">
        <v>17</v>
      </c>
      <c r="R41" s="1">
        <v>1</v>
      </c>
      <c r="S41" s="1">
        <v>0</v>
      </c>
      <c r="T41" s="1">
        <v>10</v>
      </c>
      <c r="U41" s="1">
        <v>10</v>
      </c>
      <c r="V41" s="1">
        <v>0</v>
      </c>
      <c r="W41" s="1">
        <v>16</v>
      </c>
      <c r="X41" s="1">
        <v>2</v>
      </c>
      <c r="Y41" s="1">
        <v>0</v>
      </c>
      <c r="Z41" s="1">
        <v>0</v>
      </c>
      <c r="AA41" s="1">
        <v>0</v>
      </c>
      <c r="AB41" s="1">
        <v>0</v>
      </c>
      <c r="AC41" s="28">
        <v>0</v>
      </c>
      <c r="AD41" s="28">
        <v>3</v>
      </c>
      <c r="AE41" s="28">
        <v>0</v>
      </c>
      <c r="AF41" s="28">
        <v>0</v>
      </c>
      <c r="AG41" s="13">
        <v>0</v>
      </c>
      <c r="AH41" s="3">
        <f>IF(C41&gt;0,1,0) + IF(G41&gt;0,1,0) + IF(D41&gt;0,1,0)+IF(AA41&gt;0,1,0) + IF(F41&gt;0,1,0)+IF(E41&gt;0,1,0) + IF(O41&gt;0,1,0)</f>
        <v>5</v>
      </c>
      <c r="AI41" s="1">
        <f>IF(L41+M41+N41&gt;0,1,0)+IF(P41+Q41+R41,1,0)+IF(J41&gt;0,1,0)+IF(H41&gt;0,1,0)+IF(K41&gt;0,1,0) + IF(I41&gt;0,1,0) + IF(AB41&gt;0,1,0)+  IF(AF41&gt;0,1,0)</f>
        <v>6</v>
      </c>
      <c r="AJ41" s="1">
        <f>IF(S41&gt;0,1,0)+IF(V41&gt;0,1,0)+IF(T41+U41&gt;0,1,0) + IF(Z41&gt;0,1,0)</f>
        <v>1</v>
      </c>
      <c r="AK41" s="13">
        <f>IF(W41&gt;0,1,0) + IF(AE41&gt;0,1,0) + IF(X41&gt;0,1,0) + IF(AG41&gt;0,1,0)</f>
        <v>2</v>
      </c>
      <c r="AL41" s="3" t="str">
        <f>IF(AI41+AJ41+AK41=0,"JAVA 4",IF(AJ41+AK41=0,"JAVA 5",IF(AK41=0,"JAVA 7","JAVA 8")))</f>
        <v>JAVA 8</v>
      </c>
    </row>
    <row r="42" spans="1:38" x14ac:dyDescent="0.2">
      <c r="A42" s="8" t="s">
        <v>122</v>
      </c>
      <c r="B42" s="4" t="s">
        <v>124</v>
      </c>
      <c r="C42" s="2">
        <v>335</v>
      </c>
      <c r="D42" s="1">
        <v>774</v>
      </c>
      <c r="E42" s="1">
        <v>28</v>
      </c>
      <c r="F42" s="1">
        <v>54</v>
      </c>
      <c r="G42" s="1">
        <v>1565</v>
      </c>
      <c r="H42" s="1">
        <v>423</v>
      </c>
      <c r="I42" s="1">
        <v>5682</v>
      </c>
      <c r="J42" s="1">
        <v>1069</v>
      </c>
      <c r="K42" s="1">
        <v>22</v>
      </c>
      <c r="L42" s="1">
        <v>254</v>
      </c>
      <c r="M42" s="1">
        <v>22</v>
      </c>
      <c r="N42" s="1">
        <v>8</v>
      </c>
      <c r="O42" s="1">
        <v>154</v>
      </c>
      <c r="P42" s="1">
        <v>165</v>
      </c>
      <c r="Q42" s="1">
        <v>62</v>
      </c>
      <c r="R42" s="1">
        <v>3</v>
      </c>
      <c r="S42" s="1">
        <v>2</v>
      </c>
      <c r="T42" s="1">
        <v>75</v>
      </c>
      <c r="U42" s="1">
        <v>75</v>
      </c>
      <c r="V42" s="1">
        <v>0</v>
      </c>
      <c r="W42" s="1">
        <v>0</v>
      </c>
      <c r="X42" s="1">
        <v>0</v>
      </c>
      <c r="Y42" s="1">
        <v>1</v>
      </c>
      <c r="Z42" s="1">
        <v>5</v>
      </c>
      <c r="AA42" s="1">
        <v>1</v>
      </c>
      <c r="AB42" s="1">
        <v>0</v>
      </c>
      <c r="AC42" s="28">
        <v>10</v>
      </c>
      <c r="AD42" s="28">
        <v>701</v>
      </c>
      <c r="AE42" s="28">
        <v>0</v>
      </c>
      <c r="AF42" s="28">
        <v>10</v>
      </c>
      <c r="AG42" s="13">
        <v>0</v>
      </c>
      <c r="AH42" s="3">
        <f>IF(C42&gt;0,1,0) + IF(G42&gt;0,1,0) + IF(D42&gt;0,1,0)+IF(AA42&gt;0,1,0) + IF(F42&gt;0,1,0)+IF(E42&gt;0,1,0) + IF(O42&gt;0,1,0)</f>
        <v>7</v>
      </c>
      <c r="AI42" s="1">
        <f>IF(L42+M42+N42&gt;0,1,0)+IF(P42+Q42+R42,1,0)+IF(J42&gt;0,1,0)+IF(H42&gt;0,1,0)+IF(K42&gt;0,1,0) + IF(I42&gt;0,1,0) + IF(AB42&gt;0,1,0)+  IF(AF42&gt;0,1,0)</f>
        <v>7</v>
      </c>
      <c r="AJ42" s="1">
        <f>IF(S42&gt;0,1,0)+IF(V42&gt;0,1,0)+IF(T42+U42&gt;0,1,0) + IF(Z42&gt;0,1,0)</f>
        <v>3</v>
      </c>
      <c r="AK42" s="13">
        <f>IF(W42&gt;0,1,0) + IF(AE42&gt;0,1,0) + IF(X42&gt;0,1,0) + IF(AG42&gt;0,1,0)</f>
        <v>0</v>
      </c>
      <c r="AL42" s="3" t="str">
        <f>IF(AI42+AJ42+AK42=0,"JAVA 4",IF(AJ42+AK42=0,"JAVA 5",IF(AK42=0,"JAVA 7","JAVA 8")))</f>
        <v>JAVA 7</v>
      </c>
    </row>
    <row r="43" spans="1:38" x14ac:dyDescent="0.2">
      <c r="A43" s="8" t="s">
        <v>208</v>
      </c>
      <c r="B43" s="4" t="s">
        <v>124</v>
      </c>
      <c r="C43" s="2">
        <v>182</v>
      </c>
      <c r="D43" s="1">
        <v>743</v>
      </c>
      <c r="E43" s="1">
        <v>2</v>
      </c>
      <c r="F43" s="1">
        <v>0</v>
      </c>
      <c r="G43" s="1">
        <v>462</v>
      </c>
      <c r="H43" s="1">
        <v>38</v>
      </c>
      <c r="I43" s="1">
        <v>491</v>
      </c>
      <c r="J43" s="1">
        <v>139</v>
      </c>
      <c r="K43" s="1">
        <v>533</v>
      </c>
      <c r="L43" s="1">
        <v>2185</v>
      </c>
      <c r="M43" s="1">
        <v>24</v>
      </c>
      <c r="N43" s="1">
        <v>30</v>
      </c>
      <c r="O43" s="1">
        <v>2</v>
      </c>
      <c r="P43" s="1">
        <v>44</v>
      </c>
      <c r="Q43" s="1">
        <v>10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2</v>
      </c>
      <c r="Z43" s="1">
        <v>0</v>
      </c>
      <c r="AA43" s="1">
        <v>0</v>
      </c>
      <c r="AB43" s="1">
        <v>0</v>
      </c>
      <c r="AC43" s="28">
        <v>22</v>
      </c>
      <c r="AD43" s="28">
        <v>335</v>
      </c>
      <c r="AE43" s="28">
        <v>0</v>
      </c>
      <c r="AF43" s="28">
        <v>75</v>
      </c>
      <c r="AG43" s="13">
        <v>0</v>
      </c>
      <c r="AH43" s="3">
        <f>IF(C43&gt;0,1,0) + IF(G43&gt;0,1,0) + IF(D43&gt;0,1,0)+IF(AA43&gt;0,1,0) + IF(F43&gt;0,1,0)+IF(E43&gt;0,1,0) + IF(O43&gt;0,1,0)</f>
        <v>5</v>
      </c>
      <c r="AI43" s="1">
        <f>IF(L43+M43+N43&gt;0,1,0)+IF(P43+Q43+R43,1,0)+IF(J43&gt;0,1,0)+IF(H43&gt;0,1,0)+IF(K43&gt;0,1,0) + IF(I43&gt;0,1,0) + IF(AB43&gt;0,1,0)+  IF(AF43&gt;0,1,0)</f>
        <v>7</v>
      </c>
      <c r="AJ43" s="1">
        <f>IF(S43&gt;0,1,0)+IF(V43&gt;0,1,0)+IF(T43+U43&gt;0,1,0) + IF(Z43&gt;0,1,0)</f>
        <v>0</v>
      </c>
      <c r="AK43" s="13">
        <f>IF(W43&gt;0,1,0) + IF(AE43&gt;0,1,0) + IF(X43&gt;0,1,0) + IF(AG43&gt;0,1,0)</f>
        <v>0</v>
      </c>
      <c r="AL43" s="3" t="str">
        <f>IF(AI43+AJ43+AK43=0,"JAVA 4",IF(AJ43+AK43=0,"JAVA 5",IF(AK43=0,"JAVA 7","JAVA 8")))</f>
        <v>JAVA 5</v>
      </c>
    </row>
    <row r="44" spans="1:38" x14ac:dyDescent="0.2">
      <c r="A44" s="8" t="s">
        <v>164</v>
      </c>
      <c r="B44" s="4" t="s">
        <v>124</v>
      </c>
      <c r="C44" s="2">
        <v>153</v>
      </c>
      <c r="D44" s="1">
        <v>679</v>
      </c>
      <c r="E44" s="1">
        <v>8</v>
      </c>
      <c r="F44" s="1">
        <v>6</v>
      </c>
      <c r="G44" s="1">
        <v>213</v>
      </c>
      <c r="H44" s="1">
        <v>28</v>
      </c>
      <c r="I44" s="1">
        <v>865</v>
      </c>
      <c r="J44" s="1">
        <v>418</v>
      </c>
      <c r="K44" s="1">
        <v>0</v>
      </c>
      <c r="L44" s="1">
        <v>241</v>
      </c>
      <c r="M44" s="1">
        <v>14</v>
      </c>
      <c r="N44" s="1">
        <v>9</v>
      </c>
      <c r="O44" s="1">
        <v>33</v>
      </c>
      <c r="P44" s="1">
        <v>73</v>
      </c>
      <c r="Q44" s="1">
        <v>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28">
        <v>0</v>
      </c>
      <c r="AD44" s="28">
        <v>151</v>
      </c>
      <c r="AE44" s="28">
        <v>0</v>
      </c>
      <c r="AF44" s="28">
        <v>0</v>
      </c>
      <c r="AG44" s="13">
        <v>0</v>
      </c>
      <c r="AH44" s="3">
        <f>IF(C44&gt;0,1,0) + IF(G44&gt;0,1,0) + IF(D44&gt;0,1,0)+IF(AA44&gt;0,1,0) + IF(F44&gt;0,1,0)+IF(E44&gt;0,1,0) + IF(O44&gt;0,1,0)</f>
        <v>6</v>
      </c>
      <c r="AI44" s="1">
        <f>IF(L44+M44+N44&gt;0,1,0)+IF(P44+Q44+R44,1,0)+IF(J44&gt;0,1,0)+IF(H44&gt;0,1,0)+IF(K44&gt;0,1,0) + IF(I44&gt;0,1,0) + IF(AB44&gt;0,1,0)+  IF(AF44&gt;0,1,0)</f>
        <v>5</v>
      </c>
      <c r="AJ44" s="1">
        <f>IF(S44&gt;0,1,0)+IF(V44&gt;0,1,0)+IF(T44+U44&gt;0,1,0) + IF(Z44&gt;0,1,0)</f>
        <v>0</v>
      </c>
      <c r="AK44" s="13">
        <f>IF(W44&gt;0,1,0) + IF(AE44&gt;0,1,0) + IF(X44&gt;0,1,0) + IF(AG44&gt;0,1,0)</f>
        <v>0</v>
      </c>
      <c r="AL44" s="3" t="str">
        <f>IF(AI44+AJ44+AK44=0,"JAVA 4",IF(AJ44+AK44=0,"JAVA 5",IF(AK44=0,"JAVA 7","JAVA 8")))</f>
        <v>JAVA 5</v>
      </c>
    </row>
    <row r="45" spans="1:38" x14ac:dyDescent="0.2">
      <c r="A45" s="8" t="s">
        <v>209</v>
      </c>
      <c r="B45" s="4" t="s">
        <v>124</v>
      </c>
      <c r="C45" s="2">
        <v>148</v>
      </c>
      <c r="D45" s="1">
        <v>188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28">
        <v>533</v>
      </c>
      <c r="AD45" s="28">
        <v>182</v>
      </c>
      <c r="AE45" s="28">
        <v>0</v>
      </c>
      <c r="AF45" s="28">
        <v>0</v>
      </c>
      <c r="AG45" s="13">
        <v>0</v>
      </c>
      <c r="AH45" s="3">
        <f>IF(C45&gt;0,1,0) + IF(G45&gt;0,1,0) + IF(D45&gt;0,1,0)+IF(AA45&gt;0,1,0) + IF(F45&gt;0,1,0)+IF(E45&gt;0,1,0) + IF(O45&gt;0,1,0)</f>
        <v>2</v>
      </c>
      <c r="AI45" s="1">
        <f>IF(L45+M45+N45&gt;0,1,0)+IF(P45+Q45+R45,1,0)+IF(J45&gt;0,1,0)+IF(H45&gt;0,1,0)+IF(K45&gt;0,1,0) + IF(I45&gt;0,1,0) + IF(AB45&gt;0,1,0)+  IF(AF45&gt;0,1,0)</f>
        <v>0</v>
      </c>
      <c r="AJ45" s="1">
        <f>IF(S45&gt;0,1,0)+IF(V45&gt;0,1,0)+IF(T45+U45&gt;0,1,0) + IF(Z45&gt;0,1,0)</f>
        <v>0</v>
      </c>
      <c r="AK45" s="13">
        <f>IF(W45&gt;0,1,0) + IF(AE45&gt;0,1,0) + IF(X45&gt;0,1,0) + IF(AG45&gt;0,1,0)</f>
        <v>0</v>
      </c>
      <c r="AL45" s="3" t="str">
        <f>IF(AI45+AJ45+AK45=0,"JAVA 4",IF(AJ45+AK45=0,"JAVA 5",IF(AK45=0,"JAVA 7","JAVA 8")))</f>
        <v>JAVA 4</v>
      </c>
    </row>
    <row r="46" spans="1:38" x14ac:dyDescent="0.2">
      <c r="A46" s="8" t="s">
        <v>133</v>
      </c>
      <c r="B46" s="4" t="s">
        <v>155</v>
      </c>
      <c r="C46" s="2">
        <v>478</v>
      </c>
      <c r="D46" s="1">
        <v>2005</v>
      </c>
      <c r="E46" s="1">
        <v>6</v>
      </c>
      <c r="F46" s="1">
        <v>0</v>
      </c>
      <c r="G46" s="1">
        <v>245</v>
      </c>
      <c r="H46" s="1">
        <v>2</v>
      </c>
      <c r="I46" s="1">
        <v>8</v>
      </c>
      <c r="J46" s="1">
        <v>71</v>
      </c>
      <c r="K46" s="1">
        <v>1</v>
      </c>
      <c r="L46" s="1">
        <v>34</v>
      </c>
      <c r="M46" s="1">
        <v>11</v>
      </c>
      <c r="N46" s="1">
        <v>4</v>
      </c>
      <c r="O46" s="1">
        <v>28</v>
      </c>
      <c r="P46" s="1">
        <v>50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28">
        <v>0</v>
      </c>
      <c r="AD46" s="28">
        <v>153</v>
      </c>
      <c r="AE46" s="28">
        <v>0</v>
      </c>
      <c r="AF46" s="28">
        <v>0</v>
      </c>
      <c r="AG46" s="13">
        <v>0</v>
      </c>
      <c r="AH46" s="3">
        <f>IF(C46&gt;0,1,0) + IF(G46&gt;0,1,0) + IF(D46&gt;0,1,0)+IF(AA46&gt;0,1,0) + IF(F46&gt;0,1,0)+IF(E46&gt;0,1,0) + IF(O46&gt;0,1,0)</f>
        <v>5</v>
      </c>
      <c r="AI46" s="1">
        <f>IF(L46+M46+N46&gt;0,1,0)+IF(P46+Q46+R46,1,0)+IF(J46&gt;0,1,0)+IF(H46&gt;0,1,0)+IF(K46&gt;0,1,0) + IF(I46&gt;0,1,0) + IF(AB46&gt;0,1,0)+  IF(AF46&gt;0,1,0)</f>
        <v>6</v>
      </c>
      <c r="AJ46" s="1">
        <f>IF(S46&gt;0,1,0)+IF(V46&gt;0,1,0)+IF(T46+U46&gt;0,1,0) + IF(Z46&gt;0,1,0)</f>
        <v>0</v>
      </c>
      <c r="AK46" s="13">
        <f>IF(W46&gt;0,1,0) + IF(AE46&gt;0,1,0) + IF(X46&gt;0,1,0) + IF(AG46&gt;0,1,0)</f>
        <v>0</v>
      </c>
      <c r="AL46" s="3" t="str">
        <f>IF(AI46+AJ46+AK46=0,"JAVA 4",IF(AJ46+AK46=0,"JAVA 5",IF(AK46=0,"JAVA 7","JAVA 8")))</f>
        <v>JAVA 5</v>
      </c>
    </row>
    <row r="47" spans="1:38" x14ac:dyDescent="0.2">
      <c r="A47" s="8" t="s">
        <v>60</v>
      </c>
      <c r="B47" s="4" t="s">
        <v>154</v>
      </c>
      <c r="C47" s="2">
        <v>17</v>
      </c>
      <c r="D47" s="1">
        <v>22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28">
        <v>0</v>
      </c>
      <c r="AD47" s="28">
        <v>148</v>
      </c>
      <c r="AE47" s="28">
        <v>0</v>
      </c>
      <c r="AF47" s="28">
        <v>0</v>
      </c>
      <c r="AG47" s="13">
        <v>0</v>
      </c>
      <c r="AH47" s="3">
        <f>IF(C47&gt;0,1,0) + IF(G47&gt;0,1,0) + IF(D47&gt;0,1,0)+IF(AA47&gt;0,1,0) + IF(F47&gt;0,1,0)+IF(E47&gt;0,1,0) + IF(O47&gt;0,1,0)</f>
        <v>2</v>
      </c>
      <c r="AI47" s="1">
        <f>IF(L47+M47+N47&gt;0,1,0)+IF(P47+Q47+R47,1,0)+IF(J47&gt;0,1,0)+IF(H47&gt;0,1,0)+IF(K47&gt;0,1,0) + IF(I47&gt;0,1,0) + IF(AB47&gt;0,1,0)+  IF(AF47&gt;0,1,0)</f>
        <v>0</v>
      </c>
      <c r="AJ47" s="1">
        <f>IF(S47&gt;0,1,0)+IF(V47&gt;0,1,0)+IF(T47+U47&gt;0,1,0) + IF(Z47&gt;0,1,0)</f>
        <v>0</v>
      </c>
      <c r="AK47" s="13">
        <f>IF(W47&gt;0,1,0) + IF(AE47&gt;0,1,0) + IF(X47&gt;0,1,0) + IF(AG47&gt;0,1,0)</f>
        <v>0</v>
      </c>
      <c r="AL47" s="3" t="str">
        <f>IF(AI47+AJ47+AK47=0,"JAVA 4",IF(AJ47+AK47=0,"JAVA 5",IF(AK47=0,"JAVA 7","JAVA 8")))</f>
        <v>JAVA 4</v>
      </c>
    </row>
    <row r="48" spans="1:38" x14ac:dyDescent="0.2">
      <c r="A48" s="8" t="s">
        <v>78</v>
      </c>
      <c r="B48" s="4" t="s">
        <v>154</v>
      </c>
      <c r="C48" s="2">
        <v>35</v>
      </c>
      <c r="D48" s="1">
        <v>34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28">
        <v>1</v>
      </c>
      <c r="AD48" s="28">
        <v>478</v>
      </c>
      <c r="AE48" s="28">
        <v>0</v>
      </c>
      <c r="AF48" s="28">
        <v>0</v>
      </c>
      <c r="AG48" s="13">
        <v>0</v>
      </c>
      <c r="AH48" s="3">
        <f>IF(C48&gt;0,1,0) + IF(G48&gt;0,1,0) + IF(D48&gt;0,1,0)+IF(AA48&gt;0,1,0) + IF(F48&gt;0,1,0)+IF(E48&gt;0,1,0) + IF(O48&gt;0,1,0)</f>
        <v>2</v>
      </c>
      <c r="AI48" s="1">
        <f>IF(L48+M48+N48&gt;0,1,0)+IF(P48+Q48+R48,1,0)+IF(J48&gt;0,1,0)+IF(H48&gt;0,1,0)+IF(K48&gt;0,1,0) + IF(I48&gt;0,1,0) + IF(AB48&gt;0,1,0)+  IF(AF48&gt;0,1,0)</f>
        <v>0</v>
      </c>
      <c r="AJ48" s="1">
        <f>IF(S48&gt;0,1,0)+IF(V48&gt;0,1,0)+IF(T48+U48&gt;0,1,0) + IF(Z48&gt;0,1,0)</f>
        <v>0</v>
      </c>
      <c r="AK48" s="13">
        <f>IF(W48&gt;0,1,0) + IF(AE48&gt;0,1,0) + IF(X48&gt;0,1,0) + IF(AG48&gt;0,1,0)</f>
        <v>0</v>
      </c>
      <c r="AL48" s="3" t="str">
        <f>IF(AI48+AJ48+AK48=0,"JAVA 4",IF(AJ48+AK48=0,"JAVA 5",IF(AK48=0,"JAVA 7","JAVA 8")))</f>
        <v>JAVA 4</v>
      </c>
    </row>
    <row r="49" spans="1:38" x14ac:dyDescent="0.2">
      <c r="A49" s="8" t="s">
        <v>76</v>
      </c>
      <c r="B49" s="4" t="s">
        <v>155</v>
      </c>
      <c r="C49" s="2">
        <v>1529</v>
      </c>
      <c r="D49" s="1">
        <v>121</v>
      </c>
      <c r="E49" s="1">
        <v>4</v>
      </c>
      <c r="F49" s="1">
        <v>298</v>
      </c>
      <c r="G49" s="1">
        <v>12</v>
      </c>
      <c r="H49" s="1">
        <v>46</v>
      </c>
      <c r="I49" s="1">
        <v>72</v>
      </c>
      <c r="J49" s="1">
        <v>534</v>
      </c>
      <c r="K49" s="1">
        <v>76</v>
      </c>
      <c r="L49" s="1">
        <v>103</v>
      </c>
      <c r="M49" s="1">
        <v>0</v>
      </c>
      <c r="N49" s="1">
        <v>0</v>
      </c>
      <c r="O49" s="1">
        <v>0</v>
      </c>
      <c r="P49" s="1">
        <v>69</v>
      </c>
      <c r="Q49" s="1">
        <v>47</v>
      </c>
      <c r="R49" s="1">
        <v>21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28">
        <v>0</v>
      </c>
      <c r="AD49" s="28">
        <v>17</v>
      </c>
      <c r="AE49" s="28">
        <v>0</v>
      </c>
      <c r="AF49" s="28">
        <v>0</v>
      </c>
      <c r="AG49" s="13">
        <v>0</v>
      </c>
      <c r="AH49" s="3">
        <f>IF(C49&gt;0,1,0) + IF(G49&gt;0,1,0) + IF(D49&gt;0,1,0)+IF(AA49&gt;0,1,0) + IF(F49&gt;0,1,0)+IF(E49&gt;0,1,0) + IF(O49&gt;0,1,0)</f>
        <v>5</v>
      </c>
      <c r="AI49" s="1">
        <f>IF(L49+M49+N49&gt;0,1,0)+IF(P49+Q49+R49,1,0)+IF(J49&gt;0,1,0)+IF(H49&gt;0,1,0)+IF(K49&gt;0,1,0) + IF(I49&gt;0,1,0) + IF(AB49&gt;0,1,0)+  IF(AF49&gt;0,1,0)</f>
        <v>6</v>
      </c>
      <c r="AJ49" s="1">
        <f>IF(S49&gt;0,1,0)+IF(V49&gt;0,1,0)+IF(T49+U49&gt;0,1,0) + IF(Z49&gt;0,1,0)</f>
        <v>0</v>
      </c>
      <c r="AK49" s="13">
        <f>IF(W49&gt;0,1,0) + IF(AE49&gt;0,1,0) + IF(X49&gt;0,1,0) + IF(AG49&gt;0,1,0)</f>
        <v>0</v>
      </c>
      <c r="AL49" s="3" t="str">
        <f>IF(AI49+AJ49+AK49=0,"JAVA 4",IF(AJ49+AK49=0,"JAVA 5",IF(AK49=0,"JAVA 7","JAVA 8")))</f>
        <v>JAVA 5</v>
      </c>
    </row>
    <row r="50" spans="1:38" x14ac:dyDescent="0.2">
      <c r="A50" s="8" t="s">
        <v>216</v>
      </c>
      <c r="B50" s="4" t="s">
        <v>155</v>
      </c>
      <c r="C50" s="2">
        <v>10524</v>
      </c>
      <c r="D50" s="1">
        <v>1800</v>
      </c>
      <c r="E50" s="1">
        <v>128</v>
      </c>
      <c r="F50" s="1">
        <v>100</v>
      </c>
      <c r="G50" s="1">
        <v>30</v>
      </c>
      <c r="H50" s="1">
        <v>69</v>
      </c>
      <c r="I50" s="1">
        <v>8314</v>
      </c>
      <c r="J50" s="1">
        <v>1145</v>
      </c>
      <c r="K50" s="1">
        <v>8</v>
      </c>
      <c r="L50" s="1">
        <v>414</v>
      </c>
      <c r="M50" s="1">
        <v>0</v>
      </c>
      <c r="N50" s="1">
        <v>0</v>
      </c>
      <c r="O50" s="1">
        <v>0</v>
      </c>
      <c r="P50" s="1">
        <v>138</v>
      </c>
      <c r="Q50" s="1">
        <v>92</v>
      </c>
      <c r="R50" s="1">
        <v>28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28">
        <v>0</v>
      </c>
      <c r="AD50" s="28">
        <v>35</v>
      </c>
      <c r="AE50" s="28">
        <v>0</v>
      </c>
      <c r="AF50" s="28">
        <v>0</v>
      </c>
      <c r="AG50" s="13">
        <v>0</v>
      </c>
      <c r="AH50" s="3">
        <f>IF(C50&gt;0,1,0) + IF(G50&gt;0,1,0) + IF(D50&gt;0,1,0)+IF(AA50&gt;0,1,0) + IF(F50&gt;0,1,0)+IF(E50&gt;0,1,0) + IF(O50&gt;0,1,0)</f>
        <v>5</v>
      </c>
      <c r="AI50" s="1">
        <f>IF(L50+M50+N50&gt;0,1,0)+IF(P50+Q50+R50,1,0)+IF(J50&gt;0,1,0)+IF(H50&gt;0,1,0)+IF(K50&gt;0,1,0) + IF(I50&gt;0,1,0) + IF(AB50&gt;0,1,0)+  IF(AF50&gt;0,1,0)</f>
        <v>6</v>
      </c>
      <c r="AJ50" s="1">
        <f>IF(S50&gt;0,1,0)+IF(V50&gt;0,1,0)+IF(T50+U50&gt;0,1,0) + IF(Z50&gt;0,1,0)</f>
        <v>0</v>
      </c>
      <c r="AK50" s="13">
        <f>IF(W50&gt;0,1,0) + IF(AE50&gt;0,1,0) + IF(X50&gt;0,1,0) + IF(AG50&gt;0,1,0)</f>
        <v>0</v>
      </c>
      <c r="AL50" s="3" t="str">
        <f>IF(AI50+AJ50+AK50=0,"JAVA 4",IF(AJ50+AK50=0,"JAVA 5",IF(AK50=0,"JAVA 7","JAVA 8")))</f>
        <v>JAVA 5</v>
      </c>
    </row>
    <row r="51" spans="1:38" x14ac:dyDescent="0.2">
      <c r="A51" s="8" t="s">
        <v>90</v>
      </c>
      <c r="B51" s="4" t="s">
        <v>154</v>
      </c>
      <c r="C51" s="2">
        <v>3</v>
      </c>
      <c r="D51" s="1">
        <v>32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28">
        <v>76</v>
      </c>
      <c r="AD51" s="28">
        <v>1527</v>
      </c>
      <c r="AE51" s="28">
        <v>0</v>
      </c>
      <c r="AF51" s="28">
        <v>0</v>
      </c>
      <c r="AG51" s="13">
        <v>0</v>
      </c>
      <c r="AH51" s="3">
        <f>IF(C51&gt;0,1,0) + IF(G51&gt;0,1,0) + IF(D51&gt;0,1,0)+IF(AA51&gt;0,1,0) + IF(F51&gt;0,1,0)+IF(E51&gt;0,1,0) + IF(O51&gt;0,1,0)</f>
        <v>2</v>
      </c>
      <c r="AI51" s="1">
        <f>IF(L51+M51+N51&gt;0,1,0)+IF(P51+Q51+R51,1,0)+IF(J51&gt;0,1,0)+IF(H51&gt;0,1,0)+IF(K51&gt;0,1,0) + IF(I51&gt;0,1,0) + IF(AB51&gt;0,1,0)+  IF(AF51&gt;0,1,0)</f>
        <v>0</v>
      </c>
      <c r="AJ51" s="1">
        <f>IF(S51&gt;0,1,0)+IF(V51&gt;0,1,0)+IF(T51+U51&gt;0,1,0) + IF(Z51&gt;0,1,0)</f>
        <v>0</v>
      </c>
      <c r="AK51" s="13">
        <f>IF(W51&gt;0,1,0) + IF(AE51&gt;0,1,0) + IF(X51&gt;0,1,0) + IF(AG51&gt;0,1,0)</f>
        <v>0</v>
      </c>
      <c r="AL51" s="3" t="str">
        <f>IF(AI51+AJ51+AK51=0,"JAVA 4",IF(AJ51+AK51=0,"JAVA 5",IF(AK51=0,"JAVA 7","JAVA 8")))</f>
        <v>JAVA 4</v>
      </c>
    </row>
    <row r="52" spans="1:38" x14ac:dyDescent="0.2">
      <c r="A52" s="8" t="s">
        <v>113</v>
      </c>
      <c r="B52" s="4" t="s">
        <v>155</v>
      </c>
      <c r="C52" s="2">
        <v>56</v>
      </c>
      <c r="D52" s="1">
        <v>239</v>
      </c>
      <c r="E52" s="1">
        <v>5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28">
        <v>8</v>
      </c>
      <c r="AD52" s="28">
        <v>10524</v>
      </c>
      <c r="AE52" s="28">
        <v>0</v>
      </c>
      <c r="AF52" s="28">
        <v>0</v>
      </c>
      <c r="AG52" s="13">
        <v>0</v>
      </c>
      <c r="AH52" s="3">
        <f>IF(C52&gt;0,1,0) + IF(G52&gt;0,1,0) + IF(D52&gt;0,1,0)+IF(AA52&gt;0,1,0) + IF(F52&gt;0,1,0)+IF(E52&gt;0,1,0) + IF(O52&gt;0,1,0)</f>
        <v>4</v>
      </c>
      <c r="AI52" s="1">
        <f>IF(L52+M52+N52&gt;0,1,0)+IF(P52+Q52+R52,1,0)+IF(J52&gt;0,1,0)+IF(H52&gt;0,1,0)+IF(K52&gt;0,1,0) + IF(I52&gt;0,1,0) + IF(AB52&gt;0,1,0)+  IF(AF52&gt;0,1,0)</f>
        <v>0</v>
      </c>
      <c r="AJ52" s="1">
        <f>IF(S52&gt;0,1,0)+IF(V52&gt;0,1,0)+IF(T52+U52&gt;0,1,0) + IF(Z52&gt;0,1,0)</f>
        <v>0</v>
      </c>
      <c r="AK52" s="13">
        <f>IF(W52&gt;0,1,0) + IF(AE52&gt;0,1,0) + IF(X52&gt;0,1,0) + IF(AG52&gt;0,1,0)</f>
        <v>0</v>
      </c>
      <c r="AL52" s="3" t="str">
        <f>IF(AI52+AJ52+AK52=0,"JAVA 4",IF(AJ52+AK52=0,"JAVA 5",IF(AK52=0,"JAVA 7","JAVA 8")))</f>
        <v>JAVA 4</v>
      </c>
    </row>
    <row r="53" spans="1:38" x14ac:dyDescent="0.2">
      <c r="A53" s="8" t="s">
        <v>131</v>
      </c>
      <c r="B53" s="4" t="s">
        <v>154</v>
      </c>
      <c r="C53" s="2">
        <v>444</v>
      </c>
      <c r="D53" s="1">
        <v>143</v>
      </c>
      <c r="E53" s="1">
        <v>61</v>
      </c>
      <c r="F53" s="1">
        <v>221</v>
      </c>
      <c r="G53" s="1">
        <v>176</v>
      </c>
      <c r="H53" s="1">
        <v>13</v>
      </c>
      <c r="I53" s="1">
        <v>1592</v>
      </c>
      <c r="J53" s="1">
        <v>963</v>
      </c>
      <c r="K53" s="1">
        <v>32</v>
      </c>
      <c r="L53" s="1">
        <v>815</v>
      </c>
      <c r="M53" s="1">
        <v>19</v>
      </c>
      <c r="N53" s="1">
        <v>29</v>
      </c>
      <c r="O53" s="1">
        <v>5</v>
      </c>
      <c r="P53" s="1">
        <v>59</v>
      </c>
      <c r="Q53" s="1">
        <v>62</v>
      </c>
      <c r="R53" s="1">
        <v>18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12</v>
      </c>
      <c r="AC53" s="28">
        <v>0</v>
      </c>
      <c r="AD53" s="28">
        <v>3</v>
      </c>
      <c r="AE53" s="28">
        <v>0</v>
      </c>
      <c r="AF53" s="28">
        <v>0</v>
      </c>
      <c r="AG53" s="13">
        <v>0</v>
      </c>
      <c r="AH53" s="3">
        <f>IF(C53&gt;0,1,0) + IF(G53&gt;0,1,0) + IF(D53&gt;0,1,0)+IF(AA53&gt;0,1,0) + IF(F53&gt;0,1,0)+IF(E53&gt;0,1,0) + IF(O53&gt;0,1,0)</f>
        <v>6</v>
      </c>
      <c r="AI53" s="1">
        <f>IF(L53+M53+N53&gt;0,1,0)+IF(P53+Q53+R53,1,0)+IF(J53&gt;0,1,0)+IF(H53&gt;0,1,0)+IF(K53&gt;0,1,0) + IF(I53&gt;0,1,0) + IF(AB53&gt;0,1,0)+  IF(AF53&gt;0,1,0)</f>
        <v>7</v>
      </c>
      <c r="AJ53" s="1">
        <f>IF(S53&gt;0,1,0)+IF(V53&gt;0,1,0)+IF(T53+U53&gt;0,1,0) + IF(Z53&gt;0,1,0)</f>
        <v>0</v>
      </c>
      <c r="AK53" s="13">
        <f>IF(W53&gt;0,1,0) + IF(AE53&gt;0,1,0) + IF(X53&gt;0,1,0) + IF(AG53&gt;0,1,0)</f>
        <v>0</v>
      </c>
      <c r="AL53" s="3" t="str">
        <f>IF(AI53+AJ53+AK53=0,"JAVA 4",IF(AJ53+AK53=0,"JAVA 5",IF(AK53=0,"JAVA 7","JAVA 8")))</f>
        <v>JAVA 5</v>
      </c>
    </row>
    <row r="54" spans="1:38" x14ac:dyDescent="0.2">
      <c r="A54" s="8" t="s">
        <v>82</v>
      </c>
      <c r="B54" s="4" t="s">
        <v>154</v>
      </c>
      <c r="C54" s="2">
        <v>17</v>
      </c>
      <c r="D54" s="1">
        <v>180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28">
        <v>0</v>
      </c>
      <c r="AD54" s="28">
        <v>56</v>
      </c>
      <c r="AE54" s="28">
        <v>0</v>
      </c>
      <c r="AF54" s="28">
        <v>0</v>
      </c>
      <c r="AG54" s="13">
        <v>0</v>
      </c>
      <c r="AH54" s="3">
        <f>IF(C54&gt;0,1,0) + IF(G54&gt;0,1,0) + IF(D54&gt;0,1,0)+IF(AA54&gt;0,1,0) + IF(F54&gt;0,1,0)+IF(E54&gt;0,1,0) + IF(O54&gt;0,1,0)</f>
        <v>2</v>
      </c>
      <c r="AI54" s="1">
        <f>IF(L54+M54+N54&gt;0,1,0)+IF(P54+Q54+R54,1,0)+IF(J54&gt;0,1,0)+IF(H54&gt;0,1,0)+IF(K54&gt;0,1,0) + IF(I54&gt;0,1,0) + IF(AB54&gt;0,1,0)+  IF(AF54&gt;0,1,0)</f>
        <v>0</v>
      </c>
      <c r="AJ54" s="1">
        <f>IF(S54&gt;0,1,0)+IF(V54&gt;0,1,0)+IF(T54+U54&gt;0,1,0) + IF(Z54&gt;0,1,0)</f>
        <v>0</v>
      </c>
      <c r="AK54" s="13">
        <f>IF(W54&gt;0,1,0) + IF(AE54&gt;0,1,0) + IF(X54&gt;0,1,0) + IF(AG54&gt;0,1,0)</f>
        <v>0</v>
      </c>
      <c r="AL54" s="3" t="str">
        <f>IF(AI54+AJ54+AK54=0,"JAVA 4",IF(AJ54+AK54=0,"JAVA 5",IF(AK54=0,"JAVA 7","JAVA 8")))</f>
        <v>JAVA 4</v>
      </c>
    </row>
    <row r="55" spans="1:38" x14ac:dyDescent="0.2">
      <c r="A55" s="8" t="s">
        <v>75</v>
      </c>
      <c r="B55" s="4" t="s">
        <v>154</v>
      </c>
      <c r="C55" s="2">
        <v>109</v>
      </c>
      <c r="D55" s="1">
        <v>1203</v>
      </c>
      <c r="E55" s="1">
        <v>20</v>
      </c>
      <c r="F55" s="1">
        <v>4</v>
      </c>
      <c r="G55" s="1">
        <v>136</v>
      </c>
      <c r="H55" s="1">
        <v>23</v>
      </c>
      <c r="I55" s="1">
        <v>1334</v>
      </c>
      <c r="J55" s="1">
        <v>174</v>
      </c>
      <c r="K55" s="1">
        <v>13</v>
      </c>
      <c r="L55" s="1">
        <v>374</v>
      </c>
      <c r="M55" s="1">
        <v>9</v>
      </c>
      <c r="N55" s="1">
        <v>5</v>
      </c>
      <c r="O55" s="1">
        <v>0</v>
      </c>
      <c r="P55" s="1">
        <v>7</v>
      </c>
      <c r="Q55" s="1">
        <v>29</v>
      </c>
      <c r="R55" s="1">
        <v>2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28">
        <v>32</v>
      </c>
      <c r="AD55" s="28">
        <v>444</v>
      </c>
      <c r="AE55" s="28">
        <v>0</v>
      </c>
      <c r="AF55" s="28">
        <v>0</v>
      </c>
      <c r="AG55" s="13">
        <v>0</v>
      </c>
      <c r="AH55" s="3">
        <f>IF(C55&gt;0,1,0) + IF(G55&gt;0,1,0) + IF(D55&gt;0,1,0)+IF(AA55&gt;0,1,0) + IF(F55&gt;0,1,0)+IF(E55&gt;0,1,0) + IF(O55&gt;0,1,0)</f>
        <v>5</v>
      </c>
      <c r="AI55" s="1">
        <f>IF(L55+M55+N55&gt;0,1,0)+IF(P55+Q55+R55,1,0)+IF(J55&gt;0,1,0)+IF(H55&gt;0,1,0)+IF(K55&gt;0,1,0) + IF(I55&gt;0,1,0) + IF(AB55&gt;0,1,0)+  IF(AF55&gt;0,1,0)</f>
        <v>6</v>
      </c>
      <c r="AJ55" s="1">
        <f>IF(S55&gt;0,1,0)+IF(V55&gt;0,1,0)+IF(T55+U55&gt;0,1,0) + IF(Z55&gt;0,1,0)</f>
        <v>0</v>
      </c>
      <c r="AK55" s="13">
        <f>IF(W55&gt;0,1,0) + IF(AE55&gt;0,1,0) + IF(X55&gt;0,1,0) + IF(AG55&gt;0,1,0)</f>
        <v>0</v>
      </c>
      <c r="AL55" s="3" t="str">
        <f>IF(AI55+AJ55+AK55=0,"JAVA 4",IF(AJ55+AK55=0,"JAVA 5",IF(AK55=0,"JAVA 7","JAVA 8")))</f>
        <v>JAVA 5</v>
      </c>
    </row>
    <row r="56" spans="1:38" x14ac:dyDescent="0.2">
      <c r="A56" s="8" t="s">
        <v>30</v>
      </c>
      <c r="B56" s="4" t="s">
        <v>154</v>
      </c>
      <c r="C56" s="2">
        <v>502</v>
      </c>
      <c r="D56" s="1">
        <v>211</v>
      </c>
      <c r="E56" s="1">
        <v>0</v>
      </c>
      <c r="F56" s="1">
        <v>1</v>
      </c>
      <c r="G56" s="1">
        <v>10</v>
      </c>
      <c r="H56" s="1">
        <v>25</v>
      </c>
      <c r="I56" s="1">
        <v>536</v>
      </c>
      <c r="J56" s="1">
        <v>1363</v>
      </c>
      <c r="K56" s="1">
        <v>5</v>
      </c>
      <c r="L56" s="1">
        <v>111</v>
      </c>
      <c r="M56" s="1">
        <v>0</v>
      </c>
      <c r="N56" s="1">
        <v>0</v>
      </c>
      <c r="O56" s="1">
        <v>0</v>
      </c>
      <c r="P56" s="1">
        <v>26</v>
      </c>
      <c r="Q56" s="1">
        <v>13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28">
        <v>0</v>
      </c>
      <c r="AD56" s="28">
        <v>17</v>
      </c>
      <c r="AE56" s="28">
        <v>0</v>
      </c>
      <c r="AF56" s="28">
        <v>0</v>
      </c>
      <c r="AG56" s="13">
        <v>0</v>
      </c>
      <c r="AH56" s="3">
        <f>IF(C56&gt;0,1,0) + IF(G56&gt;0,1,0) + IF(D56&gt;0,1,0)+IF(AA56&gt;0,1,0) + IF(F56&gt;0,1,0)+IF(E56&gt;0,1,0) + IF(O56&gt;0,1,0)</f>
        <v>4</v>
      </c>
      <c r="AI56" s="1">
        <f>IF(L56+M56+N56&gt;0,1,0)+IF(P56+Q56+R56,1,0)+IF(J56&gt;0,1,0)+IF(H56&gt;0,1,0)+IF(K56&gt;0,1,0) + IF(I56&gt;0,1,0) + IF(AB56&gt;0,1,0)+  IF(AF56&gt;0,1,0)</f>
        <v>6</v>
      </c>
      <c r="AJ56" s="1">
        <f>IF(S56&gt;0,1,0)+IF(V56&gt;0,1,0)+IF(T56+U56&gt;0,1,0) + IF(Z56&gt;0,1,0)</f>
        <v>0</v>
      </c>
      <c r="AK56" s="13">
        <f>IF(W56&gt;0,1,0) + IF(AE56&gt;0,1,0) + IF(X56&gt;0,1,0) + IF(AG56&gt;0,1,0)</f>
        <v>0</v>
      </c>
      <c r="AL56" s="3" t="str">
        <f>IF(AI56+AJ56+AK56=0,"JAVA 4",IF(AJ56+AK56=0,"JAVA 5",IF(AK56=0,"JAVA 7","JAVA 8")))</f>
        <v>JAVA 5</v>
      </c>
    </row>
    <row r="57" spans="1:38" x14ac:dyDescent="0.2">
      <c r="A57" s="8" t="s">
        <v>59</v>
      </c>
      <c r="B57" s="4" t="s">
        <v>154</v>
      </c>
      <c r="C57" s="2">
        <v>7</v>
      </c>
      <c r="D57" s="1">
        <v>52</v>
      </c>
      <c r="E57" s="1">
        <v>2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62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28">
        <v>13</v>
      </c>
      <c r="AD57" s="28">
        <v>109</v>
      </c>
      <c r="AE57" s="28">
        <v>0</v>
      </c>
      <c r="AF57" s="28">
        <v>0</v>
      </c>
      <c r="AG57" s="13">
        <v>0</v>
      </c>
      <c r="AH57" s="3">
        <f>IF(C57&gt;0,1,0) + IF(G57&gt;0,1,0) + IF(D57&gt;0,1,0)+IF(AA57&gt;0,1,0) + IF(F57&gt;0,1,0)+IF(E57&gt;0,1,0) + IF(O57&gt;0,1,0)</f>
        <v>4</v>
      </c>
      <c r="AI57" s="1">
        <f>IF(L57+M57+N57&gt;0,1,0)+IF(P57+Q57+R57,1,0)+IF(J57&gt;0,1,0)+IF(H57&gt;0,1,0)+IF(K57&gt;0,1,0) + IF(I57&gt;0,1,0) + IF(AB57&gt;0,1,0)+  IF(AF57&gt;0,1,0)</f>
        <v>1</v>
      </c>
      <c r="AJ57" s="1">
        <f>IF(S57&gt;0,1,0)+IF(V57&gt;0,1,0)+IF(T57+U57&gt;0,1,0) + IF(Z57&gt;0,1,0)</f>
        <v>0</v>
      </c>
      <c r="AK57" s="13">
        <f>IF(W57&gt;0,1,0) + IF(AE57&gt;0,1,0) + IF(X57&gt;0,1,0) + IF(AG57&gt;0,1,0)</f>
        <v>0</v>
      </c>
      <c r="AL57" s="3" t="str">
        <f>IF(AI57+AJ57+AK57=0,"JAVA 4",IF(AJ57+AK57=0,"JAVA 5",IF(AK57=0,"JAVA 7","JAVA 8")))</f>
        <v>JAVA 5</v>
      </c>
    </row>
    <row r="58" spans="1:38" x14ac:dyDescent="0.2">
      <c r="A58" s="8" t="s">
        <v>74</v>
      </c>
      <c r="B58" s="4" t="s">
        <v>155</v>
      </c>
      <c r="C58" s="2">
        <v>391</v>
      </c>
      <c r="D58" s="1">
        <v>39</v>
      </c>
      <c r="E58" s="1">
        <v>22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28">
        <v>5</v>
      </c>
      <c r="AD58" s="28">
        <v>500</v>
      </c>
      <c r="AE58" s="28">
        <v>0</v>
      </c>
      <c r="AF58" s="28">
        <v>0</v>
      </c>
      <c r="AG58" s="13">
        <v>0</v>
      </c>
      <c r="AH58" s="3">
        <f>IF(C58&gt;0,1,0) + IF(G58&gt;0,1,0) + IF(D58&gt;0,1,0)+IF(AA58&gt;0,1,0) + IF(F58&gt;0,1,0)+IF(E58&gt;0,1,0) + IF(O58&gt;0,1,0)</f>
        <v>4</v>
      </c>
      <c r="AI58" s="1">
        <f>IF(L58+M58+N58&gt;0,1,0)+IF(P58+Q58+R58,1,0)+IF(J58&gt;0,1,0)+IF(H58&gt;0,1,0)+IF(K58&gt;0,1,0) + IF(I58&gt;0,1,0) + IF(AB58&gt;0,1,0)+  IF(AF58&gt;0,1,0)</f>
        <v>0</v>
      </c>
      <c r="AJ58" s="1">
        <f>IF(S58&gt;0,1,0)+IF(V58&gt;0,1,0)+IF(T58+U58&gt;0,1,0) + IF(Z58&gt;0,1,0)</f>
        <v>0</v>
      </c>
      <c r="AK58" s="13">
        <f>IF(W58&gt;0,1,0) + IF(AE58&gt;0,1,0) + IF(X58&gt;0,1,0) + IF(AG58&gt;0,1,0)</f>
        <v>0</v>
      </c>
      <c r="AL58" s="3" t="str">
        <f>IF(AI58+AJ58+AK58=0,"JAVA 4",IF(AJ58+AK58=0,"JAVA 5",IF(AK58=0,"JAVA 7","JAVA 8")))</f>
        <v>JAVA 4</v>
      </c>
    </row>
    <row r="59" spans="1:38" x14ac:dyDescent="0.2">
      <c r="A59" s="8" t="s">
        <v>96</v>
      </c>
      <c r="B59" s="4" t="s">
        <v>154</v>
      </c>
      <c r="C59" s="2">
        <v>430</v>
      </c>
      <c r="D59" s="1">
        <v>55</v>
      </c>
      <c r="E59" s="1">
        <v>84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25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28">
        <v>0</v>
      </c>
      <c r="AD59" s="28">
        <v>7</v>
      </c>
      <c r="AE59" s="28">
        <v>0</v>
      </c>
      <c r="AF59" s="28">
        <v>0</v>
      </c>
      <c r="AG59" s="13">
        <v>0</v>
      </c>
      <c r="AH59" s="3">
        <f>IF(C59&gt;0,1,0) + IF(G59&gt;0,1,0) + IF(D59&gt;0,1,0)+IF(AA59&gt;0,1,0) + IF(F59&gt;0,1,0)+IF(E59&gt;0,1,0) + IF(O59&gt;0,1,0)</f>
        <v>4</v>
      </c>
      <c r="AI59" s="1">
        <f>IF(L59+M59+N59&gt;0,1,0)+IF(P59+Q59+R59,1,0)+IF(J59&gt;0,1,0)+IF(H59&gt;0,1,0)+IF(K59&gt;0,1,0) + IF(I59&gt;0,1,0) + IF(AB59&gt;0,1,0)+  IF(AF59&gt;0,1,0)</f>
        <v>0</v>
      </c>
      <c r="AJ59" s="1">
        <f>IF(S59&gt;0,1,0)+IF(V59&gt;0,1,0)+IF(T59+U59&gt;0,1,0) + IF(Z59&gt;0,1,0)</f>
        <v>0</v>
      </c>
      <c r="AK59" s="13">
        <f>IF(W59&gt;0,1,0) + IF(AE59&gt;0,1,0) + IF(X59&gt;0,1,0) + IF(AG59&gt;0,1,0)</f>
        <v>0</v>
      </c>
      <c r="AL59" s="3" t="str">
        <f>IF(AI59+AJ59+AK59=0,"JAVA 4",IF(AJ59+AK59=0,"JAVA 5",IF(AK59=0,"JAVA 7","JAVA 8")))</f>
        <v>JAVA 4</v>
      </c>
    </row>
    <row r="60" spans="1:38" x14ac:dyDescent="0.2">
      <c r="A60" s="8" t="s">
        <v>105</v>
      </c>
      <c r="B60" s="4" t="s">
        <v>155</v>
      </c>
      <c r="C60" s="2">
        <v>419</v>
      </c>
      <c r="D60" s="1">
        <v>7</v>
      </c>
      <c r="E60" s="1">
        <v>4</v>
      </c>
      <c r="F60" s="1">
        <v>30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28">
        <v>0</v>
      </c>
      <c r="AD60" s="28">
        <v>391</v>
      </c>
      <c r="AE60" s="28">
        <v>0</v>
      </c>
      <c r="AF60" s="28">
        <v>0</v>
      </c>
      <c r="AG60" s="13">
        <v>0</v>
      </c>
      <c r="AH60" s="3">
        <f>IF(C60&gt;0,1,0) + IF(G60&gt;0,1,0) + IF(D60&gt;0,1,0)+IF(AA60&gt;0,1,0) + IF(F60&gt;0,1,0)+IF(E60&gt;0,1,0) + IF(O60&gt;0,1,0)</f>
        <v>4</v>
      </c>
      <c r="AI60" s="1">
        <f>IF(L60+M60+N60&gt;0,1,0)+IF(P60+Q60+R60,1,0)+IF(J60&gt;0,1,0)+IF(H60&gt;0,1,0)+IF(K60&gt;0,1,0) + IF(I60&gt;0,1,0) + IF(AB60&gt;0,1,0)+  IF(AF60&gt;0,1,0)</f>
        <v>0</v>
      </c>
      <c r="AJ60" s="1">
        <f>IF(S60&gt;0,1,0)+IF(V60&gt;0,1,0)+IF(T60+U60&gt;0,1,0) + IF(Z60&gt;0,1,0)</f>
        <v>0</v>
      </c>
      <c r="AK60" s="13">
        <f>IF(W60&gt;0,1,0) + IF(AE60&gt;0,1,0) + IF(X60&gt;0,1,0) + IF(AG60&gt;0,1,0)</f>
        <v>0</v>
      </c>
      <c r="AL60" s="3" t="str">
        <f>IF(AI60+AJ60+AK60=0,"JAVA 4",IF(AJ60+AK60=0,"JAVA 5",IF(AK60=0,"JAVA 7","JAVA 8")))</f>
        <v>JAVA 4</v>
      </c>
    </row>
    <row r="61" spans="1:38" x14ac:dyDescent="0.2">
      <c r="A61" s="8" t="s">
        <v>219</v>
      </c>
      <c r="B61" s="4" t="s">
        <v>155</v>
      </c>
      <c r="C61" s="2">
        <v>2249</v>
      </c>
      <c r="D61" s="1">
        <v>809</v>
      </c>
      <c r="E61" s="1">
        <v>84</v>
      </c>
      <c r="F61" s="1">
        <v>696</v>
      </c>
      <c r="G61" s="1">
        <v>1263</v>
      </c>
      <c r="H61" s="1">
        <v>151</v>
      </c>
      <c r="I61" s="1">
        <v>10514</v>
      </c>
      <c r="J61" s="1">
        <v>1954</v>
      </c>
      <c r="K61" s="1">
        <v>2052</v>
      </c>
      <c r="L61" s="1">
        <v>6815</v>
      </c>
      <c r="M61" s="1">
        <v>26</v>
      </c>
      <c r="N61" s="1">
        <v>12</v>
      </c>
      <c r="O61" s="1">
        <v>0</v>
      </c>
      <c r="P61" s="1">
        <v>303</v>
      </c>
      <c r="Q61" s="1">
        <v>123</v>
      </c>
      <c r="R61" s="1">
        <v>39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2</v>
      </c>
      <c r="Z61" s="1">
        <v>0</v>
      </c>
      <c r="AA61" s="1">
        <v>2</v>
      </c>
      <c r="AB61" s="1">
        <v>4</v>
      </c>
      <c r="AC61" s="28">
        <v>0</v>
      </c>
      <c r="AD61" s="28">
        <v>430</v>
      </c>
      <c r="AE61" s="28">
        <v>0</v>
      </c>
      <c r="AF61" s="28">
        <v>0</v>
      </c>
      <c r="AG61" s="13">
        <v>0</v>
      </c>
      <c r="AH61" s="3">
        <f>IF(C61&gt;0,1,0) + IF(G61&gt;0,1,0) + IF(D61&gt;0,1,0)+IF(AA61&gt;0,1,0) + IF(F61&gt;0,1,0)+IF(E61&gt;0,1,0) + IF(O61&gt;0,1,0)</f>
        <v>6</v>
      </c>
      <c r="AI61" s="1">
        <f>IF(L61+M61+N61&gt;0,1,0)+IF(P61+Q61+R61,1,0)+IF(J61&gt;0,1,0)+IF(H61&gt;0,1,0)+IF(K61&gt;0,1,0) + IF(I61&gt;0,1,0) + IF(AB61&gt;0,1,0)+  IF(AF61&gt;0,1,0)</f>
        <v>7</v>
      </c>
      <c r="AJ61" s="1">
        <f>IF(S61&gt;0,1,0)+IF(V61&gt;0,1,0)+IF(T61+U61&gt;0,1,0) + IF(Z61&gt;0,1,0)</f>
        <v>0</v>
      </c>
      <c r="AK61" s="13">
        <f>IF(W61&gt;0,1,0) + IF(AE61&gt;0,1,0) + IF(X61&gt;0,1,0) + IF(AG61&gt;0,1,0)</f>
        <v>0</v>
      </c>
      <c r="AL61" s="3" t="str">
        <f>IF(AI61+AJ61+AK61=0,"JAVA 4",IF(AJ61+AK61=0,"JAVA 5",IF(AK61=0,"JAVA 7","JAVA 8")))</f>
        <v>JAVA 5</v>
      </c>
    </row>
    <row r="62" spans="1:38" x14ac:dyDescent="0.2">
      <c r="A62" s="8" t="s">
        <v>135</v>
      </c>
      <c r="B62" s="4" t="s">
        <v>155</v>
      </c>
      <c r="C62" s="2">
        <v>926</v>
      </c>
      <c r="D62" s="1">
        <v>368</v>
      </c>
      <c r="E62" s="1">
        <v>163</v>
      </c>
      <c r="F62" s="1">
        <v>221</v>
      </c>
      <c r="G62" s="1">
        <v>1408</v>
      </c>
      <c r="H62" s="1">
        <v>76</v>
      </c>
      <c r="I62" s="1">
        <v>2720</v>
      </c>
      <c r="J62" s="1">
        <v>1803</v>
      </c>
      <c r="K62" s="1">
        <v>358</v>
      </c>
      <c r="L62" s="1">
        <v>2057</v>
      </c>
      <c r="M62" s="1">
        <v>10</v>
      </c>
      <c r="N62" s="1">
        <v>10</v>
      </c>
      <c r="O62" s="1">
        <v>79</v>
      </c>
      <c r="P62" s="1">
        <v>99</v>
      </c>
      <c r="Q62" s="1">
        <v>214</v>
      </c>
      <c r="R62" s="1">
        <v>33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2</v>
      </c>
      <c r="AC62" s="28">
        <v>0</v>
      </c>
      <c r="AD62" s="28">
        <v>411</v>
      </c>
      <c r="AE62" s="28">
        <v>0</v>
      </c>
      <c r="AF62" s="28">
        <v>0</v>
      </c>
      <c r="AG62" s="13">
        <v>0</v>
      </c>
      <c r="AH62" s="3">
        <f>IF(C62&gt;0,1,0) + IF(G62&gt;0,1,0) + IF(D62&gt;0,1,0)+IF(AA62&gt;0,1,0) + IF(F62&gt;0,1,0)+IF(E62&gt;0,1,0) + IF(O62&gt;0,1,0)</f>
        <v>6</v>
      </c>
      <c r="AI62" s="1">
        <f>IF(L62+M62+N62&gt;0,1,0)+IF(P62+Q62+R62,1,0)+IF(J62&gt;0,1,0)+IF(H62&gt;0,1,0)+IF(K62&gt;0,1,0) + IF(I62&gt;0,1,0) + IF(AB62&gt;0,1,0)+  IF(AF62&gt;0,1,0)</f>
        <v>7</v>
      </c>
      <c r="AJ62" s="1">
        <f>IF(S62&gt;0,1,0)+IF(V62&gt;0,1,0)+IF(T62+U62&gt;0,1,0) + IF(Z62&gt;0,1,0)</f>
        <v>0</v>
      </c>
      <c r="AK62" s="13">
        <f>IF(W62&gt;0,1,0) + IF(AE62&gt;0,1,0) + IF(X62&gt;0,1,0) + IF(AG62&gt;0,1,0)</f>
        <v>0</v>
      </c>
      <c r="AL62" s="3" t="str">
        <f>IF(AI62+AJ62+AK62=0,"JAVA 4",IF(AJ62+AK62=0,"JAVA 5",IF(AK62=0,"JAVA 7","JAVA 8")))</f>
        <v>JAVA 5</v>
      </c>
    </row>
    <row r="63" spans="1:38" x14ac:dyDescent="0.2">
      <c r="A63" s="8" t="s">
        <v>85</v>
      </c>
      <c r="B63" s="4" t="s">
        <v>155</v>
      </c>
      <c r="C63" s="2">
        <v>134</v>
      </c>
      <c r="D63" s="1">
        <v>117</v>
      </c>
      <c r="E63" s="1">
        <v>79</v>
      </c>
      <c r="F63" s="1">
        <v>78</v>
      </c>
      <c r="G63" s="1">
        <v>963</v>
      </c>
      <c r="H63" s="1">
        <v>1</v>
      </c>
      <c r="I63" s="1">
        <v>105</v>
      </c>
      <c r="J63" s="1">
        <v>65</v>
      </c>
      <c r="K63" s="1">
        <v>3</v>
      </c>
      <c r="L63" s="1">
        <v>72</v>
      </c>
      <c r="M63" s="1">
        <v>0</v>
      </c>
      <c r="N63" s="1">
        <v>0</v>
      </c>
      <c r="O63" s="1">
        <v>15</v>
      </c>
      <c r="P63" s="1">
        <v>8</v>
      </c>
      <c r="Q63" s="1">
        <v>18</v>
      </c>
      <c r="R63" s="1">
        <v>4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28">
        <v>358</v>
      </c>
      <c r="AD63" s="28">
        <v>926</v>
      </c>
      <c r="AE63" s="28">
        <v>0</v>
      </c>
      <c r="AF63" s="28">
        <v>0</v>
      </c>
      <c r="AG63" s="13">
        <v>0</v>
      </c>
      <c r="AH63" s="3">
        <f>IF(C63&gt;0,1,0) + IF(G63&gt;0,1,0) + IF(D63&gt;0,1,0)+IF(AA63&gt;0,1,0) + IF(F63&gt;0,1,0)+IF(E63&gt;0,1,0) + IF(O63&gt;0,1,0)</f>
        <v>6</v>
      </c>
      <c r="AI63" s="1">
        <f>IF(L63+M63+N63&gt;0,1,0)+IF(P63+Q63+R63,1,0)+IF(J63&gt;0,1,0)+IF(H63&gt;0,1,0)+IF(K63&gt;0,1,0) + IF(I63&gt;0,1,0) + IF(AB63&gt;0,1,0)+  IF(AF63&gt;0,1,0)</f>
        <v>6</v>
      </c>
      <c r="AJ63" s="1">
        <f>IF(S63&gt;0,1,0)+IF(V63&gt;0,1,0)+IF(T63+U63&gt;0,1,0) + IF(Z63&gt;0,1,0)</f>
        <v>0</v>
      </c>
      <c r="AK63" s="13">
        <f>IF(W63&gt;0,1,0) + IF(AE63&gt;0,1,0) + IF(X63&gt;0,1,0) + IF(AG63&gt;0,1,0)</f>
        <v>0</v>
      </c>
      <c r="AL63" s="3" t="str">
        <f>IF(AI63+AJ63+AK63=0,"JAVA 4",IF(AJ63+AK63=0,"JAVA 5",IF(AK63=0,"JAVA 7","JAVA 8")))</f>
        <v>JAVA 5</v>
      </c>
    </row>
    <row r="64" spans="1:38" x14ac:dyDescent="0.2">
      <c r="A64" s="8" t="s">
        <v>217</v>
      </c>
      <c r="B64" s="4" t="s">
        <v>155</v>
      </c>
      <c r="C64" s="2">
        <v>995</v>
      </c>
      <c r="D64" s="1">
        <v>1181</v>
      </c>
      <c r="E64" s="1">
        <v>4</v>
      </c>
      <c r="F64" s="1">
        <v>1619</v>
      </c>
      <c r="G64" s="1">
        <v>754</v>
      </c>
      <c r="H64" s="1">
        <v>96</v>
      </c>
      <c r="I64" s="1">
        <v>6262</v>
      </c>
      <c r="J64" s="1">
        <v>1257</v>
      </c>
      <c r="K64" s="1">
        <v>2032</v>
      </c>
      <c r="L64" s="1">
        <v>15251</v>
      </c>
      <c r="M64" s="1">
        <v>220</v>
      </c>
      <c r="N64" s="1">
        <v>113</v>
      </c>
      <c r="O64" s="1">
        <v>0</v>
      </c>
      <c r="P64" s="1">
        <v>495</v>
      </c>
      <c r="Q64" s="1">
        <v>164</v>
      </c>
      <c r="R64" s="1">
        <v>54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2</v>
      </c>
      <c r="Z64" s="1">
        <v>0</v>
      </c>
      <c r="AA64" s="1">
        <v>0</v>
      </c>
      <c r="AB64" s="1">
        <v>14</v>
      </c>
      <c r="AC64" s="28">
        <v>3</v>
      </c>
      <c r="AD64" s="28">
        <v>134</v>
      </c>
      <c r="AE64" s="28">
        <v>0</v>
      </c>
      <c r="AF64" s="28">
        <v>0</v>
      </c>
      <c r="AG64" s="13">
        <v>0</v>
      </c>
      <c r="AH64" s="3">
        <f>IF(C64&gt;0,1,0) + IF(G64&gt;0,1,0) + IF(D64&gt;0,1,0)+IF(AA64&gt;0,1,0) + IF(F64&gt;0,1,0)+IF(E64&gt;0,1,0) + IF(O64&gt;0,1,0)</f>
        <v>5</v>
      </c>
      <c r="AI64" s="1">
        <f>IF(L64+M64+N64&gt;0,1,0)+IF(P64+Q64+R64,1,0)+IF(J64&gt;0,1,0)+IF(H64&gt;0,1,0)+IF(K64&gt;0,1,0) + IF(I64&gt;0,1,0) + IF(AB64&gt;0,1,0)+  IF(AF64&gt;0,1,0)</f>
        <v>7</v>
      </c>
      <c r="AJ64" s="1">
        <f>IF(S64&gt;0,1,0)+IF(V64&gt;0,1,0)+IF(T64+U64&gt;0,1,0) + IF(Z64&gt;0,1,0)</f>
        <v>0</v>
      </c>
      <c r="AK64" s="13">
        <f>IF(W64&gt;0,1,0) + IF(AE64&gt;0,1,0) + IF(X64&gt;0,1,0) + IF(AG64&gt;0,1,0)</f>
        <v>0</v>
      </c>
      <c r="AL64" s="3" t="str">
        <f>IF(AI64+AJ64+AK64=0,"JAVA 4",IF(AJ64+AK64=0,"JAVA 5",IF(AK64=0,"JAVA 7","JAVA 8")))</f>
        <v>JAVA 5</v>
      </c>
    </row>
    <row r="65" spans="1:38" x14ac:dyDescent="0.2">
      <c r="A65" s="8" t="s">
        <v>26</v>
      </c>
      <c r="B65" s="4" t="s">
        <v>155</v>
      </c>
      <c r="C65" s="2">
        <v>93</v>
      </c>
      <c r="D65" s="1">
        <v>397</v>
      </c>
      <c r="E65" s="1">
        <v>50</v>
      </c>
      <c r="F65" s="1">
        <v>1</v>
      </c>
      <c r="G65" s="1">
        <v>298</v>
      </c>
      <c r="H65" s="1">
        <v>8</v>
      </c>
      <c r="I65" s="1">
        <v>0</v>
      </c>
      <c r="J65" s="1">
        <v>28</v>
      </c>
      <c r="K65" s="1">
        <v>0</v>
      </c>
      <c r="L65" s="1">
        <v>22</v>
      </c>
      <c r="M65" s="1">
        <v>0</v>
      </c>
      <c r="N65" s="1">
        <v>0</v>
      </c>
      <c r="O65" s="1">
        <v>4</v>
      </c>
      <c r="P65" s="1">
        <v>22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28">
        <v>7</v>
      </c>
      <c r="AD65" s="28">
        <v>133</v>
      </c>
      <c r="AE65" s="28">
        <v>0</v>
      </c>
      <c r="AF65" s="28">
        <v>0</v>
      </c>
      <c r="AG65" s="13">
        <v>0</v>
      </c>
      <c r="AH65" s="3">
        <f>IF(C65&gt;0,1,0) + IF(G65&gt;0,1,0) + IF(D65&gt;0,1,0)+IF(AA65&gt;0,1,0) + IF(F65&gt;0,1,0)+IF(E65&gt;0,1,0) + IF(O65&gt;0,1,0)</f>
        <v>6</v>
      </c>
      <c r="AI65" s="1">
        <f>IF(L65+M65+N65&gt;0,1,0)+IF(P65+Q65+R65,1,0)+IF(J65&gt;0,1,0)+IF(H65&gt;0,1,0)+IF(K65&gt;0,1,0) + IF(I65&gt;0,1,0) + IF(AB65&gt;0,1,0)+  IF(AF65&gt;0,1,0)</f>
        <v>4</v>
      </c>
      <c r="AJ65" s="1">
        <f>IF(S65&gt;0,1,0)+IF(V65&gt;0,1,0)+IF(T65+U65&gt;0,1,0) + IF(Z65&gt;0,1,0)</f>
        <v>0</v>
      </c>
      <c r="AK65" s="13">
        <f>IF(W65&gt;0,1,0) + IF(AE65&gt;0,1,0) + IF(X65&gt;0,1,0) + IF(AG65&gt;0,1,0)</f>
        <v>0</v>
      </c>
      <c r="AL65" s="3" t="str">
        <f>IF(AI65+AJ65+AK65=0,"JAVA 4",IF(AJ65+AK65=0,"JAVA 5",IF(AK65=0,"JAVA 7","JAVA 8")))</f>
        <v>JAVA 5</v>
      </c>
    </row>
    <row r="66" spans="1:38" x14ac:dyDescent="0.2">
      <c r="A66" s="8" t="s">
        <v>34</v>
      </c>
      <c r="B66" s="4" t="s">
        <v>154</v>
      </c>
      <c r="C66" s="2">
        <v>151</v>
      </c>
      <c r="D66" s="1">
        <v>452</v>
      </c>
      <c r="E66" s="1">
        <v>27</v>
      </c>
      <c r="F66" s="1">
        <v>1</v>
      </c>
      <c r="G66" s="1">
        <v>5</v>
      </c>
      <c r="H66" s="1">
        <v>13</v>
      </c>
      <c r="I66" s="1">
        <v>756</v>
      </c>
      <c r="J66" s="1">
        <v>339</v>
      </c>
      <c r="K66" s="1">
        <v>125</v>
      </c>
      <c r="L66" s="1">
        <v>5201</v>
      </c>
      <c r="M66" s="1">
        <v>12</v>
      </c>
      <c r="N66" s="1">
        <v>5</v>
      </c>
      <c r="O66" s="1">
        <v>1</v>
      </c>
      <c r="P66" s="1">
        <v>27</v>
      </c>
      <c r="Q66" s="1">
        <v>4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28">
        <v>0</v>
      </c>
      <c r="AD66" s="28">
        <v>93</v>
      </c>
      <c r="AE66" s="28">
        <v>0</v>
      </c>
      <c r="AF66" s="28">
        <v>0</v>
      </c>
      <c r="AG66" s="13">
        <v>0</v>
      </c>
      <c r="AH66" s="3">
        <f>IF(C66&gt;0,1,0) + IF(G66&gt;0,1,0) + IF(D66&gt;0,1,0)+IF(AA66&gt;0,1,0) + IF(F66&gt;0,1,0)+IF(E66&gt;0,1,0) + IF(O66&gt;0,1,0)</f>
        <v>6</v>
      </c>
      <c r="AI66" s="1">
        <f>IF(L66+M66+N66&gt;0,1,0)+IF(P66+Q66+R66,1,0)+IF(J66&gt;0,1,0)+IF(H66&gt;0,1,0)+IF(K66&gt;0,1,0) + IF(I66&gt;0,1,0) + IF(AB66&gt;0,1,0)+  IF(AF66&gt;0,1,0)</f>
        <v>6</v>
      </c>
      <c r="AJ66" s="1">
        <f>IF(S66&gt;0,1,0)+IF(V66&gt;0,1,0)+IF(T66+U66&gt;0,1,0) + IF(Z66&gt;0,1,0)</f>
        <v>0</v>
      </c>
      <c r="AK66" s="13">
        <f>IF(W66&gt;0,1,0) + IF(AE66&gt;0,1,0) + IF(X66&gt;0,1,0) + IF(AG66&gt;0,1,0)</f>
        <v>0</v>
      </c>
      <c r="AL66" s="3" t="str">
        <f>IF(AI66+AJ66+AK66=0,"JAVA 4",IF(AJ66+AK66=0,"JAVA 5",IF(AK66=0,"JAVA 7","JAVA 8")))</f>
        <v>JAVA 5</v>
      </c>
    </row>
    <row r="67" spans="1:38" x14ac:dyDescent="0.2">
      <c r="A67" s="8" t="s">
        <v>224</v>
      </c>
      <c r="B67" s="4" t="s">
        <v>154</v>
      </c>
      <c r="C67" s="2">
        <v>13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28">
        <v>125</v>
      </c>
      <c r="AD67" s="28">
        <v>151</v>
      </c>
      <c r="AE67" s="28">
        <v>0</v>
      </c>
      <c r="AF67" s="28">
        <v>0</v>
      </c>
      <c r="AG67" s="13">
        <v>0</v>
      </c>
      <c r="AH67" s="3">
        <f>IF(C67&gt;0,1,0) + IF(G67&gt;0,1,0) + IF(D67&gt;0,1,0)+IF(AA67&gt;0,1,0) + IF(F67&gt;0,1,0)+IF(E67&gt;0,1,0) + IF(O67&gt;0,1,0)</f>
        <v>1</v>
      </c>
      <c r="AI67" s="1">
        <f>IF(L67+M67+N67&gt;0,1,0)+IF(P67+Q67+R67,1,0)+IF(J67&gt;0,1,0)+IF(H67&gt;0,1,0)+IF(K67&gt;0,1,0) + IF(I67&gt;0,1,0) + IF(AB67&gt;0,1,0)+  IF(AF67&gt;0,1,0)</f>
        <v>4</v>
      </c>
      <c r="AJ67" s="1">
        <f>IF(S67&gt;0,1,0)+IF(V67&gt;0,1,0)+IF(T67+U67&gt;0,1,0) + IF(Z67&gt;0,1,0)</f>
        <v>0</v>
      </c>
      <c r="AK67" s="13">
        <f>IF(W67&gt;0,1,0) + IF(AE67&gt;0,1,0) + IF(X67&gt;0,1,0) + IF(AG67&gt;0,1,0)</f>
        <v>0</v>
      </c>
      <c r="AL67" s="3" t="str">
        <f>IF(AI67+AJ67+AK67=0,"JAVA 4",IF(AJ67+AK67=0,"JAVA 5",IF(AK67=0,"JAVA 7","JAVA 8")))</f>
        <v>JAVA 5</v>
      </c>
    </row>
    <row r="68" spans="1:38" x14ac:dyDescent="0.2">
      <c r="A68" s="8" t="s">
        <v>136</v>
      </c>
      <c r="B68" s="4" t="s">
        <v>155</v>
      </c>
      <c r="C68" s="2">
        <v>1643</v>
      </c>
      <c r="D68" s="1">
        <v>783</v>
      </c>
      <c r="E68" s="1">
        <v>4</v>
      </c>
      <c r="F68" s="1">
        <v>7</v>
      </c>
      <c r="G68" s="1">
        <v>0</v>
      </c>
      <c r="H68" s="1">
        <v>2</v>
      </c>
      <c r="I68" s="1">
        <v>4746</v>
      </c>
      <c r="J68" s="1">
        <v>439</v>
      </c>
      <c r="K68" s="1">
        <v>0</v>
      </c>
      <c r="L68" s="1">
        <v>770</v>
      </c>
      <c r="M68" s="1">
        <v>0</v>
      </c>
      <c r="N68" s="1">
        <v>0</v>
      </c>
      <c r="O68" s="1">
        <v>2</v>
      </c>
      <c r="P68" s="1">
        <v>7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28">
        <v>0</v>
      </c>
      <c r="AD68" s="28">
        <v>13</v>
      </c>
      <c r="AE68" s="28">
        <v>0</v>
      </c>
      <c r="AF68" s="28">
        <v>0</v>
      </c>
      <c r="AG68" s="13">
        <v>0</v>
      </c>
      <c r="AH68" s="3">
        <f>IF(C68&gt;0,1,0) + IF(G68&gt;0,1,0) + IF(D68&gt;0,1,0)+IF(AA68&gt;0,1,0) + IF(F68&gt;0,1,0)+IF(E68&gt;0,1,0) + IF(O68&gt;0,1,0)</f>
        <v>5</v>
      </c>
      <c r="AI68" s="1">
        <f>IF(L68+M68+N68&gt;0,1,0)+IF(P68+Q68+R68,1,0)+IF(J68&gt;0,1,0)+IF(H68&gt;0,1,0)+IF(K68&gt;0,1,0) + IF(I68&gt;0,1,0) + IF(AB68&gt;0,1,0)+  IF(AF68&gt;0,1,0)</f>
        <v>5</v>
      </c>
      <c r="AJ68" s="1">
        <f>IF(S68&gt;0,1,0)+IF(V68&gt;0,1,0)+IF(T68+U68&gt;0,1,0) + IF(Z68&gt;0,1,0)</f>
        <v>0</v>
      </c>
      <c r="AK68" s="13">
        <f>IF(W68&gt;0,1,0) + IF(AE68&gt;0,1,0) + IF(X68&gt;0,1,0) + IF(AG68&gt;0,1,0)</f>
        <v>0</v>
      </c>
      <c r="AL68" s="3" t="str">
        <f>IF(AI68+AJ68+AK68=0,"JAVA 4",IF(AJ68+AK68=0,"JAVA 5",IF(AK68=0,"JAVA 7","JAVA 8")))</f>
        <v>JAVA 5</v>
      </c>
    </row>
    <row r="69" spans="1:38" x14ac:dyDescent="0.2">
      <c r="A69" s="8" t="s">
        <v>110</v>
      </c>
      <c r="B69" s="4" t="s">
        <v>154</v>
      </c>
      <c r="C69" s="2">
        <v>15</v>
      </c>
      <c r="D69" s="1">
        <v>42</v>
      </c>
      <c r="E69" s="1">
        <v>0</v>
      </c>
      <c r="F69" s="1">
        <v>0</v>
      </c>
      <c r="G69" s="1">
        <v>0</v>
      </c>
      <c r="H69" s="1">
        <v>3</v>
      </c>
      <c r="I69" s="1">
        <v>323</v>
      </c>
      <c r="J69" s="1">
        <v>186</v>
      </c>
      <c r="K69" s="1">
        <v>0</v>
      </c>
      <c r="L69" s="1">
        <v>48</v>
      </c>
      <c r="M69" s="1">
        <v>0</v>
      </c>
      <c r="N69" s="1">
        <v>0</v>
      </c>
      <c r="O69" s="1">
        <v>3</v>
      </c>
      <c r="P69" s="1">
        <v>3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28">
        <v>0</v>
      </c>
      <c r="AD69" s="28">
        <v>1642</v>
      </c>
      <c r="AE69" s="28">
        <v>0</v>
      </c>
      <c r="AF69" s="28">
        <v>0</v>
      </c>
      <c r="AG69" s="13">
        <v>0</v>
      </c>
      <c r="AH69" s="3">
        <f>IF(C69&gt;0,1,0) + IF(G69&gt;0,1,0) + IF(D69&gt;0,1,0)+IF(AA69&gt;0,1,0) + IF(F69&gt;0,1,0)+IF(E69&gt;0,1,0) + IF(O69&gt;0,1,0)</f>
        <v>3</v>
      </c>
      <c r="AI69" s="1">
        <f>IF(L69+M69+N69&gt;0,1,0)+IF(P69+Q69+R69,1,0)+IF(J69&gt;0,1,0)+IF(H69&gt;0,1,0)+IF(K69&gt;0,1,0) + IF(I69&gt;0,1,0) + IF(AB69&gt;0,1,0)+  IF(AF69&gt;0,1,0)</f>
        <v>5</v>
      </c>
      <c r="AJ69" s="1">
        <f>IF(S69&gt;0,1,0)+IF(V69&gt;0,1,0)+IF(T69+U69&gt;0,1,0) + IF(Z69&gt;0,1,0)</f>
        <v>0</v>
      </c>
      <c r="AK69" s="13">
        <f>IF(W69&gt;0,1,0) + IF(AE69&gt;0,1,0) + IF(X69&gt;0,1,0) + IF(AG69&gt;0,1,0)</f>
        <v>0</v>
      </c>
      <c r="AL69" s="3" t="str">
        <f>IF(AI69+AJ69+AK69=0,"JAVA 4",IF(AJ69+AK69=0,"JAVA 5",IF(AK69=0,"JAVA 7","JAVA 8")))</f>
        <v>JAVA 5</v>
      </c>
    </row>
    <row r="70" spans="1:38" x14ac:dyDescent="0.2">
      <c r="A70" s="8" t="s">
        <v>111</v>
      </c>
      <c r="B70" s="4" t="s">
        <v>154</v>
      </c>
      <c r="C70" s="2">
        <v>7</v>
      </c>
      <c r="D70" s="1">
        <v>47</v>
      </c>
      <c r="E70" s="1">
        <v>0</v>
      </c>
      <c r="F70" s="1">
        <v>54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28">
        <v>0</v>
      </c>
      <c r="AD70" s="28">
        <v>15</v>
      </c>
      <c r="AE70" s="28">
        <v>0</v>
      </c>
      <c r="AF70" s="28">
        <v>0</v>
      </c>
      <c r="AG70" s="13">
        <v>0</v>
      </c>
      <c r="AH70" s="3">
        <f>IF(C70&gt;0,1,0) + IF(G70&gt;0,1,0) + IF(D70&gt;0,1,0)+IF(AA70&gt;0,1,0) + IF(F70&gt;0,1,0)+IF(E70&gt;0,1,0) + IF(O70&gt;0,1,0)</f>
        <v>3</v>
      </c>
      <c r="AI70" s="1">
        <f>IF(L70+M70+N70&gt;0,1,0)+IF(P70+Q70+R70,1,0)+IF(J70&gt;0,1,0)+IF(H70&gt;0,1,0)+IF(K70&gt;0,1,0) + IF(I70&gt;0,1,0) + IF(AB70&gt;0,1,0)+  IF(AF70&gt;0,1,0)</f>
        <v>0</v>
      </c>
      <c r="AJ70" s="1">
        <f>IF(S70&gt;0,1,0)+IF(V70&gt;0,1,0)+IF(T70+U70&gt;0,1,0) + IF(Z70&gt;0,1,0)</f>
        <v>0</v>
      </c>
      <c r="AK70" s="13">
        <f>IF(W70&gt;0,1,0) + IF(AE70&gt;0,1,0) + IF(X70&gt;0,1,0) + IF(AG70&gt;0,1,0)</f>
        <v>0</v>
      </c>
      <c r="AL70" s="3" t="str">
        <f>IF(AI70+AJ70+AK70=0,"JAVA 4",IF(AJ70+AK70=0,"JAVA 5",IF(AK70=0,"JAVA 7","JAVA 8")))</f>
        <v>JAVA 4</v>
      </c>
    </row>
    <row r="71" spans="1:38" x14ac:dyDescent="0.2">
      <c r="A71" s="8" t="s">
        <v>97</v>
      </c>
      <c r="B71" s="4" t="s">
        <v>154</v>
      </c>
      <c r="C71" s="2">
        <v>131</v>
      </c>
      <c r="D71" s="1">
        <v>32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28">
        <v>0</v>
      </c>
      <c r="AD71" s="28">
        <v>7</v>
      </c>
      <c r="AE71" s="28">
        <v>0</v>
      </c>
      <c r="AF71" s="28">
        <v>0</v>
      </c>
      <c r="AG71" s="13">
        <v>0</v>
      </c>
      <c r="AH71" s="3">
        <f>IF(C71&gt;0,1,0) + IF(G71&gt;0,1,0) + IF(D71&gt;0,1,0)+IF(AA71&gt;0,1,0) + IF(F71&gt;0,1,0)+IF(E71&gt;0,1,0) + IF(O71&gt;0,1,0)</f>
        <v>2</v>
      </c>
      <c r="AI71" s="1">
        <f>IF(L71+M71+N71&gt;0,1,0)+IF(P71+Q71+R71,1,0)+IF(J71&gt;0,1,0)+IF(H71&gt;0,1,0)+IF(K71&gt;0,1,0) + IF(I71&gt;0,1,0) + IF(AB71&gt;0,1,0)+  IF(AF71&gt;0,1,0)</f>
        <v>0</v>
      </c>
      <c r="AJ71" s="1">
        <f>IF(S71&gt;0,1,0)+IF(V71&gt;0,1,0)+IF(T71+U71&gt;0,1,0) + IF(Z71&gt;0,1,0)</f>
        <v>0</v>
      </c>
      <c r="AK71" s="13">
        <f>IF(W71&gt;0,1,0) + IF(AE71&gt;0,1,0) + IF(X71&gt;0,1,0) + IF(AG71&gt;0,1,0)</f>
        <v>0</v>
      </c>
      <c r="AL71" s="3" t="str">
        <f>IF(AI71+AJ71+AK71=0,"JAVA 4",IF(AJ71+AK71=0,"JAVA 5",IF(AK71=0,"JAVA 7","JAVA 8")))</f>
        <v>JAVA 4</v>
      </c>
    </row>
    <row r="72" spans="1:38" x14ac:dyDescent="0.2">
      <c r="A72" s="8" t="s">
        <v>27</v>
      </c>
      <c r="B72" s="4" t="s">
        <v>154</v>
      </c>
      <c r="C72" s="2">
        <v>85</v>
      </c>
      <c r="D72" s="1">
        <v>26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28">
        <v>0</v>
      </c>
      <c r="AD72" s="28">
        <v>131</v>
      </c>
      <c r="AE72" s="28">
        <v>0</v>
      </c>
      <c r="AF72" s="28">
        <v>0</v>
      </c>
      <c r="AG72" s="13">
        <v>0</v>
      </c>
      <c r="AH72" s="3">
        <f>IF(C72&gt;0,1,0) + IF(G72&gt;0,1,0) + IF(D72&gt;0,1,0)+IF(AA72&gt;0,1,0) + IF(F72&gt;0,1,0)+IF(E72&gt;0,1,0) + IF(O72&gt;0,1,0)</f>
        <v>2</v>
      </c>
      <c r="AI72" s="1">
        <f>IF(L72+M72+N72&gt;0,1,0)+IF(P72+Q72+R72,1,0)+IF(J72&gt;0,1,0)+IF(H72&gt;0,1,0)+IF(K72&gt;0,1,0) + IF(I72&gt;0,1,0) + IF(AB72&gt;0,1,0)+  IF(AF72&gt;0,1,0)</f>
        <v>0</v>
      </c>
      <c r="AJ72" s="1">
        <f>IF(S72&gt;0,1,0)+IF(V72&gt;0,1,0)+IF(T72+U72&gt;0,1,0) + IF(Z72&gt;0,1,0)</f>
        <v>0</v>
      </c>
      <c r="AK72" s="13">
        <f>IF(W72&gt;0,1,0) + IF(AE72&gt;0,1,0) + IF(X72&gt;0,1,0) + IF(AG72&gt;0,1,0)</f>
        <v>0</v>
      </c>
      <c r="AL72" s="3" t="str">
        <f>IF(AI72+AJ72+AK72=0,"JAVA 4",IF(AJ72+AK72=0,"JAVA 5",IF(AK72=0,"JAVA 7","JAVA 8")))</f>
        <v>JAVA 4</v>
      </c>
    </row>
    <row r="73" spans="1:38" x14ac:dyDescent="0.2">
      <c r="A73" s="8" t="s">
        <v>50</v>
      </c>
      <c r="B73" s="4" t="s">
        <v>154</v>
      </c>
      <c r="C73" s="2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28">
        <v>0</v>
      </c>
      <c r="AD73" s="28">
        <v>85</v>
      </c>
      <c r="AE73" s="28">
        <v>0</v>
      </c>
      <c r="AF73" s="28">
        <v>0</v>
      </c>
      <c r="AG73" s="13">
        <v>0</v>
      </c>
      <c r="AH73" s="3">
        <f>IF(C73&gt;0,1,0) + IF(G73&gt;0,1,0) + IF(D73&gt;0,1,0)+IF(AA73&gt;0,1,0) + IF(F73&gt;0,1,0)+IF(E73&gt;0,1,0) + IF(O73&gt;0,1,0)</f>
        <v>1</v>
      </c>
      <c r="AI73" s="1">
        <f>IF(L73+M73+N73&gt;0,1,0)+IF(P73+Q73+R73,1,0)+IF(J73&gt;0,1,0)+IF(H73&gt;0,1,0)+IF(K73&gt;0,1,0) + IF(I73&gt;0,1,0) + IF(AB73&gt;0,1,0)+  IF(AF73&gt;0,1,0)</f>
        <v>0</v>
      </c>
      <c r="AJ73" s="1">
        <f>IF(S73&gt;0,1,0)+IF(V73&gt;0,1,0)+IF(T73+U73&gt;0,1,0) + IF(Z73&gt;0,1,0)</f>
        <v>0</v>
      </c>
      <c r="AK73" s="13">
        <f>IF(W73&gt;0,1,0) + IF(AE73&gt;0,1,0) + IF(X73&gt;0,1,0) + IF(AG73&gt;0,1,0)</f>
        <v>0</v>
      </c>
      <c r="AL73" s="3" t="str">
        <f>IF(AI73+AJ73+AK73=0,"JAVA 4",IF(AJ73+AK73=0,"JAVA 5",IF(AK73=0,"JAVA 7","JAVA 8")))</f>
        <v>JAVA 4</v>
      </c>
    </row>
    <row r="74" spans="1:38" x14ac:dyDescent="0.2">
      <c r="A74" s="8" t="s">
        <v>95</v>
      </c>
      <c r="B74" s="4" t="s">
        <v>155</v>
      </c>
      <c r="C74" s="2">
        <v>172</v>
      </c>
      <c r="D74" s="1">
        <v>100</v>
      </c>
      <c r="E74" s="1">
        <v>12</v>
      </c>
      <c r="F74" s="1">
        <v>0</v>
      </c>
      <c r="G74" s="1">
        <v>0</v>
      </c>
      <c r="H74" s="1">
        <v>0</v>
      </c>
      <c r="I74" s="1">
        <v>51</v>
      </c>
      <c r="J74" s="1">
        <v>53</v>
      </c>
      <c r="K74" s="1">
        <v>0</v>
      </c>
      <c r="L74" s="1">
        <v>55</v>
      </c>
      <c r="M74" s="1">
        <v>0</v>
      </c>
      <c r="N74" s="1">
        <v>0</v>
      </c>
      <c r="O74" s="1">
        <v>2</v>
      </c>
      <c r="P74" s="1">
        <v>3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28">
        <v>0</v>
      </c>
      <c r="AD74" s="28">
        <v>1</v>
      </c>
      <c r="AE74" s="28">
        <v>0</v>
      </c>
      <c r="AF74" s="28">
        <v>0</v>
      </c>
      <c r="AG74" s="13">
        <v>0</v>
      </c>
      <c r="AH74" s="3">
        <f>IF(C74&gt;0,1,0) + IF(G74&gt;0,1,0) + IF(D74&gt;0,1,0)+IF(AA74&gt;0,1,0) + IF(F74&gt;0,1,0)+IF(E74&gt;0,1,0) + IF(O74&gt;0,1,0)</f>
        <v>4</v>
      </c>
      <c r="AI74" s="1">
        <f>IF(L74+M74+N74&gt;0,1,0)+IF(P74+Q74+R74,1,0)+IF(J74&gt;0,1,0)+IF(H74&gt;0,1,0)+IF(K74&gt;0,1,0) + IF(I74&gt;0,1,0) + IF(AB74&gt;0,1,0)+  IF(AF74&gt;0,1,0)</f>
        <v>4</v>
      </c>
      <c r="AJ74" s="1">
        <f>IF(S74&gt;0,1,0)+IF(V74&gt;0,1,0)+IF(T74+U74&gt;0,1,0) + IF(Z74&gt;0,1,0)</f>
        <v>0</v>
      </c>
      <c r="AK74" s="13">
        <f>IF(W74&gt;0,1,0) + IF(AE74&gt;0,1,0) + IF(X74&gt;0,1,0) + IF(AG74&gt;0,1,0)</f>
        <v>0</v>
      </c>
      <c r="AL74" s="3" t="str">
        <f>IF(AI74+AJ74+AK74=0,"JAVA 4",IF(AJ74+AK74=0,"JAVA 5",IF(AK74=0,"JAVA 7","JAVA 8")))</f>
        <v>JAVA 5</v>
      </c>
    </row>
    <row r="75" spans="1:38" x14ac:dyDescent="0.2">
      <c r="A75" s="8" t="s">
        <v>20</v>
      </c>
      <c r="B75" s="4" t="s">
        <v>154</v>
      </c>
      <c r="C75" s="2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8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28">
        <v>0</v>
      </c>
      <c r="AD75" s="28">
        <v>172</v>
      </c>
      <c r="AE75" s="28">
        <v>0</v>
      </c>
      <c r="AF75" s="28">
        <v>0</v>
      </c>
      <c r="AG75" s="13">
        <v>0</v>
      </c>
      <c r="AH75" s="3">
        <f>IF(C75&gt;0,1,0) + IF(G75&gt;0,1,0) + IF(D75&gt;0,1,0)+IF(AA75&gt;0,1,0) + IF(F75&gt;0,1,0)+IF(E75&gt;0,1,0) + IF(O75&gt;0,1,0)</f>
        <v>1</v>
      </c>
      <c r="AI75" s="1">
        <f>IF(L75+M75+N75&gt;0,1,0)+IF(P75+Q75+R75,1,0)+IF(J75&gt;0,1,0)+IF(H75&gt;0,1,0)+IF(K75&gt;0,1,0) + IF(I75&gt;0,1,0) + IF(AB75&gt;0,1,0)+  IF(AF75&gt;0,1,0)</f>
        <v>1</v>
      </c>
      <c r="AJ75" s="1">
        <f>IF(S75&gt;0,1,0)+IF(V75&gt;0,1,0)+IF(T75+U75&gt;0,1,0) + IF(Z75&gt;0,1,0)</f>
        <v>0</v>
      </c>
      <c r="AK75" s="13">
        <f>IF(W75&gt;0,1,0) + IF(AE75&gt;0,1,0) + IF(X75&gt;0,1,0) + IF(AG75&gt;0,1,0)</f>
        <v>0</v>
      </c>
      <c r="AL75" s="3" t="str">
        <f>IF(AI75+AJ75+AK75=0,"JAVA 4",IF(AJ75+AK75=0,"JAVA 5",IF(AK75=0,"JAVA 7","JAVA 8")))</f>
        <v>JAVA 5</v>
      </c>
    </row>
    <row r="76" spans="1:38" x14ac:dyDescent="0.2">
      <c r="A76" s="31" t="s">
        <v>137</v>
      </c>
      <c r="B76" s="4" t="s">
        <v>155</v>
      </c>
      <c r="C76" s="2">
        <v>212</v>
      </c>
      <c r="D76" s="1">
        <v>161</v>
      </c>
      <c r="E76" s="1">
        <v>52</v>
      </c>
      <c r="F76" s="1">
        <v>9</v>
      </c>
      <c r="G76" s="1">
        <v>0</v>
      </c>
      <c r="H76" s="1">
        <v>1</v>
      </c>
      <c r="I76" s="1">
        <v>47</v>
      </c>
      <c r="J76" s="1">
        <v>842</v>
      </c>
      <c r="K76" s="1">
        <v>5</v>
      </c>
      <c r="L76" s="1">
        <v>8876</v>
      </c>
      <c r="M76" s="1">
        <v>2</v>
      </c>
      <c r="N76" s="1">
        <v>2</v>
      </c>
      <c r="O76" s="1">
        <v>0</v>
      </c>
      <c r="P76" s="1">
        <v>8</v>
      </c>
      <c r="Q76" s="1">
        <v>3</v>
      </c>
      <c r="R76" s="1">
        <v>2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28">
        <v>0</v>
      </c>
      <c r="AD76" s="28">
        <v>1</v>
      </c>
      <c r="AE76" s="28">
        <v>0</v>
      </c>
      <c r="AF76" s="28">
        <v>0</v>
      </c>
      <c r="AG76" s="13">
        <v>0</v>
      </c>
      <c r="AH76" s="3">
        <f>IF(C76&gt;0,1,0) + IF(G76&gt;0,1,0) + IF(D76&gt;0,1,0)+IF(AA76&gt;0,1,0) + IF(F76&gt;0,1,0)+IF(E76&gt;0,1,0) + IF(O76&gt;0,1,0)</f>
        <v>4</v>
      </c>
      <c r="AI76" s="1">
        <f>IF(L76+M76+N76&gt;0,1,0)+IF(P76+Q76+R76,1,0)+IF(J76&gt;0,1,0)+IF(H76&gt;0,1,0)+IF(K76&gt;0,1,0) + IF(I76&gt;0,1,0) + IF(AB76&gt;0,1,0)+  IF(AF76&gt;0,1,0)</f>
        <v>6</v>
      </c>
      <c r="AJ76" s="1">
        <f>IF(S76&gt;0,1,0)+IF(V76&gt;0,1,0)+IF(T76+U76&gt;0,1,0) + IF(Z76&gt;0,1,0)</f>
        <v>0</v>
      </c>
      <c r="AK76" s="13">
        <f>IF(W76&gt;0,1,0) + IF(AE76&gt;0,1,0) + IF(X76&gt;0,1,0) + IF(AG76&gt;0,1,0)</f>
        <v>0</v>
      </c>
      <c r="AL76" s="3" t="str">
        <f>IF(AI76+AJ76+AK76=0,"JAVA 4",IF(AJ76+AK76=0,"JAVA 5",IF(AK76=0,"JAVA 7","JAVA 8")))</f>
        <v>JAVA 5</v>
      </c>
    </row>
    <row r="77" spans="1:38" x14ac:dyDescent="0.2">
      <c r="A77" s="8" t="s">
        <v>215</v>
      </c>
      <c r="B77" s="4" t="s">
        <v>155</v>
      </c>
      <c r="C77" s="2">
        <v>886</v>
      </c>
      <c r="D77" s="1">
        <v>5190</v>
      </c>
      <c r="E77" s="1">
        <v>36</v>
      </c>
      <c r="F77" s="1">
        <v>47</v>
      </c>
      <c r="G77" s="1">
        <v>853</v>
      </c>
      <c r="H77" s="1">
        <v>50</v>
      </c>
      <c r="I77" s="1">
        <v>802</v>
      </c>
      <c r="J77" s="1">
        <v>936</v>
      </c>
      <c r="K77" s="1">
        <v>43</v>
      </c>
      <c r="L77" s="1">
        <v>1710</v>
      </c>
      <c r="M77" s="1">
        <v>16</v>
      </c>
      <c r="N77" s="1">
        <v>10</v>
      </c>
      <c r="O77" s="1">
        <v>0</v>
      </c>
      <c r="P77" s="1">
        <v>84</v>
      </c>
      <c r="Q77" s="1">
        <v>48</v>
      </c>
      <c r="R77" s="1">
        <v>11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3</v>
      </c>
      <c r="AC77" s="28">
        <v>5</v>
      </c>
      <c r="AD77" s="28">
        <v>212</v>
      </c>
      <c r="AE77" s="28">
        <v>0</v>
      </c>
      <c r="AF77" s="28">
        <v>0</v>
      </c>
      <c r="AG77" s="13">
        <v>0</v>
      </c>
      <c r="AH77" s="3">
        <f>IF(C77&gt;0,1,0) + IF(G77&gt;0,1,0) + IF(D77&gt;0,1,0)+IF(AA77&gt;0,1,0) + IF(F77&gt;0,1,0)+IF(E77&gt;0,1,0) + IF(O77&gt;0,1,0)</f>
        <v>5</v>
      </c>
      <c r="AI77" s="1">
        <f>IF(L77+M77+N77&gt;0,1,0)+IF(P77+Q77+R77,1,0)+IF(J77&gt;0,1,0)+IF(H77&gt;0,1,0)+IF(K77&gt;0,1,0) + IF(I77&gt;0,1,0) + IF(AB77&gt;0,1,0)+  IF(AF77&gt;0,1,0)</f>
        <v>7</v>
      </c>
      <c r="AJ77" s="1">
        <f>IF(S77&gt;0,1,0)+IF(V77&gt;0,1,0)+IF(T77+U77&gt;0,1,0) + IF(Z77&gt;0,1,0)</f>
        <v>0</v>
      </c>
      <c r="AK77" s="13">
        <f>IF(W77&gt;0,1,0) + IF(AE77&gt;0,1,0) + IF(X77&gt;0,1,0) + IF(AG77&gt;0,1,0)</f>
        <v>0</v>
      </c>
      <c r="AL77" s="3" t="str">
        <f>IF(AI77+AJ77+AK77=0,"JAVA 4",IF(AJ77+AK77=0,"JAVA 5",IF(AK77=0,"JAVA 7","JAVA 8")))</f>
        <v>JAVA 5</v>
      </c>
    </row>
    <row r="78" spans="1:38" x14ac:dyDescent="0.2">
      <c r="A78" s="8" t="s">
        <v>112</v>
      </c>
      <c r="B78" s="4" t="s">
        <v>154</v>
      </c>
      <c r="C78" s="2">
        <v>416</v>
      </c>
      <c r="D78" s="1">
        <v>575</v>
      </c>
      <c r="E78" s="1">
        <v>24</v>
      </c>
      <c r="F78" s="1">
        <v>7</v>
      </c>
      <c r="G78" s="1">
        <v>71</v>
      </c>
      <c r="H78" s="1">
        <v>1</v>
      </c>
      <c r="I78" s="1">
        <v>398</v>
      </c>
      <c r="J78" s="1">
        <v>137</v>
      </c>
      <c r="K78" s="1">
        <v>15</v>
      </c>
      <c r="L78" s="1">
        <v>121</v>
      </c>
      <c r="M78" s="1">
        <v>1</v>
      </c>
      <c r="N78" s="1">
        <v>1</v>
      </c>
      <c r="O78" s="1">
        <v>4</v>
      </c>
      <c r="P78" s="1">
        <v>0</v>
      </c>
      <c r="Q78" s="1">
        <v>8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28">
        <v>15</v>
      </c>
      <c r="AD78" s="28">
        <v>416</v>
      </c>
      <c r="AE78" s="28">
        <v>0</v>
      </c>
      <c r="AF78" s="28">
        <v>0</v>
      </c>
      <c r="AG78" s="13">
        <v>0</v>
      </c>
      <c r="AH78" s="3">
        <f>IF(C78&gt;0,1,0) + IF(G78&gt;0,1,0) + IF(D78&gt;0,1,0)+IF(AA78&gt;0,1,0) + IF(F78&gt;0,1,0)+IF(E78&gt;0,1,0) + IF(O78&gt;0,1,0)</f>
        <v>6</v>
      </c>
      <c r="AI78" s="1">
        <f>IF(L78+M78+N78&gt;0,1,0)+IF(P78+Q78+R78,1,0)+IF(J78&gt;0,1,0)+IF(H78&gt;0,1,0)+IF(K78&gt;0,1,0) + IF(I78&gt;0,1,0) + IF(AB78&gt;0,1,0)+  IF(AF78&gt;0,1,0)</f>
        <v>6</v>
      </c>
      <c r="AJ78" s="1">
        <f>IF(S78&gt;0,1,0)+IF(V78&gt;0,1,0)+IF(T78+U78&gt;0,1,0) + IF(Z78&gt;0,1,0)</f>
        <v>0</v>
      </c>
      <c r="AK78" s="13">
        <f>IF(W78&gt;0,1,0) + IF(AE78&gt;0,1,0) + IF(X78&gt;0,1,0) + IF(AG78&gt;0,1,0)</f>
        <v>0</v>
      </c>
      <c r="AL78" s="3" t="str">
        <f>IF(AI78+AJ78+AK78=0,"JAVA 4",IF(AJ78+AK78=0,"JAVA 5",IF(AK78=0,"JAVA 7","JAVA 8")))</f>
        <v>JAVA 5</v>
      </c>
    </row>
    <row r="79" spans="1:38" x14ac:dyDescent="0.2">
      <c r="A79" s="8" t="s">
        <v>88</v>
      </c>
      <c r="B79" s="4" t="s">
        <v>154</v>
      </c>
      <c r="C79" s="2">
        <v>337</v>
      </c>
      <c r="D79" s="1">
        <v>67</v>
      </c>
      <c r="E79" s="1">
        <v>10</v>
      </c>
      <c r="F79" s="1">
        <v>0</v>
      </c>
      <c r="G79" s="1">
        <v>58</v>
      </c>
      <c r="H79" s="1">
        <v>0</v>
      </c>
      <c r="I79" s="1">
        <v>1361</v>
      </c>
      <c r="J79" s="1">
        <v>23</v>
      </c>
      <c r="K79" s="1">
        <v>0</v>
      </c>
      <c r="L79" s="1">
        <v>105</v>
      </c>
      <c r="M79" s="1">
        <v>0</v>
      </c>
      <c r="N79" s="1">
        <v>0</v>
      </c>
      <c r="O79" s="1">
        <v>1</v>
      </c>
      <c r="P79" s="1">
        <v>84</v>
      </c>
      <c r="Q79" s="1">
        <v>39</v>
      </c>
      <c r="R79" s="1">
        <v>6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28">
        <v>0</v>
      </c>
      <c r="AD79" s="28">
        <v>337</v>
      </c>
      <c r="AE79" s="28">
        <v>0</v>
      </c>
      <c r="AF79" s="28">
        <v>0</v>
      </c>
      <c r="AG79" s="13">
        <v>0</v>
      </c>
      <c r="AH79" s="3">
        <f>IF(C79&gt;0,1,0) + IF(G79&gt;0,1,0) + IF(D79&gt;0,1,0)+IF(AA79&gt;0,1,0) + IF(F79&gt;0,1,0)+IF(E79&gt;0,1,0) + IF(O79&gt;0,1,0)</f>
        <v>5</v>
      </c>
      <c r="AI79" s="1">
        <f>IF(L79+M79+N79&gt;0,1,0)+IF(P79+Q79+R79,1,0)+IF(J79&gt;0,1,0)+IF(H79&gt;0,1,0)+IF(K79&gt;0,1,0) + IF(I79&gt;0,1,0) + IF(AB79&gt;0,1,0)+  IF(AF79&gt;0,1,0)</f>
        <v>4</v>
      </c>
      <c r="AJ79" s="1">
        <f>IF(S79&gt;0,1,0)+IF(V79&gt;0,1,0)+IF(T79+U79&gt;0,1,0) + IF(Z79&gt;0,1,0)</f>
        <v>0</v>
      </c>
      <c r="AK79" s="13">
        <f>IF(W79&gt;0,1,0) + IF(AE79&gt;0,1,0) + IF(X79&gt;0,1,0) + IF(AG79&gt;0,1,0)</f>
        <v>0</v>
      </c>
      <c r="AL79" s="3" t="str">
        <f>IF(AI79+AJ79+AK79=0,"JAVA 4",IF(AJ79+AK79=0,"JAVA 5",IF(AK79=0,"JAVA 7","JAVA 8")))</f>
        <v>JAVA 5</v>
      </c>
    </row>
    <row r="80" spans="1:38" x14ac:dyDescent="0.2">
      <c r="A80" s="8" t="s">
        <v>214</v>
      </c>
      <c r="B80" s="40" t="s">
        <v>154</v>
      </c>
      <c r="C80" s="2">
        <v>159</v>
      </c>
      <c r="D80" s="1">
        <v>142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28">
        <v>0</v>
      </c>
      <c r="AD80" s="28">
        <v>159</v>
      </c>
      <c r="AE80" s="28">
        <v>0</v>
      </c>
      <c r="AF80" s="28">
        <v>0</v>
      </c>
      <c r="AG80" s="13">
        <v>0</v>
      </c>
      <c r="AH80" s="3">
        <f>IF(C80&gt;0,1,0) + IF(G80&gt;0,1,0) + IF(D80&gt;0,1,0)+IF(AA80&gt;0,1,0) + IF(F80&gt;0,1,0)+IF(E80&gt;0,1,0) + IF(O80&gt;0,1,0)</f>
        <v>2</v>
      </c>
      <c r="AI80" s="1">
        <f>IF(L80+M80+N80&gt;0,1,0)+IF(P80+Q80+R80,1,0)+IF(J80&gt;0,1,0)+IF(H80&gt;0,1,0)+IF(K80&gt;0,1,0) + IF(I80&gt;0,1,0) + IF(AB80&gt;0,1,0)+  IF(AF80&gt;0,1,0)</f>
        <v>0</v>
      </c>
      <c r="AJ80" s="1">
        <f>IF(S80&gt;0,1,0)+IF(V80&gt;0,1,0)+IF(T80+U80&gt;0,1,0) + IF(Z80&gt;0,1,0)</f>
        <v>0</v>
      </c>
      <c r="AK80" s="13">
        <f>IF(W80&gt;0,1,0) + IF(AE80&gt;0,1,0) + IF(X80&gt;0,1,0) + IF(AG80&gt;0,1,0)</f>
        <v>0</v>
      </c>
      <c r="AL80" s="3" t="str">
        <f>IF(AI80+AJ80+AK80=0,"JAVA 4",IF(AJ80+AK80=0,"JAVA 5",IF(AK80=0,"JAVA 7","JAVA 8")))</f>
        <v>JAVA 4</v>
      </c>
    </row>
    <row r="81" spans="1:38" x14ac:dyDescent="0.2">
      <c r="A81" s="8" t="s">
        <v>69</v>
      </c>
      <c r="B81" s="4" t="s">
        <v>154</v>
      </c>
      <c r="C81" s="2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58</v>
      </c>
      <c r="J81" s="1">
        <v>13</v>
      </c>
      <c r="K81" s="1">
        <v>0</v>
      </c>
      <c r="L81" s="1">
        <v>5</v>
      </c>
      <c r="M81" s="1">
        <v>0</v>
      </c>
      <c r="N81" s="1">
        <v>0</v>
      </c>
      <c r="O81" s="1">
        <v>0</v>
      </c>
      <c r="P81" s="1">
        <v>8</v>
      </c>
      <c r="Q81" s="1">
        <v>8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28">
        <v>0</v>
      </c>
      <c r="AD81" s="28">
        <v>0</v>
      </c>
      <c r="AE81" s="28">
        <v>0</v>
      </c>
      <c r="AF81" s="28">
        <v>0</v>
      </c>
      <c r="AG81" s="13">
        <v>0</v>
      </c>
      <c r="AH81" s="3">
        <f>IF(C81&gt;0,1,0) + IF(G81&gt;0,1,0) + IF(D81&gt;0,1,0)+IF(AA81&gt;0,1,0) + IF(F81&gt;0,1,0)+IF(E81&gt;0,1,0) + IF(O81&gt;0,1,0)</f>
        <v>0</v>
      </c>
      <c r="AI81" s="1">
        <f>IF(L81+M81+N81&gt;0,1,0)+IF(P81+Q81+R81,1,0)+IF(J81&gt;0,1,0)+IF(H81&gt;0,1,0)+IF(K81&gt;0,1,0) + IF(I81&gt;0,1,0) + IF(AB81&gt;0,1,0)+  IF(AF81&gt;0,1,0)</f>
        <v>4</v>
      </c>
      <c r="AJ81" s="1">
        <f>IF(S81&gt;0,1,0)+IF(V81&gt;0,1,0)+IF(T81+U81&gt;0,1,0) + IF(Z81&gt;0,1,0)</f>
        <v>0</v>
      </c>
      <c r="AK81" s="13">
        <f>IF(W81&gt;0,1,0) + IF(AE81&gt;0,1,0) + IF(X81&gt;0,1,0) + IF(AG81&gt;0,1,0)</f>
        <v>0</v>
      </c>
      <c r="AL81" s="3" t="str">
        <f>IF(AI81+AJ81+AK81=0,"JAVA 4",IF(AJ81+AK81=0,"JAVA 5",IF(AK81=0,"JAVA 7","JAVA 8")))</f>
        <v>JAVA 5</v>
      </c>
    </row>
    <row r="82" spans="1:38" x14ac:dyDescent="0.2">
      <c r="A82" s="8" t="s">
        <v>24</v>
      </c>
      <c r="B82" s="4" t="s">
        <v>154</v>
      </c>
      <c r="C82" s="2">
        <v>33</v>
      </c>
      <c r="D82" s="1">
        <v>60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">
        <v>0</v>
      </c>
      <c r="AC82" s="28">
        <v>0</v>
      </c>
      <c r="AD82" s="28">
        <v>33</v>
      </c>
      <c r="AE82" s="28">
        <v>0</v>
      </c>
      <c r="AF82" s="28">
        <v>0</v>
      </c>
      <c r="AG82" s="13">
        <v>0</v>
      </c>
      <c r="AH82" s="3">
        <f>IF(C82&gt;0,1,0) + IF(G82&gt;0,1,0) + IF(D82&gt;0,1,0)+IF(AA82&gt;0,1,0) + IF(F82&gt;0,1,0)+IF(E82&gt;0,1,0) + IF(O82&gt;0,1,0)</f>
        <v>3</v>
      </c>
      <c r="AI82" s="1">
        <f>IF(L82+M82+N82&gt;0,1,0)+IF(P82+Q82+R82,1,0)+IF(J82&gt;0,1,0)+IF(H82&gt;0,1,0)+IF(K82&gt;0,1,0) + IF(I82&gt;0,1,0) + IF(AB82&gt;0,1,0)+  IF(AF82&gt;0,1,0)</f>
        <v>0</v>
      </c>
      <c r="AJ82" s="1">
        <f>IF(S82&gt;0,1,0)+IF(V82&gt;0,1,0)+IF(T82+U82&gt;0,1,0) + IF(Z82&gt;0,1,0)</f>
        <v>0</v>
      </c>
      <c r="AK82" s="13">
        <f>IF(W82&gt;0,1,0) + IF(AE82&gt;0,1,0) + IF(X82&gt;0,1,0) + IF(AG82&gt;0,1,0)</f>
        <v>0</v>
      </c>
      <c r="AL82" s="3" t="str">
        <f>IF(AI82+AJ82+AK82=0,"JAVA 4",IF(AJ82+AK82=0,"JAVA 5",IF(AK82=0,"JAVA 7","JAVA 8")))</f>
        <v>JAVA 4</v>
      </c>
    </row>
    <row r="83" spans="1:38" x14ac:dyDescent="0.2">
      <c r="A83" s="8" t="s">
        <v>93</v>
      </c>
      <c r="B83" s="4" t="s">
        <v>154</v>
      </c>
      <c r="C83" s="2">
        <v>191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28">
        <v>0</v>
      </c>
      <c r="AD83" s="28">
        <v>191</v>
      </c>
      <c r="AE83" s="28">
        <v>0</v>
      </c>
      <c r="AF83" s="28">
        <v>0</v>
      </c>
      <c r="AG83" s="13">
        <v>0</v>
      </c>
      <c r="AH83" s="3">
        <f>IF(C83&gt;0,1,0) + IF(G83&gt;0,1,0) + IF(D83&gt;0,1,0)+IF(AA83&gt;0,1,0) + IF(F83&gt;0,1,0)+IF(E83&gt;0,1,0) + IF(O83&gt;0,1,0)</f>
        <v>2</v>
      </c>
      <c r="AI83" s="1">
        <f>IF(L83+M83+N83&gt;0,1,0)+IF(P83+Q83+R83,1,0)+IF(J83&gt;0,1,0)+IF(H83&gt;0,1,0)+IF(K83&gt;0,1,0) + IF(I83&gt;0,1,0) + IF(AB83&gt;0,1,0)+  IF(AF83&gt;0,1,0)</f>
        <v>0</v>
      </c>
      <c r="AJ83" s="1">
        <f>IF(S83&gt;0,1,0)+IF(V83&gt;0,1,0)+IF(T83+U83&gt;0,1,0) + IF(Z83&gt;0,1,0)</f>
        <v>0</v>
      </c>
      <c r="AK83" s="13">
        <f>IF(W83&gt;0,1,0) + IF(AE83&gt;0,1,0) + IF(X83&gt;0,1,0) + IF(AG83&gt;0,1,0)</f>
        <v>0</v>
      </c>
      <c r="AL83" s="3" t="str">
        <f>IF(AI83+AJ83+AK83=0,"JAVA 4",IF(AJ83+AK83=0,"JAVA 5",IF(AK83=0,"JAVA 7","JAVA 8")))</f>
        <v>JAVA 4</v>
      </c>
    </row>
    <row r="84" spans="1:38" x14ac:dyDescent="0.2">
      <c r="A84" s="8" t="s">
        <v>92</v>
      </c>
      <c r="B84" s="4" t="s">
        <v>154</v>
      </c>
      <c r="C84" s="2">
        <v>95</v>
      </c>
      <c r="D84" s="1">
        <v>72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28">
        <v>0</v>
      </c>
      <c r="AD84" s="28">
        <v>95</v>
      </c>
      <c r="AE84" s="28">
        <v>0</v>
      </c>
      <c r="AF84" s="28">
        <v>0</v>
      </c>
      <c r="AG84" s="13">
        <v>0</v>
      </c>
      <c r="AH84" s="3">
        <f>IF(C84&gt;0,1,0) + IF(G84&gt;0,1,0) + IF(D84&gt;0,1,0)+IF(AA84&gt;0,1,0) + IF(F84&gt;0,1,0)+IF(E84&gt;0,1,0) + IF(O84&gt;0,1,0)</f>
        <v>2</v>
      </c>
      <c r="AI84" s="1">
        <f>IF(L84+M84+N84&gt;0,1,0)+IF(P84+Q84+R84,1,0)+IF(J84&gt;0,1,0)+IF(H84&gt;0,1,0)+IF(K84&gt;0,1,0) + IF(I84&gt;0,1,0) + IF(AB84&gt;0,1,0)+  IF(AF84&gt;0,1,0)</f>
        <v>0</v>
      </c>
      <c r="AJ84" s="1">
        <f>IF(S84&gt;0,1,0)+IF(V84&gt;0,1,0)+IF(T84+U84&gt;0,1,0) + IF(Z84&gt;0,1,0)</f>
        <v>0</v>
      </c>
      <c r="AK84" s="13">
        <f>IF(W84&gt;0,1,0) + IF(AE84&gt;0,1,0) + IF(X84&gt;0,1,0) + IF(AG84&gt;0,1,0)</f>
        <v>0</v>
      </c>
      <c r="AL84" s="3" t="str">
        <f>IF(AI84+AJ84+AK84=0,"JAVA 4",IF(AJ84+AK84=0,"JAVA 5",IF(AK84=0,"JAVA 7","JAVA 8")))</f>
        <v>JAVA 4</v>
      </c>
    </row>
    <row r="85" spans="1:38" x14ac:dyDescent="0.2">
      <c r="A85" s="8" t="s">
        <v>42</v>
      </c>
      <c r="B85" s="4" t="s">
        <v>154</v>
      </c>
      <c r="C85" s="2">
        <v>38</v>
      </c>
      <c r="D85" s="1">
        <v>0</v>
      </c>
      <c r="E85" s="1">
        <v>0</v>
      </c>
      <c r="F85" s="1">
        <v>15</v>
      </c>
      <c r="G85" s="1">
        <v>0</v>
      </c>
      <c r="H85" s="1">
        <v>0</v>
      </c>
      <c r="I85" s="1">
        <v>7</v>
      </c>
      <c r="J85" s="1">
        <v>124</v>
      </c>
      <c r="K85" s="1">
        <v>0</v>
      </c>
      <c r="L85" s="1">
        <v>46</v>
      </c>
      <c r="M85" s="1">
        <v>0</v>
      </c>
      <c r="N85" s="1">
        <v>0</v>
      </c>
      <c r="O85" s="1">
        <v>0</v>
      </c>
      <c r="P85" s="1">
        <v>45</v>
      </c>
      <c r="Q85" s="1">
        <v>147</v>
      </c>
      <c r="R85" s="1">
        <v>29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28">
        <v>0</v>
      </c>
      <c r="AD85" s="28">
        <v>38</v>
      </c>
      <c r="AE85" s="28">
        <v>0</v>
      </c>
      <c r="AF85" s="28">
        <v>0</v>
      </c>
      <c r="AG85" s="13">
        <v>0</v>
      </c>
      <c r="AH85" s="3">
        <f>IF(C85&gt;0,1,0) + IF(G85&gt;0,1,0) + IF(D85&gt;0,1,0)+IF(AA85&gt;0,1,0) + IF(F85&gt;0,1,0)+IF(E85&gt;0,1,0) + IF(O85&gt;0,1,0)</f>
        <v>2</v>
      </c>
      <c r="AI85" s="1">
        <f>IF(L85+M85+N85&gt;0,1,0)+IF(P85+Q85+R85,1,0)+IF(J85&gt;0,1,0)+IF(H85&gt;0,1,0)+IF(K85&gt;0,1,0) + IF(I85&gt;0,1,0) + IF(AB85&gt;0,1,0)+  IF(AF85&gt;0,1,0)</f>
        <v>4</v>
      </c>
      <c r="AJ85" s="1">
        <f>IF(S85&gt;0,1,0)+IF(V85&gt;0,1,0)+IF(T85+U85&gt;0,1,0) + IF(Z85&gt;0,1,0)</f>
        <v>0</v>
      </c>
      <c r="AK85" s="13">
        <f>IF(W85&gt;0,1,0) + IF(AE85&gt;0,1,0) + IF(X85&gt;0,1,0) + IF(AG85&gt;0,1,0)</f>
        <v>0</v>
      </c>
      <c r="AL85" s="3" t="str">
        <f>IF(AI85+AJ85+AK85=0,"JAVA 4",IF(AJ85+AK85=0,"JAVA 5",IF(AK85=0,"JAVA 7","JAVA 8")))</f>
        <v>JAVA 5</v>
      </c>
    </row>
    <row r="86" spans="1:38" x14ac:dyDescent="0.2">
      <c r="A86" s="8" t="s">
        <v>108</v>
      </c>
      <c r="B86" s="4" t="s">
        <v>154</v>
      </c>
      <c r="C86" s="2">
        <v>282</v>
      </c>
      <c r="D86" s="1">
        <v>1228</v>
      </c>
      <c r="E86" s="1">
        <v>6</v>
      </c>
      <c r="F86" s="1">
        <v>1441</v>
      </c>
      <c r="G86" s="1">
        <v>4995</v>
      </c>
      <c r="H86" s="1">
        <v>80</v>
      </c>
      <c r="I86" s="1">
        <v>34</v>
      </c>
      <c r="J86" s="1">
        <v>680</v>
      </c>
      <c r="K86" s="1">
        <v>5</v>
      </c>
      <c r="L86" s="1">
        <v>1399</v>
      </c>
      <c r="M86" s="1">
        <v>21</v>
      </c>
      <c r="N86" s="1">
        <v>9</v>
      </c>
      <c r="O86" s="1">
        <v>62</v>
      </c>
      <c r="P86" s="1">
        <v>14</v>
      </c>
      <c r="Q86" s="1">
        <v>32</v>
      </c>
      <c r="R86" s="1">
        <v>12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28">
        <v>5</v>
      </c>
      <c r="AD86" s="28">
        <v>282</v>
      </c>
      <c r="AE86" s="28">
        <v>0</v>
      </c>
      <c r="AF86" s="28">
        <v>0</v>
      </c>
      <c r="AG86" s="13">
        <v>0</v>
      </c>
      <c r="AH86" s="3">
        <f>IF(C86&gt;0,1,0) + IF(G86&gt;0,1,0) + IF(D86&gt;0,1,0)+IF(AA86&gt;0,1,0) + IF(F86&gt;0,1,0)+IF(E86&gt;0,1,0) + IF(O86&gt;0,1,0)</f>
        <v>6</v>
      </c>
      <c r="AI86" s="1">
        <f>IF(L86+M86+N86&gt;0,1,0)+IF(P86+Q86+R86,1,0)+IF(J86&gt;0,1,0)+IF(H86&gt;0,1,0)+IF(K86&gt;0,1,0) + IF(I86&gt;0,1,0) + IF(AB86&gt;0,1,0)+  IF(AF86&gt;0,1,0)</f>
        <v>6</v>
      </c>
      <c r="AJ86" s="1">
        <f>IF(S86&gt;0,1,0)+IF(V86&gt;0,1,0)+IF(T86+U86&gt;0,1,0) + IF(Z86&gt;0,1,0)</f>
        <v>0</v>
      </c>
      <c r="AK86" s="13">
        <f>IF(W86&gt;0,1,0) + IF(AE86&gt;0,1,0) + IF(X86&gt;0,1,0) + IF(AG86&gt;0,1,0)</f>
        <v>0</v>
      </c>
      <c r="AL86" s="3" t="str">
        <f>IF(AI86+AJ86+AK86=0,"JAVA 4",IF(AJ86+AK86=0,"JAVA 5",IF(AK86=0,"JAVA 7","JAVA 8")))</f>
        <v>JAVA 5</v>
      </c>
    </row>
    <row r="87" spans="1:38" x14ac:dyDescent="0.2">
      <c r="A87" s="8" t="s">
        <v>28</v>
      </c>
      <c r="B87" s="4" t="s">
        <v>154</v>
      </c>
      <c r="C87" s="2">
        <v>362</v>
      </c>
      <c r="D87" s="1">
        <v>309</v>
      </c>
      <c r="E87" s="1">
        <v>7</v>
      </c>
      <c r="F87" s="1">
        <v>4</v>
      </c>
      <c r="G87" s="1">
        <v>25</v>
      </c>
      <c r="H87" s="1">
        <v>11</v>
      </c>
      <c r="I87" s="1">
        <v>3327</v>
      </c>
      <c r="J87" s="1">
        <v>479</v>
      </c>
      <c r="K87" s="1">
        <v>103</v>
      </c>
      <c r="L87" s="1">
        <v>253</v>
      </c>
      <c r="M87" s="1">
        <v>0</v>
      </c>
      <c r="N87" s="1">
        <v>2</v>
      </c>
      <c r="O87" s="1">
        <v>0</v>
      </c>
      <c r="P87" s="1">
        <v>38</v>
      </c>
      <c r="Q87" s="1">
        <v>12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B87" s="1">
        <v>0</v>
      </c>
      <c r="AC87" s="28">
        <v>103</v>
      </c>
      <c r="AD87" s="28">
        <v>362</v>
      </c>
      <c r="AE87" s="28">
        <v>0</v>
      </c>
      <c r="AF87" s="28">
        <v>0</v>
      </c>
      <c r="AG87" s="13">
        <v>0</v>
      </c>
      <c r="AH87" s="3">
        <f>IF(C87&gt;0,1,0) + IF(G87&gt;0,1,0) + IF(D87&gt;0,1,0)+IF(AA87&gt;0,1,0) + IF(F87&gt;0,1,0)+IF(E87&gt;0,1,0) + IF(O87&gt;0,1,0)</f>
        <v>5</v>
      </c>
      <c r="AI87" s="1">
        <f>IF(L87+M87+N87&gt;0,1,0)+IF(P87+Q87+R87,1,0)+IF(J87&gt;0,1,0)+IF(H87&gt;0,1,0)+IF(K87&gt;0,1,0) + IF(I87&gt;0,1,0) + IF(AB87&gt;0,1,0)+  IF(AF87&gt;0,1,0)</f>
        <v>6</v>
      </c>
      <c r="AJ87" s="1">
        <f>IF(S87&gt;0,1,0)+IF(V87&gt;0,1,0)+IF(T87+U87&gt;0,1,0) + IF(Z87&gt;0,1,0)</f>
        <v>0</v>
      </c>
      <c r="AK87" s="13">
        <f>IF(W87&gt;0,1,0) + IF(AE87&gt;0,1,0) + IF(X87&gt;0,1,0) + IF(AG87&gt;0,1,0)</f>
        <v>0</v>
      </c>
      <c r="AL87" s="3" t="str">
        <f>IF(AI87+AJ87+AK87=0,"JAVA 4",IF(AJ87+AK87=0,"JAVA 5",IF(AK87=0,"JAVA 7","JAVA 8")))</f>
        <v>JAVA 5</v>
      </c>
    </row>
    <row r="88" spans="1:38" x14ac:dyDescent="0.2">
      <c r="A88" s="8" t="s">
        <v>114</v>
      </c>
      <c r="B88" s="4" t="s">
        <v>155</v>
      </c>
      <c r="C88" s="2">
        <v>135</v>
      </c>
      <c r="D88" s="1">
        <v>391</v>
      </c>
      <c r="E88" s="1">
        <v>7</v>
      </c>
      <c r="F88" s="1">
        <v>1</v>
      </c>
      <c r="G88" s="1">
        <v>164</v>
      </c>
      <c r="H88" s="1">
        <v>0</v>
      </c>
      <c r="I88" s="1">
        <v>1130</v>
      </c>
      <c r="J88" s="1">
        <v>56</v>
      </c>
      <c r="K88" s="1">
        <v>5</v>
      </c>
      <c r="L88" s="1">
        <v>149</v>
      </c>
      <c r="M88" s="1">
        <v>0</v>
      </c>
      <c r="N88" s="1">
        <v>0</v>
      </c>
      <c r="O88" s="1">
        <v>4</v>
      </c>
      <c r="P88" s="1">
        <v>0</v>
      </c>
      <c r="Q88" s="1">
        <v>2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28">
        <v>5</v>
      </c>
      <c r="AD88" s="28">
        <v>135</v>
      </c>
      <c r="AE88" s="28">
        <v>0</v>
      </c>
      <c r="AF88" s="28">
        <v>0</v>
      </c>
      <c r="AG88" s="13">
        <v>0</v>
      </c>
      <c r="AH88" s="3">
        <f>IF(C88&gt;0,1,0) + IF(G88&gt;0,1,0) + IF(D88&gt;0,1,0)+IF(AA88&gt;0,1,0) + IF(F88&gt;0,1,0)+IF(E88&gt;0,1,0) + IF(O88&gt;0,1,0)</f>
        <v>6</v>
      </c>
      <c r="AI88" s="1">
        <f>IF(L88+M88+N88&gt;0,1,0)+IF(P88+Q88+R88,1,0)+IF(J88&gt;0,1,0)+IF(H88&gt;0,1,0)+IF(K88&gt;0,1,0) + IF(I88&gt;0,1,0) + IF(AB88&gt;0,1,0)+  IF(AF88&gt;0,1,0)</f>
        <v>5</v>
      </c>
      <c r="AJ88" s="1">
        <f>IF(S88&gt;0,1,0)+IF(V88&gt;0,1,0)+IF(T88+U88&gt;0,1,0) + IF(Z88&gt;0,1,0)</f>
        <v>0</v>
      </c>
      <c r="AK88" s="13">
        <f>IF(W88&gt;0,1,0) + IF(AE88&gt;0,1,0) + IF(X88&gt;0,1,0) + IF(AG88&gt;0,1,0)</f>
        <v>0</v>
      </c>
      <c r="AL88" s="3" t="str">
        <f>IF(AI88+AJ88+AK88=0,"JAVA 4",IF(AJ88+AK88=0,"JAVA 5",IF(AK88=0,"JAVA 7","JAVA 8")))</f>
        <v>JAVA 5</v>
      </c>
    </row>
    <row r="89" spans="1:38" x14ac:dyDescent="0.2">
      <c r="A89" s="8" t="s">
        <v>16</v>
      </c>
      <c r="B89" s="4" t="s">
        <v>154</v>
      </c>
      <c r="C89" s="2">
        <v>137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28">
        <v>0</v>
      </c>
      <c r="AD89" s="28">
        <v>137</v>
      </c>
      <c r="AE89" s="28">
        <v>0</v>
      </c>
      <c r="AF89" s="28">
        <v>0</v>
      </c>
      <c r="AG89" s="13">
        <v>0</v>
      </c>
      <c r="AH89" s="3">
        <f>IF(C89&gt;0,1,0) + IF(G89&gt;0,1,0) + IF(D89&gt;0,1,0)+IF(AA89&gt;0,1,0) + IF(F89&gt;0,1,0)+IF(E89&gt;0,1,0) + IF(O89&gt;0,1,0)</f>
        <v>1</v>
      </c>
      <c r="AI89" s="1">
        <f>IF(L89+M89+N89&gt;0,1,0)+IF(P89+Q89+R89,1,0)+IF(J89&gt;0,1,0)+IF(H89&gt;0,1,0)+IF(K89&gt;0,1,0) + IF(I89&gt;0,1,0) + IF(AB89&gt;0,1,0)+  IF(AF89&gt;0,1,0)</f>
        <v>0</v>
      </c>
      <c r="AJ89" s="1">
        <f>IF(S89&gt;0,1,0)+IF(V89&gt;0,1,0)+IF(T89+U89&gt;0,1,0) + IF(Z89&gt;0,1,0)</f>
        <v>0</v>
      </c>
      <c r="AK89" s="13">
        <f>IF(W89&gt;0,1,0) + IF(AE89&gt;0,1,0) + IF(X89&gt;0,1,0) + IF(AG89&gt;0,1,0)</f>
        <v>0</v>
      </c>
      <c r="AL89" s="3" t="str">
        <f>IF(AI89+AJ89+AK89=0,"JAVA 4",IF(AJ89+AK89=0,"JAVA 5",IF(AK89=0,"JAVA 7","JAVA 8")))</f>
        <v>JAVA 4</v>
      </c>
    </row>
    <row r="90" spans="1:38" x14ac:dyDescent="0.2">
      <c r="A90" s="8" t="s">
        <v>73</v>
      </c>
      <c r="B90" s="4" t="s">
        <v>155</v>
      </c>
      <c r="C90" s="2">
        <v>109</v>
      </c>
      <c r="D90" s="1">
        <v>25</v>
      </c>
      <c r="E90" s="1">
        <v>1</v>
      </c>
      <c r="F90" s="1">
        <v>0</v>
      </c>
      <c r="G90" s="1">
        <v>0</v>
      </c>
      <c r="H90" s="1">
        <v>4</v>
      </c>
      <c r="I90" s="1">
        <v>0</v>
      </c>
      <c r="J90" s="1">
        <v>57</v>
      </c>
      <c r="K90" s="1">
        <v>8</v>
      </c>
      <c r="L90" s="1">
        <v>2</v>
      </c>
      <c r="M90" s="1">
        <v>0</v>
      </c>
      <c r="N90" s="1">
        <v>0</v>
      </c>
      <c r="O90" s="1">
        <v>0</v>
      </c>
      <c r="P90" s="1">
        <v>1</v>
      </c>
      <c r="Q90" s="1">
        <v>2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28">
        <v>8</v>
      </c>
      <c r="AD90" s="28">
        <v>109</v>
      </c>
      <c r="AE90" s="28">
        <v>0</v>
      </c>
      <c r="AF90" s="28">
        <v>0</v>
      </c>
      <c r="AG90" s="13">
        <v>0</v>
      </c>
      <c r="AH90" s="3">
        <f>IF(C90&gt;0,1,0) + IF(G90&gt;0,1,0) + IF(D90&gt;0,1,0)+IF(AA90&gt;0,1,0) + IF(F90&gt;0,1,0)+IF(E90&gt;0,1,0) + IF(O90&gt;0,1,0)</f>
        <v>3</v>
      </c>
      <c r="AI90" s="1">
        <f>IF(L90+M90+N90&gt;0,1,0)+IF(P90+Q90+R90,1,0)+IF(J90&gt;0,1,0)+IF(H90&gt;0,1,0)+IF(K90&gt;0,1,0) + IF(I90&gt;0,1,0) + IF(AB90&gt;0,1,0)+  IF(AF90&gt;0,1,0)</f>
        <v>5</v>
      </c>
      <c r="AJ90" s="1">
        <f>IF(S90&gt;0,1,0)+IF(V90&gt;0,1,0)+IF(T90+U90&gt;0,1,0) + IF(Z90&gt;0,1,0)</f>
        <v>0</v>
      </c>
      <c r="AK90" s="13">
        <f>IF(W90&gt;0,1,0) + IF(AE90&gt;0,1,0) + IF(X90&gt;0,1,0) + IF(AG90&gt;0,1,0)</f>
        <v>0</v>
      </c>
      <c r="AL90" s="3" t="str">
        <f>IF(AI90+AJ90+AK90=0,"JAVA 4",IF(AJ90+AK90=0,"JAVA 5",IF(AK90=0,"JAVA 7","JAVA 8")))</f>
        <v>JAVA 5</v>
      </c>
    </row>
    <row r="91" spans="1:38" x14ac:dyDescent="0.2">
      <c r="A91" s="8" t="s">
        <v>101</v>
      </c>
      <c r="B91" s="4" t="s">
        <v>154</v>
      </c>
      <c r="C91" s="2">
        <v>0</v>
      </c>
      <c r="D91" s="1">
        <v>110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28">
        <v>0</v>
      </c>
      <c r="AD91" s="28">
        <v>0</v>
      </c>
      <c r="AE91" s="28">
        <v>0</v>
      </c>
      <c r="AF91" s="28">
        <v>0</v>
      </c>
      <c r="AG91" s="13">
        <v>0</v>
      </c>
      <c r="AH91" s="3">
        <f>IF(C91&gt;0,1,0) + IF(G91&gt;0,1,0) + IF(D91&gt;0,1,0)+IF(AA91&gt;0,1,0) + IF(F91&gt;0,1,0)+IF(E91&gt;0,1,0) + IF(O91&gt;0,1,0)</f>
        <v>1</v>
      </c>
      <c r="AI91" s="1">
        <f>IF(L91+M91+N91&gt;0,1,0)+IF(P91+Q91+R91,1,0)+IF(J91&gt;0,1,0)+IF(H91&gt;0,1,0)+IF(K91&gt;0,1,0) + IF(I91&gt;0,1,0) + IF(AB91&gt;0,1,0)+  IF(AF91&gt;0,1,0)</f>
        <v>0</v>
      </c>
      <c r="AJ91" s="1">
        <f>IF(S91&gt;0,1,0)+IF(V91&gt;0,1,0)+IF(T91+U91&gt;0,1,0) + IF(Z91&gt;0,1,0)</f>
        <v>0</v>
      </c>
      <c r="AK91" s="13">
        <f>IF(W91&gt;0,1,0) + IF(AE91&gt;0,1,0) + IF(X91&gt;0,1,0) + IF(AG91&gt;0,1,0)</f>
        <v>0</v>
      </c>
      <c r="AL91" s="3" t="str">
        <f>IF(AI91+AJ91+AK91=0,"JAVA 4",IF(AJ91+AK91=0,"JAVA 5",IF(AK91=0,"JAVA 7","JAVA 8")))</f>
        <v>JAVA 4</v>
      </c>
    </row>
    <row r="92" spans="1:38" x14ac:dyDescent="0.2">
      <c r="A92" s="8" t="s">
        <v>15</v>
      </c>
      <c r="B92" s="4" t="s">
        <v>154</v>
      </c>
      <c r="C92" s="2">
        <v>17</v>
      </c>
      <c r="D92" s="1">
        <v>5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28">
        <v>0</v>
      </c>
      <c r="AD92" s="28">
        <v>17</v>
      </c>
      <c r="AE92" s="28">
        <v>0</v>
      </c>
      <c r="AF92" s="28">
        <v>0</v>
      </c>
      <c r="AG92" s="13">
        <v>0</v>
      </c>
      <c r="AH92" s="3">
        <f>IF(C92&gt;0,1,0) + IF(G92&gt;0,1,0) + IF(D92&gt;0,1,0)+IF(AA92&gt;0,1,0) + IF(F92&gt;0,1,0)+IF(E92&gt;0,1,0) + IF(O92&gt;0,1,0)</f>
        <v>3</v>
      </c>
      <c r="AI92" s="1">
        <f>IF(L92+M92+N92&gt;0,1,0)+IF(P92+Q92+R92,1,0)+IF(J92&gt;0,1,0)+IF(H92&gt;0,1,0)+IF(K92&gt;0,1,0) + IF(I92&gt;0,1,0) + IF(AB92&gt;0,1,0)+  IF(AF92&gt;0,1,0)</f>
        <v>0</v>
      </c>
      <c r="AJ92" s="1">
        <f>IF(S92&gt;0,1,0)+IF(V92&gt;0,1,0)+IF(T92+U92&gt;0,1,0) + IF(Z92&gt;0,1,0)</f>
        <v>0</v>
      </c>
      <c r="AK92" s="13">
        <f>IF(W92&gt;0,1,0) + IF(AE92&gt;0,1,0) + IF(X92&gt;0,1,0) + IF(AG92&gt;0,1,0)</f>
        <v>0</v>
      </c>
      <c r="AL92" s="3" t="str">
        <f>IF(AI92+AJ92+AK92=0,"JAVA 4",IF(AJ92+AK92=0,"JAVA 5",IF(AK92=0,"JAVA 7","JAVA 8")))</f>
        <v>JAVA 4</v>
      </c>
    </row>
    <row r="93" spans="1:38" x14ac:dyDescent="0.2">
      <c r="A93" s="8" t="s">
        <v>99</v>
      </c>
      <c r="B93" s="4" t="s">
        <v>154</v>
      </c>
      <c r="C93" s="2">
        <v>132</v>
      </c>
      <c r="D93" s="1">
        <v>465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8</v>
      </c>
      <c r="K93" s="1">
        <v>0</v>
      </c>
      <c r="L93" s="1">
        <v>70</v>
      </c>
      <c r="M93" s="1">
        <v>4</v>
      </c>
      <c r="N93" s="1">
        <v>2</v>
      </c>
      <c r="O93" s="1">
        <v>11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28">
        <v>0</v>
      </c>
      <c r="AD93" s="28">
        <v>132</v>
      </c>
      <c r="AE93" s="28">
        <v>0</v>
      </c>
      <c r="AF93" s="28">
        <v>0</v>
      </c>
      <c r="AG93" s="13">
        <v>0</v>
      </c>
      <c r="AH93" s="3">
        <f>IF(C93&gt;0,1,0) + IF(G93&gt;0,1,0) + IF(D93&gt;0,1,0)+IF(AA93&gt;0,1,0) + IF(F93&gt;0,1,0)+IF(E93&gt;0,1,0) + IF(O93&gt;0,1,0)</f>
        <v>3</v>
      </c>
      <c r="AI93" s="1">
        <f>IF(L93+M93+N93&gt;0,1,0)+IF(P93+Q93+R93,1,0)+IF(J93&gt;0,1,0)+IF(H93&gt;0,1,0)+IF(K93&gt;0,1,0) + IF(I93&gt;0,1,0) + IF(AB93&gt;0,1,0)+  IF(AF93&gt;0,1,0)</f>
        <v>2</v>
      </c>
      <c r="AJ93" s="1">
        <f>IF(S93&gt;0,1,0)+IF(V93&gt;0,1,0)+IF(T93+U93&gt;0,1,0) + IF(Z93&gt;0,1,0)</f>
        <v>0</v>
      </c>
      <c r="AK93" s="13">
        <f>IF(W93&gt;0,1,0) + IF(AE93&gt;0,1,0) + IF(X93&gt;0,1,0) + IF(AG93&gt;0,1,0)</f>
        <v>0</v>
      </c>
      <c r="AL93" s="3" t="str">
        <f>IF(AI93+AJ93+AK93=0,"JAVA 4",IF(AJ93+AK93=0,"JAVA 5",IF(AK93=0,"JAVA 7","JAVA 8")))</f>
        <v>JAVA 5</v>
      </c>
    </row>
    <row r="94" spans="1:38" x14ac:dyDescent="0.2">
      <c r="A94" s="8" t="s">
        <v>226</v>
      </c>
      <c r="B94" s="4" t="s">
        <v>155</v>
      </c>
      <c r="C94" s="2">
        <v>1943</v>
      </c>
      <c r="D94" s="1">
        <v>84</v>
      </c>
      <c r="E94" s="1">
        <v>10</v>
      </c>
      <c r="F94" s="1">
        <v>201</v>
      </c>
      <c r="G94" s="1">
        <v>5980</v>
      </c>
      <c r="H94" s="1">
        <v>2</v>
      </c>
      <c r="I94" s="1">
        <v>786</v>
      </c>
      <c r="J94" s="1">
        <v>527</v>
      </c>
      <c r="K94" s="1">
        <v>3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4</v>
      </c>
      <c r="R94" s="1">
        <v>4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28">
        <v>0</v>
      </c>
      <c r="AD94" s="28">
        <v>434</v>
      </c>
      <c r="AE94" s="28">
        <v>0</v>
      </c>
      <c r="AF94" s="28">
        <v>0</v>
      </c>
      <c r="AG94" s="13">
        <v>0</v>
      </c>
      <c r="AH94" s="3">
        <f>IF(C94&gt;0,1,0) + IF(G94&gt;0,1,0) + IF(D94&gt;0,1,0)+IF(AA94&gt;0,1,0) + IF(F94&gt;0,1,0)+IF(E94&gt;0,1,0) + IF(O94&gt;0,1,0)</f>
        <v>5</v>
      </c>
      <c r="AI94" s="1">
        <f>IF(L94+M94+N94&gt;0,1,0)+IF(P94+Q94+R94,1,0)+IF(J94&gt;0,1,0)+IF(H94&gt;0,1,0)+IF(K94&gt;0,1,0) + IF(I94&gt;0,1,0) + IF(AB94&gt;0,1,0)+  IF(AF94&gt;0,1,0)</f>
        <v>5</v>
      </c>
      <c r="AJ94" s="1">
        <f>IF(S94&gt;0,1,0)+IF(V94&gt;0,1,0)+IF(T94+U94&gt;0,1,0) + IF(Z94&gt;0,1,0)</f>
        <v>0</v>
      </c>
      <c r="AK94" s="13">
        <f>IF(W94&gt;0,1,0) + IF(AE94&gt;0,1,0) + IF(X94&gt;0,1,0) + IF(AG94&gt;0,1,0)</f>
        <v>0</v>
      </c>
      <c r="AL94" s="3" t="str">
        <f>IF(AI94+AJ94+AK94=0,"JAVA 4",IF(AJ94+AK94=0,"JAVA 5",IF(AK94=0,"JAVA 7","JAVA 8")))</f>
        <v>JAVA 5</v>
      </c>
    </row>
    <row r="95" spans="1:38" x14ac:dyDescent="0.2">
      <c r="A95" s="8" t="s">
        <v>213</v>
      </c>
      <c r="B95" s="4" t="s">
        <v>154</v>
      </c>
      <c r="C95" s="2">
        <v>434</v>
      </c>
      <c r="D95" s="1">
        <v>104</v>
      </c>
      <c r="E95" s="1">
        <v>36</v>
      </c>
      <c r="F95" s="1">
        <v>14</v>
      </c>
      <c r="G95" s="1">
        <v>0</v>
      </c>
      <c r="H95" s="1">
        <v>0</v>
      </c>
      <c r="I95" s="1">
        <v>0</v>
      </c>
      <c r="J95" s="1">
        <v>14</v>
      </c>
      <c r="K95" s="1">
        <v>0</v>
      </c>
      <c r="L95" s="1">
        <v>49</v>
      </c>
      <c r="M95" s="1">
        <v>22</v>
      </c>
      <c r="N95" s="1">
        <v>13</v>
      </c>
      <c r="O95" s="1">
        <v>0</v>
      </c>
      <c r="P95" s="1">
        <v>10</v>
      </c>
      <c r="Q95" s="1">
        <v>5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18</v>
      </c>
      <c r="AB95" s="1">
        <v>0</v>
      </c>
      <c r="AC95" s="28">
        <v>368</v>
      </c>
      <c r="AD95" s="28">
        <v>2004</v>
      </c>
      <c r="AE95" s="28">
        <v>0</v>
      </c>
      <c r="AF95" s="28">
        <v>0</v>
      </c>
      <c r="AG95" s="13">
        <v>0</v>
      </c>
      <c r="AH95" s="3">
        <f>IF(C95&gt;0,1,0) + IF(G95&gt;0,1,0) + IF(D95&gt;0,1,0)+IF(AA95&gt;0,1,0) + IF(F95&gt;0,1,0)+IF(E95&gt;0,1,0) + IF(O95&gt;0,1,0)</f>
        <v>5</v>
      </c>
      <c r="AI95" s="1">
        <f>IF(L95+M95+N95&gt;0,1,0)+IF(P95+Q95+R95,1,0)+IF(J95&gt;0,1,0)+IF(H95&gt;0,1,0)+IF(K95&gt;0,1,0) + IF(I95&gt;0,1,0) + IF(AB95&gt;0,1,0)+  IF(AF95&gt;0,1,0)</f>
        <v>3</v>
      </c>
      <c r="AJ95" s="1">
        <f>IF(S95&gt;0,1,0)+IF(V95&gt;0,1,0)+IF(T95+U95&gt;0,1,0) + IF(Z95&gt;0,1,0)</f>
        <v>0</v>
      </c>
      <c r="AK95" s="13">
        <f>IF(W95&gt;0,1,0) + IF(AE95&gt;0,1,0) + IF(X95&gt;0,1,0) + IF(AG95&gt;0,1,0)</f>
        <v>0</v>
      </c>
      <c r="AL95" s="3" t="str">
        <f>IF(AI95+AJ95+AK95=0,"JAVA 4",IF(AJ95+AK95=0,"JAVA 5",IF(AK95=0,"JAVA 7","JAVA 8")))</f>
        <v>JAVA 5</v>
      </c>
    </row>
    <row r="96" spans="1:38" x14ac:dyDescent="0.2">
      <c r="A96" s="8" t="s">
        <v>91</v>
      </c>
      <c r="B96" s="4" t="s">
        <v>155</v>
      </c>
      <c r="C96" s="2">
        <v>2004</v>
      </c>
      <c r="D96" s="1">
        <v>1943</v>
      </c>
      <c r="E96" s="1">
        <v>50</v>
      </c>
      <c r="F96" s="1">
        <v>447</v>
      </c>
      <c r="G96" s="1">
        <v>815</v>
      </c>
      <c r="H96" s="1">
        <v>181</v>
      </c>
      <c r="I96" s="1">
        <v>2970</v>
      </c>
      <c r="J96" s="1">
        <v>697</v>
      </c>
      <c r="K96" s="1">
        <v>368</v>
      </c>
      <c r="L96" s="1">
        <v>4649</v>
      </c>
      <c r="M96" s="1">
        <v>25</v>
      </c>
      <c r="N96" s="1">
        <v>9</v>
      </c>
      <c r="O96" s="1">
        <v>202</v>
      </c>
      <c r="P96" s="1">
        <v>47</v>
      </c>
      <c r="Q96" s="1">
        <v>31</v>
      </c>
      <c r="R96" s="1">
        <v>8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28">
        <v>0</v>
      </c>
      <c r="AD96" s="28">
        <v>18</v>
      </c>
      <c r="AE96" s="28">
        <v>0</v>
      </c>
      <c r="AF96" s="28">
        <v>0</v>
      </c>
      <c r="AG96" s="13">
        <v>0</v>
      </c>
      <c r="AH96" s="3">
        <f>IF(C96&gt;0,1,0) + IF(G96&gt;0,1,0) + IF(D96&gt;0,1,0)+IF(AA96&gt;0,1,0) + IF(F96&gt;0,1,0)+IF(E96&gt;0,1,0) + IF(O96&gt;0,1,0)</f>
        <v>6</v>
      </c>
      <c r="AI96" s="1">
        <f>IF(L96+M96+N96&gt;0,1,0)+IF(P96+Q96+R96,1,0)+IF(J96&gt;0,1,0)+IF(H96&gt;0,1,0)+IF(K96&gt;0,1,0) + IF(I96&gt;0,1,0) + IF(AB96&gt;0,1,0)+  IF(AF96&gt;0,1,0)</f>
        <v>6</v>
      </c>
      <c r="AJ96" s="1">
        <f>IF(S96&gt;0,1,0)+IF(V96&gt;0,1,0)+IF(T96+U96&gt;0,1,0) + IF(Z96&gt;0,1,0)</f>
        <v>0</v>
      </c>
      <c r="AK96" s="13">
        <f>IF(W96&gt;0,1,0) + IF(AE96&gt;0,1,0) + IF(X96&gt;0,1,0) + IF(AG96&gt;0,1,0)</f>
        <v>0</v>
      </c>
      <c r="AL96" s="3" t="str">
        <f>IF(AI96+AJ96+AK96=0,"JAVA 4",IF(AJ96+AK96=0,"JAVA 5",IF(AK96=0,"JAVA 7","JAVA 8")))</f>
        <v>JAVA 5</v>
      </c>
    </row>
    <row r="97" spans="1:38" x14ac:dyDescent="0.2">
      <c r="A97" s="8" t="s">
        <v>84</v>
      </c>
      <c r="B97" s="4" t="s">
        <v>154</v>
      </c>
      <c r="C97" s="2">
        <v>18</v>
      </c>
      <c r="D97" s="1">
        <v>100</v>
      </c>
      <c r="E97" s="1">
        <v>26</v>
      </c>
      <c r="F97" s="1">
        <v>3</v>
      </c>
      <c r="G97" s="1">
        <v>37</v>
      </c>
      <c r="H97" s="1">
        <v>0</v>
      </c>
      <c r="I97" s="1">
        <v>90</v>
      </c>
      <c r="J97" s="1">
        <v>84</v>
      </c>
      <c r="K97" s="1">
        <v>0</v>
      </c>
      <c r="L97" s="1">
        <v>69</v>
      </c>
      <c r="M97" s="1">
        <v>0</v>
      </c>
      <c r="N97" s="1">
        <v>0</v>
      </c>
      <c r="O97" s="1">
        <v>7</v>
      </c>
      <c r="P97" s="1">
        <v>3</v>
      </c>
      <c r="Q97" s="1">
        <v>3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28">
        <v>3</v>
      </c>
      <c r="AD97" s="28">
        <v>595</v>
      </c>
      <c r="AE97" s="28">
        <v>0</v>
      </c>
      <c r="AF97" s="28">
        <v>0</v>
      </c>
      <c r="AG97" s="13">
        <v>0</v>
      </c>
      <c r="AH97" s="3">
        <f>IF(C97&gt;0,1,0) + IF(G97&gt;0,1,0) + IF(D97&gt;0,1,0)+IF(AA97&gt;0,1,0) + IF(F97&gt;0,1,0)+IF(E97&gt;0,1,0) + IF(O97&gt;0,1,0)</f>
        <v>6</v>
      </c>
      <c r="AI97" s="1">
        <f>IF(L97+M97+N97&gt;0,1,0)+IF(P97+Q97+R97,1,0)+IF(J97&gt;0,1,0)+IF(H97&gt;0,1,0)+IF(K97&gt;0,1,0) + IF(I97&gt;0,1,0) + IF(AB97&gt;0,1,0)+  IF(AF97&gt;0,1,0)</f>
        <v>4</v>
      </c>
      <c r="AJ97" s="1">
        <f>IF(S97&gt;0,1,0)+IF(V97&gt;0,1,0)+IF(T97+U97&gt;0,1,0) + IF(Z97&gt;0,1,0)</f>
        <v>0</v>
      </c>
      <c r="AK97" s="13">
        <f>IF(W97&gt;0,1,0) + IF(AE97&gt;0,1,0) + IF(X97&gt;0,1,0) + IF(AG97&gt;0,1,0)</f>
        <v>0</v>
      </c>
      <c r="AL97" s="3" t="str">
        <f>IF(AI97+AJ97+AK97=0,"JAVA 4",IF(AJ97+AK97=0,"JAVA 5",IF(AK97=0,"JAVA 7","JAVA 8")))</f>
        <v>JAVA 5</v>
      </c>
    </row>
    <row r="98" spans="1:38" x14ac:dyDescent="0.2">
      <c r="A98" s="8" t="s">
        <v>225</v>
      </c>
      <c r="B98" s="40" t="s">
        <v>155</v>
      </c>
      <c r="C98" s="43">
        <v>595</v>
      </c>
      <c r="D98" s="36">
        <v>84</v>
      </c>
      <c r="E98" s="1"/>
      <c r="F98" s="36">
        <v>201</v>
      </c>
      <c r="G98" s="36">
        <v>306</v>
      </c>
      <c r="H98" s="36">
        <v>2</v>
      </c>
      <c r="I98" s="36">
        <v>786</v>
      </c>
      <c r="J98" s="36">
        <v>342</v>
      </c>
      <c r="K98" s="36">
        <v>3</v>
      </c>
      <c r="L98" s="36">
        <v>58</v>
      </c>
      <c r="M98" s="36">
        <v>0</v>
      </c>
      <c r="N98" s="36">
        <v>0</v>
      </c>
      <c r="O98" s="1">
        <v>0</v>
      </c>
      <c r="P98" s="36">
        <v>4</v>
      </c>
      <c r="Q98" s="36">
        <v>0</v>
      </c>
      <c r="R98" s="36">
        <v>14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28">
        <v>0</v>
      </c>
      <c r="AD98" s="28">
        <v>77</v>
      </c>
      <c r="AE98" s="28">
        <v>0</v>
      </c>
      <c r="AF98" s="28">
        <v>0</v>
      </c>
      <c r="AG98" s="47">
        <v>0</v>
      </c>
      <c r="AH98" s="3">
        <f>IF(C97&gt;0,1,0) + IF(G97&gt;0,1,0) + IF(D97&gt;0,1,0)+IF(AA97&gt;0,1,0) + IF(F97&gt;0,1,0)+IF(E97&gt;0,1,0) + IF(O97&gt;0,1,0)</f>
        <v>6</v>
      </c>
      <c r="AI98" s="1">
        <f>IF(L98+M98+N98&gt;0,1,0)+IF(P98+Q98+R98,1,0)+IF(J98&gt;0,1,0)+IF(H98&gt;0,1,0)+IF(K98&gt;0,1,0) + IF(I98&gt;0,1,0) + IF(AB98&gt;0,1,0)+  IF(AF98&gt;0,1,0)</f>
        <v>6</v>
      </c>
      <c r="AJ98" s="36">
        <f>IF(S98&gt;0,1,0)+IF(V98&gt;0,1,0)+IF(T98+U98&gt;0,1,0) + IF(Z98&gt;0,1,0)</f>
        <v>0</v>
      </c>
      <c r="AK98" s="13">
        <f>IF(W98&gt;0,1,0) + IF(AE98&gt;0,1,0) + IF(X98&gt;0,1,0) + IF(AG98&gt;0,1,0)</f>
        <v>0</v>
      </c>
      <c r="AL98" s="3" t="str">
        <f>IF(AI98+AJ98+AK98=0,"JAVA 4",IF(AJ98+AK98=0,"JAVA 5",IF(AK98=0,"JAVA 7","JAVA 8")))</f>
        <v>JAVA 5</v>
      </c>
    </row>
    <row r="99" spans="1:38" x14ac:dyDescent="0.2">
      <c r="A99" s="8" t="s">
        <v>107</v>
      </c>
      <c r="B99" s="4" t="s">
        <v>154</v>
      </c>
      <c r="C99" s="2">
        <v>77</v>
      </c>
      <c r="D99" s="1">
        <v>16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28">
        <v>0</v>
      </c>
      <c r="AD99" s="28">
        <v>185</v>
      </c>
      <c r="AE99" s="28">
        <v>0</v>
      </c>
      <c r="AF99" s="28">
        <v>0</v>
      </c>
      <c r="AG99" s="13">
        <v>0</v>
      </c>
      <c r="AH99" s="3">
        <f>IF(C99&gt;0,1,0) + IF(G99&gt;0,1,0) + IF(D99&gt;0,1,0)+IF(AA99&gt;0,1,0) + IF(F99&gt;0,1,0)+IF(E99&gt;0,1,0) + IF(O99&gt;0,1,0)</f>
        <v>2</v>
      </c>
      <c r="AI99" s="1">
        <f>IF(L99+M99+N99&gt;0,1,0)+IF(P99+Q99+R99,1,0)+IF(J99&gt;0,1,0)+IF(H99&gt;0,1,0)+IF(K99&gt;0,1,0) + IF(I99&gt;0,1,0) + IF(AB99&gt;0,1,0)+  IF(AF99&gt;0,1,0)</f>
        <v>0</v>
      </c>
      <c r="AJ99" s="1">
        <f>IF(S99&gt;0,1,0)+IF(V99&gt;0,1,0)+IF(T99+U99&gt;0,1,0) + IF(Z99&gt;0,1,0)</f>
        <v>0</v>
      </c>
      <c r="AK99" s="13">
        <f>IF(W99&gt;0,1,0) + IF(AE99&gt;0,1,0) + IF(X99&gt;0,1,0) + IF(AG99&gt;0,1,0)</f>
        <v>0</v>
      </c>
      <c r="AL99" s="3" t="str">
        <f>IF(AI99+AJ99+AK99=0,"JAVA 4",IF(AJ99+AK99=0,"JAVA 5",IF(AK99=0,"JAVA 7","JAVA 8")))</f>
        <v>JAVA 4</v>
      </c>
    </row>
    <row r="100" spans="1:38" x14ac:dyDescent="0.2">
      <c r="A100" s="8" t="s">
        <v>70</v>
      </c>
      <c r="B100" s="4" t="s">
        <v>155</v>
      </c>
      <c r="C100" s="2">
        <v>186</v>
      </c>
      <c r="D100" s="1">
        <v>1940</v>
      </c>
      <c r="E100" s="1">
        <v>0</v>
      </c>
      <c r="F100" s="1">
        <v>0</v>
      </c>
      <c r="G100" s="1">
        <v>40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9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28">
        <v>0</v>
      </c>
      <c r="AD100" s="28">
        <v>350</v>
      </c>
      <c r="AE100" s="28">
        <v>0</v>
      </c>
      <c r="AF100" s="28">
        <v>0</v>
      </c>
      <c r="AG100" s="13">
        <v>0</v>
      </c>
      <c r="AH100" s="3">
        <f>IF(C100&gt;0,1,0) + IF(G100&gt;0,1,0) + IF(D100&gt;0,1,0)+IF(AA100&gt;0,1,0) + IF(F100&gt;0,1,0)+IF(E100&gt;0,1,0) + IF(O100&gt;0,1,0)</f>
        <v>3</v>
      </c>
      <c r="AI100" s="1">
        <f>IF(L100+M100+N100&gt;0,1,0)+IF(P100+Q100+R100,1,0)+IF(J100&gt;0,1,0)+IF(H100&gt;0,1,0)+IF(K100&gt;0,1,0) + IF(I100&gt;0,1,0) + IF(AB100&gt;0,1,0)+  IF(AF100&gt;0,1,0)</f>
        <v>2</v>
      </c>
      <c r="AJ100" s="1">
        <f>IF(S100&gt;0,1,0)+IF(V100&gt;0,1,0)+IF(T100+U100&gt;0,1,0) + IF(Z100&gt;0,1,0)</f>
        <v>0</v>
      </c>
      <c r="AK100" s="13">
        <f>IF(W100&gt;0,1,0) + IF(AE100&gt;0,1,0) + IF(X100&gt;0,1,0) + IF(AG100&gt;0,1,0)</f>
        <v>0</v>
      </c>
      <c r="AL100" s="3" t="str">
        <f>IF(AI100+AJ100+AK100=0,"JAVA 4",IF(AJ100+AK100=0,"JAVA 5",IF(AK100=0,"JAVA 7","JAVA 8")))</f>
        <v>JAVA 5</v>
      </c>
    </row>
    <row r="101" spans="1:38" x14ac:dyDescent="0.2">
      <c r="A101" s="8" t="s">
        <v>103</v>
      </c>
      <c r="B101" s="4" t="s">
        <v>155</v>
      </c>
      <c r="C101" s="2">
        <v>351</v>
      </c>
      <c r="D101" s="1">
        <v>18</v>
      </c>
      <c r="E101" s="1">
        <v>0</v>
      </c>
      <c r="F101" s="1">
        <v>11</v>
      </c>
      <c r="G101" s="1">
        <v>0</v>
      </c>
      <c r="H101" s="1">
        <v>0</v>
      </c>
      <c r="I101" s="1">
        <v>256</v>
      </c>
      <c r="J101" s="1">
        <v>391</v>
      </c>
      <c r="K101" s="1">
        <v>0</v>
      </c>
      <c r="L101" s="1">
        <v>176</v>
      </c>
      <c r="M101" s="1">
        <v>0</v>
      </c>
      <c r="N101" s="1">
        <v>0</v>
      </c>
      <c r="O101" s="1">
        <v>0</v>
      </c>
      <c r="P101" s="1">
        <v>75</v>
      </c>
      <c r="Q101" s="1">
        <v>265</v>
      </c>
      <c r="R101" s="1">
        <v>42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28">
        <v>17</v>
      </c>
      <c r="AD101" s="28">
        <v>53</v>
      </c>
      <c r="AE101" s="28">
        <v>0</v>
      </c>
      <c r="AF101" s="28">
        <v>0</v>
      </c>
      <c r="AG101" s="13">
        <v>0</v>
      </c>
      <c r="AH101" s="3">
        <f>IF(C101&gt;0,1,0) + IF(G101&gt;0,1,0) + IF(D101&gt;0,1,0)+IF(AA101&gt;0,1,0) + IF(F101&gt;0,1,0)+IF(E101&gt;0,1,0) + IF(O101&gt;0,1,0)</f>
        <v>3</v>
      </c>
      <c r="AI101" s="1">
        <f>IF(L101+M101+N101&gt;0,1,0)+IF(P101+Q101+R101,1,0)+IF(J101&gt;0,1,0)+IF(H101&gt;0,1,0)+IF(K101&gt;0,1,0) + IF(I101&gt;0,1,0) + IF(AB101&gt;0,1,0)+  IF(AF101&gt;0,1,0)</f>
        <v>4</v>
      </c>
      <c r="AJ101" s="1">
        <f>IF(S101&gt;0,1,0)+IF(V101&gt;0,1,0)+IF(T101+U101&gt;0,1,0) + IF(Z101&gt;0,1,0)</f>
        <v>0</v>
      </c>
      <c r="AK101" s="13">
        <f>IF(W101&gt;0,1,0) + IF(AE101&gt;0,1,0) + IF(X101&gt;0,1,0) + IF(AG101&gt;0,1,0)</f>
        <v>0</v>
      </c>
      <c r="AL101" s="3" t="str">
        <f>IF(AI101+AJ101+AK101=0,"JAVA 4",IF(AJ101+AK101=0,"JAVA 5",IF(AK101=0,"JAVA 7","JAVA 8")))</f>
        <v>JAVA 5</v>
      </c>
    </row>
    <row r="102" spans="1:38" x14ac:dyDescent="0.2">
      <c r="A102" s="8" t="s">
        <v>43</v>
      </c>
      <c r="B102" s="4" t="s">
        <v>155</v>
      </c>
      <c r="C102" s="2">
        <v>54</v>
      </c>
      <c r="D102" s="1">
        <v>433</v>
      </c>
      <c r="E102" s="1">
        <v>2</v>
      </c>
      <c r="F102" s="1">
        <v>0</v>
      </c>
      <c r="G102" s="1">
        <v>68</v>
      </c>
      <c r="H102" s="1">
        <v>24</v>
      </c>
      <c r="I102" s="1">
        <v>156</v>
      </c>
      <c r="J102" s="1">
        <v>80</v>
      </c>
      <c r="K102" s="1">
        <v>17</v>
      </c>
      <c r="L102" s="1">
        <v>73</v>
      </c>
      <c r="M102" s="1">
        <v>11</v>
      </c>
      <c r="N102" s="1">
        <v>19</v>
      </c>
      <c r="O102" s="1">
        <v>0</v>
      </c>
      <c r="P102" s="1">
        <v>26</v>
      </c>
      <c r="Q102" s="1">
        <v>5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28">
        <v>180</v>
      </c>
      <c r="AD102" s="28">
        <v>42</v>
      </c>
      <c r="AE102" s="28">
        <v>0</v>
      </c>
      <c r="AF102" s="28">
        <v>0</v>
      </c>
      <c r="AG102" s="13">
        <v>0</v>
      </c>
      <c r="AH102" s="3">
        <f>IF(C102&gt;0,1,0) + IF(G102&gt;0,1,0) + IF(D102&gt;0,1,0)+IF(AA102&gt;0,1,0) + IF(F102&gt;0,1,0)+IF(E102&gt;0,1,0) + IF(O102&gt;0,1,0)</f>
        <v>4</v>
      </c>
      <c r="AI102" s="1">
        <f>IF(L102+M102+N102&gt;0,1,0)+IF(P102+Q102+R102,1,0)+IF(J102&gt;0,1,0)+IF(H102&gt;0,1,0)+IF(K102&gt;0,1,0) + IF(I102&gt;0,1,0) + IF(AB102&gt;0,1,0)+  IF(AF102&gt;0,1,0)</f>
        <v>6</v>
      </c>
      <c r="AJ102" s="1">
        <f>IF(S102&gt;0,1,0)+IF(V102&gt;0,1,0)+IF(T102+U102&gt;0,1,0) + IF(Z102&gt;0,1,0)</f>
        <v>0</v>
      </c>
      <c r="AK102" s="13">
        <f>IF(W102&gt;0,1,0) + IF(AE102&gt;0,1,0) + IF(X102&gt;0,1,0) + IF(AG102&gt;0,1,0)</f>
        <v>0</v>
      </c>
      <c r="AL102" s="3" t="str">
        <f>IF(AI102+AJ102+AK102=0,"JAVA 4",IF(AJ102+AK102=0,"JAVA 5",IF(AK102=0,"JAVA 7","JAVA 8")))</f>
        <v>JAVA 5</v>
      </c>
    </row>
    <row r="103" spans="1:38" x14ac:dyDescent="0.2">
      <c r="A103" s="8" t="s">
        <v>29</v>
      </c>
      <c r="B103" s="4" t="s">
        <v>154</v>
      </c>
      <c r="C103" s="2">
        <v>42</v>
      </c>
      <c r="D103" s="1">
        <v>229</v>
      </c>
      <c r="E103" s="1">
        <v>14</v>
      </c>
      <c r="F103" s="1">
        <v>0</v>
      </c>
      <c r="G103" s="1">
        <v>825</v>
      </c>
      <c r="H103" s="1">
        <v>77</v>
      </c>
      <c r="I103" s="1">
        <v>341</v>
      </c>
      <c r="J103" s="1">
        <v>276</v>
      </c>
      <c r="K103" s="1">
        <v>180</v>
      </c>
      <c r="L103" s="1">
        <v>1016</v>
      </c>
      <c r="M103" s="1">
        <v>15</v>
      </c>
      <c r="N103" s="1">
        <v>10</v>
      </c>
      <c r="O103" s="1">
        <v>18</v>
      </c>
      <c r="P103" s="1">
        <v>13</v>
      </c>
      <c r="Q103" s="1">
        <v>7</v>
      </c>
      <c r="R103" s="1">
        <v>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28">
        <v>161</v>
      </c>
      <c r="AD103" s="28">
        <v>1419</v>
      </c>
      <c r="AE103" s="28">
        <v>0</v>
      </c>
      <c r="AF103" s="28">
        <v>0</v>
      </c>
      <c r="AG103" s="13">
        <v>0</v>
      </c>
      <c r="AH103" s="3">
        <f>IF(C103&gt;0,1,0) + IF(G103&gt;0,1,0) + IF(D103&gt;0,1,0)+IF(AA103&gt;0,1,0) + IF(F103&gt;0,1,0)+IF(E103&gt;0,1,0) + IF(O103&gt;0,1,0)</f>
        <v>5</v>
      </c>
      <c r="AI103" s="1">
        <f>IF(L103+M103+N103&gt;0,1,0)+IF(P103+Q103+R103,1,0)+IF(J103&gt;0,1,0)+IF(H103&gt;0,1,0)+IF(K103&gt;0,1,0) + IF(I103&gt;0,1,0) + IF(AB103&gt;0,1,0)+  IF(AF103&gt;0,1,0)</f>
        <v>6</v>
      </c>
      <c r="AJ103" s="1">
        <f>IF(S103&gt;0,1,0)+IF(V103&gt;0,1,0)+IF(T103+U103&gt;0,1,0) + IF(Z103&gt;0,1,0)</f>
        <v>0</v>
      </c>
      <c r="AK103" s="13">
        <f>IF(W103&gt;0,1,0) + IF(AE103&gt;0,1,0) + IF(X103&gt;0,1,0) + IF(AG103&gt;0,1,0)</f>
        <v>0</v>
      </c>
      <c r="AL103" s="3" t="str">
        <f>IF(AI103+AJ103+AK103=0,"JAVA 4",IF(AJ103+AK103=0,"JAVA 5",IF(AK103=0,"JAVA 7","JAVA 8")))</f>
        <v>JAVA 5</v>
      </c>
    </row>
    <row r="104" spans="1:38" x14ac:dyDescent="0.2">
      <c r="A104" s="8" t="s">
        <v>87</v>
      </c>
      <c r="B104" s="4" t="s">
        <v>154</v>
      </c>
      <c r="C104" s="2">
        <v>1419</v>
      </c>
      <c r="D104" s="1">
        <v>645</v>
      </c>
      <c r="E104" s="1">
        <v>60</v>
      </c>
      <c r="F104" s="1">
        <v>2301</v>
      </c>
      <c r="G104" s="1">
        <v>1354</v>
      </c>
      <c r="H104" s="1">
        <v>137</v>
      </c>
      <c r="I104" s="1">
        <v>9606</v>
      </c>
      <c r="J104" s="1">
        <v>1731</v>
      </c>
      <c r="K104" s="1">
        <v>161</v>
      </c>
      <c r="L104" s="1">
        <v>1253</v>
      </c>
      <c r="M104" s="1">
        <v>2</v>
      </c>
      <c r="N104" s="1">
        <v>6</v>
      </c>
      <c r="O104" s="1">
        <v>55</v>
      </c>
      <c r="P104" s="1">
        <v>83</v>
      </c>
      <c r="Q104" s="1">
        <v>101</v>
      </c>
      <c r="R104" s="1">
        <v>6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28">
        <v>98</v>
      </c>
      <c r="AD104" s="28">
        <v>14</v>
      </c>
      <c r="AE104" s="28">
        <v>0</v>
      </c>
      <c r="AF104" s="28">
        <v>0</v>
      </c>
      <c r="AG104" s="13">
        <v>0</v>
      </c>
      <c r="AH104" s="3">
        <f>IF(C104&gt;0,1,0) + IF(G104&gt;0,1,0) + IF(D104&gt;0,1,0)+IF(AA104&gt;0,1,0) + IF(F104&gt;0,1,0)+IF(E104&gt;0,1,0) + IF(O104&gt;0,1,0)</f>
        <v>6</v>
      </c>
      <c r="AI104" s="1">
        <f>IF(L104+M104+N104&gt;0,1,0)+IF(P104+Q104+R104,1,0)+IF(J104&gt;0,1,0)+IF(H104&gt;0,1,0)+IF(K104&gt;0,1,0) + IF(I104&gt;0,1,0) + IF(AB104&gt;0,1,0)+  IF(AF104&gt;0,1,0)</f>
        <v>6</v>
      </c>
      <c r="AJ104" s="1">
        <f>IF(S104&gt;0,1,0)+IF(V104&gt;0,1,0)+IF(T104+U104&gt;0,1,0) + IF(Z104&gt;0,1,0)</f>
        <v>0</v>
      </c>
      <c r="AK104" s="13">
        <f>IF(W104&gt;0,1,0) + IF(AE104&gt;0,1,0) + IF(X104&gt;0,1,0) + IF(AG104&gt;0,1,0)</f>
        <v>0</v>
      </c>
      <c r="AL104" s="3" t="str">
        <f>IF(AI104+AJ104+AK104=0,"JAVA 4",IF(AJ104+AK104=0,"JAVA 5",IF(AK104=0,"JAVA 7","JAVA 8")))</f>
        <v>JAVA 5</v>
      </c>
    </row>
    <row r="105" spans="1:38" x14ac:dyDescent="0.2">
      <c r="A105" s="8" t="s">
        <v>86</v>
      </c>
      <c r="B105" s="4" t="s">
        <v>154</v>
      </c>
      <c r="C105" s="2">
        <v>14</v>
      </c>
      <c r="D105" s="1">
        <v>18</v>
      </c>
      <c r="E105" s="1">
        <v>0</v>
      </c>
      <c r="F105" s="1">
        <v>0</v>
      </c>
      <c r="G105" s="1">
        <v>65</v>
      </c>
      <c r="H105" s="1">
        <v>9</v>
      </c>
      <c r="I105" s="1">
        <v>265</v>
      </c>
      <c r="J105" s="1">
        <v>182</v>
      </c>
      <c r="K105" s="1">
        <v>98</v>
      </c>
      <c r="L105" s="1">
        <v>169</v>
      </c>
      <c r="M105" s="1">
        <v>0</v>
      </c>
      <c r="N105" s="1">
        <v>0</v>
      </c>
      <c r="O105" s="1">
        <v>21</v>
      </c>
      <c r="P105" s="1">
        <v>4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28">
        <v>2</v>
      </c>
      <c r="AD105" s="28">
        <v>48</v>
      </c>
      <c r="AE105" s="28">
        <v>0</v>
      </c>
      <c r="AF105" s="28">
        <v>0</v>
      </c>
      <c r="AG105" s="13">
        <v>0</v>
      </c>
      <c r="AH105" s="3">
        <f>IF(C105&gt;0,1,0) + IF(G105&gt;0,1,0) + IF(D105&gt;0,1,0)+IF(AA105&gt;0,1,0) + IF(F105&gt;0,1,0)+IF(E105&gt;0,1,0) + IF(O105&gt;0,1,0)</f>
        <v>4</v>
      </c>
      <c r="AI105" s="1">
        <f>IF(L105+M105+N105&gt;0,1,0)+IF(P105+Q105+R105,1,0)+IF(J105&gt;0,1,0)+IF(H105&gt;0,1,0)+IF(K105&gt;0,1,0) + IF(I105&gt;0,1,0) + IF(AB105&gt;0,1,0)+  IF(AF105&gt;0,1,0)</f>
        <v>6</v>
      </c>
      <c r="AJ105" s="1">
        <f>IF(S105&gt;0,1,0)+IF(V105&gt;0,1,0)+IF(T105+U105&gt;0,1,0) + IF(Z105&gt;0,1,0)</f>
        <v>0</v>
      </c>
      <c r="AK105" s="13">
        <f>IF(W105&gt;0,1,0) + IF(AE105&gt;0,1,0) + IF(X105&gt;0,1,0) + IF(AG105&gt;0,1,0)</f>
        <v>0</v>
      </c>
      <c r="AL105" s="3" t="str">
        <f>IF(AI105+AJ105+AK105=0,"JAVA 4",IF(AJ105+AK105=0,"JAVA 5",IF(AK105=0,"JAVA 7","JAVA 8")))</f>
        <v>JAVA 5</v>
      </c>
    </row>
    <row r="106" spans="1:38" x14ac:dyDescent="0.2">
      <c r="A106" s="8" t="s">
        <v>55</v>
      </c>
      <c r="B106" s="4" t="s">
        <v>155</v>
      </c>
      <c r="C106" s="2">
        <v>48</v>
      </c>
      <c r="D106" s="1">
        <v>116</v>
      </c>
      <c r="E106" s="1">
        <v>4</v>
      </c>
      <c r="F106" s="1">
        <v>0</v>
      </c>
      <c r="G106" s="1">
        <v>358</v>
      </c>
      <c r="H106" s="1">
        <v>20</v>
      </c>
      <c r="I106" s="1">
        <v>354</v>
      </c>
      <c r="J106" s="1">
        <v>576</v>
      </c>
      <c r="K106" s="1">
        <v>2</v>
      </c>
      <c r="L106" s="1">
        <v>589</v>
      </c>
      <c r="M106" s="1">
        <v>0</v>
      </c>
      <c r="N106" s="1">
        <v>0</v>
      </c>
      <c r="O106" s="1">
        <v>6</v>
      </c>
      <c r="P106" s="1">
        <v>20</v>
      </c>
      <c r="Q106" s="1">
        <v>1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28">
        <v>3</v>
      </c>
      <c r="AD106" s="28">
        <v>435</v>
      </c>
      <c r="AE106" s="28">
        <v>0</v>
      </c>
      <c r="AF106" s="28">
        <v>0</v>
      </c>
      <c r="AG106" s="13">
        <v>0</v>
      </c>
      <c r="AH106" s="3">
        <f>IF(C106&gt;0,1,0) + IF(G106&gt;0,1,0) + IF(D106&gt;0,1,0)+IF(AA106&gt;0,1,0) + IF(F106&gt;0,1,0)+IF(E106&gt;0,1,0) + IF(O106&gt;0,1,0)</f>
        <v>5</v>
      </c>
      <c r="AI106" s="1">
        <f>IF(L106+M106+N106&gt;0,1,0)+IF(P106+Q106+R106,1,0)+IF(J106&gt;0,1,0)+IF(H106&gt;0,1,0)+IF(K106&gt;0,1,0) + IF(I106&gt;0,1,0) + IF(AB106&gt;0,1,0)+  IF(AF106&gt;0,1,0)</f>
        <v>6</v>
      </c>
      <c r="AJ106" s="1">
        <f>IF(S106&gt;0,1,0)+IF(V106&gt;0,1,0)+IF(T106+U106&gt;0,1,0) + IF(Z106&gt;0,1,0)</f>
        <v>0</v>
      </c>
      <c r="AK106" s="13">
        <f>IF(W106&gt;0,1,0) + IF(AE106&gt;0,1,0) + IF(X106&gt;0,1,0) + IF(AG106&gt;0,1,0)</f>
        <v>0</v>
      </c>
      <c r="AL106" s="3" t="str">
        <f>IF(AI106+AJ106+AK106=0,"JAVA 4",IF(AJ106+AK106=0,"JAVA 5",IF(AK106=0,"JAVA 7","JAVA 8")))</f>
        <v>JAVA 5</v>
      </c>
    </row>
    <row r="107" spans="1:38" x14ac:dyDescent="0.2">
      <c r="A107" s="8" t="s">
        <v>13</v>
      </c>
      <c r="B107" s="4" t="s">
        <v>154</v>
      </c>
      <c r="C107" s="2">
        <v>435</v>
      </c>
      <c r="D107" s="1">
        <v>5</v>
      </c>
      <c r="E107" s="1">
        <v>0</v>
      </c>
      <c r="F107" s="1">
        <v>23</v>
      </c>
      <c r="G107" s="1">
        <v>0</v>
      </c>
      <c r="H107" s="1">
        <v>1</v>
      </c>
      <c r="I107" s="1">
        <v>1808</v>
      </c>
      <c r="J107" s="1">
        <v>948</v>
      </c>
      <c r="K107" s="1">
        <v>3</v>
      </c>
      <c r="L107" s="1">
        <v>31</v>
      </c>
      <c r="M107" s="1">
        <v>0</v>
      </c>
      <c r="N107" s="1">
        <v>0</v>
      </c>
      <c r="O107" s="1">
        <v>0</v>
      </c>
      <c r="P107" s="1">
        <v>0</v>
      </c>
      <c r="Q107" s="1">
        <v>3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28">
        <v>0</v>
      </c>
      <c r="AD107" s="28">
        <v>51</v>
      </c>
      <c r="AE107" s="28">
        <v>0</v>
      </c>
      <c r="AF107" s="28">
        <v>0</v>
      </c>
      <c r="AG107" s="13">
        <v>0</v>
      </c>
      <c r="AH107" s="3">
        <f>IF(C107&gt;0,1,0) + IF(G107&gt;0,1,0) + IF(D107&gt;0,1,0)+IF(AA107&gt;0,1,0) + IF(F107&gt;0,1,0)+IF(E107&gt;0,1,0) + IF(O107&gt;0,1,0)</f>
        <v>3</v>
      </c>
      <c r="AI107" s="1">
        <f>IF(L107+M107+N107&gt;0,1,0)+IF(P107+Q107+R107,1,0)+IF(J107&gt;0,1,0)+IF(H107&gt;0,1,0)+IF(K107&gt;0,1,0) + IF(I107&gt;0,1,0) + IF(AB107&gt;0,1,0)+  IF(AF107&gt;0,1,0)</f>
        <v>6</v>
      </c>
      <c r="AJ107" s="1">
        <f>IF(S107&gt;0,1,0)+IF(V107&gt;0,1,0)+IF(T107+U107&gt;0,1,0) + IF(Z107&gt;0,1,0)</f>
        <v>0</v>
      </c>
      <c r="AK107" s="13">
        <f>IF(W107&gt;0,1,0) + IF(AE107&gt;0,1,0) + IF(X107&gt;0,1,0) + IF(AG107&gt;0,1,0)</f>
        <v>0</v>
      </c>
      <c r="AL107" s="3" t="str">
        <f>IF(AI107+AJ107+AK107=0,"JAVA 4",IF(AJ107+AK107=0,"JAVA 5",IF(AK107=0,"JAVA 7","JAVA 8")))</f>
        <v>JAVA 5</v>
      </c>
    </row>
    <row r="108" spans="1:38" x14ac:dyDescent="0.2">
      <c r="A108" s="8" t="s">
        <v>106</v>
      </c>
      <c r="B108" s="4" t="s">
        <v>154</v>
      </c>
      <c r="C108" s="2">
        <v>51</v>
      </c>
      <c r="D108" s="1">
        <v>8</v>
      </c>
      <c r="E108" s="1">
        <v>6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28">
        <v>85</v>
      </c>
      <c r="AD108" s="28">
        <v>426</v>
      </c>
      <c r="AE108" s="28">
        <v>0</v>
      </c>
      <c r="AF108" s="28">
        <v>0</v>
      </c>
      <c r="AG108" s="13">
        <v>0</v>
      </c>
      <c r="AH108" s="3">
        <f>IF(C108&gt;0,1,0) + IF(G108&gt;0,1,0) + IF(D108&gt;0,1,0)+IF(AA108&gt;0,1,0) + IF(F108&gt;0,1,0)+IF(E108&gt;0,1,0) + IF(O108&gt;0,1,0)</f>
        <v>3</v>
      </c>
      <c r="AI108" s="1">
        <f>IF(L108+M108+N108&gt;0,1,0)+IF(P108+Q108+R108,1,0)+IF(J108&gt;0,1,0)+IF(H108&gt;0,1,0)+IF(K108&gt;0,1,0) + IF(I108&gt;0,1,0) + IF(AB108&gt;0,1,0)+  IF(AF108&gt;0,1,0)</f>
        <v>0</v>
      </c>
      <c r="AJ108" s="1">
        <f>IF(S108&gt;0,1,0)+IF(V108&gt;0,1,0)+IF(T108+U108&gt;0,1,0) + IF(Z108&gt;0,1,0)</f>
        <v>0</v>
      </c>
      <c r="AK108" s="13">
        <f>IF(W108&gt;0,1,0) + IF(AE108&gt;0,1,0) + IF(X108&gt;0,1,0) + IF(AG108&gt;0,1,0)</f>
        <v>0</v>
      </c>
      <c r="AL108" s="3" t="str">
        <f>IF(AI108+AJ108+AK108=0,"JAVA 4",IF(AJ108+AK108=0,"JAVA 5",IF(AK108=0,"JAVA 7","JAVA 8")))</f>
        <v>JAVA 4</v>
      </c>
    </row>
    <row r="109" spans="1:38" x14ac:dyDescent="0.2">
      <c r="A109" s="8" t="s">
        <v>57</v>
      </c>
      <c r="B109" s="4" t="s">
        <v>155</v>
      </c>
      <c r="C109" s="2">
        <v>426</v>
      </c>
      <c r="D109" s="1">
        <v>2450</v>
      </c>
      <c r="E109" s="1">
        <v>39</v>
      </c>
      <c r="F109" s="1">
        <v>47</v>
      </c>
      <c r="G109" s="1">
        <v>537</v>
      </c>
      <c r="H109" s="1">
        <v>22</v>
      </c>
      <c r="I109" s="1">
        <v>5241</v>
      </c>
      <c r="J109" s="1">
        <v>899</v>
      </c>
      <c r="K109" s="1">
        <v>85</v>
      </c>
      <c r="L109" s="1">
        <v>2641</v>
      </c>
      <c r="M109" s="1">
        <v>56</v>
      </c>
      <c r="N109" s="1">
        <v>43</v>
      </c>
      <c r="O109" s="1">
        <v>10</v>
      </c>
      <c r="P109" s="1">
        <v>88</v>
      </c>
      <c r="Q109" s="1">
        <v>117</v>
      </c>
      <c r="R109" s="1">
        <v>18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28">
        <v>911</v>
      </c>
      <c r="AD109" s="28">
        <v>728</v>
      </c>
      <c r="AE109" s="28">
        <v>0</v>
      </c>
      <c r="AF109" s="28">
        <v>0</v>
      </c>
      <c r="AG109" s="13">
        <v>0</v>
      </c>
      <c r="AH109" s="3">
        <f>IF(C109&gt;0,1,0) + IF(G109&gt;0,1,0) + IF(D109&gt;0,1,0)+IF(AA109&gt;0,1,0) + IF(F109&gt;0,1,0)+IF(E109&gt;0,1,0) + IF(O109&gt;0,1,0)</f>
        <v>6</v>
      </c>
      <c r="AI109" s="1">
        <f>IF(L109+M109+N109&gt;0,1,0)+IF(P109+Q109+R109,1,0)+IF(J109&gt;0,1,0)+IF(H109&gt;0,1,0)+IF(K109&gt;0,1,0) + IF(I109&gt;0,1,0) + IF(AB109&gt;0,1,0)+  IF(AF109&gt;0,1,0)</f>
        <v>6</v>
      </c>
      <c r="AJ109" s="1">
        <f>IF(S109&gt;0,1,0)+IF(V109&gt;0,1,0)+IF(T109+U109&gt;0,1,0) + IF(Z109&gt;0,1,0)</f>
        <v>0</v>
      </c>
      <c r="AK109" s="13">
        <f>IF(W109&gt;0,1,0) + IF(AE109&gt;0,1,0) + IF(X109&gt;0,1,0) + IF(AG109&gt;0,1,0)</f>
        <v>0</v>
      </c>
      <c r="AL109" s="3" t="str">
        <f>IF(AI109+AJ109+AK109=0,"JAVA 4",IF(AJ109+AK109=0,"JAVA 5",IF(AK109=0,"JAVA 7","JAVA 8")))</f>
        <v>JAVA 5</v>
      </c>
    </row>
    <row r="110" spans="1:38" x14ac:dyDescent="0.2">
      <c r="A110" s="8" t="s">
        <v>48</v>
      </c>
      <c r="B110" s="4" t="s">
        <v>155</v>
      </c>
      <c r="C110" s="2">
        <v>728</v>
      </c>
      <c r="D110" s="1">
        <v>3387</v>
      </c>
      <c r="E110" s="1">
        <v>7</v>
      </c>
      <c r="F110" s="1">
        <v>5</v>
      </c>
      <c r="G110" s="1">
        <v>2</v>
      </c>
      <c r="H110" s="1">
        <v>65</v>
      </c>
      <c r="I110" s="1">
        <v>2414</v>
      </c>
      <c r="J110" s="1">
        <v>351</v>
      </c>
      <c r="K110" s="1">
        <v>911</v>
      </c>
      <c r="L110" s="1">
        <v>2175</v>
      </c>
      <c r="M110" s="1">
        <v>45</v>
      </c>
      <c r="N110" s="1">
        <v>40</v>
      </c>
      <c r="O110" s="1">
        <v>2</v>
      </c>
      <c r="P110" s="1">
        <v>205</v>
      </c>
      <c r="Q110" s="1">
        <v>31</v>
      </c>
      <c r="R110" s="1">
        <v>13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28">
        <v>0</v>
      </c>
      <c r="AD110" s="28">
        <v>17</v>
      </c>
      <c r="AE110" s="28">
        <v>0</v>
      </c>
      <c r="AF110" s="28">
        <v>0</v>
      </c>
      <c r="AG110" s="13">
        <v>0</v>
      </c>
      <c r="AH110" s="3">
        <f>IF(C110&gt;0,1,0) + IF(G110&gt;0,1,0) + IF(D110&gt;0,1,0)+IF(AA110&gt;0,1,0) + IF(F110&gt;0,1,0)+IF(E110&gt;0,1,0) + IF(O110&gt;0,1,0)</f>
        <v>6</v>
      </c>
      <c r="AI110" s="1">
        <f>IF(L110+M110+N110&gt;0,1,0)+IF(P110+Q110+R110,1,0)+IF(J110&gt;0,1,0)+IF(H110&gt;0,1,0)+IF(K110&gt;0,1,0) + IF(I110&gt;0,1,0) + IF(AB110&gt;0,1,0)+  IF(AF110&gt;0,1,0)</f>
        <v>6</v>
      </c>
      <c r="AJ110" s="1">
        <f>IF(S110&gt;0,1,0)+IF(V110&gt;0,1,0)+IF(T110+U110&gt;0,1,0) + IF(Z110&gt;0,1,0)</f>
        <v>0</v>
      </c>
      <c r="AK110" s="13">
        <f>IF(W110&gt;0,1,0) + IF(AE110&gt;0,1,0) + IF(X110&gt;0,1,0) + IF(AG110&gt;0,1,0)</f>
        <v>0</v>
      </c>
      <c r="AL110" s="3" t="str">
        <f>IF(AI110+AJ110+AK110=0,"JAVA 4",IF(AJ110+AK110=0,"JAVA 5",IF(AK110=0,"JAVA 7","JAVA 8")))</f>
        <v>JAVA 5</v>
      </c>
    </row>
    <row r="111" spans="1:38" x14ac:dyDescent="0.2">
      <c r="A111" s="8" t="s">
        <v>115</v>
      </c>
      <c r="B111" s="4" t="s">
        <v>154</v>
      </c>
      <c r="C111" s="2">
        <v>17</v>
      </c>
      <c r="D111" s="1">
        <v>7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28">
        <v>586</v>
      </c>
      <c r="AD111" s="28">
        <v>9425</v>
      </c>
      <c r="AE111" s="28">
        <v>0</v>
      </c>
      <c r="AF111" s="28">
        <v>0</v>
      </c>
      <c r="AG111" s="13">
        <v>0</v>
      </c>
      <c r="AH111" s="3">
        <f>IF(C111&gt;0,1,0) + IF(G111&gt;0,1,0) + IF(D111&gt;0,1,0)+IF(AA111&gt;0,1,0) + IF(F111&gt;0,1,0)+IF(E111&gt;0,1,0) + IF(O111&gt;0,1,0)</f>
        <v>2</v>
      </c>
      <c r="AI111" s="1">
        <f>IF(L111+M111+N111&gt;0,1,0)+IF(P111+Q111+R111,1,0)+IF(J111&gt;0,1,0)+IF(H111&gt;0,1,0)+IF(K111&gt;0,1,0) + IF(I111&gt;0,1,0) + IF(AB111&gt;0,1,0)+  IF(AF111&gt;0,1,0)</f>
        <v>0</v>
      </c>
      <c r="AJ111" s="1">
        <f>IF(S111&gt;0,1,0)+IF(V111&gt;0,1,0)+IF(T111+U111&gt;0,1,0) + IF(Z111&gt;0,1,0)</f>
        <v>0</v>
      </c>
      <c r="AK111" s="13">
        <f>IF(W111&gt;0,1,0) + IF(AE111&gt;0,1,0) + IF(X111&gt;0,1,0) + IF(AG111&gt;0,1,0)</f>
        <v>0</v>
      </c>
      <c r="AL111" s="3" t="str">
        <f>IF(AI111+AJ111+AK111=0,"JAVA 4",IF(AJ111+AK111=0,"JAVA 5",IF(AK111=0,"JAVA 7","JAVA 8")))</f>
        <v>JAVA 4</v>
      </c>
    </row>
    <row r="112" spans="1:38" x14ac:dyDescent="0.2">
      <c r="A112" s="8" t="s">
        <v>218</v>
      </c>
      <c r="B112" s="4" t="s">
        <v>155</v>
      </c>
      <c r="C112" s="2">
        <v>23682</v>
      </c>
      <c r="D112" s="1">
        <v>6267</v>
      </c>
      <c r="E112" s="1">
        <v>1014</v>
      </c>
      <c r="F112" s="1">
        <v>9400</v>
      </c>
      <c r="G112" s="1">
        <v>9036</v>
      </c>
      <c r="H112" s="1">
        <v>1240</v>
      </c>
      <c r="I112" s="1">
        <v>61655</v>
      </c>
      <c r="J112" s="1">
        <v>21290</v>
      </c>
      <c r="K112" s="1">
        <v>962</v>
      </c>
      <c r="L112" s="1">
        <v>17299</v>
      </c>
      <c r="M112" s="1">
        <v>313</v>
      </c>
      <c r="N112" s="1">
        <v>108</v>
      </c>
      <c r="O112" s="1">
        <v>0</v>
      </c>
      <c r="P112" s="1">
        <v>1056</v>
      </c>
      <c r="Q112" s="1">
        <v>553</v>
      </c>
      <c r="R112" s="1">
        <v>120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6</v>
      </c>
      <c r="Z112" s="1">
        <v>0</v>
      </c>
      <c r="AA112" s="1">
        <v>0</v>
      </c>
      <c r="AB112" s="1">
        <v>92</v>
      </c>
      <c r="AC112" s="28">
        <v>0</v>
      </c>
      <c r="AD112" s="28">
        <v>94</v>
      </c>
      <c r="AE112" s="28">
        <v>0</v>
      </c>
      <c r="AF112" s="28">
        <v>0</v>
      </c>
      <c r="AG112" s="13">
        <v>0</v>
      </c>
      <c r="AH112" s="3">
        <f>IF(C112&gt;0,1,0) + IF(G112&gt;0,1,0) + IF(D112&gt;0,1,0)+IF(AA112&gt;0,1,0) + IF(F112&gt;0,1,0)+IF(E112&gt;0,1,0) + IF(O112&gt;0,1,0)</f>
        <v>5</v>
      </c>
      <c r="AI112" s="1">
        <f>IF(L112+M112+N112&gt;0,1,0)+IF(P112+Q112+R112,1,0)+IF(J112&gt;0,1,0)+IF(H112&gt;0,1,0)+IF(K112&gt;0,1,0) + IF(I112&gt;0,1,0) + IF(AB112&gt;0,1,0)+  IF(AF112&gt;0,1,0)</f>
        <v>7</v>
      </c>
      <c r="AJ112" s="1">
        <f>IF(S112&gt;0,1,0)+IF(V112&gt;0,1,0)+IF(T112+U112&gt;0,1,0) + IF(Z112&gt;0,1,0)</f>
        <v>0</v>
      </c>
      <c r="AK112" s="13">
        <f>IF(W112&gt;0,1,0) + IF(AE112&gt;0,1,0) + IF(X112&gt;0,1,0) + IF(AG112&gt;0,1,0)</f>
        <v>0</v>
      </c>
      <c r="AL112" s="3" t="str">
        <f>IF(AI112+AJ112+AK112=0,"JAVA 4",IF(AJ112+AK112=0,"JAVA 5",IF(AK112=0,"JAVA 7","JAVA 8")))</f>
        <v>JAVA 5</v>
      </c>
    </row>
    <row r="113" spans="1:38" x14ac:dyDescent="0.2">
      <c r="A113" s="8" t="s">
        <v>52</v>
      </c>
      <c r="B113" s="4" t="s">
        <v>154</v>
      </c>
      <c r="C113" s="2">
        <v>94</v>
      </c>
      <c r="D113" s="1">
        <v>271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28">
        <v>0</v>
      </c>
      <c r="AD113" s="28">
        <v>12</v>
      </c>
      <c r="AE113" s="28">
        <v>0</v>
      </c>
      <c r="AF113" s="28">
        <v>0</v>
      </c>
      <c r="AG113" s="13">
        <v>0</v>
      </c>
      <c r="AH113" s="3">
        <f>IF(C113&gt;0,1,0) + IF(G113&gt;0,1,0) + IF(D113&gt;0,1,0)+IF(AA113&gt;0,1,0) + IF(F113&gt;0,1,0)+IF(E113&gt;0,1,0) + IF(O113&gt;0,1,0)</f>
        <v>2</v>
      </c>
      <c r="AI113" s="1">
        <f>IF(L113+M113+N113&gt;0,1,0)+IF(P113+Q113+R113,1,0)+IF(J113&gt;0,1,0)+IF(H113&gt;0,1,0)+IF(K113&gt;0,1,0) + IF(I113&gt;0,1,0) + IF(AB113&gt;0,1,0)+  IF(AF113&gt;0,1,0)</f>
        <v>0</v>
      </c>
      <c r="AJ113" s="1">
        <f>IF(S113&gt;0,1,0)+IF(V113&gt;0,1,0)+IF(T113+U113&gt;0,1,0) + IF(Z113&gt;0,1,0)</f>
        <v>0</v>
      </c>
      <c r="AK113" s="13">
        <f>IF(W113&gt;0,1,0) + IF(AE113&gt;0,1,0) + IF(X113&gt;0,1,0) + IF(AG113&gt;0,1,0)</f>
        <v>0</v>
      </c>
      <c r="AL113" s="3" t="str">
        <f>IF(AI113+AJ113+AK113=0,"JAVA 4",IF(AJ113+AK113=0,"JAVA 5",IF(AK113=0,"JAVA 7","JAVA 8")))</f>
        <v>JAVA 4</v>
      </c>
    </row>
    <row r="114" spans="1:38" x14ac:dyDescent="0.2">
      <c r="A114" s="8" t="s">
        <v>39</v>
      </c>
      <c r="B114" s="4" t="s">
        <v>154</v>
      </c>
      <c r="C114" s="2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28">
        <v>23</v>
      </c>
      <c r="AD114" s="28">
        <v>41</v>
      </c>
      <c r="AE114" s="28">
        <v>0</v>
      </c>
      <c r="AF114" s="28">
        <v>0</v>
      </c>
      <c r="AG114" s="13">
        <v>0</v>
      </c>
      <c r="AH114" s="3">
        <f>IF(C114&gt;0,1,0) + IF(G114&gt;0,1,0) + IF(D114&gt;0,1,0)+IF(AA114&gt;0,1,0) + IF(F114&gt;0,1,0)+IF(E114&gt;0,1,0) + IF(O114&gt;0,1,0)</f>
        <v>1</v>
      </c>
      <c r="AI114" s="1">
        <f>IF(L114+M114+N114&gt;0,1,0)+IF(P114+Q114+R114,1,0)+IF(J114&gt;0,1,0)+IF(H114&gt;0,1,0)+IF(K114&gt;0,1,0) + IF(I114&gt;0,1,0) + IF(AB114&gt;0,1,0)+  IF(AF114&gt;0,1,0)</f>
        <v>0</v>
      </c>
      <c r="AJ114" s="1">
        <f>IF(S114&gt;0,1,0)+IF(V114&gt;0,1,0)+IF(T114+U114&gt;0,1,0) + IF(Z114&gt;0,1,0)</f>
        <v>0</v>
      </c>
      <c r="AK114" s="13">
        <f>IF(W114&gt;0,1,0) + IF(AE114&gt;0,1,0) + IF(X114&gt;0,1,0) + IF(AG114&gt;0,1,0)</f>
        <v>0</v>
      </c>
      <c r="AL114" s="3" t="str">
        <f>IF(AI114+AJ114+AK114=0,"JAVA 4",IF(AJ114+AK114=0,"JAVA 5",IF(AK114=0,"JAVA 7","JAVA 8")))</f>
        <v>JAVA 4</v>
      </c>
    </row>
    <row r="115" spans="1:38" x14ac:dyDescent="0.2">
      <c r="A115" s="8" t="s">
        <v>56</v>
      </c>
      <c r="B115" s="4" t="s">
        <v>154</v>
      </c>
      <c r="C115" s="2">
        <v>41</v>
      </c>
      <c r="D115" s="1">
        <v>1567</v>
      </c>
      <c r="E115" s="1">
        <v>3</v>
      </c>
      <c r="F115" s="1">
        <v>1</v>
      </c>
      <c r="G115" s="1">
        <v>7</v>
      </c>
      <c r="H115" s="1">
        <v>70</v>
      </c>
      <c r="I115" s="1">
        <v>66</v>
      </c>
      <c r="J115" s="1">
        <v>82</v>
      </c>
      <c r="K115" s="1">
        <v>23</v>
      </c>
      <c r="L115" s="1">
        <v>140</v>
      </c>
      <c r="M115" s="1">
        <v>0</v>
      </c>
      <c r="N115" s="1">
        <v>4</v>
      </c>
      <c r="O115" s="1">
        <v>0</v>
      </c>
      <c r="P115" s="1">
        <v>138</v>
      </c>
      <c r="Q115" s="1">
        <v>34</v>
      </c>
      <c r="R115" s="1">
        <v>6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28">
        <v>149</v>
      </c>
      <c r="AD115" s="28">
        <v>93</v>
      </c>
      <c r="AE115" s="28">
        <v>0</v>
      </c>
      <c r="AF115" s="28">
        <v>0</v>
      </c>
      <c r="AG115" s="13">
        <v>0</v>
      </c>
      <c r="AH115" s="3">
        <f>IF(C115&gt;0,1,0) + IF(G115&gt;0,1,0) + IF(D115&gt;0,1,0)+IF(AA115&gt;0,1,0) + IF(F115&gt;0,1,0)+IF(E115&gt;0,1,0) + IF(O115&gt;0,1,0)</f>
        <v>5</v>
      </c>
      <c r="AI115" s="1">
        <f>IF(L115+M115+N115&gt;0,1,0)+IF(P115+Q115+R115,1,0)+IF(J115&gt;0,1,0)+IF(H115&gt;0,1,0)+IF(K115&gt;0,1,0) + IF(I115&gt;0,1,0) + IF(AB115&gt;0,1,0)+  IF(AF115&gt;0,1,0)</f>
        <v>6</v>
      </c>
      <c r="AJ115" s="1">
        <f>IF(S115&gt;0,1,0)+IF(V115&gt;0,1,0)+IF(T115+U115&gt;0,1,0) + IF(Z115&gt;0,1,0)</f>
        <v>0</v>
      </c>
      <c r="AK115" s="13">
        <f>IF(W115&gt;0,1,0) + IF(AE115&gt;0,1,0) + IF(X115&gt;0,1,0) + IF(AG115&gt;0,1,0)</f>
        <v>0</v>
      </c>
      <c r="AL115" s="3" t="str">
        <f>IF(AI115+AJ115+AK115=0,"JAVA 4",IF(AJ115+AK115=0,"JAVA 5",IF(AK115=0,"JAVA 7","JAVA 8")))</f>
        <v>JAVA 5</v>
      </c>
    </row>
    <row r="116" spans="1:38" x14ac:dyDescent="0.2">
      <c r="A116" s="8" t="s">
        <v>102</v>
      </c>
      <c r="B116" s="4" t="s">
        <v>166</v>
      </c>
      <c r="C116" s="2">
        <v>93</v>
      </c>
      <c r="D116" s="1">
        <v>205</v>
      </c>
      <c r="E116" s="1">
        <v>20</v>
      </c>
      <c r="F116" s="1">
        <v>1</v>
      </c>
      <c r="G116" s="1">
        <v>69</v>
      </c>
      <c r="H116" s="1">
        <v>16</v>
      </c>
      <c r="I116" s="1">
        <v>62</v>
      </c>
      <c r="J116" s="1">
        <v>257</v>
      </c>
      <c r="K116" s="1">
        <v>152</v>
      </c>
      <c r="L116" s="1">
        <v>709</v>
      </c>
      <c r="M116" s="1">
        <v>0</v>
      </c>
      <c r="N116" s="1">
        <v>0</v>
      </c>
      <c r="O116" s="1">
        <v>0</v>
      </c>
      <c r="P116" s="1">
        <v>26</v>
      </c>
      <c r="Q116" s="1">
        <v>8</v>
      </c>
      <c r="R116" s="1">
        <v>3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28">
        <v>11</v>
      </c>
      <c r="AD116" s="28">
        <v>186</v>
      </c>
      <c r="AE116" s="28">
        <v>0</v>
      </c>
      <c r="AF116" s="28">
        <v>0</v>
      </c>
      <c r="AG116" s="13">
        <v>0</v>
      </c>
      <c r="AH116" s="3">
        <f>IF(C116&gt;0,1,0) + IF(G116&gt;0,1,0) + IF(D116&gt;0,1,0)+IF(AA116&gt;0,1,0) + IF(F116&gt;0,1,0)+IF(E116&gt;0,1,0) + IF(O116&gt;0,1,0)</f>
        <v>5</v>
      </c>
      <c r="AI116" s="1">
        <f>IF(L116+M116+N116&gt;0,1,0)+IF(P116+Q116+R116,1,0)+IF(J116&gt;0,1,0)+IF(H116&gt;0,1,0)+IF(K116&gt;0,1,0) + IF(I116&gt;0,1,0) + IF(AB116&gt;0,1,0)+  IF(AF116&gt;0,1,0)</f>
        <v>6</v>
      </c>
      <c r="AJ116" s="1">
        <f>IF(S116&gt;0,1,0)+IF(V116&gt;0,1,0)+IF(T116+U116&gt;0,1,0) + IF(Z116&gt;0,1,0)</f>
        <v>0</v>
      </c>
      <c r="AK116" s="13">
        <f>IF(W116&gt;0,1,0) + IF(AE116&gt;0,1,0) + IF(X116&gt;0,1,0) + IF(AG116&gt;0,1,0)</f>
        <v>0</v>
      </c>
      <c r="AL116" s="3" t="str">
        <f>IF(AI116+AJ116+AK116=0,"JAVA 4",IF(AJ116+AK116=0,"JAVA 5",IF(AK116=0,"JAVA 7","JAVA 8")))</f>
        <v>JAVA 5</v>
      </c>
    </row>
    <row r="117" spans="1:38" x14ac:dyDescent="0.2">
      <c r="A117" s="8" t="s">
        <v>116</v>
      </c>
      <c r="B117" s="4" t="s">
        <v>155</v>
      </c>
      <c r="C117" s="2">
        <v>186</v>
      </c>
      <c r="D117" s="1">
        <v>227</v>
      </c>
      <c r="E117" s="1">
        <v>31</v>
      </c>
      <c r="F117" s="1">
        <v>3</v>
      </c>
      <c r="G117" s="1">
        <v>8</v>
      </c>
      <c r="H117" s="1">
        <v>17</v>
      </c>
      <c r="I117" s="1">
        <v>220</v>
      </c>
      <c r="J117" s="1">
        <v>223</v>
      </c>
      <c r="K117" s="1">
        <v>11</v>
      </c>
      <c r="L117" s="1">
        <v>74</v>
      </c>
      <c r="M117" s="1">
        <v>0</v>
      </c>
      <c r="N117" s="1">
        <v>1</v>
      </c>
      <c r="O117" s="1">
        <v>4</v>
      </c>
      <c r="P117" s="1">
        <v>1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28">
        <v>0</v>
      </c>
      <c r="AD117" s="28">
        <v>549</v>
      </c>
      <c r="AE117" s="28">
        <v>0</v>
      </c>
      <c r="AF117" s="28">
        <v>0</v>
      </c>
      <c r="AG117" s="13">
        <v>0</v>
      </c>
      <c r="AH117" s="3">
        <f>IF(C117&gt;0,1,0) + IF(G117&gt;0,1,0) + IF(D117&gt;0,1,0)+IF(AA117&gt;0,1,0) + IF(F117&gt;0,1,0)+IF(E117&gt;0,1,0) + IF(O117&gt;0,1,0)</f>
        <v>6</v>
      </c>
      <c r="AI117" s="1">
        <f>IF(L117+M117+N117&gt;0,1,0)+IF(P117+Q117+R117,1,0)+IF(J117&gt;0,1,0)+IF(H117&gt;0,1,0)+IF(K117&gt;0,1,0) + IF(I117&gt;0,1,0) + IF(AB117&gt;0,1,0)+  IF(AF117&gt;0,1,0)</f>
        <v>6</v>
      </c>
      <c r="AJ117" s="1">
        <f>IF(S117&gt;0,1,0)+IF(V117&gt;0,1,0)+IF(T117+U117&gt;0,1,0) + IF(Z117&gt;0,1,0)</f>
        <v>0</v>
      </c>
      <c r="AK117" s="13">
        <f>IF(W117&gt;0,1,0) + IF(AE117&gt;0,1,0) + IF(X117&gt;0,1,0) + IF(AG117&gt;0,1,0)</f>
        <v>0</v>
      </c>
      <c r="AL117" s="3" t="str">
        <f>IF(AI117+AJ117+AK117=0,"JAVA 4",IF(AJ117+AK117=0,"JAVA 5",IF(AK117=0,"JAVA 7","JAVA 8")))</f>
        <v>JAVA 5</v>
      </c>
    </row>
    <row r="118" spans="1:38" x14ac:dyDescent="0.2">
      <c r="A118" s="8" t="s">
        <v>71</v>
      </c>
      <c r="B118" s="4" t="s">
        <v>154</v>
      </c>
      <c r="C118" s="2">
        <v>549</v>
      </c>
      <c r="D118" s="1">
        <v>25</v>
      </c>
      <c r="E118" s="1">
        <v>8</v>
      </c>
      <c r="F118" s="1">
        <v>0</v>
      </c>
      <c r="G118" s="1">
        <v>0</v>
      </c>
      <c r="H118" s="1">
        <v>2</v>
      </c>
      <c r="I118" s="1">
        <v>0</v>
      </c>
      <c r="J118" s="1">
        <v>48</v>
      </c>
      <c r="K118" s="1">
        <v>0</v>
      </c>
      <c r="L118" s="1">
        <v>0</v>
      </c>
      <c r="M118" s="1">
        <v>0</v>
      </c>
      <c r="N118" s="1">
        <v>0</v>
      </c>
      <c r="O118" s="1">
        <v>2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28">
        <v>0</v>
      </c>
      <c r="AD118" s="28">
        <v>62</v>
      </c>
      <c r="AE118" s="28">
        <v>0</v>
      </c>
      <c r="AF118" s="28">
        <v>0</v>
      </c>
      <c r="AG118" s="13">
        <v>0</v>
      </c>
      <c r="AH118" s="3">
        <f>IF(C118&gt;0,1,0) + IF(G118&gt;0,1,0) + IF(D118&gt;0,1,0)+IF(AA118&gt;0,1,0) + IF(F118&gt;0,1,0)+IF(E118&gt;0,1,0) + IF(O118&gt;0,1,0)</f>
        <v>4</v>
      </c>
      <c r="AI118" s="1">
        <f>IF(L118+M118+N118&gt;0,1,0)+IF(P118+Q118+R118,1,0)+IF(J118&gt;0,1,0)+IF(H118&gt;0,1,0)+IF(K118&gt;0,1,0) + IF(I118&gt;0,1,0) + IF(AB118&gt;0,1,0)+  IF(AF118&gt;0,1,0)</f>
        <v>2</v>
      </c>
      <c r="AJ118" s="1">
        <f>IF(S118&gt;0,1,0)+IF(V118&gt;0,1,0)+IF(T118+U118&gt;0,1,0) + IF(Z118&gt;0,1,0)</f>
        <v>0</v>
      </c>
      <c r="AK118" s="13">
        <f>IF(W118&gt;0,1,0) + IF(AE118&gt;0,1,0) + IF(X118&gt;0,1,0) + IF(AG118&gt;0,1,0)</f>
        <v>0</v>
      </c>
      <c r="AL118" s="3" t="str">
        <f>IF(AI118+AJ118+AK118=0,"JAVA 4",IF(AJ118+AK118=0,"JAVA 5",IF(AK118=0,"JAVA 7","JAVA 8")))</f>
        <v>JAVA 5</v>
      </c>
    </row>
    <row r="119" spans="1:38" x14ac:dyDescent="0.2">
      <c r="A119" s="8" t="s">
        <v>40</v>
      </c>
      <c r="B119" s="4" t="s">
        <v>154</v>
      </c>
      <c r="C119" s="2">
        <v>62</v>
      </c>
      <c r="D119" s="1">
        <v>10</v>
      </c>
      <c r="E119" s="1">
        <v>2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46</v>
      </c>
      <c r="M119" s="1">
        <v>0</v>
      </c>
      <c r="N119" s="1">
        <v>13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28">
        <v>13</v>
      </c>
      <c r="AD119" s="28">
        <v>61</v>
      </c>
      <c r="AE119" s="28">
        <v>0</v>
      </c>
      <c r="AF119" s="28">
        <v>0</v>
      </c>
      <c r="AG119" s="13">
        <v>0</v>
      </c>
      <c r="AH119" s="3">
        <f>IF(C119&gt;0,1,0) + IF(G119&gt;0,1,0) + IF(D119&gt;0,1,0)+IF(AA119&gt;0,1,0) + IF(F119&gt;0,1,0)+IF(E119&gt;0,1,0) + IF(O119&gt;0,1,0)</f>
        <v>3</v>
      </c>
      <c r="AI119" s="1">
        <f>IF(L119+M119+N119&gt;0,1,0)+IF(P119+Q119+R119,1,0)+IF(J119&gt;0,1,0)+IF(H119&gt;0,1,0)+IF(K119&gt;0,1,0) + IF(I119&gt;0,1,0) + IF(AB119&gt;0,1,0)+  IF(AF119&gt;0,1,0)</f>
        <v>1</v>
      </c>
      <c r="AJ119" s="1">
        <f>IF(S119&gt;0,1,0)+IF(V119&gt;0,1,0)+IF(T119+U119&gt;0,1,0) + IF(Z119&gt;0,1,0)</f>
        <v>0</v>
      </c>
      <c r="AK119" s="13">
        <f>IF(W119&gt;0,1,0) + IF(AE119&gt;0,1,0) + IF(X119&gt;0,1,0) + IF(AG119&gt;0,1,0)</f>
        <v>0</v>
      </c>
      <c r="AL119" s="3" t="str">
        <f>IF(AI119+AJ119+AK119=0,"JAVA 4",IF(AJ119+AK119=0,"JAVA 5",IF(AK119=0,"JAVA 7","JAVA 8")))</f>
        <v>JAVA 5</v>
      </c>
    </row>
    <row r="120" spans="1:38" x14ac:dyDescent="0.2">
      <c r="A120" s="8" t="s">
        <v>63</v>
      </c>
      <c r="B120" s="4" t="s">
        <v>154</v>
      </c>
      <c r="C120" s="2">
        <v>61</v>
      </c>
      <c r="D120" s="1">
        <v>162</v>
      </c>
      <c r="E120" s="1">
        <v>0</v>
      </c>
      <c r="F120" s="1">
        <v>0</v>
      </c>
      <c r="G120" s="1">
        <v>93</v>
      </c>
      <c r="H120" s="1">
        <v>0</v>
      </c>
      <c r="I120" s="1">
        <v>33</v>
      </c>
      <c r="J120" s="1">
        <v>22</v>
      </c>
      <c r="K120" s="1">
        <v>13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28">
        <v>0</v>
      </c>
      <c r="AD120" s="28">
        <v>65</v>
      </c>
      <c r="AE120" s="28">
        <v>0</v>
      </c>
      <c r="AF120" s="28">
        <v>0</v>
      </c>
      <c r="AG120" s="13">
        <v>0</v>
      </c>
      <c r="AH120" s="3">
        <f>IF(C120&gt;0,1,0) + IF(G120&gt;0,1,0) + IF(D120&gt;0,1,0)+IF(AA120&gt;0,1,0) + IF(F120&gt;0,1,0)+IF(E120&gt;0,1,0) + IF(O120&gt;0,1,0)</f>
        <v>3</v>
      </c>
      <c r="AI120" s="1">
        <f>IF(L120+M120+N120&gt;0,1,0)+IF(P120+Q120+R120,1,0)+IF(J120&gt;0,1,0)+IF(H120&gt;0,1,0)+IF(K120&gt;0,1,0) + IF(I120&gt;0,1,0) + IF(AB120&gt;0,1,0)+  IF(AF120&gt;0,1,0)</f>
        <v>4</v>
      </c>
      <c r="AJ120" s="1">
        <f>IF(S120&gt;0,1,0)+IF(V120&gt;0,1,0)+IF(T120+U120&gt;0,1,0) + IF(Z120&gt;0,1,0)</f>
        <v>0</v>
      </c>
      <c r="AK120" s="13">
        <f>IF(W120&gt;0,1,0) + IF(AE120&gt;0,1,0) + IF(X120&gt;0,1,0) + IF(AG120&gt;0,1,0)</f>
        <v>0</v>
      </c>
      <c r="AL120" s="3" t="str">
        <f>IF(AI120+AJ120+AK120=0,"JAVA 4",IF(AJ120+AK120=0,"JAVA 5",IF(AK120=0,"JAVA 7","JAVA 8")))</f>
        <v>JAVA 5</v>
      </c>
    </row>
    <row r="121" spans="1:38" x14ac:dyDescent="0.2">
      <c r="A121" s="8" t="s">
        <v>64</v>
      </c>
      <c r="B121" s="4" t="s">
        <v>155</v>
      </c>
      <c r="C121" s="2">
        <v>65</v>
      </c>
      <c r="D121" s="1">
        <v>28</v>
      </c>
      <c r="E121" s="1">
        <v>6</v>
      </c>
      <c r="F121" s="1">
        <v>3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30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28">
        <v>0</v>
      </c>
      <c r="AD121" s="28">
        <v>10</v>
      </c>
      <c r="AE121" s="28">
        <v>0</v>
      </c>
      <c r="AF121" s="28">
        <v>0</v>
      </c>
      <c r="AG121" s="13">
        <v>0</v>
      </c>
      <c r="AH121" s="3">
        <f>IF(C121&gt;0,1,0) + IF(G121&gt;0,1,0) + IF(D121&gt;0,1,0)+IF(AA121&gt;0,1,0) + IF(F121&gt;0,1,0)+IF(E121&gt;0,1,0) + IF(O121&gt;0,1,0)</f>
        <v>5</v>
      </c>
      <c r="AI121" s="1">
        <f>IF(L121+M121+N121&gt;0,1,0)+IF(P121+Q121+R121,1,0)+IF(J121&gt;0,1,0)+IF(H121&gt;0,1,0)+IF(K121&gt;0,1,0) + IF(I121&gt;0,1,0) + IF(AB121&gt;0,1,0)+  IF(AF121&gt;0,1,0)</f>
        <v>0</v>
      </c>
      <c r="AJ121" s="1">
        <f>IF(S121&gt;0,1,0)+IF(V121&gt;0,1,0)+IF(T121+U121&gt;0,1,0) + IF(Z121&gt;0,1,0)</f>
        <v>0</v>
      </c>
      <c r="AK121" s="13">
        <f>IF(W121&gt;0,1,0) + IF(AE121&gt;0,1,0) + IF(X121&gt;0,1,0) + IF(AG121&gt;0,1,0)</f>
        <v>0</v>
      </c>
      <c r="AL121" s="3" t="str">
        <f>IF(AI121+AJ121+AK121=0,"JAVA 4",IF(AJ121+AK121=0,"JAVA 5",IF(AK121=0,"JAVA 7","JAVA 8")))</f>
        <v>JAVA 4</v>
      </c>
    </row>
    <row r="122" spans="1:38" x14ac:dyDescent="0.2">
      <c r="A122" s="8" t="s">
        <v>14</v>
      </c>
      <c r="B122" s="4" t="s">
        <v>154</v>
      </c>
      <c r="C122" s="2">
        <v>10</v>
      </c>
      <c r="D122" s="1">
        <v>48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28">
        <v>0</v>
      </c>
      <c r="AD122" s="28">
        <v>25</v>
      </c>
      <c r="AE122" s="28">
        <v>0</v>
      </c>
      <c r="AF122" s="28">
        <v>0</v>
      </c>
      <c r="AG122" s="13">
        <v>0</v>
      </c>
      <c r="AH122" s="3">
        <f>IF(C122&gt;0,1,0) + IF(G122&gt;0,1,0) + IF(D122&gt;0,1,0)+IF(AA122&gt;0,1,0) + IF(F122&gt;0,1,0)+IF(E122&gt;0,1,0) + IF(O122&gt;0,1,0)</f>
        <v>2</v>
      </c>
      <c r="AI122" s="1">
        <f>IF(L122+M122+N122&gt;0,1,0)+IF(P122+Q122+R122,1,0)+IF(J122&gt;0,1,0)+IF(H122&gt;0,1,0)+IF(K122&gt;0,1,0) + IF(I122&gt;0,1,0) + IF(AB122&gt;0,1,0)+  IF(AF122&gt;0,1,0)</f>
        <v>0</v>
      </c>
      <c r="AJ122" s="1">
        <f>IF(S122&gt;0,1,0)+IF(V122&gt;0,1,0)+IF(T122+U122&gt;0,1,0) + IF(Z122&gt;0,1,0)</f>
        <v>0</v>
      </c>
      <c r="AK122" s="13">
        <f>IF(W122&gt;0,1,0) + IF(AE122&gt;0,1,0) + IF(X122&gt;0,1,0) + IF(AG122&gt;0,1,0)</f>
        <v>0</v>
      </c>
      <c r="AL122" s="3" t="str">
        <f>IF(AI122+AJ122+AK122=0,"JAVA 4",IF(AJ122+AK122=0,"JAVA 5",IF(AK122=0,"JAVA 7","JAVA 8")))</f>
        <v>JAVA 4</v>
      </c>
    </row>
    <row r="123" spans="1:38" x14ac:dyDescent="0.2">
      <c r="A123" s="8" t="s">
        <v>54</v>
      </c>
      <c r="B123" s="4" t="s">
        <v>155</v>
      </c>
      <c r="C123" s="2">
        <v>25</v>
      </c>
      <c r="D123" s="1">
        <v>19</v>
      </c>
      <c r="E123" s="1">
        <v>204</v>
      </c>
      <c r="F123" s="1">
        <v>1</v>
      </c>
      <c r="G123" s="1">
        <v>46</v>
      </c>
      <c r="H123" s="1">
        <v>0</v>
      </c>
      <c r="I123" s="1">
        <v>77</v>
      </c>
      <c r="J123" s="1">
        <v>85</v>
      </c>
      <c r="K123" s="1">
        <v>0</v>
      </c>
      <c r="L123" s="1">
        <v>91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28">
        <v>137</v>
      </c>
      <c r="AD123" s="28">
        <v>1143</v>
      </c>
      <c r="AE123" s="28">
        <v>0</v>
      </c>
      <c r="AF123" s="28">
        <v>0</v>
      </c>
      <c r="AG123" s="13">
        <v>0</v>
      </c>
      <c r="AH123" s="3">
        <f>IF(C123&gt;0,1,0) + IF(G123&gt;0,1,0) + IF(D123&gt;0,1,0)+IF(AA123&gt;0,1,0) + IF(F123&gt;0,1,0)+IF(E123&gt;0,1,0) + IF(O123&gt;0,1,0)</f>
        <v>5</v>
      </c>
      <c r="AI123" s="1">
        <f>IF(L123+M123+N123&gt;0,1,0)+IF(P123+Q123+R123,1,0)+IF(J123&gt;0,1,0)+IF(H123&gt;0,1,0)+IF(K123&gt;0,1,0) + IF(I123&gt;0,1,0) + IF(AB123&gt;0,1,0)+  IF(AF123&gt;0,1,0)</f>
        <v>3</v>
      </c>
      <c r="AJ123" s="1">
        <f>IF(S123&gt;0,1,0)+IF(V123&gt;0,1,0)+IF(T123+U123&gt;0,1,0) + IF(Z123&gt;0,1,0)</f>
        <v>0</v>
      </c>
      <c r="AK123" s="13">
        <f>IF(W123&gt;0,1,0) + IF(AE123&gt;0,1,0) + IF(X123&gt;0,1,0) + IF(AG123&gt;0,1,0)</f>
        <v>0</v>
      </c>
      <c r="AL123" s="3" t="str">
        <f>IF(AI123+AJ123+AK123=0,"JAVA 4",IF(AJ123+AK123=0,"JAVA 5",IF(AK123=0,"JAVA 7","JAVA 8")))</f>
        <v>JAVA 5</v>
      </c>
    </row>
    <row r="124" spans="1:38" x14ac:dyDescent="0.2">
      <c r="A124" s="8" t="s">
        <v>37</v>
      </c>
      <c r="B124" s="4" t="s">
        <v>155</v>
      </c>
      <c r="C124" s="2">
        <v>1143</v>
      </c>
      <c r="D124" s="1">
        <v>117</v>
      </c>
      <c r="E124" s="1">
        <v>8</v>
      </c>
      <c r="F124" s="1">
        <v>0</v>
      </c>
      <c r="G124" s="1">
        <v>609</v>
      </c>
      <c r="H124" s="1">
        <v>13</v>
      </c>
      <c r="I124" s="1">
        <v>1521</v>
      </c>
      <c r="J124" s="1">
        <v>1187</v>
      </c>
      <c r="K124" s="1">
        <v>137</v>
      </c>
      <c r="L124" s="1">
        <v>914</v>
      </c>
      <c r="M124" s="1">
        <v>0</v>
      </c>
      <c r="N124" s="1">
        <v>0</v>
      </c>
      <c r="O124" s="1">
        <v>2</v>
      </c>
      <c r="P124" s="1">
        <v>34</v>
      </c>
      <c r="Q124" s="1">
        <v>13</v>
      </c>
      <c r="R124" s="1">
        <v>7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28">
        <v>0</v>
      </c>
      <c r="AD124" s="28">
        <v>55</v>
      </c>
      <c r="AE124" s="28">
        <v>0</v>
      </c>
      <c r="AF124" s="28">
        <v>0</v>
      </c>
      <c r="AG124" s="13">
        <v>0</v>
      </c>
      <c r="AH124" s="3">
        <f>IF(C124&gt;0,1,0) + IF(G124&gt;0,1,0) + IF(D124&gt;0,1,0)+IF(AA124&gt;0,1,0) + IF(F124&gt;0,1,0)+IF(E124&gt;0,1,0) + IF(O124&gt;0,1,0)</f>
        <v>5</v>
      </c>
      <c r="AI124" s="1">
        <f>IF(L124+M124+N124&gt;0,1,0)+IF(P124+Q124+R124,1,0)+IF(J124&gt;0,1,0)+IF(H124&gt;0,1,0)+IF(K124&gt;0,1,0) + IF(I124&gt;0,1,0) + IF(AB124&gt;0,1,0)+  IF(AF124&gt;0,1,0)</f>
        <v>6</v>
      </c>
      <c r="AJ124" s="1">
        <f>IF(S124&gt;0,1,0)+IF(V124&gt;0,1,0)+IF(T124+U124&gt;0,1,0) + IF(Z124&gt;0,1,0)</f>
        <v>0</v>
      </c>
      <c r="AK124" s="13">
        <f>IF(W124&gt;0,1,0) + IF(AE124&gt;0,1,0) + IF(X124&gt;0,1,0) + IF(AG124&gt;0,1,0)</f>
        <v>0</v>
      </c>
      <c r="AL124" s="3" t="str">
        <f>IF(AI124+AJ124+AK124=0,"JAVA 4",IF(AJ124+AK124=0,"JAVA 5",IF(AK124=0,"JAVA 7","JAVA 8")))</f>
        <v>JAVA 5</v>
      </c>
    </row>
    <row r="125" spans="1:38" x14ac:dyDescent="0.2">
      <c r="A125" s="8" t="s">
        <v>21</v>
      </c>
      <c r="B125" s="4" t="s">
        <v>154</v>
      </c>
      <c r="C125" s="2">
        <v>55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28">
        <v>0</v>
      </c>
      <c r="AD125" s="28">
        <v>195</v>
      </c>
      <c r="AE125" s="28">
        <v>0</v>
      </c>
      <c r="AF125" s="28">
        <v>0</v>
      </c>
      <c r="AG125" s="13">
        <v>0</v>
      </c>
      <c r="AH125" s="3">
        <f>IF(C125&gt;0,1,0) + IF(G125&gt;0,1,0) + IF(D125&gt;0,1,0)+IF(AA125&gt;0,1,0) + IF(F125&gt;0,1,0)+IF(E125&gt;0,1,0) + IF(O125&gt;0,1,0)</f>
        <v>1</v>
      </c>
      <c r="AI125" s="1">
        <f>IF(L125+M125+N125&gt;0,1,0)+IF(P125+Q125+R125,1,0)+IF(J125&gt;0,1,0)+IF(H125&gt;0,1,0)+IF(K125&gt;0,1,0) + IF(I125&gt;0,1,0) + IF(AB125&gt;0,1,0)+  IF(AF125&gt;0,1,0)</f>
        <v>0</v>
      </c>
      <c r="AJ125" s="1">
        <f>IF(S125&gt;0,1,0)+IF(V125&gt;0,1,0)+IF(T125+U125&gt;0,1,0) + IF(Z125&gt;0,1,0)</f>
        <v>0</v>
      </c>
      <c r="AK125" s="13">
        <f>IF(W125&gt;0,1,0) + IF(AE125&gt;0,1,0) + IF(X125&gt;0,1,0) + IF(AG125&gt;0,1,0)</f>
        <v>0</v>
      </c>
      <c r="AL125" s="3" t="str">
        <f>IF(AI125+AJ125+AK125=0,"JAVA 4",IF(AJ125+AK125=0,"JAVA 5",IF(AK125=0,"JAVA 7","JAVA 8")))</f>
        <v>JAVA 4</v>
      </c>
    </row>
    <row r="126" spans="1:38" x14ac:dyDescent="0.2">
      <c r="A126" s="8" t="s">
        <v>62</v>
      </c>
      <c r="B126" s="4" t="s">
        <v>154</v>
      </c>
      <c r="C126" s="2">
        <v>195</v>
      </c>
      <c r="D126" s="1">
        <v>174</v>
      </c>
      <c r="E126" s="1">
        <v>2</v>
      </c>
      <c r="F126" s="1">
        <v>18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28">
        <v>734</v>
      </c>
      <c r="AD126" s="28">
        <v>1675</v>
      </c>
      <c r="AE126" s="28">
        <v>0</v>
      </c>
      <c r="AF126" s="28">
        <v>0</v>
      </c>
      <c r="AG126" s="13">
        <v>0</v>
      </c>
      <c r="AH126" s="3">
        <f>IF(C126&gt;0,1,0) + IF(G126&gt;0,1,0) + IF(D126&gt;0,1,0)+IF(AA126&gt;0,1,0) + IF(F126&gt;0,1,0)+IF(E126&gt;0,1,0) + IF(O126&gt;0,1,0)</f>
        <v>4</v>
      </c>
      <c r="AI126" s="1">
        <f>IF(L126+M126+N126&gt;0,1,0)+IF(P126+Q126+R126,1,0)+IF(J126&gt;0,1,0)+IF(H126&gt;0,1,0)+IF(K126&gt;0,1,0) + IF(I126&gt;0,1,0) + IF(AB126&gt;0,1,0)+  IF(AF126&gt;0,1,0)</f>
        <v>0</v>
      </c>
      <c r="AJ126" s="1">
        <f>IF(S126&gt;0,1,0)+IF(V126&gt;0,1,0)+IF(T126+U126&gt;0,1,0) + IF(Z126&gt;0,1,0)</f>
        <v>0</v>
      </c>
      <c r="AK126" s="13">
        <f>IF(W126&gt;0,1,0) + IF(AE126&gt;0,1,0) + IF(X126&gt;0,1,0) + IF(AG126&gt;0,1,0)</f>
        <v>0</v>
      </c>
      <c r="AL126" s="3" t="str">
        <f>IF(AI126+AJ126+AK126=0,"JAVA 4",IF(AJ126+AK126=0,"JAVA 5",IF(AK126=0,"JAVA 7","JAVA 8")))</f>
        <v>JAVA 4</v>
      </c>
    </row>
    <row r="127" spans="1:38" x14ac:dyDescent="0.2">
      <c r="A127" s="8" t="s">
        <v>221</v>
      </c>
      <c r="B127" s="4" t="s">
        <v>155</v>
      </c>
      <c r="C127" s="2">
        <v>1675</v>
      </c>
      <c r="D127" s="1">
        <v>4995</v>
      </c>
      <c r="E127" s="1">
        <v>29</v>
      </c>
      <c r="F127" s="1">
        <v>0</v>
      </c>
      <c r="G127" s="1">
        <v>751</v>
      </c>
      <c r="H127" s="1">
        <v>258</v>
      </c>
      <c r="I127" s="1">
        <v>2221</v>
      </c>
      <c r="J127" s="1">
        <v>990</v>
      </c>
      <c r="K127" s="1">
        <v>734</v>
      </c>
      <c r="L127" s="1">
        <v>7231</v>
      </c>
      <c r="M127" s="1">
        <v>148</v>
      </c>
      <c r="N127" s="1">
        <v>116</v>
      </c>
      <c r="O127" s="1">
        <v>0</v>
      </c>
      <c r="P127" s="1">
        <v>421</v>
      </c>
      <c r="Q127" s="1">
        <v>96</v>
      </c>
      <c r="R127" s="1">
        <v>67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1</v>
      </c>
      <c r="AC127" s="28">
        <v>0</v>
      </c>
      <c r="AD127" s="28">
        <v>83</v>
      </c>
      <c r="AE127" s="28">
        <v>0</v>
      </c>
      <c r="AF127" s="28">
        <v>0</v>
      </c>
      <c r="AG127" s="13">
        <v>0</v>
      </c>
      <c r="AH127" s="3">
        <f>IF(C127&gt;0,1,0) + IF(G127&gt;0,1,0) + IF(D127&gt;0,1,0)+IF(AA127&gt;0,1,0) + IF(F127&gt;0,1,0)+IF(E127&gt;0,1,0) + IF(O127&gt;0,1,0)</f>
        <v>4</v>
      </c>
      <c r="AI127" s="1">
        <f>IF(L127+M127+N127&gt;0,1,0)+IF(P127+Q127+R127,1,0)+IF(J127&gt;0,1,0)+IF(H127&gt;0,1,0)+IF(K127&gt;0,1,0) + IF(I127&gt;0,1,0) + IF(AB127&gt;0,1,0)+  IF(AF127&gt;0,1,0)</f>
        <v>7</v>
      </c>
      <c r="AJ127" s="1">
        <f>IF(S127&gt;0,1,0)+IF(V127&gt;0,1,0)+IF(T127+U127&gt;0,1,0) + IF(Z127&gt;0,1,0)</f>
        <v>0</v>
      </c>
      <c r="AK127" s="13">
        <f>IF(W127&gt;0,1,0) + IF(AE127&gt;0,1,0) + IF(X127&gt;0,1,0) + IF(AG127&gt;0,1,0)</f>
        <v>0</v>
      </c>
      <c r="AL127" s="3" t="str">
        <f>IF(AI127+AJ127+AK127=0,"JAVA 4",IF(AJ127+AK127=0,"JAVA 5",IF(AK127=0,"JAVA 7","JAVA 8")))</f>
        <v>JAVA 5</v>
      </c>
    </row>
    <row r="128" spans="1:38" x14ac:dyDescent="0.2">
      <c r="A128" s="8" t="s">
        <v>65</v>
      </c>
      <c r="B128" s="4" t="s">
        <v>154</v>
      </c>
      <c r="C128" s="2">
        <v>83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13</v>
      </c>
      <c r="J128" s="1">
        <v>20</v>
      </c>
      <c r="K128" s="1">
        <v>0</v>
      </c>
      <c r="L128" s="1">
        <v>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28">
        <v>32</v>
      </c>
      <c r="AD128" s="28">
        <v>452</v>
      </c>
      <c r="AE128" s="28">
        <v>0</v>
      </c>
      <c r="AF128" s="28">
        <v>0</v>
      </c>
      <c r="AG128" s="13">
        <v>0</v>
      </c>
      <c r="AH128" s="3">
        <f>IF(C128&gt;0,1,0) + IF(G128&gt;0,1,0) + IF(D128&gt;0,1,0)+IF(AA128&gt;0,1,0) + IF(F128&gt;0,1,0)+IF(E128&gt;0,1,0) + IF(O128&gt;0,1,0)</f>
        <v>1</v>
      </c>
      <c r="AI128" s="1">
        <f>IF(L128+M128+N128&gt;0,1,0)+IF(P128+Q128+R128,1,0)+IF(J128&gt;0,1,0)+IF(H128&gt;0,1,0)+IF(K128&gt;0,1,0) + IF(I128&gt;0,1,0) + IF(AB128&gt;0,1,0)+  IF(AF128&gt;0,1,0)</f>
        <v>3</v>
      </c>
      <c r="AJ128" s="1">
        <f>IF(S128&gt;0,1,0)+IF(V128&gt;0,1,0)+IF(T128+U128&gt;0,1,0) + IF(Z128&gt;0,1,0)</f>
        <v>0</v>
      </c>
      <c r="AK128" s="13">
        <f>IF(W128&gt;0,1,0) + IF(AE128&gt;0,1,0) + IF(X128&gt;0,1,0) + IF(AG128&gt;0,1,0)</f>
        <v>0</v>
      </c>
      <c r="AL128" s="3" t="str">
        <f>IF(AI128+AJ128+AK128=0,"JAVA 4",IF(AJ128+AK128=0,"JAVA 5",IF(AK128=0,"JAVA 7","JAVA 8")))</f>
        <v>JAVA 5</v>
      </c>
    </row>
    <row r="129" spans="1:38" x14ac:dyDescent="0.2">
      <c r="A129" s="8" t="s">
        <v>134</v>
      </c>
      <c r="B129" s="4" t="s">
        <v>155</v>
      </c>
      <c r="C129" s="2">
        <v>452</v>
      </c>
      <c r="D129" s="1">
        <v>1461</v>
      </c>
      <c r="E129" s="1">
        <v>45</v>
      </c>
      <c r="F129" s="1">
        <v>33</v>
      </c>
      <c r="G129" s="1">
        <v>286</v>
      </c>
      <c r="H129" s="1">
        <v>71</v>
      </c>
      <c r="I129" s="1">
        <v>583</v>
      </c>
      <c r="J129" s="1">
        <v>453</v>
      </c>
      <c r="K129" s="1">
        <v>32</v>
      </c>
      <c r="L129" s="1">
        <v>1273</v>
      </c>
      <c r="M129" s="1">
        <v>180</v>
      </c>
      <c r="N129" s="1">
        <v>62</v>
      </c>
      <c r="O129" s="1">
        <v>7</v>
      </c>
      <c r="P129" s="1">
        <v>75</v>
      </c>
      <c r="Q129" s="1">
        <v>23</v>
      </c>
      <c r="R129" s="1">
        <v>12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6</v>
      </c>
      <c r="AC129" s="28">
        <v>0</v>
      </c>
      <c r="AD129" s="28">
        <v>14</v>
      </c>
      <c r="AE129" s="28">
        <v>0</v>
      </c>
      <c r="AF129" s="28">
        <v>0</v>
      </c>
      <c r="AG129" s="13">
        <v>0</v>
      </c>
      <c r="AH129" s="3">
        <f>IF(C129&gt;0,1,0) + IF(G129&gt;0,1,0) + IF(D129&gt;0,1,0)+IF(AA129&gt;0,1,0) + IF(F129&gt;0,1,0)+IF(E129&gt;0,1,0) + IF(O129&gt;0,1,0)</f>
        <v>6</v>
      </c>
      <c r="AI129" s="1">
        <f>IF(L129+M129+N129&gt;0,1,0)+IF(P129+Q129+R129,1,0)+IF(J129&gt;0,1,0)+IF(H129&gt;0,1,0)+IF(K129&gt;0,1,0) + IF(I129&gt;0,1,0) + IF(AB129&gt;0,1,0)+  IF(AF129&gt;0,1,0)</f>
        <v>7</v>
      </c>
      <c r="AJ129" s="1">
        <f>IF(S129&gt;0,1,0)+IF(V129&gt;0,1,0)+IF(T129+U129&gt;0,1,0) + IF(Z129&gt;0,1,0)</f>
        <v>0</v>
      </c>
      <c r="AK129" s="13">
        <f>IF(W129&gt;0,1,0) + IF(AE129&gt;0,1,0) + IF(X129&gt;0,1,0) + IF(AG129&gt;0,1,0)</f>
        <v>0</v>
      </c>
      <c r="AL129" s="3" t="str">
        <f>IF(AI129+AJ129+AK129=0,"JAVA 4",IF(AJ129+AK129=0,"JAVA 5",IF(AK129=0,"JAVA 7","JAVA 8")))</f>
        <v>JAVA 5</v>
      </c>
    </row>
    <row r="130" spans="1:38" x14ac:dyDescent="0.2">
      <c r="A130" s="8" t="s">
        <v>80</v>
      </c>
      <c r="B130" s="4" t="s">
        <v>166</v>
      </c>
      <c r="C130" s="2">
        <v>47</v>
      </c>
      <c r="D130" s="1">
        <v>0</v>
      </c>
      <c r="E130" s="1">
        <v>0</v>
      </c>
      <c r="F130" s="1">
        <v>11</v>
      </c>
      <c r="G130" s="1">
        <v>44</v>
      </c>
      <c r="H130" s="1">
        <v>4</v>
      </c>
      <c r="I130" s="1">
        <v>17</v>
      </c>
      <c r="J130" s="1">
        <v>31</v>
      </c>
      <c r="K130" s="1">
        <v>0</v>
      </c>
      <c r="L130" s="1">
        <v>8</v>
      </c>
      <c r="M130" s="1">
        <v>0</v>
      </c>
      <c r="N130" s="1">
        <v>0</v>
      </c>
      <c r="O130" s="1">
        <v>13</v>
      </c>
      <c r="P130" s="1">
        <v>0</v>
      </c>
      <c r="Q130" s="1">
        <v>2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28">
        <v>300</v>
      </c>
      <c r="AD130" s="28">
        <v>471</v>
      </c>
      <c r="AE130" s="28">
        <v>0</v>
      </c>
      <c r="AF130" s="28">
        <v>0</v>
      </c>
      <c r="AG130" s="13">
        <v>0</v>
      </c>
      <c r="AH130" s="3">
        <f>IF(C130&gt;0,1,0) + IF(G130&gt;0,1,0) + IF(D130&gt;0,1,0)+IF(AA130&gt;0,1,0) + IF(F130&gt;0,1,0)+IF(E130&gt;0,1,0) + IF(O130&gt;0,1,0)</f>
        <v>4</v>
      </c>
      <c r="AI130" s="1">
        <f>IF(L130+M130+N130&gt;0,1,0)+IF(P130+Q130+R130,1,0)+IF(J130&gt;0,1,0)+IF(H130&gt;0,1,0)+IF(K130&gt;0,1,0) + IF(I130&gt;0,1,0) + IF(AB130&gt;0,1,0)+  IF(AF130&gt;0,1,0)</f>
        <v>5</v>
      </c>
      <c r="AJ130" s="1">
        <f>IF(S130&gt;0,1,0)+IF(V130&gt;0,1,0)+IF(T130+U130&gt;0,1,0) + IF(Z130&gt;0,1,0)</f>
        <v>0</v>
      </c>
      <c r="AK130" s="13">
        <f>IF(W130&gt;0,1,0) + IF(AE130&gt;0,1,0) + IF(X130&gt;0,1,0) + IF(AG130&gt;0,1,0)</f>
        <v>0</v>
      </c>
      <c r="AL130" s="3" t="str">
        <f>IF(AI130+AJ130+AK130=0,"JAVA 4",IF(AJ130+AK130=0,"JAVA 5",IF(AK130=0,"JAVA 7","JAVA 8")))</f>
        <v>JAVA 5</v>
      </c>
    </row>
    <row r="131" spans="1:38" x14ac:dyDescent="0.2">
      <c r="A131" s="8" t="s">
        <v>68</v>
      </c>
      <c r="B131" s="4" t="s">
        <v>154</v>
      </c>
      <c r="C131" s="2">
        <v>471</v>
      </c>
      <c r="D131" s="1">
        <v>1403</v>
      </c>
      <c r="E131" s="1">
        <v>35</v>
      </c>
      <c r="F131" s="1">
        <v>19</v>
      </c>
      <c r="G131" s="1">
        <v>242</v>
      </c>
      <c r="H131" s="1">
        <v>165</v>
      </c>
      <c r="I131" s="1">
        <v>390</v>
      </c>
      <c r="J131" s="1">
        <v>423</v>
      </c>
      <c r="K131" s="1">
        <v>300</v>
      </c>
      <c r="L131" s="1">
        <v>3889</v>
      </c>
      <c r="M131" s="1">
        <v>55</v>
      </c>
      <c r="N131" s="1">
        <v>94</v>
      </c>
      <c r="O131" s="1">
        <v>0</v>
      </c>
      <c r="P131" s="1">
        <v>340</v>
      </c>
      <c r="Q131" s="1">
        <v>37</v>
      </c>
      <c r="R131" s="1">
        <v>25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2</v>
      </c>
      <c r="Z131" s="1">
        <v>0</v>
      </c>
      <c r="AA131" s="1">
        <v>0</v>
      </c>
      <c r="AB131" s="1">
        <v>0</v>
      </c>
      <c r="AC131" s="28">
        <v>1</v>
      </c>
      <c r="AD131" s="28">
        <v>358</v>
      </c>
      <c r="AE131" s="28">
        <v>0</v>
      </c>
      <c r="AF131" s="28">
        <v>0</v>
      </c>
      <c r="AG131" s="13">
        <v>0</v>
      </c>
      <c r="AH131" s="3">
        <f>IF(C131&gt;0,1,0) + IF(G131&gt;0,1,0) + IF(D131&gt;0,1,0)+IF(AA131&gt;0,1,0) + IF(F131&gt;0,1,0)+IF(E131&gt;0,1,0) + IF(O131&gt;0,1,0)</f>
        <v>5</v>
      </c>
      <c r="AI131" s="1">
        <f>IF(L131+M131+N131&gt;0,1,0)+IF(P131+Q131+R131,1,0)+IF(J131&gt;0,1,0)+IF(H131&gt;0,1,0)+IF(K131&gt;0,1,0) + IF(I131&gt;0,1,0) + IF(AB131&gt;0,1,0)+  IF(AF131&gt;0,1,0)</f>
        <v>6</v>
      </c>
      <c r="AJ131" s="1">
        <f>IF(S131&gt;0,1,0)+IF(V131&gt;0,1,0)+IF(T131+U131&gt;0,1,0) + IF(Z131&gt;0,1,0)</f>
        <v>0</v>
      </c>
      <c r="AK131" s="13">
        <f>IF(W131&gt;0,1,0) + IF(AE131&gt;0,1,0) + IF(X131&gt;0,1,0) + IF(AG131&gt;0,1,0)</f>
        <v>0</v>
      </c>
      <c r="AL131" s="3" t="str">
        <f>IF(AI131+AJ131+AK131=0,"JAVA 4",IF(AJ131+AK131=0,"JAVA 5",IF(AK131=0,"JAVA 7","JAVA 8")))</f>
        <v>JAVA 5</v>
      </c>
    </row>
    <row r="132" spans="1:38" x14ac:dyDescent="0.2">
      <c r="A132" s="8" t="s">
        <v>49</v>
      </c>
      <c r="B132" s="4" t="s">
        <v>154</v>
      </c>
      <c r="C132" s="2">
        <v>358</v>
      </c>
      <c r="D132" s="1">
        <v>1821</v>
      </c>
      <c r="E132" s="1">
        <v>27</v>
      </c>
      <c r="F132" s="1">
        <v>0</v>
      </c>
      <c r="G132" s="1">
        <v>1387</v>
      </c>
      <c r="H132" s="1">
        <v>21</v>
      </c>
      <c r="I132" s="1">
        <v>2556</v>
      </c>
      <c r="J132" s="1">
        <v>299</v>
      </c>
      <c r="K132" s="1">
        <v>1</v>
      </c>
      <c r="L132" s="1">
        <v>342</v>
      </c>
      <c r="M132" s="1">
        <v>74</v>
      </c>
      <c r="N132" s="1">
        <v>28</v>
      </c>
      <c r="O132" s="1">
        <v>77</v>
      </c>
      <c r="P132" s="1">
        <v>20</v>
      </c>
      <c r="Q132" s="1">
        <v>15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28">
        <v>0</v>
      </c>
      <c r="AD132" s="28">
        <v>37</v>
      </c>
      <c r="AE132" s="28">
        <v>0</v>
      </c>
      <c r="AF132" s="28">
        <v>0</v>
      </c>
      <c r="AG132" s="13">
        <v>0</v>
      </c>
      <c r="AH132" s="3">
        <f>IF(C132&gt;0,1,0) + IF(G132&gt;0,1,0) + IF(D132&gt;0,1,0)+IF(AA132&gt;0,1,0) + IF(F132&gt;0,1,0)+IF(E132&gt;0,1,0) + IF(O132&gt;0,1,0)</f>
        <v>5</v>
      </c>
      <c r="AI132" s="1">
        <f>IF(L132+M132+N132&gt;0,1,0)+IF(P132+Q132+R132,1,0)+IF(J132&gt;0,1,0)+IF(H132&gt;0,1,0)+IF(K132&gt;0,1,0) + IF(I132&gt;0,1,0) + IF(AB132&gt;0,1,0)+  IF(AF132&gt;0,1,0)</f>
        <v>6</v>
      </c>
      <c r="AJ132" s="1">
        <f>IF(S132&gt;0,1,0)+IF(V132&gt;0,1,0)+IF(T132+U132&gt;0,1,0) + IF(Z132&gt;0,1,0)</f>
        <v>0</v>
      </c>
      <c r="AK132" s="13">
        <f>IF(W132&gt;0,1,0) + IF(AE132&gt;0,1,0) + IF(X132&gt;0,1,0) + IF(AG132&gt;0,1,0)</f>
        <v>0</v>
      </c>
      <c r="AL132" s="3" t="str">
        <f>IF(AI132+AJ132+AK132=0,"JAVA 4",IF(AJ132+AK132=0,"JAVA 5",IF(AK132=0,"JAVA 7","JAVA 8")))</f>
        <v>JAVA 5</v>
      </c>
    </row>
    <row r="133" spans="1:38" x14ac:dyDescent="0.2">
      <c r="A133" s="32" t="s">
        <v>17</v>
      </c>
      <c r="B133" s="41" t="s">
        <v>154</v>
      </c>
      <c r="C133" s="44">
        <v>37</v>
      </c>
      <c r="D133" s="46">
        <v>3</v>
      </c>
      <c r="E133" s="46">
        <v>0</v>
      </c>
      <c r="F133" s="46">
        <v>3</v>
      </c>
      <c r="G133" s="46">
        <v>0</v>
      </c>
      <c r="H133" s="46">
        <v>0</v>
      </c>
      <c r="I133" s="46">
        <v>4</v>
      </c>
      <c r="J133" s="46">
        <v>4</v>
      </c>
      <c r="K133" s="46">
        <v>0</v>
      </c>
      <c r="L133" s="46">
        <v>0</v>
      </c>
      <c r="M133" s="46">
        <v>0</v>
      </c>
      <c r="N133" s="46">
        <v>0</v>
      </c>
      <c r="O133" s="1">
        <v>0</v>
      </c>
      <c r="P133" s="46">
        <v>2</v>
      </c>
      <c r="Q133" s="46">
        <v>10</v>
      </c>
      <c r="R133" s="46">
        <v>4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46">
        <v>0</v>
      </c>
      <c r="AA133" s="46">
        <v>0</v>
      </c>
      <c r="AB133" s="46">
        <v>0</v>
      </c>
      <c r="AC133" s="28">
        <v>0</v>
      </c>
      <c r="AD133" s="28">
        <v>5</v>
      </c>
      <c r="AE133" s="28">
        <v>0</v>
      </c>
      <c r="AF133" s="28">
        <v>0</v>
      </c>
      <c r="AG133" s="48">
        <v>0</v>
      </c>
      <c r="AH133" s="3">
        <f>IF(C133&gt;0,1,0) + IF(G133&gt;0,1,0) + IF(D133&gt;0,1,0)+IF(AA133&gt;0,1,0) + IF(F133&gt;0,1,0)+IF(E133&gt;0,1,0) + IF(O133&gt;0,1,0)</f>
        <v>3</v>
      </c>
      <c r="AI133" s="1">
        <f>IF(L133+M133+N133&gt;0,1,0)+IF(P133+Q133+R133,1,0)+IF(J133&gt;0,1,0)+IF(H133&gt;0,1,0)+IF(K133&gt;0,1,0) + IF(I133&gt;0,1,0) + IF(AB133&gt;0,1,0)+  IF(AF133&gt;0,1,0)</f>
        <v>3</v>
      </c>
      <c r="AJ133" s="1">
        <f>IF(S133&gt;0,1,0)+IF(V133&gt;0,1,0)+IF(T133+U133&gt;0,1,0) + IF(Z133&gt;0,1,0)</f>
        <v>0</v>
      </c>
      <c r="AK133" s="13">
        <f>IF(W133&gt;0,1,0) + IF(AE133&gt;0,1,0) + IF(X133&gt;0,1,0) + IF(AG133&gt;0,1,0)</f>
        <v>0</v>
      </c>
      <c r="AL133" s="3" t="str">
        <f>IF(AI133+AJ133+AK133=0,"JAVA 4",IF(AJ133+AK133=0,"JAVA 5",IF(AK133=0,"JAVA 7","JAVA 8")))</f>
        <v>JAVA 5</v>
      </c>
    </row>
    <row r="134" spans="1:38" x14ac:dyDescent="0.2">
      <c r="A134" s="32" t="s">
        <v>23</v>
      </c>
      <c r="B134" s="30" t="s">
        <v>154</v>
      </c>
      <c r="C134" s="27">
        <v>5</v>
      </c>
      <c r="D134" s="28">
        <v>415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1">
        <v>0</v>
      </c>
      <c r="P134" s="28">
        <v>0</v>
      </c>
      <c r="Q134" s="28">
        <v>0</v>
      </c>
      <c r="R134" s="28">
        <v>0</v>
      </c>
      <c r="S134" s="28">
        <v>0</v>
      </c>
      <c r="T134" s="28">
        <v>0</v>
      </c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58</v>
      </c>
      <c r="AD134" s="28">
        <v>142</v>
      </c>
      <c r="AE134" s="28">
        <v>0</v>
      </c>
      <c r="AF134" s="28">
        <v>0</v>
      </c>
      <c r="AG134" s="29">
        <v>0</v>
      </c>
      <c r="AH134" s="3">
        <f>IF(C134&gt;0,1,0) + IF(G134&gt;0,1,0) + IF(D134&gt;0,1,0)+IF(AA134&gt;0,1,0) + IF(F134&gt;0,1,0)+IF(E134&gt;0,1,0) + IF(O134&gt;0,1,0)</f>
        <v>2</v>
      </c>
      <c r="AI134" s="1">
        <f>IF(L134+M134+N134&gt;0,1,0)+IF(P134+Q134+R134,1,0)+IF(J134&gt;0,1,0)+IF(H134&gt;0,1,0)+IF(K134&gt;0,1,0) + IF(I134&gt;0,1,0) + IF(AB134&gt;0,1,0)+  IF(AF134&gt;0,1,0)</f>
        <v>0</v>
      </c>
      <c r="AJ134" s="1">
        <f>IF(S134&gt;0,1,0)+IF(V134&gt;0,1,0)+IF(T134+U134&gt;0,1,0) + IF(Z134&gt;0,1,0)</f>
        <v>0</v>
      </c>
      <c r="AK134" s="13">
        <f>IF(W134&gt;0,1,0) + IF(AE134&gt;0,1,0) + IF(X134&gt;0,1,0) + IF(AG134&gt;0,1,0)</f>
        <v>0</v>
      </c>
      <c r="AL134" s="3" t="str">
        <f>IF(AI134+AJ134+AK134=0,"JAVA 4",IF(AJ134+AK134=0,"JAVA 5",IF(AK134=0,"JAVA 7","JAVA 8")))</f>
        <v>JAVA 4</v>
      </c>
    </row>
    <row r="135" spans="1:38" x14ac:dyDescent="0.2">
      <c r="A135" s="32" t="s">
        <v>41</v>
      </c>
      <c r="B135" s="30" t="s">
        <v>154</v>
      </c>
      <c r="C135" s="27">
        <v>142</v>
      </c>
      <c r="D135" s="28">
        <v>28</v>
      </c>
      <c r="E135" s="28">
        <v>53</v>
      </c>
      <c r="F135" s="28">
        <v>1</v>
      </c>
      <c r="G135" s="28">
        <v>8</v>
      </c>
      <c r="H135" s="28">
        <v>16</v>
      </c>
      <c r="I135" s="28">
        <v>273</v>
      </c>
      <c r="J135" s="28">
        <v>276</v>
      </c>
      <c r="K135" s="28">
        <v>58</v>
      </c>
      <c r="L135" s="28">
        <v>171</v>
      </c>
      <c r="M135" s="28">
        <v>0</v>
      </c>
      <c r="N135" s="28">
        <v>0</v>
      </c>
      <c r="O135" s="1">
        <v>5</v>
      </c>
      <c r="P135" s="28">
        <v>0</v>
      </c>
      <c r="Q135" s="28">
        <v>3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17</v>
      </c>
      <c r="AE135" s="28">
        <v>0</v>
      </c>
      <c r="AF135" s="28">
        <v>0</v>
      </c>
      <c r="AG135" s="29">
        <v>0</v>
      </c>
      <c r="AH135" s="3">
        <f>IF(C135&gt;0,1,0) + IF(G135&gt;0,1,0) + IF(D135&gt;0,1,0)+IF(AA135&gt;0,1,0) + IF(F135&gt;0,1,0)+IF(E135&gt;0,1,0) + IF(O135&gt;0,1,0)</f>
        <v>6</v>
      </c>
      <c r="AI135" s="1">
        <f>IF(L135+M135+N135&gt;0,1,0)+IF(P135+Q135+R135,1,0)+IF(J135&gt;0,1,0)+IF(H135&gt;0,1,0)+IF(K135&gt;0,1,0) + IF(I135&gt;0,1,0) + IF(AB135&gt;0,1,0)+  IF(AF135&gt;0,1,0)</f>
        <v>6</v>
      </c>
      <c r="AJ135" s="1">
        <f>IF(S135&gt;0,1,0)+IF(V135&gt;0,1,0)+IF(T135+U135&gt;0,1,0) + IF(Z135&gt;0,1,0)</f>
        <v>0</v>
      </c>
      <c r="AK135" s="13">
        <f>IF(W135&gt;0,1,0) + IF(AE135&gt;0,1,0) + IF(X135&gt;0,1,0) + IF(AG135&gt;0,1,0)</f>
        <v>0</v>
      </c>
      <c r="AL135" s="3" t="str">
        <f>IF(AI135+AJ135+AK135=0,"JAVA 4",IF(AJ135+AK135=0,"JAVA 5",IF(AK135=0,"JAVA 7","JAVA 8")))</f>
        <v>JAVA 5</v>
      </c>
    </row>
    <row r="136" spans="1:38" x14ac:dyDescent="0.2">
      <c r="A136" s="32" t="s">
        <v>220</v>
      </c>
      <c r="B136" s="41" t="s">
        <v>154</v>
      </c>
      <c r="C136" s="27">
        <v>5</v>
      </c>
      <c r="D136" s="28">
        <v>17</v>
      </c>
      <c r="E136" s="28">
        <v>7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1">
        <v>0</v>
      </c>
      <c r="P136" s="28">
        <v>0</v>
      </c>
      <c r="Q136" s="28">
        <v>0</v>
      </c>
      <c r="R136" s="28">
        <v>0</v>
      </c>
      <c r="S136" s="28">
        <v>0</v>
      </c>
      <c r="T136" s="28">
        <v>0</v>
      </c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958</v>
      </c>
      <c r="AE136" s="28">
        <v>0</v>
      </c>
      <c r="AF136" s="28">
        <v>0</v>
      </c>
      <c r="AG136" s="29">
        <v>0</v>
      </c>
      <c r="AH136" s="3">
        <f>IF(C136&gt;0,1,0) + IF(G136&gt;0,1,0) + IF(D136&gt;0,1,0)+IF(AA136&gt;0,1,0) + IF(F136&gt;0,1,0)+IF(E136&gt;0,1,0) + IF(O136&gt;0,1,0)</f>
        <v>3</v>
      </c>
      <c r="AI136" s="1">
        <f>IF(L136+M136+N136&gt;0,1,0)+IF(P136+Q136+R136,1,0)+IF(J136&gt;0,1,0)+IF(H136&gt;0,1,0)+IF(K136&gt;0,1,0) + IF(I136&gt;0,1,0) + IF(AB136&gt;0,1,0)+  IF(AF136&gt;0,1,0)</f>
        <v>0</v>
      </c>
      <c r="AJ136" s="1">
        <f>IF(S136&gt;0,1,0)+IF(V136&gt;0,1,0)+IF(T136+U136&gt;0,1,0) + IF(Z136&gt;0,1,0)</f>
        <v>0</v>
      </c>
      <c r="AK136" s="13">
        <f>IF(W136&gt;0,1,0) + IF(AE136&gt;0,1,0) + IF(X136&gt;0,1,0) + IF(AG136&gt;0,1,0)</f>
        <v>0</v>
      </c>
      <c r="AL136" s="3" t="str">
        <f>IF(AI136+AJ136+AK136=0,"JAVA 4",IF(AJ136+AK136=0,"JAVA 5",IF(AK136=0,"JAVA 7","JAVA 8")))</f>
        <v>JAVA 4</v>
      </c>
    </row>
    <row r="137" spans="1:38" x14ac:dyDescent="0.2">
      <c r="A137" s="32" t="s">
        <v>36</v>
      </c>
      <c r="B137" s="30" t="s">
        <v>154</v>
      </c>
      <c r="C137" s="27">
        <v>958</v>
      </c>
      <c r="D137" s="28">
        <v>721</v>
      </c>
      <c r="E137" s="28">
        <v>0</v>
      </c>
      <c r="F137" s="28">
        <v>1</v>
      </c>
      <c r="G137" s="28">
        <v>42</v>
      </c>
      <c r="H137" s="28">
        <v>2</v>
      </c>
      <c r="I137" s="28">
        <v>87</v>
      </c>
      <c r="J137" s="28">
        <v>103</v>
      </c>
      <c r="K137" s="28">
        <v>0</v>
      </c>
      <c r="L137" s="28">
        <v>2</v>
      </c>
      <c r="M137" s="28">
        <v>0</v>
      </c>
      <c r="N137" s="28">
        <v>0</v>
      </c>
      <c r="O137" s="1">
        <v>0</v>
      </c>
      <c r="P137" s="28">
        <v>1</v>
      </c>
      <c r="Q137" s="28">
        <v>1</v>
      </c>
      <c r="R137" s="28">
        <v>0</v>
      </c>
      <c r="S137" s="28">
        <v>0</v>
      </c>
      <c r="T137" s="28">
        <v>0</v>
      </c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306</v>
      </c>
      <c r="AE137" s="28">
        <v>0</v>
      </c>
      <c r="AF137" s="28">
        <v>0</v>
      </c>
      <c r="AG137" s="29">
        <v>0</v>
      </c>
      <c r="AH137" s="3">
        <f>IF(C137&gt;0,1,0) + IF(G137&gt;0,1,0) + IF(D137&gt;0,1,0)+IF(AA137&gt;0,1,0) + IF(F137&gt;0,1,0)+IF(E137&gt;0,1,0) + IF(O137&gt;0,1,0)</f>
        <v>4</v>
      </c>
      <c r="AI137" s="1">
        <f>IF(L137+M137+N137&gt;0,1,0)+IF(P137+Q137+R137,1,0)+IF(J137&gt;0,1,0)+IF(H137&gt;0,1,0)+IF(K137&gt;0,1,0) + IF(I137&gt;0,1,0) + IF(AB137&gt;0,1,0)+  IF(AF137&gt;0,1,0)</f>
        <v>5</v>
      </c>
      <c r="AJ137" s="1">
        <f>IF(S137&gt;0,1,0)+IF(V137&gt;0,1,0)+IF(T137+U137&gt;0,1,0) + IF(Z137&gt;0,1,0)</f>
        <v>0</v>
      </c>
      <c r="AK137" s="13">
        <f>IF(W137&gt;0,1,0) + IF(AE137&gt;0,1,0) + IF(X137&gt;0,1,0) + IF(AG137&gt;0,1,0)</f>
        <v>0</v>
      </c>
      <c r="AL137" s="3" t="str">
        <f>IF(AI137+AJ137+AK137=0,"JAVA 4",IF(AJ137+AK137=0,"JAVA 5",IF(AK137=0,"JAVA 7","JAVA 8")))</f>
        <v>JAVA 5</v>
      </c>
    </row>
    <row r="138" spans="1:38" x14ac:dyDescent="0.2">
      <c r="A138" s="32" t="s">
        <v>67</v>
      </c>
      <c r="B138" s="30" t="s">
        <v>166</v>
      </c>
      <c r="C138" s="27">
        <v>306</v>
      </c>
      <c r="D138" s="28">
        <v>633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1">
        <v>0</v>
      </c>
      <c r="P138" s="28">
        <v>0</v>
      </c>
      <c r="Q138" s="28">
        <v>0</v>
      </c>
      <c r="R138" s="28">
        <v>0</v>
      </c>
      <c r="S138" s="28">
        <v>0</v>
      </c>
      <c r="T138" s="28">
        <v>0</v>
      </c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10</v>
      </c>
      <c r="AD138" s="28">
        <v>132</v>
      </c>
      <c r="AE138" s="28">
        <v>0</v>
      </c>
      <c r="AF138" s="28">
        <v>0</v>
      </c>
      <c r="AG138" s="29">
        <v>0</v>
      </c>
      <c r="AH138" s="3">
        <f>IF(C138&gt;0,1,0) + IF(G138&gt;0,1,0) + IF(D138&gt;0,1,0)+IF(AA138&gt;0,1,0) + IF(F138&gt;0,1,0)+IF(E138&gt;0,1,0) + IF(O138&gt;0,1,0)</f>
        <v>2</v>
      </c>
      <c r="AI138" s="1">
        <f>IF(L138+M138+N138&gt;0,1,0)+IF(P138+Q138+R138,1,0)+IF(J138&gt;0,1,0)+IF(H138&gt;0,1,0)+IF(K138&gt;0,1,0) + IF(I138&gt;0,1,0) + IF(AB138&gt;0,1,0)+  IF(AF138&gt;0,1,0)</f>
        <v>0</v>
      </c>
      <c r="AJ138" s="1">
        <f>IF(S138&gt;0,1,0)+IF(V138&gt;0,1,0)+IF(T138+U138&gt;0,1,0) + IF(Z138&gt;0,1,0)</f>
        <v>0</v>
      </c>
      <c r="AK138" s="13">
        <f>IF(W138&gt;0,1,0) + IF(AE138&gt;0,1,0) + IF(X138&gt;0,1,0) + IF(AG138&gt;0,1,0)</f>
        <v>0</v>
      </c>
      <c r="AL138" s="3" t="str">
        <f>IF(AI138+AJ138+AK138=0,"JAVA 4",IF(AJ138+AK138=0,"JAVA 5",IF(AK138=0,"JAVA 7","JAVA 8")))</f>
        <v>JAVA 4</v>
      </c>
    </row>
    <row r="139" spans="1:38" x14ac:dyDescent="0.2">
      <c r="A139" s="32" t="s">
        <v>126</v>
      </c>
      <c r="B139" s="30" t="s">
        <v>129</v>
      </c>
      <c r="C139" s="27">
        <v>132</v>
      </c>
      <c r="D139" s="28">
        <v>165</v>
      </c>
      <c r="E139" s="28">
        <v>0</v>
      </c>
      <c r="F139" s="28">
        <v>1</v>
      </c>
      <c r="G139" s="28">
        <v>0</v>
      </c>
      <c r="H139" s="28">
        <v>43</v>
      </c>
      <c r="I139" s="28">
        <v>1183</v>
      </c>
      <c r="J139" s="28">
        <v>17</v>
      </c>
      <c r="K139" s="28">
        <v>10</v>
      </c>
      <c r="L139" s="28">
        <v>51</v>
      </c>
      <c r="M139" s="28">
        <v>1</v>
      </c>
      <c r="N139" s="28">
        <v>1</v>
      </c>
      <c r="O139" s="1">
        <v>0</v>
      </c>
      <c r="P139" s="28">
        <v>1</v>
      </c>
      <c r="Q139" s="28">
        <v>4</v>
      </c>
      <c r="R139" s="28">
        <v>0</v>
      </c>
      <c r="S139" s="28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465</v>
      </c>
      <c r="AD139" s="28">
        <v>294</v>
      </c>
      <c r="AE139" s="28">
        <v>0</v>
      </c>
      <c r="AF139" s="28">
        <v>0</v>
      </c>
      <c r="AG139" s="29">
        <v>0</v>
      </c>
      <c r="AH139" s="3">
        <f>IF(C139&gt;0,1,0) + IF(G139&gt;0,1,0) + IF(D139&gt;0,1,0)+IF(AA139&gt;0,1,0) + IF(F139&gt;0,1,0)+IF(E139&gt;0,1,0) + IF(O139&gt;0,1,0)</f>
        <v>3</v>
      </c>
      <c r="AI139" s="1">
        <f>IF(L139+M139+N139&gt;0,1,0)+IF(P139+Q139+R139,1,0)+IF(J139&gt;0,1,0)+IF(H139&gt;0,1,0)+IF(K139&gt;0,1,0) + IF(I139&gt;0,1,0) + IF(AB139&gt;0,1,0)+  IF(AF139&gt;0,1,0)</f>
        <v>6</v>
      </c>
      <c r="AJ139" s="1">
        <f>IF(S139&gt;0,1,0)+IF(V139&gt;0,1,0)+IF(T139+U139&gt;0,1,0) + IF(Z139&gt;0,1,0)</f>
        <v>0</v>
      </c>
      <c r="AK139" s="13">
        <f>IF(W139&gt;0,1,0) + IF(AE139&gt;0,1,0) + IF(X139&gt;0,1,0) + IF(AG139&gt;0,1,0)</f>
        <v>0</v>
      </c>
      <c r="AL139" s="3" t="str">
        <f>IF(AI139+AJ139+AK139=0,"JAVA 4",IF(AJ139+AK139=0,"JAVA 5",IF(AK139=0,"JAVA 7","JAVA 8")))</f>
        <v>JAVA 5</v>
      </c>
    </row>
    <row r="140" spans="1:38" x14ac:dyDescent="0.2">
      <c r="A140" s="32" t="s">
        <v>127</v>
      </c>
      <c r="B140" s="30" t="s">
        <v>129</v>
      </c>
      <c r="C140" s="27">
        <v>294</v>
      </c>
      <c r="D140" s="28">
        <v>339</v>
      </c>
      <c r="E140" s="28">
        <v>33</v>
      </c>
      <c r="F140" s="28">
        <v>0</v>
      </c>
      <c r="G140" s="28">
        <v>1885</v>
      </c>
      <c r="H140" s="28">
        <v>101</v>
      </c>
      <c r="I140" s="28">
        <v>676</v>
      </c>
      <c r="J140" s="28">
        <v>855</v>
      </c>
      <c r="K140" s="28">
        <v>465</v>
      </c>
      <c r="L140" s="28">
        <v>3499</v>
      </c>
      <c r="M140" s="28">
        <v>20</v>
      </c>
      <c r="N140" s="28">
        <v>11</v>
      </c>
      <c r="O140" s="1">
        <v>0</v>
      </c>
      <c r="P140" s="28">
        <v>27</v>
      </c>
      <c r="Q140" s="28">
        <v>30</v>
      </c>
      <c r="R140" s="28">
        <v>28</v>
      </c>
      <c r="S140" s="28">
        <v>13</v>
      </c>
      <c r="T140" s="28">
        <v>0</v>
      </c>
      <c r="U140" s="28">
        <v>0</v>
      </c>
      <c r="V140" s="28">
        <v>0</v>
      </c>
      <c r="W140" s="28">
        <v>36</v>
      </c>
      <c r="X140" s="28">
        <v>3</v>
      </c>
      <c r="Y140" s="28">
        <v>0</v>
      </c>
      <c r="Z140" s="28">
        <v>0</v>
      </c>
      <c r="AA140" s="28">
        <v>0</v>
      </c>
      <c r="AB140" s="28">
        <v>0</v>
      </c>
      <c r="AC140" s="28">
        <v>2600</v>
      </c>
      <c r="AD140" s="28">
        <v>2793</v>
      </c>
      <c r="AE140" s="28">
        <v>0</v>
      </c>
      <c r="AF140" s="28">
        <v>23</v>
      </c>
      <c r="AG140" s="29">
        <v>0</v>
      </c>
      <c r="AH140" s="3">
        <f>IF(C140&gt;0,1,0) + IF(G140&gt;0,1,0) + IF(D140&gt;0,1,0)+IF(AA140&gt;0,1,0) + IF(F140&gt;0,1,0)+IF(E140&gt;0,1,0) + IF(O140&gt;0,1,0)</f>
        <v>4</v>
      </c>
      <c r="AI140" s="1">
        <f>IF(L140+M140+N140&gt;0,1,0)+IF(P140+Q140+R140,1,0)+IF(J140&gt;0,1,0)+IF(H140&gt;0,1,0)+IF(K140&gt;0,1,0) + IF(I140&gt;0,1,0) + IF(AB140&gt;0,1,0)+  IF(AF140&gt;0,1,0)</f>
        <v>7</v>
      </c>
      <c r="AJ140" s="1">
        <f>IF(S140&gt;0,1,0)+IF(V140&gt;0,1,0)+IF(T140+U140&gt;0,1,0) + IF(Z140&gt;0,1,0)</f>
        <v>1</v>
      </c>
      <c r="AK140" s="13">
        <f>IF(W140&gt;0,1,0) + IF(AE140&gt;0,1,0) + IF(X140&gt;0,1,0) + IF(AG140&gt;0,1,0)</f>
        <v>2</v>
      </c>
      <c r="AL140" s="3" t="str">
        <f>IF(AI140+AJ140+AK140=0,"JAVA 4",IF(AJ140+AK140=0,"JAVA 5",IF(AK140=0,"JAVA 7","JAVA 8")))</f>
        <v>JAVA 8</v>
      </c>
    </row>
    <row r="141" spans="1:38" x14ac:dyDescent="0.2">
      <c r="A141" s="32" t="s">
        <v>210</v>
      </c>
      <c r="B141" s="30" t="s">
        <v>129</v>
      </c>
      <c r="C141" s="27">
        <v>2793</v>
      </c>
      <c r="D141" s="28">
        <v>2818</v>
      </c>
      <c r="E141" s="28">
        <v>7</v>
      </c>
      <c r="F141" s="28">
        <v>4</v>
      </c>
      <c r="G141" s="28">
        <v>4875</v>
      </c>
      <c r="H141" s="28">
        <v>423</v>
      </c>
      <c r="I141" s="28">
        <v>10110</v>
      </c>
      <c r="J141" s="28">
        <v>1760</v>
      </c>
      <c r="K141" s="28">
        <v>2600</v>
      </c>
      <c r="L141" s="28">
        <v>8893</v>
      </c>
      <c r="M141" s="28">
        <v>28</v>
      </c>
      <c r="N141" s="28">
        <v>38</v>
      </c>
      <c r="O141" s="1">
        <v>0</v>
      </c>
      <c r="P141" s="28">
        <v>1981</v>
      </c>
      <c r="Q141" s="28">
        <v>995</v>
      </c>
      <c r="R141" s="28">
        <v>108</v>
      </c>
      <c r="S141" s="28">
        <v>32</v>
      </c>
      <c r="T141" s="28">
        <v>23</v>
      </c>
      <c r="U141" s="28">
        <v>23</v>
      </c>
      <c r="V141" s="28">
        <v>0</v>
      </c>
      <c r="W141" s="28">
        <v>239</v>
      </c>
      <c r="X141" s="28">
        <v>193</v>
      </c>
      <c r="Y141" s="28">
        <v>6</v>
      </c>
      <c r="Z141" s="28">
        <v>1</v>
      </c>
      <c r="AA141" s="28">
        <v>1</v>
      </c>
      <c r="AB141" s="28">
        <v>17</v>
      </c>
      <c r="AC141" s="28">
        <v>0</v>
      </c>
      <c r="AD141" s="28">
        <v>59</v>
      </c>
      <c r="AE141" s="28">
        <v>13</v>
      </c>
      <c r="AF141" s="28">
        <v>0</v>
      </c>
      <c r="AG141" s="29">
        <v>0</v>
      </c>
      <c r="AH141" s="3">
        <f>IF(C141&gt;0,1,0) + IF(G141&gt;0,1,0) + IF(D141&gt;0,1,0)+IF(AA141&gt;0,1,0) + IF(F141&gt;0,1,0)+IF(E141&gt;0,1,0) + IF(O141&gt;0,1,0)</f>
        <v>6</v>
      </c>
      <c r="AI141" s="1">
        <f>IF(L141+M141+N141&gt;0,1,0)+IF(P141+Q141+R141,1,0)+IF(J141&gt;0,1,0)+IF(H141&gt;0,1,0)+IF(K141&gt;0,1,0) + IF(I141&gt;0,1,0) + IF(AB141&gt;0,1,0)+  IF(AF141&gt;0,1,0)</f>
        <v>7</v>
      </c>
      <c r="AJ141" s="1">
        <f>IF(S141&gt;0,1,0)+IF(V141&gt;0,1,0)+IF(T141+U141&gt;0,1,0) + IF(Z141&gt;0,1,0)</f>
        <v>3</v>
      </c>
      <c r="AK141" s="13">
        <f>IF(W141&gt;0,1,0) + IF(AE141&gt;0,1,0) + IF(X141&gt;0,1,0) + IF(AG141&gt;0,1,0)</f>
        <v>3</v>
      </c>
      <c r="AL141" s="3" t="str">
        <f>IF(AI141+AJ141+AK141=0,"JAVA 4",IF(AJ141+AK141=0,"JAVA 5",IF(AK141=0,"JAVA 7","JAVA 8")))</f>
        <v>JAVA 8</v>
      </c>
    </row>
    <row r="142" spans="1:38" x14ac:dyDescent="0.2">
      <c r="A142" s="32" t="s">
        <v>128</v>
      </c>
      <c r="B142" s="30" t="s">
        <v>129</v>
      </c>
      <c r="C142" s="27">
        <v>59</v>
      </c>
      <c r="D142" s="28">
        <v>69</v>
      </c>
      <c r="E142" s="28">
        <v>0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28">
        <v>0</v>
      </c>
      <c r="N142" s="28">
        <v>0</v>
      </c>
      <c r="O142" s="1">
        <v>0</v>
      </c>
      <c r="P142" s="28">
        <v>0</v>
      </c>
      <c r="Q142" s="28">
        <v>0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0</v>
      </c>
      <c r="AB142" s="28">
        <v>0</v>
      </c>
      <c r="AC142" s="28">
        <v>236</v>
      </c>
      <c r="AD142" s="28">
        <v>260</v>
      </c>
      <c r="AE142" s="28">
        <v>0</v>
      </c>
      <c r="AF142" s="28">
        <v>33</v>
      </c>
      <c r="AG142" s="29">
        <v>0</v>
      </c>
      <c r="AH142" s="3">
        <f>IF(C142&gt;0,1,0) + IF(G142&gt;0,1,0) + IF(D142&gt;0,1,0)+IF(AA142&gt;0,1,0) + IF(F142&gt;0,1,0)+IF(E142&gt;0,1,0) + IF(O142&gt;0,1,0)</f>
        <v>2</v>
      </c>
      <c r="AI142" s="1">
        <f>IF(L142+M142+N142&gt;0,1,0)+IF(P142+Q142+R142,1,0)+IF(J142&gt;0,1,0)+IF(H142&gt;0,1,0)+IF(K142&gt;0,1,0) + IF(I142&gt;0,1,0) + IF(AB142&gt;0,1,0)+  IF(AF142&gt;0,1,0)</f>
        <v>1</v>
      </c>
      <c r="AJ142" s="1">
        <f>IF(S142&gt;0,1,0)+IF(V142&gt;0,1,0)+IF(T142+U142&gt;0,1,0) + IF(Z142&gt;0,1,0)</f>
        <v>0</v>
      </c>
      <c r="AK142" s="13">
        <f>IF(W142&gt;0,1,0) + IF(AE142&gt;0,1,0) + IF(X142&gt;0,1,0) + IF(AG142&gt;0,1,0)</f>
        <v>0</v>
      </c>
      <c r="AL142" s="3" t="str">
        <f>IF(AI142+AJ142+AK142=0,"JAVA 4",IF(AJ142+AK142=0,"JAVA 5",IF(AK142=0,"JAVA 7","JAVA 8")))</f>
        <v>JAVA 5</v>
      </c>
    </row>
    <row r="143" spans="1:38" x14ac:dyDescent="0.2">
      <c r="A143" s="32" t="s">
        <v>125</v>
      </c>
      <c r="B143" s="30" t="s">
        <v>129</v>
      </c>
      <c r="C143" s="27">
        <v>260</v>
      </c>
      <c r="D143" s="28">
        <v>480</v>
      </c>
      <c r="E143" s="28">
        <v>43</v>
      </c>
      <c r="F143" s="28">
        <v>1</v>
      </c>
      <c r="G143" s="28">
        <v>899</v>
      </c>
      <c r="H143" s="28">
        <v>14</v>
      </c>
      <c r="I143" s="28">
        <v>3289</v>
      </c>
      <c r="J143" s="28">
        <v>597</v>
      </c>
      <c r="K143" s="28">
        <v>236</v>
      </c>
      <c r="L143" s="28">
        <v>975</v>
      </c>
      <c r="M143" s="28">
        <v>0</v>
      </c>
      <c r="N143" s="28">
        <v>0</v>
      </c>
      <c r="O143" s="1">
        <v>11</v>
      </c>
      <c r="P143" s="28">
        <v>18</v>
      </c>
      <c r="Q143" s="28">
        <v>6</v>
      </c>
      <c r="R143" s="28">
        <v>5</v>
      </c>
      <c r="S143" s="28">
        <v>677</v>
      </c>
      <c r="T143" s="28">
        <v>33</v>
      </c>
      <c r="U143" s="28">
        <v>48</v>
      </c>
      <c r="V143" s="28">
        <v>1</v>
      </c>
      <c r="W143" s="28">
        <v>0</v>
      </c>
      <c r="X143" s="28">
        <v>0</v>
      </c>
      <c r="Y143" s="28">
        <v>0</v>
      </c>
      <c r="Z143" s="28">
        <v>89</v>
      </c>
      <c r="AA143" s="28">
        <v>0</v>
      </c>
      <c r="AB143" s="28">
        <v>0</v>
      </c>
      <c r="AC143" s="28">
        <v>529</v>
      </c>
      <c r="AD143" s="28">
        <v>274</v>
      </c>
      <c r="AE143" s="28">
        <v>0</v>
      </c>
      <c r="AF143" s="28">
        <v>0</v>
      </c>
      <c r="AG143" s="29">
        <v>0</v>
      </c>
      <c r="AH143" s="3">
        <f>IF(C143&gt;0,1,0) + IF(G143&gt;0,1,0) + IF(D143&gt;0,1,0)+IF(AA143&gt;0,1,0) + IF(F143&gt;0,1,0)+IF(E143&gt;0,1,0) + IF(O143&gt;0,1,0)</f>
        <v>6</v>
      </c>
      <c r="AI143" s="1">
        <f>IF(L143+M143+N143&gt;0,1,0)+IF(P143+Q143+R143,1,0)+IF(J143&gt;0,1,0)+IF(H143&gt;0,1,0)+IF(K143&gt;0,1,0) + IF(I143&gt;0,1,0) + IF(AB143&gt;0,1,0)+  IF(AF143&gt;0,1,0)</f>
        <v>6</v>
      </c>
      <c r="AJ143" s="1">
        <f>IF(S143&gt;0,1,0)+IF(V143&gt;0,1,0)+IF(T143+U143&gt;0,1,0) + IF(Z143&gt;0,1,0)</f>
        <v>4</v>
      </c>
      <c r="AK143" s="13">
        <f>IF(W143&gt;0,1,0) + IF(AE143&gt;0,1,0) + IF(X143&gt;0,1,0) + IF(AG143&gt;0,1,0)</f>
        <v>0</v>
      </c>
      <c r="AL143" s="3" t="str">
        <f>IF(AI143+AJ143+AK143=0,"JAVA 4",IF(AJ143+AK143=0,"JAVA 5",IF(AK143=0,"JAVA 7","JAVA 8")))</f>
        <v>JAVA 7</v>
      </c>
    </row>
    <row r="144" spans="1:38" x14ac:dyDescent="0.2">
      <c r="A144" s="32" t="s">
        <v>205</v>
      </c>
      <c r="B144" s="30" t="s">
        <v>129</v>
      </c>
      <c r="C144" s="27">
        <v>274</v>
      </c>
      <c r="D144" s="28">
        <v>2209</v>
      </c>
      <c r="E144" s="28">
        <v>6</v>
      </c>
      <c r="F144" s="28">
        <v>9</v>
      </c>
      <c r="G144" s="28">
        <v>135</v>
      </c>
      <c r="H144" s="28">
        <v>99</v>
      </c>
      <c r="I144" s="28">
        <v>133</v>
      </c>
      <c r="J144" s="28">
        <v>108</v>
      </c>
      <c r="K144" s="28">
        <v>529</v>
      </c>
      <c r="L144" s="28">
        <v>2087</v>
      </c>
      <c r="M144" s="28">
        <v>4</v>
      </c>
      <c r="N144" s="28">
        <v>9</v>
      </c>
      <c r="O144" s="1">
        <v>2</v>
      </c>
      <c r="P144" s="28">
        <v>130</v>
      </c>
      <c r="Q144" s="28">
        <v>29</v>
      </c>
      <c r="R144" s="28">
        <v>22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8">
        <v>0</v>
      </c>
      <c r="AB144" s="28">
        <v>0</v>
      </c>
      <c r="AC144" s="28">
        <v>0</v>
      </c>
      <c r="AD144" s="28">
        <v>142</v>
      </c>
      <c r="AE144" s="28">
        <v>0</v>
      </c>
      <c r="AF144" s="28">
        <v>0</v>
      </c>
      <c r="AG144" s="29">
        <v>0</v>
      </c>
      <c r="AH144" s="3">
        <f>IF(C144&gt;0,1,0) + IF(G144&gt;0,1,0) + IF(D144&gt;0,1,0)+IF(AA144&gt;0,1,0) + IF(F144&gt;0,1,0)+IF(E144&gt;0,1,0) + IF(O144&gt;0,1,0)</f>
        <v>6</v>
      </c>
      <c r="AI144" s="1">
        <f>IF(L144+M144+N144&gt;0,1,0)+IF(P144+Q144+R144,1,0)+IF(J144&gt;0,1,0)+IF(H144&gt;0,1,0)+IF(K144&gt;0,1,0) + IF(I144&gt;0,1,0) + IF(AB144&gt;0,1,0)+  IF(AF144&gt;0,1,0)</f>
        <v>6</v>
      </c>
      <c r="AJ144" s="1">
        <f>IF(S144&gt;0,1,0)+IF(V144&gt;0,1,0)+IF(T144+U144&gt;0,1,0) + IF(Z144&gt;0,1,0)</f>
        <v>0</v>
      </c>
      <c r="AK144" s="13">
        <f>IF(W144&gt;0,1,0) + IF(AE144&gt;0,1,0) + IF(X144&gt;0,1,0) + IF(AG144&gt;0,1,0)</f>
        <v>0</v>
      </c>
      <c r="AL144" s="3" t="str">
        <f>IF(AI144+AJ144+AK144=0,"JAVA 4",IF(AJ144+AK144=0,"JAVA 5",IF(AK144=0,"JAVA 7","JAVA 8")))</f>
        <v>JAVA 5</v>
      </c>
    </row>
    <row r="145" spans="1:38" x14ac:dyDescent="0.2">
      <c r="A145" s="32" t="s">
        <v>22</v>
      </c>
      <c r="B145" s="4" t="s">
        <v>154</v>
      </c>
      <c r="C145" s="2">
        <v>142</v>
      </c>
      <c r="D145" s="1">
        <v>157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28">
        <v>0</v>
      </c>
      <c r="AD145" s="28">
        <v>158</v>
      </c>
      <c r="AE145" s="28">
        <v>0</v>
      </c>
      <c r="AF145" s="28">
        <v>0</v>
      </c>
      <c r="AG145" s="35">
        <v>0</v>
      </c>
      <c r="AH145" s="3">
        <f>IF(C145&gt;0,1,0) + IF(G145&gt;0,1,0) + IF(D145&gt;0,1,0)+IF(AA145&gt;0,1,0) + IF(F145&gt;0,1,0)+IF(E145&gt;0,1,0) + IF(O145&gt;0,1,0)</f>
        <v>2</v>
      </c>
      <c r="AI145" s="1">
        <f>IF(L145+M145+N145&gt;0,1,0)+IF(P145+Q145+R145,1,0)+IF(J145&gt;0,1,0)+IF(H145&gt;0,1,0)+IF(K145&gt;0,1,0) + IF(I145&gt;0,1,0) + IF(AB145&gt;0,1,0)+  IF(AF145&gt;0,1,0)</f>
        <v>0</v>
      </c>
      <c r="AJ145" s="1">
        <f>IF(S145&gt;0,1,0)+IF(V145&gt;0,1,0)+IF(T145+U145&gt;0,1,0) + IF(Z145&gt;0,1,0)</f>
        <v>0</v>
      </c>
      <c r="AK145" s="13">
        <f>IF(W145&gt;0,1,0) + IF(AE145&gt;0,1,0) + IF(X145&gt;0,1,0) + IF(AG145&gt;0,1,0)</f>
        <v>0</v>
      </c>
      <c r="AL145" s="3" t="str">
        <f>IF(AI145+AJ145+AK145=0,"JAVA 4",IF(AJ145+AK145=0,"JAVA 5",IF(AK145=0,"JAVA 7","JAVA 8")))</f>
        <v>JAVA 4</v>
      </c>
    </row>
    <row r="146" spans="1:38" x14ac:dyDescent="0.2">
      <c r="A146" s="32" t="s">
        <v>19</v>
      </c>
      <c r="B146" s="42" t="s">
        <v>155</v>
      </c>
      <c r="C146" s="45">
        <v>3</v>
      </c>
      <c r="D146" s="34">
        <v>28</v>
      </c>
      <c r="E146" s="33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28">
        <v>0</v>
      </c>
      <c r="AD146" s="28">
        <v>3</v>
      </c>
      <c r="AE146" s="28">
        <v>0</v>
      </c>
      <c r="AF146" s="28">
        <v>0</v>
      </c>
      <c r="AG146" s="49">
        <v>0</v>
      </c>
      <c r="AH146" s="3">
        <f>IF(C146&gt;0,1,0) + IF(G146&gt;0,1,0) + IF(D146&gt;0,1,0)+IF(AA146&gt;0,1,0) + IF(F146&gt;0,1,0)+IF(E146&gt;0,1,0) + IF(O146&gt;0,1,0)</f>
        <v>2</v>
      </c>
      <c r="AI146" s="1">
        <f>IF(L146+M146+N146&gt;0,1,0)+IF(P146+Q146+R146,1,0)+IF(J146&gt;0,1,0)+IF(H146&gt;0,1,0)+IF(K146&gt;0,1,0) + IF(I146&gt;0,1,0) + IF(AB146&gt;0,1,0)+  IF(AF146&gt;0,1,0)</f>
        <v>0</v>
      </c>
      <c r="AJ146" s="1">
        <f>IF(S146&gt;0,1,0)+IF(V146&gt;0,1,0)+IF(T146+U146&gt;0,1,0) + IF(Z146&gt;0,1,0)</f>
        <v>0</v>
      </c>
      <c r="AK146" s="13">
        <f>IF(W146&gt;0,1,0) + IF(AE146&gt;0,1,0) + IF(X146&gt;0,1,0) + IF(AG146&gt;0,1,0)</f>
        <v>0</v>
      </c>
      <c r="AL146" s="3" t="str">
        <f>IF(AI146+AJ146+AK146=0,"JAVA 4",IF(AJ146+AK146=0,"JAVA 5",IF(AK146=0,"JAVA 7","JAVA 8")))</f>
        <v>JAVA 4</v>
      </c>
    </row>
    <row r="147" spans="1:38" x14ac:dyDescent="0.2">
      <c r="AC147" s="28"/>
      <c r="AD147" s="28"/>
      <c r="AE147" s="28"/>
      <c r="AF147" s="28"/>
    </row>
    <row r="148" spans="1:38" x14ac:dyDescent="0.2">
      <c r="B148" s="18" t="s">
        <v>118</v>
      </c>
      <c r="C148" s="1">
        <f>COUNTIFS(C$2:C$145,"&lt;&gt; 0",$B$2:$B145,"QUALITAS ") +   COUNTIFS(C$2:C$145,"&lt;&gt; 0",$B$2:$B$145,"QUALITAS/XCORPUS")+COUNTIFS(C$2:C$145,"&lt;&gt; 0",$B$2:$B$145,"QUALITAS/XCORPUS/DACAPO")</f>
        <v>109</v>
      </c>
      <c r="D148" s="1">
        <f>COUNTIFS(D$2:D$145,"&lt;&gt; 0",$B$2:$B145,"QUALITAS ") +   COUNTIFS(D$2:D$145,"&lt;&gt; 0",$B$2:$B$145,"QUALITAS/XCORPUS")+COUNTIFS(D$2:D$145,"&lt;&gt; 0",$B$2:$B$145,"QUALITAS/XCORPUS/DACAPO")</f>
        <v>100</v>
      </c>
      <c r="E148" s="1">
        <f>COUNTIFS(E$2:E$145,"&lt;&gt; 0",$B$2:$B145,"QUALITAS ") +   COUNTIFS(E$2:E$145,"&lt;&gt; 0",$B$2:$B$145,"QUALITAS/XCORPUS")+COUNTIFS(E$2:E$145,"&lt;&gt; 0",$B$2:$B$145,"QUALITAS/XCORPUS/DACAPO")</f>
        <v>65</v>
      </c>
      <c r="F148" s="1">
        <f>COUNTIFS(F$2:F$145,"&lt;&gt; 0",$B$2:$B145,"QUALITAS ") +   COUNTIFS(F$2:F$145,"&lt;&gt; 0",$B$2:$B$145,"QUALITAS/XCORPUS")+COUNTIFS(F$2:F$145,"&lt;&gt; 0",$B$2:$B$145,"QUALITAS/XCORPUS/DACAPO")</f>
        <v>52</v>
      </c>
      <c r="G148" s="1">
        <f>COUNTIFS(G$2:G$145,"&lt;&gt; 0",$B$2:$B145,"QUALITAS ") +   COUNTIFS(G$2:G$145,"&lt;&gt; 0",$B$2:$B$145,"QUALITAS/XCORPUS")+COUNTIFS(G$2:G$145,"&lt;&gt; 0",$B$2:$B$145,"QUALITAS/XCORPUS/DACAPO")</f>
        <v>51</v>
      </c>
      <c r="H148" s="1">
        <f>COUNTIFS(H$2:H$145,"&lt;&gt; 0",$B$2:$B145,"QUALITAS ") +   COUNTIFS(H$2:H$145,"&lt;&gt; 0",$B$2:$B$145,"QUALITAS/XCORPUS")+COUNTIFS(H$2:H$145,"&lt;&gt; 0",$B$2:$B$145,"QUALITAS/XCORPUS/DACAPO")</f>
        <v>50</v>
      </c>
      <c r="I148" s="1">
        <f>COUNTIFS(I$2:I$145,"&lt;&gt; 0",$B$2:$B145,"QUALITAS ") +   COUNTIFS(I$2:I$145,"&lt;&gt; 0",$B$2:$B$145,"QUALITAS/XCORPUS")+COUNTIFS(I$2:I$145,"&lt;&gt; 0",$B$2:$B$145,"QUALITAS/XCORPUS/DACAPO")</f>
        <v>65</v>
      </c>
      <c r="J148" s="1">
        <f>COUNTIFS(J$2:J$145,"&lt;&gt; 0",$B$2:$B145,"QUALITAS ") +   COUNTIFS(J$2:J$145,"&lt;&gt; 0",$B$2:$B$145,"QUALITAS/XCORPUS")+COUNTIFS(J$2:J$145,"&lt;&gt; 0",$B$2:$B$145,"QUALITAS/XCORPUS/DACAPO")</f>
        <v>69</v>
      </c>
      <c r="K148" s="1">
        <f>COUNTIFS(K$2:K$145,"&lt;&gt; 0",$B$2:$B145,"QUALITAS ") +   COUNTIFS(K$2:K$145,"&lt;&gt; 0",$B$2:$B$145,"QUALITAS/XCORPUS")+COUNTIFS(K$2:K$145,"&lt;&gt; 0",$B$2:$B$145,"QUALITAS/XCORPUS/DACAPO")</f>
        <v>47</v>
      </c>
      <c r="L148" s="1">
        <f>COUNTIFS(L$2:L$145,"&lt;&gt; 0",$B$2:$B145,"QUALITAS ") +   COUNTIFS(L$2:L$145,"&lt;&gt; 0",$B$2:$B$145,"QUALITAS/XCORPUS")+COUNTIFS(L$2:L$145,"&lt;&gt; 0",$B$2:$B$145,"QUALITAS/XCORPUS/DACAPO")</f>
        <v>68</v>
      </c>
      <c r="M148" s="1">
        <f>COUNTIFS(M$2:M$145,"&lt;&gt; 0",$B$2:$B145,"QUALITAS ") +   COUNTIFS(M$2:M$145,"&lt;&gt; 0",$B$2:$B$145,"QUALITAS/XCORPUS")+COUNTIFS(M$2:M$145,"&lt;&gt; 0",$B$2:$B$145,"QUALITAS/XCORPUS/DACAPO")</f>
        <v>29</v>
      </c>
      <c r="N148" s="1">
        <f>COUNTIFS(N$2:N$145,"&lt;&gt; 0",$B$2:$B145,"QUALITAS ") +   COUNTIFS(N$2:N$145,"&lt;&gt; 0",$B$2:$B$145,"QUALITAS/XCORPUS")+COUNTIFS(N$2:N$145,"&lt;&gt; 0",$B$2:$B$145,"QUALITAS/XCORPUS/DACAPO")</f>
        <v>35</v>
      </c>
      <c r="O148" s="1">
        <f>COUNTIFS(O$2:O$145,"&lt;&gt; 0",$B$2:$B145,"QUALITAS ") +   COUNTIFS(O$2:O$145,"&lt;&gt; 0",$B$2:$B$145,"QUALITAS/XCORPUS")+COUNTIFS(O$2:O$145,"&lt;&gt; 0",$B$2:$B$145,"QUALITAS/XCORPUS/DACAPO")</f>
        <v>40</v>
      </c>
      <c r="P148" s="1">
        <f>COUNTIFS(P$2:P$145,"&lt;&gt; 0",$B$2:$B145,"QUALITAS ") +   COUNTIFS(P$2:P$145,"&lt;&gt; 0",$B$2:$B$145,"QUALITAS/XCORPUS")+COUNTIFS(P$2:P$145,"&lt;&gt; 0",$B$2:$B$145,"QUALITAS/XCORPUS/DACAPO")</f>
        <v>56</v>
      </c>
      <c r="Q148" s="1">
        <f>COUNTIFS(Q$2:Q$145,"&lt;&gt; 0",$B$2:$B145,"QUALITAS ") +   COUNTIFS(Q$2:Q$145,"&lt;&gt; 0",$B$2:$B$145,"QUALITAS/XCORPUS")+COUNTIFS(Q$2:Q$145,"&lt;&gt; 0",$B$2:$B$145,"QUALITAS/XCORPUS/DACAPO")</f>
        <v>59</v>
      </c>
      <c r="R148" s="1">
        <f>COUNTIFS(R$2:R$145,"&lt;&gt; 0",$B$2:$B145,"QUALITAS ") +   COUNTIFS(R$2:R$145,"&lt;&gt; 0",$B$2:$B$145,"QUALITAS/XCORPUS")+COUNTIFS(R$2:R$145,"&lt;&gt; 0",$B$2:$B$145,"QUALITAS/XCORPUS/DACAPO")</f>
        <v>42</v>
      </c>
      <c r="S148" s="1">
        <f>COUNTIFS(S$2:S$145,"&lt;&gt; 0",$B$2:$B145,"QUALITAS ") +   COUNTIFS(S$2:S$145,"&lt;&gt; 0",$B$2:$B$145,"QUALITAS/XCORPUS")+COUNTIFS(S$2:S$145,"&lt;&gt; 0",$B$2:$B$145,"QUALITAS/XCORPUS/DACAPO")</f>
        <v>1</v>
      </c>
      <c r="T148" s="1">
        <f>COUNTIFS(T$2:T$145,"&lt;&gt; 0",$B$2:$B145,"QUALITAS ") +   COUNTIFS(T$2:T$145,"&lt;&gt; 0",$B$2:$B$145,"QUALITAS/XCORPUS")+COUNTIFS(T$2:T$145,"&lt;&gt; 0",$B$2:$B$145,"QUALITAS/XCORPUS/DACAPO")</f>
        <v>1</v>
      </c>
      <c r="U148" s="1">
        <f>COUNTIFS(U$2:U$145,"&lt;&gt; 0",$B$2:$B145,"QUALITAS ") +   COUNTIFS(U$2:U$145,"&lt;&gt; 0",$B$2:$B$145,"QUALITAS/XCORPUS")+COUNTIFS(U$2:U$145,"&lt;&gt; 0",$B$2:$B$145,"QUALITAS/XCORPUS/DACAPO")</f>
        <v>1</v>
      </c>
      <c r="V148" s="1">
        <f>COUNTIFS(V$2:V$145,"&lt;&gt; 0",$B$2:$B145,"QUALITAS ") +   COUNTIFS(V$2:V$145,"&lt;&gt; 0",$B$2:$B$145,"QUALITAS/XCORPUS")+COUNTIFS(V$2:V$145,"&lt;&gt; 0",$B$2:$B$145,"QUALITAS/XCORPUS/DACAPO")</f>
        <v>1</v>
      </c>
      <c r="W148" s="1">
        <f>COUNTIFS(W$2:W$145,"&lt;&gt; 0",$B$2:$B145,"QUALITAS ") +   COUNTIFS(W$2:W$145,"&lt;&gt; 0",$B$2:$B$145,"QUALITAS/XCORPUS")+COUNTIFS(W$2:W$145,"&lt;&gt; 0",$B$2:$B$145,"QUALITAS/XCORPUS/DACAPO")</f>
        <v>0</v>
      </c>
      <c r="X148" s="1">
        <f>COUNTIFS(X$2:X$145,"&lt;&gt; 0",$B$2:$B145,"QUALITAS ") +   COUNTIFS(X$2:X$145,"&lt;&gt; 0",$B$2:$B$145,"QUALITAS/XCORPUS")+COUNTIFS(X$2:X$145,"&lt;&gt; 0",$B$2:$B$145,"QUALITAS/XCORPUS/DACAPO")</f>
        <v>0</v>
      </c>
      <c r="Y148" s="1">
        <f>COUNTIFS(Y$2:Y$145,"&lt;&gt; 0",$B$2:$B145,"QUALITAS ") +   COUNTIFS(Y$2:Y$145,"&lt;&gt; 0",$B$2:$B$145,"QUALITAS/XCORPUS")+COUNTIFS(Y$2:Y$145,"&lt;&gt; 0",$B$2:$B$145,"QUALITAS/XCORPUS/DACAPO")</f>
        <v>7</v>
      </c>
      <c r="Z148" s="1">
        <f>COUNTIFS(Z$2:Z$145,"&lt;&gt; 0",$B$2:$B145,"QUALITAS ") +   COUNTIFS(Z$2:Z$145,"&lt;&gt; 0",$B$2:$B$145,"QUALITAS/XCORPUS")+COUNTIFS(Z$2:Z$145,"&lt;&gt; 0",$B$2:$B$145,"QUALITAS/XCORPUS/DACAPO")</f>
        <v>1</v>
      </c>
      <c r="AA148" s="1">
        <f>COUNTIFS(AA$2:AA$145,"&lt;&gt; 0",$B$2:$B145,"QUALITAS ") +   COUNTIFS(AA$2:AA$145,"&lt;&gt; 0",$B$2:$B$145,"QUALITAS/XCORPUS")+COUNTIFS(AA$2:AA$145,"&lt;&gt; 0",$B$2:$B$145,"QUALITAS/XCORPUS/DACAPO")</f>
        <v>4</v>
      </c>
      <c r="AB148" s="1">
        <f>COUNTIFS(AB$2:AB$145,"&lt;&gt; 0",$B$2:$B145,"QUALITAS ") +   COUNTIFS(AB$2:AB$145,"&lt;&gt; 0",$B$2:$B$145,"QUALITAS/XCORPUS")+COUNTIFS(AB$2:AB$145,"&lt;&gt; 0",$B$2:$B$145,"QUALITAS/XCORPUS/DACAPO")</f>
        <v>9</v>
      </c>
      <c r="AC148" s="1">
        <f>COUNTIFS(AC$2:AC$145,"&lt;&gt; 0",$B$2:$B145,"QUALITAS ") +   COUNTIFS(AC$2:AC$145,"&lt;&gt; 0",$B$2:$B$145,"QUALITAS/XCORPUS")+COUNTIFS(AC$2:AC$145,"&lt;&gt; 0",$B$2:$B$145,"QUALITAS/XCORPUS/DACAPO")</f>
        <v>45</v>
      </c>
      <c r="AD148" s="1">
        <f>COUNTIFS(AD$2:AD$145,"&lt;&gt; 0",$B$2:$B145,"QUALITAS ") +   COUNTIFS(AD$2:AD$145,"&lt;&gt; 0",$B$2:$B$145,"QUALITAS/XCORPUS")+COUNTIFS(AD$2:AD$145,"&lt;&gt; 0",$B$2:$B$145,"QUALITAS/XCORPUS/DACAPO")</f>
        <v>109</v>
      </c>
      <c r="AE148" s="1">
        <f>COUNTIFS(AE$2:AE$145,"&lt;&gt; 0",$B$2:$B145,"QUALITAS ") +   COUNTIFS(AE$2:AE$145,"&lt;&gt; 0",$B$2:$B$145,"QUALITAS/XCORPUS")+COUNTIFS(AE$2:AE$145,"&lt;&gt; 0",$B$2:$B$145,"QUALITAS/XCORPUS/DACAPO")</f>
        <v>0</v>
      </c>
      <c r="AF148" s="1">
        <f>COUNTIFS(AF$2:AF$145,"&lt;&gt; 0",$B$2:$B145,"QUALITAS ") +   COUNTIFS(AF$2:AF$145,"&lt;&gt; 0",$B$2:$B$145,"QUALITAS/XCORPUS")+COUNTIFS(AF$2:AF$145,"&lt;&gt; 0",$B$2:$B$145,"QUALITAS/XCORPUS/DACAPO")</f>
        <v>2</v>
      </c>
      <c r="AG148" s="1">
        <f>COUNTIFS(AG$2:AG$145,"&lt;&gt; 0",$B$2:$B145,"QUALITAS ") +   COUNTIFS(AG$2:AG$145,"&lt;&gt; 0",$B$2:$B$145,"QUALITAS/XCORPUS")+COUNTIFS(AG$2:AG$145,"&lt;&gt; 0",$B$2:$B$145,"QUALITAS/XCORPUS/DACAPO")</f>
        <v>0</v>
      </c>
    </row>
    <row r="149" spans="1:38" x14ac:dyDescent="0.2">
      <c r="B149" s="18" t="s">
        <v>129</v>
      </c>
      <c r="C149" s="1">
        <f t="shared" ref="C149:AG149" si="0">COUNTIFS(C$2:C$145,"&lt;&gt; 0",$B$2:$B$145, "XCORPUS") +   COUNTIFS(C$2:C$145,"&lt;&gt; 0",$B$2:$B$145,"QUALITAS/XCORPUS")+COUNTIFS(C$2:C$145,"&lt;&gt; 0",$B$2:$B$145,"QUALITAS/XCORPUS/DACAPO")</f>
        <v>74</v>
      </c>
      <c r="D149" s="1">
        <f t="shared" si="0"/>
        <v>65</v>
      </c>
      <c r="E149" s="1">
        <f t="shared" si="0"/>
        <v>31</v>
      </c>
      <c r="F149" s="1">
        <f t="shared" si="0"/>
        <v>28</v>
      </c>
      <c r="G149" s="1">
        <f t="shared" si="0"/>
        <v>27</v>
      </c>
      <c r="H149" s="1">
        <f t="shared" si="0"/>
        <v>28</v>
      </c>
      <c r="I149" s="1">
        <f t="shared" si="0"/>
        <v>37</v>
      </c>
      <c r="J149" s="1">
        <f t="shared" si="0"/>
        <v>39</v>
      </c>
      <c r="K149" s="1">
        <f t="shared" si="0"/>
        <v>25</v>
      </c>
      <c r="L149" s="1">
        <f t="shared" si="0"/>
        <v>39</v>
      </c>
      <c r="M149" s="1">
        <f t="shared" si="0"/>
        <v>18</v>
      </c>
      <c r="N149" s="1">
        <f t="shared" si="0"/>
        <v>21</v>
      </c>
      <c r="O149" s="1">
        <f t="shared" si="0"/>
        <v>21</v>
      </c>
      <c r="P149" s="1">
        <f t="shared" si="0"/>
        <v>31</v>
      </c>
      <c r="Q149" s="1">
        <f t="shared" si="0"/>
        <v>35</v>
      </c>
      <c r="R149" s="1">
        <f t="shared" si="0"/>
        <v>22</v>
      </c>
      <c r="S149" s="1">
        <f t="shared" si="0"/>
        <v>4</v>
      </c>
      <c r="T149" s="1">
        <f t="shared" si="0"/>
        <v>3</v>
      </c>
      <c r="U149" s="1">
        <f t="shared" si="0"/>
        <v>3</v>
      </c>
      <c r="V149" s="1">
        <f t="shared" si="0"/>
        <v>2</v>
      </c>
      <c r="W149" s="1">
        <f t="shared" si="0"/>
        <v>2</v>
      </c>
      <c r="X149" s="1">
        <f t="shared" si="0"/>
        <v>2</v>
      </c>
      <c r="Y149" s="1">
        <f t="shared" si="0"/>
        <v>4</v>
      </c>
      <c r="Z149" s="1">
        <f t="shared" si="0"/>
        <v>3</v>
      </c>
      <c r="AA149" s="1">
        <f t="shared" si="0"/>
        <v>4</v>
      </c>
      <c r="AB149" s="1">
        <f t="shared" si="0"/>
        <v>3</v>
      </c>
      <c r="AC149" s="1">
        <f t="shared" si="0"/>
        <v>32</v>
      </c>
      <c r="AD149" s="1">
        <f t="shared" si="0"/>
        <v>74</v>
      </c>
      <c r="AE149" s="1">
        <f t="shared" si="0"/>
        <v>1</v>
      </c>
      <c r="AF149" s="1">
        <f t="shared" si="0"/>
        <v>2</v>
      </c>
      <c r="AG149" s="1">
        <f t="shared" si="0"/>
        <v>0</v>
      </c>
    </row>
    <row r="150" spans="1:38" x14ac:dyDescent="0.2">
      <c r="B150" s="18" t="s">
        <v>11</v>
      </c>
      <c r="C150" s="1">
        <f t="shared" ref="C150:AG150" si="1">COUNTIFS(C$2:C$145,"&lt;&gt; 0",$B$2:$B$145,"DEFECTS4J")</f>
        <v>16</v>
      </c>
      <c r="D150" s="1">
        <f t="shared" si="1"/>
        <v>15</v>
      </c>
      <c r="E150" s="1">
        <f t="shared" si="1"/>
        <v>11</v>
      </c>
      <c r="F150" s="1">
        <f t="shared" si="1"/>
        <v>8</v>
      </c>
      <c r="G150" s="1">
        <f t="shared" si="1"/>
        <v>14</v>
      </c>
      <c r="H150" s="1">
        <f t="shared" si="1"/>
        <v>13</v>
      </c>
      <c r="I150" s="1">
        <f t="shared" si="1"/>
        <v>15</v>
      </c>
      <c r="J150" s="1">
        <f t="shared" si="1"/>
        <v>15</v>
      </c>
      <c r="K150" s="1">
        <f t="shared" si="1"/>
        <v>14</v>
      </c>
      <c r="L150" s="1">
        <f t="shared" si="1"/>
        <v>15</v>
      </c>
      <c r="M150" s="1">
        <f t="shared" si="1"/>
        <v>6</v>
      </c>
      <c r="N150" s="1">
        <f t="shared" si="1"/>
        <v>7</v>
      </c>
      <c r="O150" s="1">
        <f t="shared" si="1"/>
        <v>10</v>
      </c>
      <c r="P150" s="1">
        <f t="shared" si="1"/>
        <v>13</v>
      </c>
      <c r="Q150" s="1">
        <f t="shared" si="1"/>
        <v>12</v>
      </c>
      <c r="R150" s="1">
        <f t="shared" si="1"/>
        <v>10</v>
      </c>
      <c r="S150" s="1">
        <f t="shared" si="1"/>
        <v>14</v>
      </c>
      <c r="T150" s="1">
        <f t="shared" si="1"/>
        <v>13</v>
      </c>
      <c r="U150" s="1">
        <f t="shared" si="1"/>
        <v>13</v>
      </c>
      <c r="V150" s="1">
        <f t="shared" si="1"/>
        <v>7</v>
      </c>
      <c r="W150" s="1">
        <f t="shared" si="1"/>
        <v>10</v>
      </c>
      <c r="X150" s="1">
        <f t="shared" si="1"/>
        <v>8</v>
      </c>
      <c r="Y150" s="1">
        <f t="shared" si="1"/>
        <v>3</v>
      </c>
      <c r="Z150" s="1">
        <f t="shared" si="1"/>
        <v>10</v>
      </c>
      <c r="AA150" s="1">
        <f t="shared" si="1"/>
        <v>1</v>
      </c>
      <c r="AB150" s="1">
        <f t="shared" si="1"/>
        <v>0</v>
      </c>
      <c r="AC150" s="1">
        <f t="shared" si="1"/>
        <v>14</v>
      </c>
      <c r="AD150" s="1">
        <f t="shared" si="1"/>
        <v>16</v>
      </c>
      <c r="AE150" s="1">
        <f t="shared" si="1"/>
        <v>5</v>
      </c>
      <c r="AF150" s="1">
        <f t="shared" si="1"/>
        <v>7</v>
      </c>
      <c r="AG150" s="1">
        <f t="shared" si="1"/>
        <v>1</v>
      </c>
    </row>
    <row r="151" spans="1:38" x14ac:dyDescent="0.2">
      <c r="B151" s="18" t="s">
        <v>124</v>
      </c>
      <c r="C151" s="1">
        <f t="shared" ref="C151:AG151" si="2">COUNTIFS(C$2:C$145,"&lt;&gt; 0",$B$2:$B$145,"DACAPO") + COUNTIFS(C$2:C$145,"&lt;&gt; 0",$B$2:$B$145,"QUALITAS/XCORPUS/DACAPO")</f>
        <v>15</v>
      </c>
      <c r="D151" s="1">
        <f t="shared" si="2"/>
        <v>12</v>
      </c>
      <c r="E151" s="1">
        <f t="shared" si="2"/>
        <v>6</v>
      </c>
      <c r="F151" s="1">
        <f t="shared" si="2"/>
        <v>5</v>
      </c>
      <c r="G151" s="1">
        <f t="shared" si="2"/>
        <v>7</v>
      </c>
      <c r="H151" s="1">
        <f t="shared" si="2"/>
        <v>7</v>
      </c>
      <c r="I151" s="1">
        <f t="shared" si="2"/>
        <v>8</v>
      </c>
      <c r="J151" s="1">
        <f t="shared" si="2"/>
        <v>8</v>
      </c>
      <c r="K151" s="1">
        <f t="shared" si="2"/>
        <v>5</v>
      </c>
      <c r="L151" s="1">
        <f t="shared" si="2"/>
        <v>8</v>
      </c>
      <c r="M151" s="1">
        <f t="shared" si="2"/>
        <v>4</v>
      </c>
      <c r="N151" s="1">
        <f t="shared" si="2"/>
        <v>4</v>
      </c>
      <c r="O151" s="1">
        <f t="shared" si="2"/>
        <v>5</v>
      </c>
      <c r="P151" s="1">
        <f t="shared" si="2"/>
        <v>6</v>
      </c>
      <c r="Q151" s="1">
        <f t="shared" si="2"/>
        <v>7</v>
      </c>
      <c r="R151" s="1">
        <f t="shared" si="2"/>
        <v>4</v>
      </c>
      <c r="S151" s="1">
        <f t="shared" si="2"/>
        <v>2</v>
      </c>
      <c r="T151" s="1">
        <f t="shared" si="2"/>
        <v>3</v>
      </c>
      <c r="U151" s="1">
        <f t="shared" si="2"/>
        <v>3</v>
      </c>
      <c r="V151" s="1">
        <f t="shared" si="2"/>
        <v>1</v>
      </c>
      <c r="W151" s="1">
        <f t="shared" si="2"/>
        <v>2</v>
      </c>
      <c r="X151" s="1">
        <f t="shared" si="2"/>
        <v>2</v>
      </c>
      <c r="Y151" s="1">
        <f t="shared" si="2"/>
        <v>2</v>
      </c>
      <c r="Z151" s="1">
        <f t="shared" si="2"/>
        <v>2</v>
      </c>
      <c r="AA151" s="1">
        <f t="shared" si="2"/>
        <v>2</v>
      </c>
      <c r="AB151" s="1">
        <f t="shared" si="2"/>
        <v>0</v>
      </c>
      <c r="AC151" s="1">
        <f t="shared" si="2"/>
        <v>8</v>
      </c>
      <c r="AD151" s="1">
        <f t="shared" si="2"/>
        <v>14</v>
      </c>
      <c r="AE151" s="1">
        <f t="shared" si="2"/>
        <v>0</v>
      </c>
      <c r="AF151" s="1">
        <f t="shared" si="2"/>
        <v>3</v>
      </c>
      <c r="AG151" s="1">
        <f t="shared" si="2"/>
        <v>0</v>
      </c>
    </row>
    <row r="173" spans="1:7" x14ac:dyDescent="0.2">
      <c r="B173" s="11" t="s">
        <v>156</v>
      </c>
      <c r="C173" s="14" t="s">
        <v>157</v>
      </c>
      <c r="D173" s="14" t="s">
        <v>162</v>
      </c>
      <c r="E173" s="14" t="s">
        <v>159</v>
      </c>
      <c r="F173" s="14" t="s">
        <v>160</v>
      </c>
      <c r="G173" s="15" t="s">
        <v>163</v>
      </c>
    </row>
    <row r="174" spans="1:7" x14ac:dyDescent="0.2">
      <c r="A174" s="12" t="s">
        <v>118</v>
      </c>
      <c r="B174" s="13">
        <f>COUNTIF(B2:B146,"QUALITAS ") + COUNTIF(B2:B146,"QUALITAS/XCORPUS")+COUNTIF(B2:B146,"QUALITAS/XCORPUS/DACAPO")</f>
        <v>112</v>
      </c>
      <c r="C174" s="1">
        <f>COUNTIFS($AL$2:$AL$145,"JAVA 4",$B$2:$B$145,"QUALITAS ")+COUNTIFS($AL$2:$AL$145,"JAVA 4",$B$2:$B$145,"QUALITAS/XCORPUS")+COUNTIFS($AL$2:$AL$145,"JAVA 4",$B$2:$B$145,"QUALITAS/XCORPUS/DACAPO")</f>
        <v>37</v>
      </c>
      <c r="D174" s="1">
        <f>COUNTIFS($AL$2:$AL$146,"JAVA 5",$B$2:$B$146,"QUALITAS ")+COUNTIFS($AL$2:$AL$146,"JAVA 5",$B$2:$B$146,"QUALITAS/XCORPUS")+COUNTIFS($AL$2:$AL$146,"JAVA 5",$B$2:$B$146,"QUALITAS/XCORPUS/DACAPO")</f>
        <v>73</v>
      </c>
      <c r="E174" s="1">
        <f>COUNTIFS($AL$2:$AL$145,"JAVA 7",$B$2:$B$145,"QUALITAS ")+COUNTIFS($AL$2:$AL$145,"JAVA 7",$B$2:$B$145,"QUALITAS/XCORPUS")+COUNTIFS($AL$2:$AL$145,"JAVA 7",$B$2:$B$145,"QUALITAS/XCORPUS/DACAPO")</f>
        <v>1</v>
      </c>
      <c r="F174" s="1">
        <f>COUNTIFS($AL$2:$AL$145,"JAVA 8",$B$2:$B$145,"QUALITAS ")+COUNTIFS($AL$2:$AL$145,"JAVA 8",$B$2:$B$145,"QUALITAS/XCORPUS")+COUNTIFS($AL$2:$AL$145,"JAVA 8",$B$2:$B$145,"QUALITAS/XCORPUS/DACAPO")</f>
        <v>0</v>
      </c>
      <c r="G174" s="16">
        <f>SUM(C174:F174)</f>
        <v>111</v>
      </c>
    </row>
    <row r="175" spans="1:7" x14ac:dyDescent="0.2">
      <c r="A175" s="12" t="s">
        <v>129</v>
      </c>
      <c r="B175" s="13">
        <f>COUNTIF(B2:B145,"XCORPUS") + COUNTIF(B2:B145,"QUALITAS/XCORPUS")+COUNTIF(B2:B145,"QUALITAS/XCORPUS/DACAPO")</f>
        <v>76</v>
      </c>
      <c r="C175" s="1">
        <f>COUNTIFS($AL$2:$AL$145,"JAVA 4",$B$2:$B$145,"XCORPUS")+COUNTIFS($AL$2:$AL$145,"JAVA 4",$B$2:$B$145,"QUALITAS/XCORPUS")+COUNTIFS($AL$2:$AL$145,"JAVA 4",$B$2:$B$145,"QUALITAS/XCORPUS/DACAPO")</f>
        <v>32</v>
      </c>
      <c r="D175" s="1">
        <f>COUNTIFS($AL$2:$AL$145,"JAVA 5",$B$2:$B$145,"XCORPUS")+COUNTIFS($AL$2:$AL$145,"JAVA 5",$B$2:$B$145,"QUALITAS/XCORPUS")+COUNTIFS($AL$2:$AL$145,"JAVA 5",$B$2:$B$145,"QUALITAS/XCORPUS/DACAPO")</f>
        <v>40</v>
      </c>
      <c r="E175" s="1">
        <f>COUNTIFS($AL$2:$AL$145,"JAVA 7",$B$2:$B$145,"XCORPUS")+COUNTIFS($AL$2:$AL$145,"JAVA 7",$B$2:$B$145,"QUALITAS/XCORPUS")+COUNTIFS($AL$2:$AL$145,"JAVA 7",$B$2:$B$145,"QUALITAS/XCORPUS/DACAPO")</f>
        <v>2</v>
      </c>
      <c r="F175" s="1">
        <f>COUNTIFS($AL$2:$AL$145,"JAVA 8",$B$2:$B$145,"XCORPUS")+COUNTIFS($AL$2:$AL$145,"JAVA 8",$B$2:$B$145,"QUALITAS/XCORPUS")+COUNTIFS($AL$2:$AL$145,"JAVA 8",$B$2:$B$145,"QUALITAS/XCORPUS/DACAPO")</f>
        <v>2</v>
      </c>
      <c r="G175" s="16">
        <f t="shared" ref="G175:G177" si="3">SUM(C175:F175)</f>
        <v>76</v>
      </c>
    </row>
    <row r="176" spans="1:7" x14ac:dyDescent="0.2">
      <c r="A176" s="12" t="s">
        <v>11</v>
      </c>
      <c r="B176" s="13">
        <f>COUNTIF(B2:B145,"DEFECTS4J")</f>
        <v>16</v>
      </c>
      <c r="C176" s="1">
        <f>COUNTIFS($AL$2:$AL$145,"JAVA 4",$B$2:$B$145,"DEFECTS4J")</f>
        <v>0</v>
      </c>
      <c r="D176" s="1">
        <f>COUNTIFS($AL$2:$AL$145,"JAVA 5",$B$2:$B$145,"DEFECTS4J")</f>
        <v>2</v>
      </c>
      <c r="E176" s="1">
        <f>COUNTIFS($AL$2:$AL$145,"JAVA 7",$B$2:$B$145,"DEFECTS4J")</f>
        <v>3</v>
      </c>
      <c r="F176" s="1">
        <f>COUNTIFS($AL$2:$AL$145,"JAVA 8",$B$2:$B$145,"DEFECTS4J")</f>
        <v>11</v>
      </c>
      <c r="G176" s="16">
        <f t="shared" si="3"/>
        <v>16</v>
      </c>
    </row>
    <row r="177" spans="1:7" x14ac:dyDescent="0.2">
      <c r="A177" s="12" t="s">
        <v>124</v>
      </c>
      <c r="B177" s="13">
        <f>COUNTIF(B2:B145,"DACAPO")+COUNTIF(B2:B145,"QUALITAS/XCORPUS/DACAPO")</f>
        <v>15</v>
      </c>
      <c r="C177" s="1">
        <f>COUNTIFS($AL$2:$AL$145,"JAVA 4",$B$2:$B$145,"DACAPO")+COUNTIFS($AL$2:$AL$145,"JAVA 4",$B$2:$B$145,"QUALITAS/XCORPUS/DACAPO")</f>
        <v>7</v>
      </c>
      <c r="D177" s="1">
        <f>COUNTIFS($AL$2:$AL$145,"JAVA 5",$B$2:$B$145,"DACAPO")+COUNTIFS($AL$2:$AL$145,"JAVA 5",$B$2:$B$145,"QUALITAS/XCORPUS/DACAPO")</f>
        <v>5</v>
      </c>
      <c r="E177" s="1">
        <f>COUNTIFS($AL$2:$AL$145,"JAVA 7",$B$2:$B$145,"DACAPO")+COUNTIFS($AL$2:$AL$145,"JAVA 7",$B$2:$B$145,"QUALITAS/XCORPUS/DACAPO")</f>
        <v>1</v>
      </c>
      <c r="F177" s="1">
        <f>COUNTIFS($AL$2:$AL$145,"JAVA 8",$B$2:$B$145,"DACAPO")+COUNTIFS($AL$2:$AL$145,"JAVA 8",$B$2:$B$145,"QUALITAS/XCORPUS/DACAPO")</f>
        <v>2</v>
      </c>
      <c r="G177" s="16">
        <f t="shared" si="3"/>
        <v>15</v>
      </c>
    </row>
    <row r="178" spans="1:7" x14ac:dyDescent="0.2">
      <c r="A178" s="17" t="s">
        <v>163</v>
      </c>
      <c r="B178" s="16">
        <f>SUM(B174:B177)</f>
        <v>219</v>
      </c>
      <c r="C178" s="16">
        <f t="shared" ref="C178:F178" si="4">SUM(C174:C177)</f>
        <v>76</v>
      </c>
      <c r="D178" s="16">
        <f t="shared" si="4"/>
        <v>120</v>
      </c>
      <c r="E178" s="16">
        <f t="shared" si="4"/>
        <v>7</v>
      </c>
      <c r="F178" s="16">
        <f t="shared" si="4"/>
        <v>15</v>
      </c>
    </row>
  </sheetData>
  <sortState xmlns:xlrd2="http://schemas.microsoft.com/office/spreadsheetml/2017/richdata2" ref="A2:AL146">
    <sortCondition ref="A146"/>
  </sortState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EF4D-BF2E-2A41-B6B9-1BE81ADDA8C6}">
  <dimension ref="A1:J923"/>
  <sheetViews>
    <sheetView workbookViewId="0">
      <selection activeCell="E48" sqref="E48"/>
    </sheetView>
  </sheetViews>
  <sheetFormatPr baseColWidth="10" defaultRowHeight="16" x14ac:dyDescent="0.2"/>
  <cols>
    <col min="1" max="1" width="13.33203125" bestFit="1" customWidth="1"/>
  </cols>
  <sheetData>
    <row r="1" spans="1:3" ht="21" x14ac:dyDescent="0.25">
      <c r="A1" s="24" t="s">
        <v>167</v>
      </c>
      <c r="B1" s="24" t="s">
        <v>168</v>
      </c>
      <c r="C1" s="24" t="s">
        <v>169</v>
      </c>
    </row>
    <row r="2" spans="1:3" x14ac:dyDescent="0.2">
      <c r="A2" s="23">
        <v>0</v>
      </c>
      <c r="B2">
        <v>678</v>
      </c>
      <c r="C2" s="25">
        <f>5784 - A2</f>
        <v>5784</v>
      </c>
    </row>
    <row r="3" spans="1:3" x14ac:dyDescent="0.2">
      <c r="A3" s="23">
        <v>1</v>
      </c>
      <c r="B3">
        <v>678</v>
      </c>
      <c r="C3" s="25">
        <f t="shared" ref="C3:C66" si="0">5784 - A3</f>
        <v>5783</v>
      </c>
    </row>
    <row r="4" spans="1:3" x14ac:dyDescent="0.2">
      <c r="A4" s="23">
        <v>2</v>
      </c>
      <c r="B4">
        <v>678</v>
      </c>
      <c r="C4" s="25">
        <f t="shared" si="0"/>
        <v>5782</v>
      </c>
    </row>
    <row r="5" spans="1:3" x14ac:dyDescent="0.2">
      <c r="A5" s="23">
        <v>3</v>
      </c>
      <c r="B5">
        <v>678</v>
      </c>
      <c r="C5" s="25">
        <f t="shared" si="0"/>
        <v>5781</v>
      </c>
    </row>
    <row r="6" spans="1:3" x14ac:dyDescent="0.2">
      <c r="A6" s="23">
        <v>4</v>
      </c>
      <c r="B6">
        <v>678</v>
      </c>
      <c r="C6" s="25">
        <f t="shared" si="0"/>
        <v>5780</v>
      </c>
    </row>
    <row r="7" spans="1:3" x14ac:dyDescent="0.2">
      <c r="A7" s="23">
        <v>5</v>
      </c>
      <c r="B7">
        <v>678</v>
      </c>
      <c r="C7" s="25">
        <f t="shared" si="0"/>
        <v>5779</v>
      </c>
    </row>
    <row r="8" spans="1:3" x14ac:dyDescent="0.2">
      <c r="A8" s="23">
        <v>6</v>
      </c>
      <c r="B8">
        <v>680</v>
      </c>
      <c r="C8" s="25">
        <f t="shared" si="0"/>
        <v>5778</v>
      </c>
    </row>
    <row r="9" spans="1:3" x14ac:dyDescent="0.2">
      <c r="A9" s="23">
        <v>7</v>
      </c>
      <c r="B9">
        <v>678</v>
      </c>
      <c r="C9" s="25">
        <f t="shared" si="0"/>
        <v>5777</v>
      </c>
    </row>
    <row r="10" spans="1:3" x14ac:dyDescent="0.2">
      <c r="A10" s="23">
        <v>8</v>
      </c>
      <c r="B10">
        <v>672</v>
      </c>
      <c r="C10" s="25">
        <f t="shared" si="0"/>
        <v>5776</v>
      </c>
    </row>
    <row r="11" spans="1:3" x14ac:dyDescent="0.2">
      <c r="A11" s="23">
        <v>9</v>
      </c>
      <c r="B11">
        <v>672</v>
      </c>
      <c r="C11" s="25">
        <f t="shared" si="0"/>
        <v>5775</v>
      </c>
    </row>
    <row r="12" spans="1:3" x14ac:dyDescent="0.2">
      <c r="A12" s="23">
        <v>10</v>
      </c>
      <c r="B12">
        <v>672</v>
      </c>
      <c r="C12" s="25">
        <f t="shared" si="0"/>
        <v>5774</v>
      </c>
    </row>
    <row r="13" spans="1:3" x14ac:dyDescent="0.2">
      <c r="A13" s="23">
        <v>11</v>
      </c>
      <c r="B13">
        <v>672</v>
      </c>
      <c r="C13" s="25">
        <f t="shared" si="0"/>
        <v>5773</v>
      </c>
    </row>
    <row r="14" spans="1:3" x14ac:dyDescent="0.2">
      <c r="A14" s="23">
        <v>12</v>
      </c>
      <c r="B14">
        <v>672</v>
      </c>
      <c r="C14" s="25">
        <f t="shared" si="0"/>
        <v>5772</v>
      </c>
    </row>
    <row r="15" spans="1:3" x14ac:dyDescent="0.2">
      <c r="A15" s="23">
        <v>13</v>
      </c>
      <c r="B15">
        <v>672</v>
      </c>
      <c r="C15" s="25">
        <f t="shared" si="0"/>
        <v>5771</v>
      </c>
    </row>
    <row r="16" spans="1:3" x14ac:dyDescent="0.2">
      <c r="A16" s="23">
        <v>14</v>
      </c>
      <c r="B16">
        <v>672</v>
      </c>
      <c r="C16" s="25">
        <f t="shared" si="0"/>
        <v>5770</v>
      </c>
    </row>
    <row r="17" spans="1:8" x14ac:dyDescent="0.2">
      <c r="A17" s="23">
        <v>15</v>
      </c>
      <c r="B17">
        <v>672</v>
      </c>
      <c r="C17" s="25">
        <f t="shared" si="0"/>
        <v>5769</v>
      </c>
    </row>
    <row r="18" spans="1:8" x14ac:dyDescent="0.2">
      <c r="A18" s="23">
        <v>16</v>
      </c>
      <c r="B18">
        <v>672</v>
      </c>
      <c r="C18" s="25">
        <f t="shared" si="0"/>
        <v>5768</v>
      </c>
    </row>
    <row r="19" spans="1:8" x14ac:dyDescent="0.2">
      <c r="A19" s="23">
        <v>17</v>
      </c>
      <c r="B19">
        <v>672</v>
      </c>
      <c r="C19" s="25">
        <f t="shared" si="0"/>
        <v>5767</v>
      </c>
    </row>
    <row r="20" spans="1:8" x14ac:dyDescent="0.2">
      <c r="A20" s="23">
        <v>18</v>
      </c>
      <c r="B20">
        <v>672</v>
      </c>
      <c r="C20" s="25">
        <f t="shared" si="0"/>
        <v>5766</v>
      </c>
    </row>
    <row r="21" spans="1:8" x14ac:dyDescent="0.2">
      <c r="A21" s="23">
        <v>19</v>
      </c>
      <c r="B21">
        <v>672</v>
      </c>
      <c r="C21" s="25">
        <f t="shared" si="0"/>
        <v>5765</v>
      </c>
    </row>
    <row r="22" spans="1:8" x14ac:dyDescent="0.2">
      <c r="A22" s="23">
        <v>20</v>
      </c>
      <c r="B22">
        <v>670</v>
      </c>
      <c r="C22" s="25">
        <f t="shared" si="0"/>
        <v>5764</v>
      </c>
    </row>
    <row r="23" spans="1:8" x14ac:dyDescent="0.2">
      <c r="A23" s="23">
        <v>21</v>
      </c>
      <c r="B23">
        <v>670</v>
      </c>
      <c r="C23" s="25">
        <f t="shared" si="0"/>
        <v>5763</v>
      </c>
    </row>
    <row r="24" spans="1:8" x14ac:dyDescent="0.2">
      <c r="A24" s="23">
        <v>22</v>
      </c>
      <c r="B24">
        <v>670</v>
      </c>
      <c r="C24" s="25">
        <f t="shared" si="0"/>
        <v>5762</v>
      </c>
    </row>
    <row r="25" spans="1:8" x14ac:dyDescent="0.2">
      <c r="A25" s="23">
        <v>23</v>
      </c>
      <c r="B25">
        <v>670</v>
      </c>
      <c r="C25" s="25">
        <f t="shared" si="0"/>
        <v>5761</v>
      </c>
      <c r="G25" t="s">
        <v>118</v>
      </c>
      <c r="H25">
        <f>COUNTIF(CORPORA!B2:B146,"QUALITAS ")</f>
        <v>42</v>
      </c>
    </row>
    <row r="26" spans="1:8" x14ac:dyDescent="0.2">
      <c r="A26" s="23">
        <v>24</v>
      </c>
      <c r="B26">
        <v>670</v>
      </c>
      <c r="C26" s="25">
        <f t="shared" si="0"/>
        <v>5760</v>
      </c>
      <c r="G26" t="s">
        <v>129</v>
      </c>
      <c r="H26" s="26">
        <f>COUNTIF(CORPORA!B2:B146,"XCORPUS")</f>
        <v>6</v>
      </c>
    </row>
    <row r="27" spans="1:8" x14ac:dyDescent="0.2">
      <c r="A27" s="23">
        <v>25</v>
      </c>
      <c r="B27">
        <v>670</v>
      </c>
      <c r="C27" s="25">
        <f t="shared" si="0"/>
        <v>5759</v>
      </c>
      <c r="G27" t="s">
        <v>11</v>
      </c>
      <c r="H27">
        <f>COUNTIF(CORPORA!B2:B145,"DEFECTS4J")</f>
        <v>16</v>
      </c>
    </row>
    <row r="28" spans="1:8" x14ac:dyDescent="0.2">
      <c r="A28" s="23">
        <v>26</v>
      </c>
      <c r="B28">
        <v>670</v>
      </c>
      <c r="C28" s="25">
        <f t="shared" si="0"/>
        <v>5758</v>
      </c>
      <c r="G28" t="s">
        <v>124</v>
      </c>
      <c r="H28">
        <f>COUNTIF(CORPORA!B2:B145,"DACAPO")</f>
        <v>11</v>
      </c>
    </row>
    <row r="29" spans="1:8" x14ac:dyDescent="0.2">
      <c r="A29" s="23">
        <v>27</v>
      </c>
      <c r="B29">
        <v>662</v>
      </c>
      <c r="C29" s="25">
        <f t="shared" si="0"/>
        <v>5757</v>
      </c>
      <c r="G29" t="s">
        <v>170</v>
      </c>
      <c r="H29">
        <f>COUNTIF(CORPORA!B2:B146,"QUALITAS/XCORPUS")</f>
        <v>66</v>
      </c>
    </row>
    <row r="30" spans="1:8" x14ac:dyDescent="0.2">
      <c r="A30" s="23">
        <v>28</v>
      </c>
      <c r="B30">
        <v>662</v>
      </c>
      <c r="C30" s="25">
        <f t="shared" si="0"/>
        <v>5756</v>
      </c>
      <c r="G30" t="s">
        <v>171</v>
      </c>
      <c r="H30">
        <f>COUNTIF(CORPORA!B2:B145,"QUALITAS/XCORPUS/DACAPO")</f>
        <v>4</v>
      </c>
    </row>
    <row r="31" spans="1:8" x14ac:dyDescent="0.2">
      <c r="A31" s="23">
        <v>29</v>
      </c>
      <c r="B31">
        <v>662</v>
      </c>
      <c r="C31" s="25">
        <f t="shared" si="0"/>
        <v>5755</v>
      </c>
    </row>
    <row r="32" spans="1:8" x14ac:dyDescent="0.2">
      <c r="A32" s="23">
        <v>30</v>
      </c>
      <c r="B32">
        <v>662</v>
      </c>
      <c r="C32" s="25">
        <f t="shared" si="0"/>
        <v>5754</v>
      </c>
    </row>
    <row r="33" spans="1:10" x14ac:dyDescent="0.2">
      <c r="A33" s="23">
        <v>31</v>
      </c>
      <c r="B33">
        <v>662</v>
      </c>
      <c r="C33" s="25">
        <f t="shared" si="0"/>
        <v>5753</v>
      </c>
    </row>
    <row r="34" spans="1:10" x14ac:dyDescent="0.2">
      <c r="A34" s="23">
        <v>32</v>
      </c>
      <c r="B34">
        <v>662</v>
      </c>
      <c r="C34" s="25">
        <f t="shared" si="0"/>
        <v>5752</v>
      </c>
      <c r="G34" t="s">
        <v>172</v>
      </c>
      <c r="H34">
        <v>1</v>
      </c>
      <c r="I34" t="s">
        <v>173</v>
      </c>
    </row>
    <row r="35" spans="1:10" x14ac:dyDescent="0.2">
      <c r="A35" s="23">
        <v>33</v>
      </c>
      <c r="B35">
        <v>662</v>
      </c>
      <c r="C35" s="25">
        <f t="shared" si="0"/>
        <v>5751</v>
      </c>
      <c r="G35" t="s">
        <v>174</v>
      </c>
      <c r="H35">
        <v>1</v>
      </c>
      <c r="I35" t="s">
        <v>175</v>
      </c>
    </row>
    <row r="36" spans="1:10" x14ac:dyDescent="0.2">
      <c r="A36" s="23">
        <v>34</v>
      </c>
      <c r="B36">
        <v>662</v>
      </c>
      <c r="C36" s="25">
        <f t="shared" si="0"/>
        <v>5750</v>
      </c>
      <c r="G36" t="s">
        <v>176</v>
      </c>
      <c r="H36">
        <v>2</v>
      </c>
      <c r="I36" t="s">
        <v>177</v>
      </c>
      <c r="J36" t="s">
        <v>180</v>
      </c>
    </row>
    <row r="37" spans="1:10" x14ac:dyDescent="0.2">
      <c r="A37" s="23">
        <v>35</v>
      </c>
      <c r="B37">
        <v>662</v>
      </c>
      <c r="C37" s="25">
        <f t="shared" si="0"/>
        <v>5749</v>
      </c>
      <c r="G37" t="s">
        <v>178</v>
      </c>
      <c r="H37">
        <v>2</v>
      </c>
      <c r="I37" t="s">
        <v>179</v>
      </c>
      <c r="J37" t="s">
        <v>181</v>
      </c>
    </row>
    <row r="38" spans="1:10" x14ac:dyDescent="0.2">
      <c r="A38" s="23">
        <v>36</v>
      </c>
      <c r="B38">
        <v>662</v>
      </c>
      <c r="C38" s="25">
        <f t="shared" si="0"/>
        <v>5748</v>
      </c>
      <c r="G38" t="s">
        <v>182</v>
      </c>
      <c r="H38">
        <v>2</v>
      </c>
      <c r="I38" t="s">
        <v>183</v>
      </c>
      <c r="J38" t="s">
        <v>184</v>
      </c>
    </row>
    <row r="39" spans="1:10" x14ac:dyDescent="0.2">
      <c r="A39" s="23">
        <v>37</v>
      </c>
      <c r="B39">
        <v>662</v>
      </c>
      <c r="C39" s="25">
        <f t="shared" si="0"/>
        <v>5747</v>
      </c>
    </row>
    <row r="40" spans="1:10" x14ac:dyDescent="0.2">
      <c r="A40" s="23">
        <v>38</v>
      </c>
      <c r="B40">
        <v>662</v>
      </c>
      <c r="C40" s="25">
        <f t="shared" si="0"/>
        <v>5746</v>
      </c>
    </row>
    <row r="41" spans="1:10" x14ac:dyDescent="0.2">
      <c r="A41" s="23">
        <v>39</v>
      </c>
      <c r="B41">
        <v>662</v>
      </c>
      <c r="C41" s="25">
        <f t="shared" si="0"/>
        <v>5745</v>
      </c>
    </row>
    <row r="42" spans="1:10" x14ac:dyDescent="0.2">
      <c r="A42" s="23">
        <v>40</v>
      </c>
      <c r="B42">
        <v>662</v>
      </c>
      <c r="C42" s="25">
        <f t="shared" si="0"/>
        <v>5744</v>
      </c>
    </row>
    <row r="43" spans="1:10" x14ac:dyDescent="0.2">
      <c r="A43" s="23">
        <v>41</v>
      </c>
      <c r="B43">
        <v>662</v>
      </c>
      <c r="C43" s="25">
        <f t="shared" si="0"/>
        <v>5743</v>
      </c>
    </row>
    <row r="44" spans="1:10" x14ac:dyDescent="0.2">
      <c r="A44" s="23">
        <v>42</v>
      </c>
      <c r="B44">
        <v>662</v>
      </c>
      <c r="C44" s="25">
        <f t="shared" si="0"/>
        <v>5742</v>
      </c>
    </row>
    <row r="45" spans="1:10" x14ac:dyDescent="0.2">
      <c r="A45" s="23">
        <v>43</v>
      </c>
      <c r="B45">
        <v>662</v>
      </c>
      <c r="C45" s="25">
        <f t="shared" si="0"/>
        <v>5741</v>
      </c>
    </row>
    <row r="46" spans="1:10" x14ac:dyDescent="0.2">
      <c r="A46" s="23">
        <v>44</v>
      </c>
      <c r="B46">
        <v>662</v>
      </c>
      <c r="C46" s="25">
        <f t="shared" si="0"/>
        <v>5740</v>
      </c>
    </row>
    <row r="47" spans="1:10" x14ac:dyDescent="0.2">
      <c r="A47" s="23">
        <v>45</v>
      </c>
      <c r="B47">
        <v>662</v>
      </c>
      <c r="C47" s="25">
        <f t="shared" si="0"/>
        <v>5739</v>
      </c>
    </row>
    <row r="48" spans="1:10" x14ac:dyDescent="0.2">
      <c r="A48" s="23">
        <v>46</v>
      </c>
      <c r="B48">
        <v>662</v>
      </c>
      <c r="C48" s="25">
        <f t="shared" si="0"/>
        <v>5738</v>
      </c>
    </row>
    <row r="49" spans="1:3" x14ac:dyDescent="0.2">
      <c r="A49" s="23">
        <v>47</v>
      </c>
      <c r="B49">
        <v>662</v>
      </c>
      <c r="C49" s="25">
        <f t="shared" si="0"/>
        <v>5737</v>
      </c>
    </row>
    <row r="50" spans="1:3" x14ac:dyDescent="0.2">
      <c r="A50" s="23">
        <v>48</v>
      </c>
      <c r="B50">
        <v>662</v>
      </c>
      <c r="C50" s="25">
        <f t="shared" si="0"/>
        <v>5736</v>
      </c>
    </row>
    <row r="51" spans="1:3" x14ac:dyDescent="0.2">
      <c r="A51" s="23">
        <v>49</v>
      </c>
      <c r="B51">
        <v>662</v>
      </c>
      <c r="C51" s="25">
        <f t="shared" si="0"/>
        <v>5735</v>
      </c>
    </row>
    <row r="52" spans="1:3" x14ac:dyDescent="0.2">
      <c r="A52" s="23">
        <v>50</v>
      </c>
      <c r="B52">
        <v>662</v>
      </c>
      <c r="C52" s="25">
        <f t="shared" si="0"/>
        <v>5734</v>
      </c>
    </row>
    <row r="53" spans="1:3" x14ac:dyDescent="0.2">
      <c r="A53" s="23">
        <v>51</v>
      </c>
      <c r="B53">
        <v>662</v>
      </c>
      <c r="C53" s="25">
        <f t="shared" si="0"/>
        <v>5733</v>
      </c>
    </row>
    <row r="54" spans="1:3" x14ac:dyDescent="0.2">
      <c r="A54" s="23">
        <v>52</v>
      </c>
      <c r="B54">
        <v>662</v>
      </c>
      <c r="C54" s="25">
        <f t="shared" si="0"/>
        <v>5732</v>
      </c>
    </row>
    <row r="55" spans="1:3" x14ac:dyDescent="0.2">
      <c r="A55" s="23">
        <v>53</v>
      </c>
      <c r="B55">
        <v>662</v>
      </c>
      <c r="C55" s="25">
        <f t="shared" si="0"/>
        <v>5731</v>
      </c>
    </row>
    <row r="56" spans="1:3" x14ac:dyDescent="0.2">
      <c r="A56" s="23">
        <v>54</v>
      </c>
      <c r="B56">
        <v>662</v>
      </c>
      <c r="C56" s="25">
        <f t="shared" si="0"/>
        <v>5730</v>
      </c>
    </row>
    <row r="57" spans="1:3" x14ac:dyDescent="0.2">
      <c r="A57" s="23">
        <v>55</v>
      </c>
      <c r="B57">
        <v>654</v>
      </c>
      <c r="C57" s="25">
        <f t="shared" si="0"/>
        <v>5729</v>
      </c>
    </row>
    <row r="58" spans="1:3" x14ac:dyDescent="0.2">
      <c r="A58" s="23">
        <v>56</v>
      </c>
      <c r="B58">
        <v>654</v>
      </c>
      <c r="C58" s="25">
        <f t="shared" si="0"/>
        <v>5728</v>
      </c>
    </row>
    <row r="59" spans="1:3" x14ac:dyDescent="0.2">
      <c r="A59" s="23">
        <v>57</v>
      </c>
      <c r="B59">
        <v>654</v>
      </c>
      <c r="C59" s="25">
        <f t="shared" si="0"/>
        <v>5727</v>
      </c>
    </row>
    <row r="60" spans="1:3" x14ac:dyDescent="0.2">
      <c r="A60" s="23">
        <v>58</v>
      </c>
      <c r="B60">
        <v>654</v>
      </c>
      <c r="C60" s="25">
        <f t="shared" si="0"/>
        <v>5726</v>
      </c>
    </row>
    <row r="61" spans="1:3" x14ac:dyDescent="0.2">
      <c r="A61" s="23">
        <v>59</v>
      </c>
      <c r="B61">
        <v>654</v>
      </c>
      <c r="C61" s="25">
        <f t="shared" si="0"/>
        <v>5725</v>
      </c>
    </row>
    <row r="62" spans="1:3" x14ac:dyDescent="0.2">
      <c r="A62" s="23">
        <v>60</v>
      </c>
      <c r="B62">
        <v>654</v>
      </c>
      <c r="C62" s="25">
        <f t="shared" si="0"/>
        <v>5724</v>
      </c>
    </row>
    <row r="63" spans="1:3" x14ac:dyDescent="0.2">
      <c r="A63" s="23">
        <v>61</v>
      </c>
      <c r="B63">
        <v>654</v>
      </c>
      <c r="C63" s="25">
        <f t="shared" si="0"/>
        <v>5723</v>
      </c>
    </row>
    <row r="64" spans="1:3" x14ac:dyDescent="0.2">
      <c r="A64" s="23">
        <v>62</v>
      </c>
      <c r="B64">
        <v>654</v>
      </c>
      <c r="C64" s="25">
        <f t="shared" si="0"/>
        <v>5722</v>
      </c>
    </row>
    <row r="65" spans="1:3" x14ac:dyDescent="0.2">
      <c r="A65" s="23">
        <v>63</v>
      </c>
      <c r="B65">
        <v>654</v>
      </c>
      <c r="C65" s="25">
        <f t="shared" si="0"/>
        <v>5721</v>
      </c>
    </row>
    <row r="66" spans="1:3" x14ac:dyDescent="0.2">
      <c r="A66" s="23">
        <v>64</v>
      </c>
      <c r="B66">
        <v>654</v>
      </c>
      <c r="C66" s="25">
        <f t="shared" si="0"/>
        <v>5720</v>
      </c>
    </row>
    <row r="67" spans="1:3" x14ac:dyDescent="0.2">
      <c r="A67" s="23">
        <v>65</v>
      </c>
      <c r="B67">
        <v>654</v>
      </c>
      <c r="C67" s="25">
        <f t="shared" ref="C67:C130" si="1">5784 - A67</f>
        <v>5719</v>
      </c>
    </row>
    <row r="68" spans="1:3" x14ac:dyDescent="0.2">
      <c r="A68" s="23">
        <v>66</v>
      </c>
      <c r="B68">
        <v>636</v>
      </c>
      <c r="C68" s="25">
        <f t="shared" si="1"/>
        <v>5718</v>
      </c>
    </row>
    <row r="69" spans="1:3" x14ac:dyDescent="0.2">
      <c r="A69" s="23">
        <v>67</v>
      </c>
      <c r="B69">
        <v>636</v>
      </c>
      <c r="C69" s="25">
        <f t="shared" si="1"/>
        <v>5717</v>
      </c>
    </row>
    <row r="70" spans="1:3" x14ac:dyDescent="0.2">
      <c r="A70" s="23">
        <v>68</v>
      </c>
      <c r="B70">
        <v>636</v>
      </c>
      <c r="C70" s="25">
        <f t="shared" si="1"/>
        <v>5716</v>
      </c>
    </row>
    <row r="71" spans="1:3" x14ac:dyDescent="0.2">
      <c r="A71" s="23">
        <v>69</v>
      </c>
      <c r="B71">
        <v>636</v>
      </c>
      <c r="C71" s="25">
        <f t="shared" si="1"/>
        <v>5715</v>
      </c>
    </row>
    <row r="72" spans="1:3" x14ac:dyDescent="0.2">
      <c r="A72" s="23">
        <v>70</v>
      </c>
      <c r="B72">
        <v>636</v>
      </c>
      <c r="C72" s="25">
        <f t="shared" si="1"/>
        <v>5714</v>
      </c>
    </row>
    <row r="73" spans="1:3" x14ac:dyDescent="0.2">
      <c r="A73" s="23">
        <v>71</v>
      </c>
      <c r="B73">
        <v>636</v>
      </c>
      <c r="C73" s="25">
        <f t="shared" si="1"/>
        <v>5713</v>
      </c>
    </row>
    <row r="74" spans="1:3" x14ac:dyDescent="0.2">
      <c r="A74" s="23">
        <v>72</v>
      </c>
      <c r="B74">
        <v>636</v>
      </c>
      <c r="C74" s="25">
        <f t="shared" si="1"/>
        <v>5712</v>
      </c>
    </row>
    <row r="75" spans="1:3" x14ac:dyDescent="0.2">
      <c r="A75" s="23">
        <v>73</v>
      </c>
      <c r="B75">
        <v>632</v>
      </c>
      <c r="C75" s="25">
        <f t="shared" si="1"/>
        <v>5711</v>
      </c>
    </row>
    <row r="76" spans="1:3" x14ac:dyDescent="0.2">
      <c r="A76" s="23">
        <v>74</v>
      </c>
      <c r="B76">
        <v>632</v>
      </c>
      <c r="C76" s="25">
        <f t="shared" si="1"/>
        <v>5710</v>
      </c>
    </row>
    <row r="77" spans="1:3" x14ac:dyDescent="0.2">
      <c r="A77" s="23">
        <v>75</v>
      </c>
      <c r="B77">
        <v>624</v>
      </c>
      <c r="C77" s="25">
        <f t="shared" si="1"/>
        <v>5709</v>
      </c>
    </row>
    <row r="78" spans="1:3" x14ac:dyDescent="0.2">
      <c r="A78" s="23">
        <v>76</v>
      </c>
      <c r="B78">
        <v>624</v>
      </c>
      <c r="C78" s="25">
        <f t="shared" si="1"/>
        <v>5708</v>
      </c>
    </row>
    <row r="79" spans="1:3" x14ac:dyDescent="0.2">
      <c r="A79" s="23">
        <v>77</v>
      </c>
      <c r="B79">
        <v>618</v>
      </c>
      <c r="C79" s="25">
        <f t="shared" si="1"/>
        <v>5707</v>
      </c>
    </row>
    <row r="80" spans="1:3" x14ac:dyDescent="0.2">
      <c r="A80" s="23">
        <v>78</v>
      </c>
      <c r="B80">
        <v>618</v>
      </c>
      <c r="C80" s="25">
        <f t="shared" si="1"/>
        <v>5706</v>
      </c>
    </row>
    <row r="81" spans="1:3" x14ac:dyDescent="0.2">
      <c r="A81" s="23">
        <v>79</v>
      </c>
      <c r="B81">
        <v>618</v>
      </c>
      <c r="C81" s="25">
        <f t="shared" si="1"/>
        <v>5705</v>
      </c>
    </row>
    <row r="82" spans="1:3" x14ac:dyDescent="0.2">
      <c r="A82" s="23">
        <v>80</v>
      </c>
      <c r="B82">
        <v>618</v>
      </c>
      <c r="C82" s="25">
        <f t="shared" si="1"/>
        <v>5704</v>
      </c>
    </row>
    <row r="83" spans="1:3" x14ac:dyDescent="0.2">
      <c r="A83" s="23">
        <v>81</v>
      </c>
      <c r="B83">
        <v>618</v>
      </c>
      <c r="C83" s="25">
        <f t="shared" si="1"/>
        <v>5703</v>
      </c>
    </row>
    <row r="84" spans="1:3" x14ac:dyDescent="0.2">
      <c r="A84" s="23">
        <v>82</v>
      </c>
      <c r="B84">
        <v>618</v>
      </c>
      <c r="C84" s="25">
        <f t="shared" si="1"/>
        <v>5702</v>
      </c>
    </row>
    <row r="85" spans="1:3" x14ac:dyDescent="0.2">
      <c r="A85" s="23">
        <v>83</v>
      </c>
      <c r="B85">
        <v>618</v>
      </c>
      <c r="C85" s="25">
        <f t="shared" si="1"/>
        <v>5701</v>
      </c>
    </row>
    <row r="86" spans="1:3" x14ac:dyDescent="0.2">
      <c r="A86" s="23">
        <v>84</v>
      </c>
      <c r="B86">
        <v>618</v>
      </c>
      <c r="C86" s="25">
        <f t="shared" si="1"/>
        <v>5700</v>
      </c>
    </row>
    <row r="87" spans="1:3" x14ac:dyDescent="0.2">
      <c r="A87" s="23">
        <v>85</v>
      </c>
      <c r="B87">
        <v>618</v>
      </c>
      <c r="C87" s="25">
        <f t="shared" si="1"/>
        <v>5699</v>
      </c>
    </row>
    <row r="88" spans="1:3" x14ac:dyDescent="0.2">
      <c r="A88" s="23">
        <v>86</v>
      </c>
      <c r="B88">
        <v>618</v>
      </c>
      <c r="C88" s="25">
        <f t="shared" si="1"/>
        <v>5698</v>
      </c>
    </row>
    <row r="89" spans="1:3" x14ac:dyDescent="0.2">
      <c r="A89" s="23">
        <v>87</v>
      </c>
      <c r="B89">
        <v>618</v>
      </c>
      <c r="C89" s="25">
        <f t="shared" si="1"/>
        <v>5697</v>
      </c>
    </row>
    <row r="90" spans="1:3" x14ac:dyDescent="0.2">
      <c r="A90" s="23">
        <v>88</v>
      </c>
      <c r="B90">
        <v>168</v>
      </c>
      <c r="C90" s="25">
        <f t="shared" si="1"/>
        <v>5696</v>
      </c>
    </row>
    <row r="91" spans="1:3" x14ac:dyDescent="0.2">
      <c r="A91" s="23">
        <v>89</v>
      </c>
      <c r="B91">
        <v>168</v>
      </c>
      <c r="C91" s="25">
        <f t="shared" si="1"/>
        <v>5695</v>
      </c>
    </row>
    <row r="92" spans="1:3" x14ac:dyDescent="0.2">
      <c r="A92" s="23">
        <v>90</v>
      </c>
      <c r="B92">
        <v>168</v>
      </c>
      <c r="C92" s="25">
        <f t="shared" si="1"/>
        <v>5694</v>
      </c>
    </row>
    <row r="93" spans="1:3" x14ac:dyDescent="0.2">
      <c r="A93" s="23">
        <v>91</v>
      </c>
      <c r="B93">
        <v>168</v>
      </c>
      <c r="C93" s="25">
        <f t="shared" si="1"/>
        <v>5693</v>
      </c>
    </row>
    <row r="94" spans="1:3" x14ac:dyDescent="0.2">
      <c r="A94" s="23">
        <v>92</v>
      </c>
      <c r="B94">
        <v>168</v>
      </c>
      <c r="C94" s="25">
        <f t="shared" si="1"/>
        <v>5692</v>
      </c>
    </row>
    <row r="95" spans="1:3" x14ac:dyDescent="0.2">
      <c r="A95" s="23">
        <v>93</v>
      </c>
      <c r="B95">
        <v>168</v>
      </c>
      <c r="C95" s="25">
        <f t="shared" si="1"/>
        <v>5691</v>
      </c>
    </row>
    <row r="96" spans="1:3" x14ac:dyDescent="0.2">
      <c r="A96" s="23">
        <v>94</v>
      </c>
      <c r="B96">
        <v>168</v>
      </c>
      <c r="C96" s="25">
        <f t="shared" si="1"/>
        <v>5690</v>
      </c>
    </row>
    <row r="97" spans="1:3" x14ac:dyDescent="0.2">
      <c r="A97" s="23">
        <v>95</v>
      </c>
      <c r="B97">
        <v>168</v>
      </c>
      <c r="C97" s="25">
        <f t="shared" si="1"/>
        <v>5689</v>
      </c>
    </row>
    <row r="98" spans="1:3" x14ac:dyDescent="0.2">
      <c r="A98" s="23">
        <v>96</v>
      </c>
      <c r="B98">
        <v>168</v>
      </c>
      <c r="C98" s="25">
        <f t="shared" si="1"/>
        <v>5688</v>
      </c>
    </row>
    <row r="99" spans="1:3" x14ac:dyDescent="0.2">
      <c r="A99" s="23">
        <v>97</v>
      </c>
      <c r="B99">
        <v>168</v>
      </c>
      <c r="C99" s="25">
        <f t="shared" si="1"/>
        <v>5687</v>
      </c>
    </row>
    <row r="100" spans="1:3" x14ac:dyDescent="0.2">
      <c r="A100" s="23">
        <v>98</v>
      </c>
      <c r="B100">
        <v>162</v>
      </c>
      <c r="C100" s="25">
        <f t="shared" si="1"/>
        <v>5686</v>
      </c>
    </row>
    <row r="101" spans="1:3" x14ac:dyDescent="0.2">
      <c r="A101" s="23">
        <v>99</v>
      </c>
      <c r="B101">
        <v>160</v>
      </c>
      <c r="C101" s="25">
        <f t="shared" si="1"/>
        <v>5685</v>
      </c>
    </row>
    <row r="102" spans="1:3" x14ac:dyDescent="0.2">
      <c r="A102" s="23">
        <v>100</v>
      </c>
      <c r="B102">
        <v>160</v>
      </c>
      <c r="C102" s="25">
        <f t="shared" si="1"/>
        <v>5684</v>
      </c>
    </row>
    <row r="103" spans="1:3" x14ac:dyDescent="0.2">
      <c r="A103" s="23">
        <v>101</v>
      </c>
      <c r="B103">
        <v>160</v>
      </c>
      <c r="C103" s="25">
        <f t="shared" si="1"/>
        <v>5683</v>
      </c>
    </row>
    <row r="104" spans="1:3" x14ac:dyDescent="0.2">
      <c r="A104" s="23">
        <v>102</v>
      </c>
      <c r="B104">
        <v>160</v>
      </c>
      <c r="C104" s="25">
        <f t="shared" si="1"/>
        <v>5682</v>
      </c>
    </row>
    <row r="105" spans="1:3" x14ac:dyDescent="0.2">
      <c r="A105" s="23">
        <v>103</v>
      </c>
      <c r="B105">
        <v>160</v>
      </c>
      <c r="C105" s="25">
        <f t="shared" si="1"/>
        <v>5681</v>
      </c>
    </row>
    <row r="106" spans="1:3" x14ac:dyDescent="0.2">
      <c r="A106" s="23">
        <v>104</v>
      </c>
      <c r="B106">
        <v>160</v>
      </c>
      <c r="C106" s="25">
        <f t="shared" si="1"/>
        <v>5680</v>
      </c>
    </row>
    <row r="107" spans="1:3" x14ac:dyDescent="0.2">
      <c r="A107" s="23">
        <v>105</v>
      </c>
      <c r="B107">
        <v>160</v>
      </c>
      <c r="C107" s="25">
        <f t="shared" si="1"/>
        <v>5679</v>
      </c>
    </row>
    <row r="108" spans="1:3" x14ac:dyDescent="0.2">
      <c r="A108" s="23">
        <v>106</v>
      </c>
      <c r="B108">
        <v>160</v>
      </c>
      <c r="C108" s="25">
        <f t="shared" si="1"/>
        <v>5678</v>
      </c>
    </row>
    <row r="109" spans="1:3" x14ac:dyDescent="0.2">
      <c r="A109" s="23">
        <v>107</v>
      </c>
      <c r="B109">
        <v>160</v>
      </c>
      <c r="C109" s="25">
        <f t="shared" si="1"/>
        <v>5677</v>
      </c>
    </row>
    <row r="110" spans="1:3" x14ac:dyDescent="0.2">
      <c r="A110" s="23">
        <v>108</v>
      </c>
      <c r="B110">
        <v>160</v>
      </c>
      <c r="C110" s="25">
        <f t="shared" si="1"/>
        <v>5676</v>
      </c>
    </row>
    <row r="111" spans="1:3" x14ac:dyDescent="0.2">
      <c r="A111" s="23">
        <v>109</v>
      </c>
      <c r="B111">
        <v>160</v>
      </c>
      <c r="C111" s="25">
        <f t="shared" si="1"/>
        <v>5675</v>
      </c>
    </row>
    <row r="112" spans="1:3" x14ac:dyDescent="0.2">
      <c r="A112" s="23">
        <v>110</v>
      </c>
      <c r="B112">
        <v>160</v>
      </c>
      <c r="C112" s="25">
        <f t="shared" si="1"/>
        <v>5674</v>
      </c>
    </row>
    <row r="113" spans="1:3" x14ac:dyDescent="0.2">
      <c r="A113" s="23">
        <v>111</v>
      </c>
      <c r="B113">
        <v>160</v>
      </c>
      <c r="C113" s="25">
        <f t="shared" si="1"/>
        <v>5673</v>
      </c>
    </row>
    <row r="114" spans="1:3" x14ac:dyDescent="0.2">
      <c r="A114" s="23">
        <v>112</v>
      </c>
      <c r="B114">
        <v>160</v>
      </c>
      <c r="C114" s="25">
        <f t="shared" si="1"/>
        <v>5672</v>
      </c>
    </row>
    <row r="115" spans="1:3" x14ac:dyDescent="0.2">
      <c r="A115" s="23">
        <v>113</v>
      </c>
      <c r="B115">
        <v>160</v>
      </c>
      <c r="C115" s="25">
        <f t="shared" si="1"/>
        <v>5671</v>
      </c>
    </row>
    <row r="116" spans="1:3" x14ac:dyDescent="0.2">
      <c r="A116" s="23">
        <v>114</v>
      </c>
      <c r="B116">
        <v>160</v>
      </c>
      <c r="C116" s="25">
        <f t="shared" si="1"/>
        <v>5670</v>
      </c>
    </row>
    <row r="117" spans="1:3" x14ac:dyDescent="0.2">
      <c r="A117" s="23">
        <v>115</v>
      </c>
      <c r="B117">
        <v>160</v>
      </c>
      <c r="C117" s="25">
        <f t="shared" si="1"/>
        <v>5669</v>
      </c>
    </row>
    <row r="118" spans="1:3" x14ac:dyDescent="0.2">
      <c r="A118" s="23">
        <v>116</v>
      </c>
      <c r="B118">
        <v>160</v>
      </c>
      <c r="C118" s="25">
        <f t="shared" si="1"/>
        <v>5668</v>
      </c>
    </row>
    <row r="119" spans="1:3" x14ac:dyDescent="0.2">
      <c r="A119" s="23">
        <v>117</v>
      </c>
      <c r="B119">
        <v>138</v>
      </c>
      <c r="C119" s="25">
        <f t="shared" si="1"/>
        <v>5667</v>
      </c>
    </row>
    <row r="120" spans="1:3" x14ac:dyDescent="0.2">
      <c r="A120" s="23">
        <v>118</v>
      </c>
      <c r="B120">
        <v>138</v>
      </c>
      <c r="C120" s="25">
        <f t="shared" si="1"/>
        <v>5666</v>
      </c>
    </row>
    <row r="121" spans="1:3" x14ac:dyDescent="0.2">
      <c r="A121" s="23">
        <v>119</v>
      </c>
      <c r="B121">
        <v>138</v>
      </c>
      <c r="C121" s="25">
        <f t="shared" si="1"/>
        <v>5665</v>
      </c>
    </row>
    <row r="122" spans="1:3" x14ac:dyDescent="0.2">
      <c r="A122" s="23">
        <v>120</v>
      </c>
      <c r="B122">
        <v>138</v>
      </c>
      <c r="C122" s="25">
        <f t="shared" si="1"/>
        <v>5664</v>
      </c>
    </row>
    <row r="123" spans="1:3" x14ac:dyDescent="0.2">
      <c r="A123" s="23">
        <v>121</v>
      </c>
      <c r="B123">
        <v>138</v>
      </c>
      <c r="C123" s="25">
        <f t="shared" si="1"/>
        <v>5663</v>
      </c>
    </row>
    <row r="124" spans="1:3" x14ac:dyDescent="0.2">
      <c r="A124" s="23">
        <v>122</v>
      </c>
      <c r="B124">
        <v>138</v>
      </c>
      <c r="C124" s="25">
        <f t="shared" si="1"/>
        <v>5662</v>
      </c>
    </row>
    <row r="125" spans="1:3" x14ac:dyDescent="0.2">
      <c r="A125" s="23">
        <v>123</v>
      </c>
      <c r="B125">
        <v>138</v>
      </c>
      <c r="C125" s="25">
        <f t="shared" si="1"/>
        <v>5661</v>
      </c>
    </row>
    <row r="126" spans="1:3" x14ac:dyDescent="0.2">
      <c r="A126" s="23">
        <v>124</v>
      </c>
      <c r="B126">
        <v>138</v>
      </c>
      <c r="C126" s="25">
        <f t="shared" si="1"/>
        <v>5660</v>
      </c>
    </row>
    <row r="127" spans="1:3" x14ac:dyDescent="0.2">
      <c r="A127" s="23">
        <v>125</v>
      </c>
      <c r="B127">
        <v>138</v>
      </c>
      <c r="C127" s="25">
        <f t="shared" si="1"/>
        <v>5659</v>
      </c>
    </row>
    <row r="128" spans="1:3" x14ac:dyDescent="0.2">
      <c r="A128" s="23">
        <v>126</v>
      </c>
      <c r="B128">
        <v>138</v>
      </c>
      <c r="C128" s="25">
        <f t="shared" si="1"/>
        <v>5658</v>
      </c>
    </row>
    <row r="129" spans="1:3" x14ac:dyDescent="0.2">
      <c r="A129" s="23">
        <v>127</v>
      </c>
      <c r="B129">
        <v>138</v>
      </c>
      <c r="C129" s="25">
        <f t="shared" si="1"/>
        <v>5657</v>
      </c>
    </row>
    <row r="130" spans="1:3" x14ac:dyDescent="0.2">
      <c r="A130" s="23">
        <v>128</v>
      </c>
      <c r="B130">
        <v>138</v>
      </c>
      <c r="C130" s="25">
        <f t="shared" si="1"/>
        <v>5656</v>
      </c>
    </row>
    <row r="131" spans="1:3" x14ac:dyDescent="0.2">
      <c r="A131" s="23">
        <v>129</v>
      </c>
      <c r="B131">
        <v>138</v>
      </c>
      <c r="C131" s="25">
        <f t="shared" ref="C131:C194" si="2">5784 - A131</f>
        <v>5655</v>
      </c>
    </row>
    <row r="132" spans="1:3" x14ac:dyDescent="0.2">
      <c r="A132" s="23">
        <v>130</v>
      </c>
      <c r="B132">
        <v>138</v>
      </c>
      <c r="C132" s="25">
        <f t="shared" si="2"/>
        <v>5654</v>
      </c>
    </row>
    <row r="133" spans="1:3" x14ac:dyDescent="0.2">
      <c r="A133" s="23">
        <v>131</v>
      </c>
      <c r="B133">
        <v>138</v>
      </c>
      <c r="C133" s="25">
        <f t="shared" si="2"/>
        <v>5653</v>
      </c>
    </row>
    <row r="134" spans="1:3" x14ac:dyDescent="0.2">
      <c r="A134" s="23">
        <v>132</v>
      </c>
      <c r="B134">
        <v>138</v>
      </c>
      <c r="C134" s="25">
        <f t="shared" si="2"/>
        <v>5652</v>
      </c>
    </row>
    <row r="135" spans="1:3" x14ac:dyDescent="0.2">
      <c r="A135" s="23">
        <v>133</v>
      </c>
      <c r="B135">
        <v>138</v>
      </c>
      <c r="C135" s="25">
        <f t="shared" si="2"/>
        <v>5651</v>
      </c>
    </row>
    <row r="136" spans="1:3" x14ac:dyDescent="0.2">
      <c r="A136" s="23">
        <v>134</v>
      </c>
      <c r="B136">
        <v>136</v>
      </c>
      <c r="C136" s="25">
        <f t="shared" si="2"/>
        <v>5650</v>
      </c>
    </row>
    <row r="137" spans="1:3" x14ac:dyDescent="0.2">
      <c r="A137" s="23">
        <v>135</v>
      </c>
      <c r="B137">
        <v>136</v>
      </c>
      <c r="C137" s="25">
        <f t="shared" si="2"/>
        <v>5649</v>
      </c>
    </row>
    <row r="138" spans="1:3" x14ac:dyDescent="0.2">
      <c r="A138" s="23">
        <v>136</v>
      </c>
      <c r="B138">
        <v>136</v>
      </c>
      <c r="C138" s="25">
        <f t="shared" si="2"/>
        <v>5648</v>
      </c>
    </row>
    <row r="139" spans="1:3" x14ac:dyDescent="0.2">
      <c r="A139" s="23">
        <v>137</v>
      </c>
      <c r="B139">
        <v>136</v>
      </c>
      <c r="C139" s="25">
        <f t="shared" si="2"/>
        <v>5647</v>
      </c>
    </row>
    <row r="140" spans="1:3" x14ac:dyDescent="0.2">
      <c r="A140" s="23">
        <v>138</v>
      </c>
      <c r="B140">
        <v>136</v>
      </c>
      <c r="C140" s="25">
        <f t="shared" si="2"/>
        <v>5646</v>
      </c>
    </row>
    <row r="141" spans="1:3" x14ac:dyDescent="0.2">
      <c r="A141" s="23">
        <v>139</v>
      </c>
      <c r="B141">
        <v>136</v>
      </c>
      <c r="C141" s="25">
        <f t="shared" si="2"/>
        <v>5645</v>
      </c>
    </row>
    <row r="142" spans="1:3" x14ac:dyDescent="0.2">
      <c r="A142" s="23">
        <v>140</v>
      </c>
      <c r="B142">
        <v>136</v>
      </c>
      <c r="C142" s="25">
        <f t="shared" si="2"/>
        <v>5644</v>
      </c>
    </row>
    <row r="143" spans="1:3" x14ac:dyDescent="0.2">
      <c r="A143" s="23">
        <v>141</v>
      </c>
      <c r="B143">
        <v>136</v>
      </c>
      <c r="C143" s="25">
        <f t="shared" si="2"/>
        <v>5643</v>
      </c>
    </row>
    <row r="144" spans="1:3" x14ac:dyDescent="0.2">
      <c r="A144" s="23">
        <v>142</v>
      </c>
      <c r="B144">
        <v>136</v>
      </c>
      <c r="C144" s="25">
        <f t="shared" si="2"/>
        <v>5642</v>
      </c>
    </row>
    <row r="145" spans="1:3" x14ac:dyDescent="0.2">
      <c r="A145" s="23">
        <v>143</v>
      </c>
      <c r="B145">
        <v>136</v>
      </c>
      <c r="C145" s="25">
        <f t="shared" si="2"/>
        <v>5641</v>
      </c>
    </row>
    <row r="146" spans="1:3" x14ac:dyDescent="0.2">
      <c r="A146" s="23">
        <v>144</v>
      </c>
      <c r="B146">
        <v>136</v>
      </c>
      <c r="C146" s="25">
        <f t="shared" si="2"/>
        <v>5640</v>
      </c>
    </row>
    <row r="147" spans="1:3" x14ac:dyDescent="0.2">
      <c r="A147" s="23">
        <v>145</v>
      </c>
      <c r="B147">
        <v>136</v>
      </c>
      <c r="C147" s="25">
        <f t="shared" si="2"/>
        <v>5639</v>
      </c>
    </row>
    <row r="148" spans="1:3" x14ac:dyDescent="0.2">
      <c r="A148" s="23">
        <v>146</v>
      </c>
      <c r="B148">
        <v>136</v>
      </c>
      <c r="C148" s="25">
        <f t="shared" si="2"/>
        <v>5638</v>
      </c>
    </row>
    <row r="149" spans="1:3" x14ac:dyDescent="0.2">
      <c r="A149" s="23">
        <v>147</v>
      </c>
      <c r="B149">
        <v>136</v>
      </c>
      <c r="C149" s="25">
        <f t="shared" si="2"/>
        <v>5637</v>
      </c>
    </row>
    <row r="150" spans="1:3" x14ac:dyDescent="0.2">
      <c r="A150" s="23">
        <v>148</v>
      </c>
      <c r="B150">
        <v>136</v>
      </c>
      <c r="C150" s="25">
        <f t="shared" si="2"/>
        <v>5636</v>
      </c>
    </row>
    <row r="151" spans="1:3" x14ac:dyDescent="0.2">
      <c r="A151" s="23">
        <v>149</v>
      </c>
      <c r="B151">
        <v>136</v>
      </c>
      <c r="C151" s="25">
        <f t="shared" si="2"/>
        <v>5635</v>
      </c>
    </row>
    <row r="152" spans="1:3" x14ac:dyDescent="0.2">
      <c r="A152" s="23">
        <v>150</v>
      </c>
      <c r="B152">
        <v>136</v>
      </c>
      <c r="C152" s="25">
        <f t="shared" si="2"/>
        <v>5634</v>
      </c>
    </row>
    <row r="153" spans="1:3" x14ac:dyDescent="0.2">
      <c r="A153" s="23">
        <v>151</v>
      </c>
      <c r="B153">
        <v>136</v>
      </c>
      <c r="C153" s="25">
        <f t="shared" si="2"/>
        <v>5633</v>
      </c>
    </row>
    <row r="154" spans="1:3" x14ac:dyDescent="0.2">
      <c r="A154" s="23">
        <v>152</v>
      </c>
      <c r="B154">
        <v>136</v>
      </c>
      <c r="C154" s="25">
        <f t="shared" si="2"/>
        <v>5632</v>
      </c>
    </row>
    <row r="155" spans="1:3" x14ac:dyDescent="0.2">
      <c r="A155" s="23">
        <v>153</v>
      </c>
      <c r="B155">
        <v>136</v>
      </c>
      <c r="C155" s="25">
        <f t="shared" si="2"/>
        <v>5631</v>
      </c>
    </row>
    <row r="156" spans="1:3" x14ac:dyDescent="0.2">
      <c r="A156" s="23">
        <v>154</v>
      </c>
      <c r="B156">
        <v>136</v>
      </c>
      <c r="C156" s="25">
        <f t="shared" si="2"/>
        <v>5630</v>
      </c>
    </row>
    <row r="157" spans="1:3" x14ac:dyDescent="0.2">
      <c r="A157" s="23">
        <v>155</v>
      </c>
      <c r="B157">
        <v>136</v>
      </c>
      <c r="C157" s="25">
        <f t="shared" si="2"/>
        <v>5629</v>
      </c>
    </row>
    <row r="158" spans="1:3" x14ac:dyDescent="0.2">
      <c r="A158" s="23">
        <v>156</v>
      </c>
      <c r="B158">
        <v>136</v>
      </c>
      <c r="C158" s="25">
        <f t="shared" si="2"/>
        <v>5628</v>
      </c>
    </row>
    <row r="159" spans="1:3" x14ac:dyDescent="0.2">
      <c r="A159" s="23">
        <v>157</v>
      </c>
      <c r="B159">
        <v>136</v>
      </c>
      <c r="C159" s="25">
        <f t="shared" si="2"/>
        <v>5627</v>
      </c>
    </row>
    <row r="160" spans="1:3" x14ac:dyDescent="0.2">
      <c r="A160" s="23">
        <v>158</v>
      </c>
      <c r="B160">
        <v>136</v>
      </c>
      <c r="C160" s="25">
        <f t="shared" si="2"/>
        <v>5626</v>
      </c>
    </row>
    <row r="161" spans="1:3" x14ac:dyDescent="0.2">
      <c r="A161" s="23">
        <v>159</v>
      </c>
      <c r="B161">
        <v>134</v>
      </c>
      <c r="C161" s="25">
        <f t="shared" si="2"/>
        <v>5625</v>
      </c>
    </row>
    <row r="162" spans="1:3" x14ac:dyDescent="0.2">
      <c r="A162" s="23">
        <v>160</v>
      </c>
      <c r="B162">
        <v>134</v>
      </c>
      <c r="C162" s="25">
        <f t="shared" si="2"/>
        <v>5624</v>
      </c>
    </row>
    <row r="163" spans="1:3" x14ac:dyDescent="0.2">
      <c r="A163" s="23">
        <v>161</v>
      </c>
      <c r="B163">
        <v>134</v>
      </c>
      <c r="C163" s="25">
        <f t="shared" si="2"/>
        <v>5623</v>
      </c>
    </row>
    <row r="164" spans="1:3" x14ac:dyDescent="0.2">
      <c r="A164" s="23">
        <v>162</v>
      </c>
      <c r="B164">
        <v>134</v>
      </c>
      <c r="C164" s="25">
        <f t="shared" si="2"/>
        <v>5622</v>
      </c>
    </row>
    <row r="165" spans="1:3" x14ac:dyDescent="0.2">
      <c r="A165" s="23">
        <v>163</v>
      </c>
      <c r="B165">
        <v>134</v>
      </c>
      <c r="C165" s="25">
        <f t="shared" si="2"/>
        <v>5621</v>
      </c>
    </row>
    <row r="166" spans="1:3" x14ac:dyDescent="0.2">
      <c r="A166" s="23">
        <v>164</v>
      </c>
      <c r="B166">
        <v>134</v>
      </c>
      <c r="C166" s="25">
        <f t="shared" si="2"/>
        <v>5620</v>
      </c>
    </row>
    <row r="167" spans="1:3" x14ac:dyDescent="0.2">
      <c r="A167" s="23">
        <v>165</v>
      </c>
      <c r="B167">
        <v>134</v>
      </c>
      <c r="C167" s="25">
        <f t="shared" si="2"/>
        <v>5619</v>
      </c>
    </row>
    <row r="168" spans="1:3" x14ac:dyDescent="0.2">
      <c r="A168" s="23">
        <v>166</v>
      </c>
      <c r="B168">
        <v>134</v>
      </c>
      <c r="C168" s="25">
        <f t="shared" si="2"/>
        <v>5618</v>
      </c>
    </row>
    <row r="169" spans="1:3" x14ac:dyDescent="0.2">
      <c r="A169" s="23">
        <v>167</v>
      </c>
      <c r="B169">
        <v>134</v>
      </c>
      <c r="C169" s="25">
        <f t="shared" si="2"/>
        <v>5617</v>
      </c>
    </row>
    <row r="170" spans="1:3" x14ac:dyDescent="0.2">
      <c r="A170" s="23">
        <v>168</v>
      </c>
      <c r="B170">
        <v>134</v>
      </c>
      <c r="C170" s="25">
        <f t="shared" si="2"/>
        <v>5616</v>
      </c>
    </row>
    <row r="171" spans="1:3" x14ac:dyDescent="0.2">
      <c r="A171" s="23">
        <v>169</v>
      </c>
      <c r="B171">
        <v>134</v>
      </c>
      <c r="C171" s="25">
        <f t="shared" si="2"/>
        <v>5615</v>
      </c>
    </row>
    <row r="172" spans="1:3" x14ac:dyDescent="0.2">
      <c r="A172" s="23">
        <v>170</v>
      </c>
      <c r="B172">
        <v>134</v>
      </c>
      <c r="C172" s="25">
        <f t="shared" si="2"/>
        <v>5614</v>
      </c>
    </row>
    <row r="173" spans="1:3" x14ac:dyDescent="0.2">
      <c r="A173" s="23">
        <v>171</v>
      </c>
      <c r="B173">
        <v>134</v>
      </c>
      <c r="C173" s="25">
        <f t="shared" si="2"/>
        <v>5613</v>
      </c>
    </row>
    <row r="174" spans="1:3" x14ac:dyDescent="0.2">
      <c r="A174" s="23">
        <v>172</v>
      </c>
      <c r="B174">
        <v>134</v>
      </c>
      <c r="C174" s="25">
        <f t="shared" si="2"/>
        <v>5612</v>
      </c>
    </row>
    <row r="175" spans="1:3" x14ac:dyDescent="0.2">
      <c r="A175" s="23">
        <v>173</v>
      </c>
      <c r="B175">
        <v>134</v>
      </c>
      <c r="C175" s="25">
        <f t="shared" si="2"/>
        <v>5611</v>
      </c>
    </row>
    <row r="176" spans="1:3" x14ac:dyDescent="0.2">
      <c r="A176" s="23">
        <v>174</v>
      </c>
      <c r="B176">
        <v>134</v>
      </c>
      <c r="C176" s="25">
        <f t="shared" si="2"/>
        <v>5610</v>
      </c>
    </row>
    <row r="177" spans="1:3" x14ac:dyDescent="0.2">
      <c r="A177" s="23">
        <v>175</v>
      </c>
      <c r="B177">
        <v>134</v>
      </c>
      <c r="C177" s="25">
        <f t="shared" si="2"/>
        <v>5609</v>
      </c>
    </row>
    <row r="178" spans="1:3" x14ac:dyDescent="0.2">
      <c r="A178" s="23">
        <v>176</v>
      </c>
      <c r="B178">
        <v>134</v>
      </c>
      <c r="C178" s="25">
        <f t="shared" si="2"/>
        <v>5608</v>
      </c>
    </row>
    <row r="179" spans="1:3" x14ac:dyDescent="0.2">
      <c r="A179" s="23">
        <v>177</v>
      </c>
      <c r="B179">
        <v>134</v>
      </c>
      <c r="C179" s="25">
        <f t="shared" si="2"/>
        <v>5607</v>
      </c>
    </row>
    <row r="180" spans="1:3" x14ac:dyDescent="0.2">
      <c r="A180" s="23">
        <v>178</v>
      </c>
      <c r="B180">
        <v>134</v>
      </c>
      <c r="C180" s="25">
        <f t="shared" si="2"/>
        <v>5606</v>
      </c>
    </row>
    <row r="181" spans="1:3" x14ac:dyDescent="0.2">
      <c r="A181" s="23">
        <v>179</v>
      </c>
      <c r="B181">
        <v>134</v>
      </c>
      <c r="C181" s="25">
        <f t="shared" si="2"/>
        <v>5605</v>
      </c>
    </row>
    <row r="182" spans="1:3" x14ac:dyDescent="0.2">
      <c r="A182" s="23">
        <v>180</v>
      </c>
      <c r="B182">
        <v>134</v>
      </c>
      <c r="C182" s="25">
        <f t="shared" si="2"/>
        <v>5604</v>
      </c>
    </row>
    <row r="183" spans="1:3" x14ac:dyDescent="0.2">
      <c r="A183" s="23">
        <v>181</v>
      </c>
      <c r="B183">
        <v>134</v>
      </c>
      <c r="C183" s="25">
        <f t="shared" si="2"/>
        <v>5603</v>
      </c>
    </row>
    <row r="184" spans="1:3" x14ac:dyDescent="0.2">
      <c r="A184" s="23">
        <v>182</v>
      </c>
      <c r="B184">
        <v>134</v>
      </c>
      <c r="C184" s="25">
        <f t="shared" si="2"/>
        <v>5602</v>
      </c>
    </row>
    <row r="185" spans="1:3" x14ac:dyDescent="0.2">
      <c r="A185" s="23">
        <v>183</v>
      </c>
      <c r="B185">
        <v>134</v>
      </c>
      <c r="C185" s="25">
        <f t="shared" si="2"/>
        <v>5601</v>
      </c>
    </row>
    <row r="186" spans="1:3" x14ac:dyDescent="0.2">
      <c r="A186" s="23">
        <v>184</v>
      </c>
      <c r="B186">
        <v>134</v>
      </c>
      <c r="C186" s="25">
        <f t="shared" si="2"/>
        <v>5600</v>
      </c>
    </row>
    <row r="187" spans="1:3" x14ac:dyDescent="0.2">
      <c r="A187" s="23">
        <v>185</v>
      </c>
      <c r="B187">
        <v>134</v>
      </c>
      <c r="C187" s="25">
        <f t="shared" si="2"/>
        <v>5599</v>
      </c>
    </row>
    <row r="188" spans="1:3" x14ac:dyDescent="0.2">
      <c r="A188" s="23">
        <v>186</v>
      </c>
      <c r="B188">
        <v>134</v>
      </c>
      <c r="C188" s="25">
        <f t="shared" si="2"/>
        <v>5598</v>
      </c>
    </row>
    <row r="189" spans="1:3" x14ac:dyDescent="0.2">
      <c r="A189" s="23">
        <v>187</v>
      </c>
      <c r="B189">
        <v>134</v>
      </c>
      <c r="C189" s="25">
        <f t="shared" si="2"/>
        <v>5597</v>
      </c>
    </row>
    <row r="190" spans="1:3" x14ac:dyDescent="0.2">
      <c r="A190" s="23">
        <v>188</v>
      </c>
      <c r="B190">
        <v>134</v>
      </c>
      <c r="C190" s="25">
        <f t="shared" si="2"/>
        <v>5596</v>
      </c>
    </row>
    <row r="191" spans="1:3" x14ac:dyDescent="0.2">
      <c r="A191" s="23">
        <v>189</v>
      </c>
      <c r="B191">
        <v>134</v>
      </c>
      <c r="C191" s="25">
        <f t="shared" si="2"/>
        <v>5595</v>
      </c>
    </row>
    <row r="192" spans="1:3" x14ac:dyDescent="0.2">
      <c r="A192" s="23">
        <v>190</v>
      </c>
      <c r="B192">
        <v>134</v>
      </c>
      <c r="C192" s="25">
        <f t="shared" si="2"/>
        <v>5594</v>
      </c>
    </row>
    <row r="193" spans="1:3" x14ac:dyDescent="0.2">
      <c r="A193" s="23">
        <v>191</v>
      </c>
      <c r="B193">
        <v>134</v>
      </c>
      <c r="C193" s="25">
        <f t="shared" si="2"/>
        <v>5593</v>
      </c>
    </row>
    <row r="194" spans="1:3" x14ac:dyDescent="0.2">
      <c r="A194" s="23">
        <v>192</v>
      </c>
      <c r="B194">
        <v>134</v>
      </c>
      <c r="C194" s="25">
        <f t="shared" si="2"/>
        <v>5592</v>
      </c>
    </row>
    <row r="195" spans="1:3" x14ac:dyDescent="0.2">
      <c r="A195" s="23">
        <v>193</v>
      </c>
      <c r="B195">
        <v>134</v>
      </c>
      <c r="C195" s="25">
        <f t="shared" ref="C195:C258" si="3">5784 - A195</f>
        <v>5591</v>
      </c>
    </row>
    <row r="196" spans="1:3" x14ac:dyDescent="0.2">
      <c r="A196" s="23">
        <v>194</v>
      </c>
      <c r="B196">
        <v>134</v>
      </c>
      <c r="C196" s="25">
        <f t="shared" si="3"/>
        <v>5590</v>
      </c>
    </row>
    <row r="197" spans="1:3" x14ac:dyDescent="0.2">
      <c r="A197" s="23">
        <v>195</v>
      </c>
      <c r="B197">
        <v>134</v>
      </c>
      <c r="C197" s="25">
        <f t="shared" si="3"/>
        <v>5589</v>
      </c>
    </row>
    <row r="198" spans="1:3" x14ac:dyDescent="0.2">
      <c r="A198" s="23">
        <v>196</v>
      </c>
      <c r="B198">
        <v>134</v>
      </c>
      <c r="C198" s="25">
        <f t="shared" si="3"/>
        <v>5588</v>
      </c>
    </row>
    <row r="199" spans="1:3" x14ac:dyDescent="0.2">
      <c r="A199" s="23">
        <v>197</v>
      </c>
      <c r="B199">
        <v>134</v>
      </c>
      <c r="C199" s="25">
        <f t="shared" si="3"/>
        <v>5587</v>
      </c>
    </row>
    <row r="200" spans="1:3" x14ac:dyDescent="0.2">
      <c r="A200" s="23">
        <v>198</v>
      </c>
      <c r="B200">
        <v>134</v>
      </c>
      <c r="C200" s="25">
        <f t="shared" si="3"/>
        <v>5586</v>
      </c>
    </row>
    <row r="201" spans="1:3" x14ac:dyDescent="0.2">
      <c r="A201" s="23">
        <v>199</v>
      </c>
      <c r="B201">
        <v>134</v>
      </c>
      <c r="C201" s="25">
        <f t="shared" si="3"/>
        <v>5585</v>
      </c>
    </row>
    <row r="202" spans="1:3" x14ac:dyDescent="0.2">
      <c r="A202" s="23">
        <v>200</v>
      </c>
      <c r="B202">
        <v>134</v>
      </c>
      <c r="C202" s="25">
        <f t="shared" si="3"/>
        <v>5584</v>
      </c>
    </row>
    <row r="203" spans="1:3" x14ac:dyDescent="0.2">
      <c r="A203" s="23">
        <v>201</v>
      </c>
      <c r="B203">
        <v>134</v>
      </c>
      <c r="C203" s="25">
        <f t="shared" si="3"/>
        <v>5583</v>
      </c>
    </row>
    <row r="204" spans="1:3" x14ac:dyDescent="0.2">
      <c r="A204" s="23">
        <v>202</v>
      </c>
      <c r="B204">
        <v>134</v>
      </c>
      <c r="C204" s="25">
        <f t="shared" si="3"/>
        <v>5582</v>
      </c>
    </row>
    <row r="205" spans="1:3" x14ac:dyDescent="0.2">
      <c r="A205" s="23">
        <v>203</v>
      </c>
      <c r="B205">
        <v>134</v>
      </c>
      <c r="C205" s="25">
        <f t="shared" si="3"/>
        <v>5581</v>
      </c>
    </row>
    <row r="206" spans="1:3" x14ac:dyDescent="0.2">
      <c r="A206" s="23">
        <v>204</v>
      </c>
      <c r="B206">
        <v>134</v>
      </c>
      <c r="C206" s="25">
        <f t="shared" si="3"/>
        <v>5580</v>
      </c>
    </row>
    <row r="207" spans="1:3" x14ac:dyDescent="0.2">
      <c r="A207" s="23">
        <v>205</v>
      </c>
      <c r="B207">
        <v>134</v>
      </c>
      <c r="C207" s="25">
        <f t="shared" si="3"/>
        <v>5579</v>
      </c>
    </row>
    <row r="208" spans="1:3" x14ac:dyDescent="0.2">
      <c r="A208" s="23">
        <v>206</v>
      </c>
      <c r="B208">
        <v>134</v>
      </c>
      <c r="C208" s="25">
        <f t="shared" si="3"/>
        <v>5578</v>
      </c>
    </row>
    <row r="209" spans="1:3" x14ac:dyDescent="0.2">
      <c r="A209" s="23">
        <v>207</v>
      </c>
      <c r="B209">
        <v>134</v>
      </c>
      <c r="C209" s="25">
        <f t="shared" si="3"/>
        <v>5577</v>
      </c>
    </row>
    <row r="210" spans="1:3" x14ac:dyDescent="0.2">
      <c r="A210" s="23">
        <v>208</v>
      </c>
      <c r="B210">
        <v>134</v>
      </c>
      <c r="C210" s="25">
        <f t="shared" si="3"/>
        <v>5576</v>
      </c>
    </row>
    <row r="211" spans="1:3" x14ac:dyDescent="0.2">
      <c r="A211" s="23">
        <v>209</v>
      </c>
      <c r="B211">
        <v>134</v>
      </c>
      <c r="C211" s="25">
        <f t="shared" si="3"/>
        <v>5575</v>
      </c>
    </row>
    <row r="212" spans="1:3" x14ac:dyDescent="0.2">
      <c r="A212" s="23">
        <v>210</v>
      </c>
      <c r="B212">
        <v>134</v>
      </c>
      <c r="C212" s="25">
        <f t="shared" si="3"/>
        <v>5574</v>
      </c>
    </row>
    <row r="213" spans="1:3" x14ac:dyDescent="0.2">
      <c r="A213" s="23">
        <v>211</v>
      </c>
      <c r="B213">
        <v>134</v>
      </c>
      <c r="C213" s="25">
        <f t="shared" si="3"/>
        <v>5573</v>
      </c>
    </row>
    <row r="214" spans="1:3" x14ac:dyDescent="0.2">
      <c r="A214" s="23">
        <v>212</v>
      </c>
      <c r="B214">
        <v>134</v>
      </c>
      <c r="C214" s="25">
        <f t="shared" si="3"/>
        <v>5572</v>
      </c>
    </row>
    <row r="215" spans="1:3" x14ac:dyDescent="0.2">
      <c r="A215" s="23">
        <v>213</v>
      </c>
      <c r="B215">
        <v>134</v>
      </c>
      <c r="C215" s="25">
        <f t="shared" si="3"/>
        <v>5571</v>
      </c>
    </row>
    <row r="216" spans="1:3" x14ac:dyDescent="0.2">
      <c r="A216" s="23">
        <v>214</v>
      </c>
      <c r="B216">
        <v>134</v>
      </c>
      <c r="C216" s="25">
        <f t="shared" si="3"/>
        <v>5570</v>
      </c>
    </row>
    <row r="217" spans="1:3" x14ac:dyDescent="0.2">
      <c r="A217" s="23">
        <v>215</v>
      </c>
      <c r="B217">
        <v>126</v>
      </c>
      <c r="C217" s="25">
        <f t="shared" si="3"/>
        <v>5569</v>
      </c>
    </row>
    <row r="218" spans="1:3" x14ac:dyDescent="0.2">
      <c r="A218" s="23">
        <v>216</v>
      </c>
      <c r="B218">
        <v>126</v>
      </c>
      <c r="C218" s="25">
        <f t="shared" si="3"/>
        <v>5568</v>
      </c>
    </row>
    <row r="219" spans="1:3" x14ac:dyDescent="0.2">
      <c r="A219" s="23">
        <v>217</v>
      </c>
      <c r="B219">
        <v>126</v>
      </c>
      <c r="C219" s="25">
        <f t="shared" si="3"/>
        <v>5567</v>
      </c>
    </row>
    <row r="220" spans="1:3" x14ac:dyDescent="0.2">
      <c r="A220" s="23">
        <v>218</v>
      </c>
      <c r="B220">
        <v>126</v>
      </c>
      <c r="C220" s="25">
        <f t="shared" si="3"/>
        <v>5566</v>
      </c>
    </row>
    <row r="221" spans="1:3" x14ac:dyDescent="0.2">
      <c r="A221" s="23">
        <v>219</v>
      </c>
      <c r="B221">
        <v>126</v>
      </c>
      <c r="C221" s="25">
        <f t="shared" si="3"/>
        <v>5565</v>
      </c>
    </row>
    <row r="222" spans="1:3" x14ac:dyDescent="0.2">
      <c r="A222" s="23">
        <v>220</v>
      </c>
      <c r="B222">
        <v>126</v>
      </c>
      <c r="C222" s="25">
        <f t="shared" si="3"/>
        <v>5564</v>
      </c>
    </row>
    <row r="223" spans="1:3" x14ac:dyDescent="0.2">
      <c r="A223" s="23">
        <v>221</v>
      </c>
      <c r="B223">
        <v>126</v>
      </c>
      <c r="C223" s="25">
        <f t="shared" si="3"/>
        <v>5563</v>
      </c>
    </row>
    <row r="224" spans="1:3" x14ac:dyDescent="0.2">
      <c r="A224" s="23">
        <v>222</v>
      </c>
      <c r="B224">
        <v>126</v>
      </c>
      <c r="C224" s="25">
        <f t="shared" si="3"/>
        <v>5562</v>
      </c>
    </row>
    <row r="225" spans="1:3" x14ac:dyDescent="0.2">
      <c r="A225" s="23">
        <v>223</v>
      </c>
      <c r="B225">
        <v>126</v>
      </c>
      <c r="C225" s="25">
        <f t="shared" si="3"/>
        <v>5561</v>
      </c>
    </row>
    <row r="226" spans="1:3" x14ac:dyDescent="0.2">
      <c r="A226" s="23">
        <v>224</v>
      </c>
      <c r="B226">
        <v>126</v>
      </c>
      <c r="C226" s="25">
        <f t="shared" si="3"/>
        <v>5560</v>
      </c>
    </row>
    <row r="227" spans="1:3" x14ac:dyDescent="0.2">
      <c r="A227" s="23">
        <v>225</v>
      </c>
      <c r="B227">
        <v>126</v>
      </c>
      <c r="C227" s="25">
        <f t="shared" si="3"/>
        <v>5559</v>
      </c>
    </row>
    <row r="228" spans="1:3" x14ac:dyDescent="0.2">
      <c r="A228" s="23">
        <v>226</v>
      </c>
      <c r="B228">
        <v>126</v>
      </c>
      <c r="C228" s="25">
        <f t="shared" si="3"/>
        <v>5558</v>
      </c>
    </row>
    <row r="229" spans="1:3" x14ac:dyDescent="0.2">
      <c r="A229" s="23">
        <v>227</v>
      </c>
      <c r="B229">
        <v>126</v>
      </c>
      <c r="C229" s="25">
        <f t="shared" si="3"/>
        <v>5557</v>
      </c>
    </row>
    <row r="230" spans="1:3" x14ac:dyDescent="0.2">
      <c r="A230" s="23">
        <v>228</v>
      </c>
      <c r="B230">
        <v>126</v>
      </c>
      <c r="C230" s="25">
        <f t="shared" si="3"/>
        <v>5556</v>
      </c>
    </row>
    <row r="231" spans="1:3" x14ac:dyDescent="0.2">
      <c r="A231" s="23">
        <v>229</v>
      </c>
      <c r="B231">
        <v>126</v>
      </c>
      <c r="C231" s="25">
        <f t="shared" si="3"/>
        <v>5555</v>
      </c>
    </row>
    <row r="232" spans="1:3" x14ac:dyDescent="0.2">
      <c r="A232" s="23">
        <v>230</v>
      </c>
      <c r="B232">
        <v>126</v>
      </c>
      <c r="C232" s="25">
        <f t="shared" si="3"/>
        <v>5554</v>
      </c>
    </row>
    <row r="233" spans="1:3" x14ac:dyDescent="0.2">
      <c r="A233" s="23">
        <v>231</v>
      </c>
      <c r="B233">
        <v>126</v>
      </c>
      <c r="C233" s="25">
        <f t="shared" si="3"/>
        <v>5553</v>
      </c>
    </row>
    <row r="234" spans="1:3" x14ac:dyDescent="0.2">
      <c r="A234" s="23">
        <v>232</v>
      </c>
      <c r="B234">
        <v>126</v>
      </c>
      <c r="C234" s="25">
        <f t="shared" si="3"/>
        <v>5552</v>
      </c>
    </row>
    <row r="235" spans="1:3" x14ac:dyDescent="0.2">
      <c r="A235" s="23">
        <v>233</v>
      </c>
      <c r="B235">
        <v>126</v>
      </c>
      <c r="C235" s="25">
        <f t="shared" si="3"/>
        <v>5551</v>
      </c>
    </row>
    <row r="236" spans="1:3" x14ac:dyDescent="0.2">
      <c r="A236" s="23">
        <v>234</v>
      </c>
      <c r="B236">
        <v>126</v>
      </c>
      <c r="C236" s="25">
        <f t="shared" si="3"/>
        <v>5550</v>
      </c>
    </row>
    <row r="237" spans="1:3" x14ac:dyDescent="0.2">
      <c r="A237" s="23">
        <v>235</v>
      </c>
      <c r="B237">
        <v>126</v>
      </c>
      <c r="C237" s="25">
        <f t="shared" si="3"/>
        <v>5549</v>
      </c>
    </row>
    <row r="238" spans="1:3" x14ac:dyDescent="0.2">
      <c r="A238" s="23">
        <v>236</v>
      </c>
      <c r="B238">
        <v>126</v>
      </c>
      <c r="C238" s="25">
        <f t="shared" si="3"/>
        <v>5548</v>
      </c>
    </row>
    <row r="239" spans="1:3" x14ac:dyDescent="0.2">
      <c r="A239" s="23">
        <v>237</v>
      </c>
      <c r="B239">
        <v>126</v>
      </c>
      <c r="C239" s="25">
        <f t="shared" si="3"/>
        <v>5547</v>
      </c>
    </row>
    <row r="240" spans="1:3" x14ac:dyDescent="0.2">
      <c r="A240" s="23">
        <v>238</v>
      </c>
      <c r="B240">
        <v>126</v>
      </c>
      <c r="C240" s="25">
        <f t="shared" si="3"/>
        <v>5546</v>
      </c>
    </row>
    <row r="241" spans="1:3" x14ac:dyDescent="0.2">
      <c r="A241" s="23">
        <v>239</v>
      </c>
      <c r="B241">
        <v>126</v>
      </c>
      <c r="C241" s="25">
        <f t="shared" si="3"/>
        <v>5545</v>
      </c>
    </row>
    <row r="242" spans="1:3" x14ac:dyDescent="0.2">
      <c r="A242" s="23">
        <v>240</v>
      </c>
      <c r="B242">
        <v>126</v>
      </c>
      <c r="C242" s="25">
        <f t="shared" si="3"/>
        <v>5544</v>
      </c>
    </row>
    <row r="243" spans="1:3" x14ac:dyDescent="0.2">
      <c r="A243" s="23">
        <v>241</v>
      </c>
      <c r="B243">
        <v>126</v>
      </c>
      <c r="C243" s="25">
        <f t="shared" si="3"/>
        <v>5543</v>
      </c>
    </row>
    <row r="244" spans="1:3" x14ac:dyDescent="0.2">
      <c r="A244" s="23">
        <v>242</v>
      </c>
      <c r="B244">
        <v>126</v>
      </c>
      <c r="C244" s="25">
        <f t="shared" si="3"/>
        <v>5542</v>
      </c>
    </row>
    <row r="245" spans="1:3" x14ac:dyDescent="0.2">
      <c r="A245" s="23">
        <v>243</v>
      </c>
      <c r="B245">
        <v>126</v>
      </c>
      <c r="C245" s="25">
        <f t="shared" si="3"/>
        <v>5541</v>
      </c>
    </row>
    <row r="246" spans="1:3" x14ac:dyDescent="0.2">
      <c r="A246" s="23">
        <v>244</v>
      </c>
      <c r="B246">
        <v>126</v>
      </c>
      <c r="C246" s="25">
        <f t="shared" si="3"/>
        <v>5540</v>
      </c>
    </row>
    <row r="247" spans="1:3" x14ac:dyDescent="0.2">
      <c r="A247" s="23">
        <v>245</v>
      </c>
      <c r="B247">
        <v>126</v>
      </c>
      <c r="C247" s="25">
        <f t="shared" si="3"/>
        <v>5539</v>
      </c>
    </row>
    <row r="248" spans="1:3" x14ac:dyDescent="0.2">
      <c r="A248" s="23">
        <v>246</v>
      </c>
      <c r="B248">
        <v>126</v>
      </c>
      <c r="C248" s="25">
        <f t="shared" si="3"/>
        <v>5538</v>
      </c>
    </row>
    <row r="249" spans="1:3" x14ac:dyDescent="0.2">
      <c r="A249" s="23">
        <v>247</v>
      </c>
      <c r="B249">
        <v>126</v>
      </c>
      <c r="C249" s="25">
        <f t="shared" si="3"/>
        <v>5537</v>
      </c>
    </row>
    <row r="250" spans="1:3" x14ac:dyDescent="0.2">
      <c r="A250" s="23">
        <v>248</v>
      </c>
      <c r="B250">
        <v>126</v>
      </c>
      <c r="C250" s="25">
        <f t="shared" si="3"/>
        <v>5536</v>
      </c>
    </row>
    <row r="251" spans="1:3" x14ac:dyDescent="0.2">
      <c r="A251" s="23">
        <v>249</v>
      </c>
      <c r="B251">
        <v>126</v>
      </c>
      <c r="C251" s="25">
        <f t="shared" si="3"/>
        <v>5535</v>
      </c>
    </row>
    <row r="252" spans="1:3" x14ac:dyDescent="0.2">
      <c r="A252" s="23">
        <v>250</v>
      </c>
      <c r="B252">
        <v>126</v>
      </c>
      <c r="C252" s="25">
        <f t="shared" si="3"/>
        <v>5534</v>
      </c>
    </row>
    <row r="253" spans="1:3" x14ac:dyDescent="0.2">
      <c r="A253" s="23">
        <v>251</v>
      </c>
      <c r="B253">
        <v>126</v>
      </c>
      <c r="C253" s="25">
        <f t="shared" si="3"/>
        <v>5533</v>
      </c>
    </row>
    <row r="254" spans="1:3" x14ac:dyDescent="0.2">
      <c r="A254" s="23">
        <v>252</v>
      </c>
      <c r="B254">
        <v>126</v>
      </c>
      <c r="C254" s="25">
        <f t="shared" si="3"/>
        <v>5532</v>
      </c>
    </row>
    <row r="255" spans="1:3" x14ac:dyDescent="0.2">
      <c r="A255" s="23">
        <v>253</v>
      </c>
      <c r="B255">
        <v>126</v>
      </c>
      <c r="C255" s="25">
        <f t="shared" si="3"/>
        <v>5531</v>
      </c>
    </row>
    <row r="256" spans="1:3" x14ac:dyDescent="0.2">
      <c r="A256" s="23">
        <v>254</v>
      </c>
      <c r="B256">
        <v>126</v>
      </c>
      <c r="C256" s="25">
        <f t="shared" si="3"/>
        <v>5530</v>
      </c>
    </row>
    <row r="257" spans="1:3" x14ac:dyDescent="0.2">
      <c r="A257" s="23">
        <v>255</v>
      </c>
      <c r="B257">
        <v>126</v>
      </c>
      <c r="C257" s="25">
        <f t="shared" si="3"/>
        <v>5529</v>
      </c>
    </row>
    <row r="258" spans="1:3" x14ac:dyDescent="0.2">
      <c r="A258" s="23">
        <v>256</v>
      </c>
      <c r="B258">
        <v>126</v>
      </c>
      <c r="C258" s="25">
        <f t="shared" si="3"/>
        <v>5528</v>
      </c>
    </row>
    <row r="259" spans="1:3" x14ac:dyDescent="0.2">
      <c r="A259" s="23">
        <v>257</v>
      </c>
      <c r="B259">
        <v>126</v>
      </c>
      <c r="C259" s="25">
        <f t="shared" ref="C259:C322" si="4">5784 - A259</f>
        <v>5527</v>
      </c>
    </row>
    <row r="260" spans="1:3" x14ac:dyDescent="0.2">
      <c r="A260" s="23">
        <v>258</v>
      </c>
      <c r="B260">
        <v>126</v>
      </c>
      <c r="C260" s="25">
        <f t="shared" si="4"/>
        <v>5526</v>
      </c>
    </row>
    <row r="261" spans="1:3" x14ac:dyDescent="0.2">
      <c r="A261" s="23">
        <v>259</v>
      </c>
      <c r="B261">
        <v>126</v>
      </c>
      <c r="C261" s="25">
        <f t="shared" si="4"/>
        <v>5525</v>
      </c>
    </row>
    <row r="262" spans="1:3" x14ac:dyDescent="0.2">
      <c r="A262" s="23">
        <v>260</v>
      </c>
      <c r="B262">
        <v>126</v>
      </c>
      <c r="C262" s="25">
        <f t="shared" si="4"/>
        <v>5524</v>
      </c>
    </row>
    <row r="263" spans="1:3" x14ac:dyDescent="0.2">
      <c r="A263" s="23">
        <v>261</v>
      </c>
      <c r="B263">
        <v>120</v>
      </c>
      <c r="C263" s="25">
        <f t="shared" si="4"/>
        <v>5523</v>
      </c>
    </row>
    <row r="264" spans="1:3" x14ac:dyDescent="0.2">
      <c r="A264" s="23">
        <v>262</v>
      </c>
      <c r="B264">
        <v>120</v>
      </c>
      <c r="C264" s="25">
        <f t="shared" si="4"/>
        <v>5522</v>
      </c>
    </row>
    <row r="265" spans="1:3" x14ac:dyDescent="0.2">
      <c r="A265" s="23">
        <v>263</v>
      </c>
      <c r="B265">
        <v>120</v>
      </c>
      <c r="C265" s="25">
        <f t="shared" si="4"/>
        <v>5521</v>
      </c>
    </row>
    <row r="266" spans="1:3" x14ac:dyDescent="0.2">
      <c r="A266" s="23">
        <v>264</v>
      </c>
      <c r="B266">
        <v>120</v>
      </c>
      <c r="C266" s="25">
        <f t="shared" si="4"/>
        <v>5520</v>
      </c>
    </row>
    <row r="267" spans="1:3" x14ac:dyDescent="0.2">
      <c r="A267" s="23">
        <v>265</v>
      </c>
      <c r="B267">
        <v>120</v>
      </c>
      <c r="C267" s="25">
        <f t="shared" si="4"/>
        <v>5519</v>
      </c>
    </row>
    <row r="268" spans="1:3" x14ac:dyDescent="0.2">
      <c r="A268" s="23">
        <v>266</v>
      </c>
      <c r="B268">
        <v>120</v>
      </c>
      <c r="C268" s="25">
        <f t="shared" si="4"/>
        <v>5518</v>
      </c>
    </row>
    <row r="269" spans="1:3" x14ac:dyDescent="0.2">
      <c r="A269" s="23">
        <v>267</v>
      </c>
      <c r="B269">
        <v>120</v>
      </c>
      <c r="C269" s="25">
        <f t="shared" si="4"/>
        <v>5517</v>
      </c>
    </row>
    <row r="270" spans="1:3" x14ac:dyDescent="0.2">
      <c r="A270" s="23">
        <v>268</v>
      </c>
      <c r="B270">
        <v>120</v>
      </c>
      <c r="C270" s="25">
        <f t="shared" si="4"/>
        <v>5516</v>
      </c>
    </row>
    <row r="271" spans="1:3" x14ac:dyDescent="0.2">
      <c r="A271" s="23">
        <v>269</v>
      </c>
      <c r="B271">
        <v>120</v>
      </c>
      <c r="C271" s="25">
        <f t="shared" si="4"/>
        <v>5515</v>
      </c>
    </row>
    <row r="272" spans="1:3" x14ac:dyDescent="0.2">
      <c r="A272" s="23">
        <v>270</v>
      </c>
      <c r="B272">
        <v>120</v>
      </c>
      <c r="C272" s="25">
        <f t="shared" si="4"/>
        <v>5514</v>
      </c>
    </row>
    <row r="273" spans="1:3" x14ac:dyDescent="0.2">
      <c r="A273" s="23">
        <v>271</v>
      </c>
      <c r="B273">
        <v>120</v>
      </c>
      <c r="C273" s="25">
        <f t="shared" si="4"/>
        <v>5513</v>
      </c>
    </row>
    <row r="274" spans="1:3" x14ac:dyDescent="0.2">
      <c r="A274" s="23">
        <v>272</v>
      </c>
      <c r="B274">
        <v>120</v>
      </c>
      <c r="C274" s="25">
        <f t="shared" si="4"/>
        <v>5512</v>
      </c>
    </row>
    <row r="275" spans="1:3" x14ac:dyDescent="0.2">
      <c r="A275" s="23">
        <v>273</v>
      </c>
      <c r="B275">
        <v>120</v>
      </c>
      <c r="C275" s="25">
        <f t="shared" si="4"/>
        <v>5511</v>
      </c>
    </row>
    <row r="276" spans="1:3" x14ac:dyDescent="0.2">
      <c r="A276" s="23">
        <v>274</v>
      </c>
      <c r="B276">
        <v>120</v>
      </c>
      <c r="C276" s="25">
        <f t="shared" si="4"/>
        <v>5510</v>
      </c>
    </row>
    <row r="277" spans="1:3" x14ac:dyDescent="0.2">
      <c r="A277" s="23">
        <v>275</v>
      </c>
      <c r="B277">
        <v>120</v>
      </c>
      <c r="C277" s="25">
        <f t="shared" si="4"/>
        <v>5509</v>
      </c>
    </row>
    <row r="278" spans="1:3" x14ac:dyDescent="0.2">
      <c r="A278" s="23">
        <v>276</v>
      </c>
      <c r="B278">
        <v>120</v>
      </c>
      <c r="C278" s="25">
        <f t="shared" si="4"/>
        <v>5508</v>
      </c>
    </row>
    <row r="279" spans="1:3" x14ac:dyDescent="0.2">
      <c r="A279" s="23">
        <v>277</v>
      </c>
      <c r="B279">
        <v>120</v>
      </c>
      <c r="C279" s="25">
        <f t="shared" si="4"/>
        <v>5507</v>
      </c>
    </row>
    <row r="280" spans="1:3" x14ac:dyDescent="0.2">
      <c r="A280" s="23">
        <v>278</v>
      </c>
      <c r="B280">
        <v>120</v>
      </c>
      <c r="C280" s="25">
        <f t="shared" si="4"/>
        <v>5506</v>
      </c>
    </row>
    <row r="281" spans="1:3" x14ac:dyDescent="0.2">
      <c r="A281" s="23">
        <v>279</v>
      </c>
      <c r="B281">
        <v>120</v>
      </c>
      <c r="C281" s="25">
        <f t="shared" si="4"/>
        <v>5505</v>
      </c>
    </row>
    <row r="282" spans="1:3" x14ac:dyDescent="0.2">
      <c r="A282" s="23">
        <v>280</v>
      </c>
      <c r="B282">
        <v>120</v>
      </c>
      <c r="C282" s="25">
        <f t="shared" si="4"/>
        <v>5504</v>
      </c>
    </row>
    <row r="283" spans="1:3" x14ac:dyDescent="0.2">
      <c r="A283" s="23">
        <v>281</v>
      </c>
      <c r="B283">
        <v>120</v>
      </c>
      <c r="C283" s="25">
        <f t="shared" si="4"/>
        <v>5503</v>
      </c>
    </row>
    <row r="284" spans="1:3" x14ac:dyDescent="0.2">
      <c r="A284" s="23">
        <v>282</v>
      </c>
      <c r="B284">
        <v>120</v>
      </c>
      <c r="C284" s="25">
        <f t="shared" si="4"/>
        <v>5502</v>
      </c>
    </row>
    <row r="285" spans="1:3" x14ac:dyDescent="0.2">
      <c r="A285" s="23">
        <v>283</v>
      </c>
      <c r="B285">
        <v>120</v>
      </c>
      <c r="C285" s="25">
        <f t="shared" si="4"/>
        <v>5501</v>
      </c>
    </row>
    <row r="286" spans="1:3" x14ac:dyDescent="0.2">
      <c r="A286" s="23">
        <v>284</v>
      </c>
      <c r="B286">
        <v>120</v>
      </c>
      <c r="C286" s="25">
        <f t="shared" si="4"/>
        <v>5500</v>
      </c>
    </row>
    <row r="287" spans="1:3" x14ac:dyDescent="0.2">
      <c r="A287" s="23">
        <v>285</v>
      </c>
      <c r="B287">
        <v>120</v>
      </c>
      <c r="C287" s="25">
        <f t="shared" si="4"/>
        <v>5499</v>
      </c>
    </row>
    <row r="288" spans="1:3" x14ac:dyDescent="0.2">
      <c r="A288" s="23">
        <v>286</v>
      </c>
      <c r="B288">
        <v>120</v>
      </c>
      <c r="C288" s="25">
        <f t="shared" si="4"/>
        <v>5498</v>
      </c>
    </row>
    <row r="289" spans="1:3" x14ac:dyDescent="0.2">
      <c r="A289" s="23">
        <v>287</v>
      </c>
      <c r="B289">
        <v>120</v>
      </c>
      <c r="C289" s="25">
        <f t="shared" si="4"/>
        <v>5497</v>
      </c>
    </row>
    <row r="290" spans="1:3" x14ac:dyDescent="0.2">
      <c r="A290" s="23">
        <v>288</v>
      </c>
      <c r="B290">
        <v>120</v>
      </c>
      <c r="C290" s="25">
        <f t="shared" si="4"/>
        <v>5496</v>
      </c>
    </row>
    <row r="291" spans="1:3" x14ac:dyDescent="0.2">
      <c r="A291" s="23">
        <v>289</v>
      </c>
      <c r="B291">
        <v>120</v>
      </c>
      <c r="C291" s="25">
        <f t="shared" si="4"/>
        <v>5495</v>
      </c>
    </row>
    <row r="292" spans="1:3" x14ac:dyDescent="0.2">
      <c r="A292" s="23">
        <v>290</v>
      </c>
      <c r="B292">
        <v>120</v>
      </c>
      <c r="C292" s="25">
        <f t="shared" si="4"/>
        <v>5494</v>
      </c>
    </row>
    <row r="293" spans="1:3" x14ac:dyDescent="0.2">
      <c r="A293" s="23">
        <v>291</v>
      </c>
      <c r="B293">
        <v>120</v>
      </c>
      <c r="C293" s="25">
        <f t="shared" si="4"/>
        <v>5493</v>
      </c>
    </row>
    <row r="294" spans="1:3" x14ac:dyDescent="0.2">
      <c r="A294" s="23">
        <v>292</v>
      </c>
      <c r="B294">
        <v>120</v>
      </c>
      <c r="C294" s="25">
        <f t="shared" si="4"/>
        <v>5492</v>
      </c>
    </row>
    <row r="295" spans="1:3" x14ac:dyDescent="0.2">
      <c r="A295" s="23">
        <v>293</v>
      </c>
      <c r="B295">
        <v>120</v>
      </c>
      <c r="C295" s="25">
        <f t="shared" si="4"/>
        <v>5491</v>
      </c>
    </row>
    <row r="296" spans="1:3" x14ac:dyDescent="0.2">
      <c r="A296" s="23">
        <v>294</v>
      </c>
      <c r="B296">
        <v>120</v>
      </c>
      <c r="C296" s="25">
        <f t="shared" si="4"/>
        <v>5490</v>
      </c>
    </row>
    <row r="297" spans="1:3" x14ac:dyDescent="0.2">
      <c r="A297" s="23">
        <v>295</v>
      </c>
      <c r="B297">
        <v>120</v>
      </c>
      <c r="C297" s="25">
        <f t="shared" si="4"/>
        <v>5489</v>
      </c>
    </row>
    <row r="298" spans="1:3" x14ac:dyDescent="0.2">
      <c r="A298" s="23">
        <v>296</v>
      </c>
      <c r="B298">
        <v>120</v>
      </c>
      <c r="C298" s="25">
        <f t="shared" si="4"/>
        <v>5488</v>
      </c>
    </row>
    <row r="299" spans="1:3" x14ac:dyDescent="0.2">
      <c r="A299" s="23">
        <v>297</v>
      </c>
      <c r="B299">
        <v>120</v>
      </c>
      <c r="C299" s="25">
        <f t="shared" si="4"/>
        <v>5487</v>
      </c>
    </row>
    <row r="300" spans="1:3" x14ac:dyDescent="0.2">
      <c r="A300" s="23">
        <v>298</v>
      </c>
      <c r="B300">
        <v>120</v>
      </c>
      <c r="C300" s="25">
        <f t="shared" si="4"/>
        <v>5486</v>
      </c>
    </row>
    <row r="301" spans="1:3" x14ac:dyDescent="0.2">
      <c r="A301" s="23">
        <v>299</v>
      </c>
      <c r="B301">
        <v>120</v>
      </c>
      <c r="C301" s="25">
        <f t="shared" si="4"/>
        <v>5485</v>
      </c>
    </row>
    <row r="302" spans="1:3" x14ac:dyDescent="0.2">
      <c r="A302" s="23">
        <v>300</v>
      </c>
      <c r="B302">
        <v>120</v>
      </c>
      <c r="C302" s="25">
        <f t="shared" si="4"/>
        <v>5484</v>
      </c>
    </row>
    <row r="303" spans="1:3" x14ac:dyDescent="0.2">
      <c r="A303" s="23">
        <v>301</v>
      </c>
      <c r="B303">
        <v>120</v>
      </c>
      <c r="C303" s="25">
        <f t="shared" si="4"/>
        <v>5483</v>
      </c>
    </row>
    <row r="304" spans="1:3" x14ac:dyDescent="0.2">
      <c r="A304" s="23">
        <v>302</v>
      </c>
      <c r="B304">
        <v>120</v>
      </c>
      <c r="C304" s="25">
        <f t="shared" si="4"/>
        <v>5482</v>
      </c>
    </row>
    <row r="305" spans="1:3" x14ac:dyDescent="0.2">
      <c r="A305" s="23">
        <v>303</v>
      </c>
      <c r="B305">
        <v>120</v>
      </c>
      <c r="C305" s="25">
        <f t="shared" si="4"/>
        <v>5481</v>
      </c>
    </row>
    <row r="306" spans="1:3" x14ac:dyDescent="0.2">
      <c r="A306" s="23">
        <v>304</v>
      </c>
      <c r="B306">
        <v>120</v>
      </c>
      <c r="C306" s="25">
        <f t="shared" si="4"/>
        <v>5480</v>
      </c>
    </row>
    <row r="307" spans="1:3" x14ac:dyDescent="0.2">
      <c r="A307" s="23">
        <v>305</v>
      </c>
      <c r="B307">
        <v>120</v>
      </c>
      <c r="C307" s="25">
        <f t="shared" si="4"/>
        <v>5479</v>
      </c>
    </row>
    <row r="308" spans="1:3" x14ac:dyDescent="0.2">
      <c r="A308" s="23">
        <v>306</v>
      </c>
      <c r="B308">
        <v>120</v>
      </c>
      <c r="C308" s="25">
        <f t="shared" si="4"/>
        <v>5478</v>
      </c>
    </row>
    <row r="309" spans="1:3" x14ac:dyDescent="0.2">
      <c r="A309" s="23">
        <v>307</v>
      </c>
      <c r="B309">
        <v>120</v>
      </c>
      <c r="C309" s="25">
        <f t="shared" si="4"/>
        <v>5477</v>
      </c>
    </row>
    <row r="310" spans="1:3" x14ac:dyDescent="0.2">
      <c r="A310" s="23">
        <v>308</v>
      </c>
      <c r="B310">
        <v>120</v>
      </c>
      <c r="C310" s="25">
        <f t="shared" si="4"/>
        <v>5476</v>
      </c>
    </row>
    <row r="311" spans="1:3" x14ac:dyDescent="0.2">
      <c r="A311" s="23">
        <v>309</v>
      </c>
      <c r="B311">
        <v>120</v>
      </c>
      <c r="C311" s="25">
        <f t="shared" si="4"/>
        <v>5475</v>
      </c>
    </row>
    <row r="312" spans="1:3" x14ac:dyDescent="0.2">
      <c r="A312" s="23">
        <v>310</v>
      </c>
      <c r="B312">
        <v>120</v>
      </c>
      <c r="C312" s="25">
        <f t="shared" si="4"/>
        <v>5474</v>
      </c>
    </row>
    <row r="313" spans="1:3" x14ac:dyDescent="0.2">
      <c r="A313" s="23">
        <v>311</v>
      </c>
      <c r="B313">
        <v>120</v>
      </c>
      <c r="C313" s="25">
        <f t="shared" si="4"/>
        <v>5473</v>
      </c>
    </row>
    <row r="314" spans="1:3" x14ac:dyDescent="0.2">
      <c r="A314" s="23">
        <v>312</v>
      </c>
      <c r="B314">
        <v>120</v>
      </c>
      <c r="C314" s="25">
        <f t="shared" si="4"/>
        <v>5472</v>
      </c>
    </row>
    <row r="315" spans="1:3" x14ac:dyDescent="0.2">
      <c r="A315" s="23">
        <v>313</v>
      </c>
      <c r="B315">
        <v>120</v>
      </c>
      <c r="C315" s="25">
        <f t="shared" si="4"/>
        <v>5471</v>
      </c>
    </row>
    <row r="316" spans="1:3" x14ac:dyDescent="0.2">
      <c r="A316" s="23">
        <v>314</v>
      </c>
      <c r="B316">
        <v>120</v>
      </c>
      <c r="C316" s="25">
        <f t="shared" si="4"/>
        <v>5470</v>
      </c>
    </row>
    <row r="317" spans="1:3" x14ac:dyDescent="0.2">
      <c r="A317" s="23">
        <v>315</v>
      </c>
      <c r="B317">
        <v>120</v>
      </c>
      <c r="C317" s="25">
        <f t="shared" si="4"/>
        <v>5469</v>
      </c>
    </row>
    <row r="318" spans="1:3" x14ac:dyDescent="0.2">
      <c r="A318" s="23">
        <v>316</v>
      </c>
      <c r="B318">
        <v>120</v>
      </c>
      <c r="C318" s="25">
        <f t="shared" si="4"/>
        <v>5468</v>
      </c>
    </row>
    <row r="319" spans="1:3" x14ac:dyDescent="0.2">
      <c r="A319" s="23">
        <v>317</v>
      </c>
      <c r="B319">
        <v>120</v>
      </c>
      <c r="C319" s="25">
        <f t="shared" si="4"/>
        <v>5467</v>
      </c>
    </row>
    <row r="320" spans="1:3" x14ac:dyDescent="0.2">
      <c r="A320" s="23">
        <v>318</v>
      </c>
      <c r="B320">
        <v>120</v>
      </c>
      <c r="C320" s="25">
        <f t="shared" si="4"/>
        <v>5466</v>
      </c>
    </row>
    <row r="321" spans="1:3" x14ac:dyDescent="0.2">
      <c r="A321" s="23">
        <v>319</v>
      </c>
      <c r="B321">
        <v>120</v>
      </c>
      <c r="C321" s="25">
        <f t="shared" si="4"/>
        <v>5465</v>
      </c>
    </row>
    <row r="322" spans="1:3" x14ac:dyDescent="0.2">
      <c r="A322" s="23">
        <v>320</v>
      </c>
      <c r="B322">
        <v>120</v>
      </c>
      <c r="C322" s="25">
        <f t="shared" si="4"/>
        <v>5464</v>
      </c>
    </row>
    <row r="323" spans="1:3" x14ac:dyDescent="0.2">
      <c r="A323" s="23">
        <v>321</v>
      </c>
      <c r="B323">
        <v>120</v>
      </c>
      <c r="C323" s="25">
        <f t="shared" ref="C323:C386" si="5">5784 - A323</f>
        <v>5463</v>
      </c>
    </row>
    <row r="324" spans="1:3" x14ac:dyDescent="0.2">
      <c r="A324" s="23">
        <v>322</v>
      </c>
      <c r="B324">
        <v>120</v>
      </c>
      <c r="C324" s="25">
        <f t="shared" si="5"/>
        <v>5462</v>
      </c>
    </row>
    <row r="325" spans="1:3" x14ac:dyDescent="0.2">
      <c r="A325" s="23">
        <v>323</v>
      </c>
      <c r="B325">
        <v>120</v>
      </c>
      <c r="C325" s="25">
        <f t="shared" si="5"/>
        <v>5461</v>
      </c>
    </row>
    <row r="326" spans="1:3" x14ac:dyDescent="0.2">
      <c r="A326" s="23">
        <v>324</v>
      </c>
      <c r="B326">
        <v>120</v>
      </c>
      <c r="C326" s="25">
        <f t="shared" si="5"/>
        <v>5460</v>
      </c>
    </row>
    <row r="327" spans="1:3" x14ac:dyDescent="0.2">
      <c r="A327" s="23">
        <v>325</v>
      </c>
      <c r="B327">
        <v>120</v>
      </c>
      <c r="C327" s="25">
        <f t="shared" si="5"/>
        <v>5459</v>
      </c>
    </row>
    <row r="328" spans="1:3" x14ac:dyDescent="0.2">
      <c r="A328" s="23">
        <v>326</v>
      </c>
      <c r="B328">
        <v>120</v>
      </c>
      <c r="C328" s="25">
        <f t="shared" si="5"/>
        <v>5458</v>
      </c>
    </row>
    <row r="329" spans="1:3" x14ac:dyDescent="0.2">
      <c r="A329" s="23">
        <v>327</v>
      </c>
      <c r="B329">
        <v>120</v>
      </c>
      <c r="C329" s="25">
        <f t="shared" si="5"/>
        <v>5457</v>
      </c>
    </row>
    <row r="330" spans="1:3" x14ac:dyDescent="0.2">
      <c r="A330" s="23">
        <v>328</v>
      </c>
      <c r="B330">
        <v>120</v>
      </c>
      <c r="C330" s="25">
        <f t="shared" si="5"/>
        <v>5456</v>
      </c>
    </row>
    <row r="331" spans="1:3" x14ac:dyDescent="0.2">
      <c r="A331" s="23">
        <v>329</v>
      </c>
      <c r="B331">
        <v>120</v>
      </c>
      <c r="C331" s="25">
        <f t="shared" si="5"/>
        <v>5455</v>
      </c>
    </row>
    <row r="332" spans="1:3" x14ac:dyDescent="0.2">
      <c r="A332" s="23">
        <v>330</v>
      </c>
      <c r="B332">
        <v>120</v>
      </c>
      <c r="C332" s="25">
        <f t="shared" si="5"/>
        <v>5454</v>
      </c>
    </row>
    <row r="333" spans="1:3" x14ac:dyDescent="0.2">
      <c r="A333" s="23">
        <v>331</v>
      </c>
      <c r="B333">
        <v>120</v>
      </c>
      <c r="C333" s="25">
        <f t="shared" si="5"/>
        <v>5453</v>
      </c>
    </row>
    <row r="334" spans="1:3" x14ac:dyDescent="0.2">
      <c r="A334" s="23">
        <v>332</v>
      </c>
      <c r="B334">
        <v>120</v>
      </c>
      <c r="C334" s="25">
        <f t="shared" si="5"/>
        <v>5452</v>
      </c>
    </row>
    <row r="335" spans="1:3" x14ac:dyDescent="0.2">
      <c r="A335" s="23">
        <v>333</v>
      </c>
      <c r="B335">
        <v>120</v>
      </c>
      <c r="C335" s="25">
        <f t="shared" si="5"/>
        <v>5451</v>
      </c>
    </row>
    <row r="336" spans="1:3" x14ac:dyDescent="0.2">
      <c r="A336" s="23">
        <v>334</v>
      </c>
      <c r="B336">
        <v>120</v>
      </c>
      <c r="C336" s="25">
        <f t="shared" si="5"/>
        <v>5450</v>
      </c>
    </row>
    <row r="337" spans="1:3" x14ac:dyDescent="0.2">
      <c r="A337" s="23">
        <v>335</v>
      </c>
      <c r="B337">
        <v>120</v>
      </c>
      <c r="C337" s="25">
        <f t="shared" si="5"/>
        <v>5449</v>
      </c>
    </row>
    <row r="338" spans="1:3" x14ac:dyDescent="0.2">
      <c r="A338" s="23">
        <v>336</v>
      </c>
      <c r="B338">
        <v>120</v>
      </c>
      <c r="C338" s="25">
        <f t="shared" si="5"/>
        <v>5448</v>
      </c>
    </row>
    <row r="339" spans="1:3" x14ac:dyDescent="0.2">
      <c r="A339" s="23">
        <v>337</v>
      </c>
      <c r="B339">
        <v>120</v>
      </c>
      <c r="C339" s="25">
        <f t="shared" si="5"/>
        <v>5447</v>
      </c>
    </row>
    <row r="340" spans="1:3" x14ac:dyDescent="0.2">
      <c r="A340" s="23">
        <v>338</v>
      </c>
      <c r="B340">
        <v>120</v>
      </c>
      <c r="C340" s="25">
        <f t="shared" si="5"/>
        <v>5446</v>
      </c>
    </row>
    <row r="341" spans="1:3" x14ac:dyDescent="0.2">
      <c r="A341" s="23">
        <v>339</v>
      </c>
      <c r="B341">
        <v>120</v>
      </c>
      <c r="C341" s="25">
        <f t="shared" si="5"/>
        <v>5445</v>
      </c>
    </row>
    <row r="342" spans="1:3" x14ac:dyDescent="0.2">
      <c r="A342" s="23">
        <v>340</v>
      </c>
      <c r="B342">
        <v>120</v>
      </c>
      <c r="C342" s="25">
        <f t="shared" si="5"/>
        <v>5444</v>
      </c>
    </row>
    <row r="343" spans="1:3" x14ac:dyDescent="0.2">
      <c r="A343" s="23">
        <v>341</v>
      </c>
      <c r="B343">
        <v>120</v>
      </c>
      <c r="C343" s="25">
        <f t="shared" si="5"/>
        <v>5443</v>
      </c>
    </row>
    <row r="344" spans="1:3" x14ac:dyDescent="0.2">
      <c r="A344" s="23">
        <v>342</v>
      </c>
      <c r="B344">
        <v>118</v>
      </c>
      <c r="C344" s="25">
        <f t="shared" si="5"/>
        <v>5442</v>
      </c>
    </row>
    <row r="345" spans="1:3" x14ac:dyDescent="0.2">
      <c r="A345" s="23">
        <v>343</v>
      </c>
      <c r="B345">
        <v>118</v>
      </c>
      <c r="C345" s="25">
        <f t="shared" si="5"/>
        <v>5441</v>
      </c>
    </row>
    <row r="346" spans="1:3" x14ac:dyDescent="0.2">
      <c r="A346" s="23">
        <v>344</v>
      </c>
      <c r="B346">
        <v>118</v>
      </c>
      <c r="C346" s="25">
        <f t="shared" si="5"/>
        <v>5440</v>
      </c>
    </row>
    <row r="347" spans="1:3" x14ac:dyDescent="0.2">
      <c r="A347" s="23">
        <v>345</v>
      </c>
      <c r="B347">
        <v>118</v>
      </c>
      <c r="C347" s="25">
        <f t="shared" si="5"/>
        <v>5439</v>
      </c>
    </row>
    <row r="348" spans="1:3" x14ac:dyDescent="0.2">
      <c r="A348" s="23">
        <v>346</v>
      </c>
      <c r="B348">
        <v>118</v>
      </c>
      <c r="C348" s="25">
        <f t="shared" si="5"/>
        <v>5438</v>
      </c>
    </row>
    <row r="349" spans="1:3" x14ac:dyDescent="0.2">
      <c r="A349" s="23">
        <v>347</v>
      </c>
      <c r="B349">
        <v>118</v>
      </c>
      <c r="C349" s="25">
        <f t="shared" si="5"/>
        <v>5437</v>
      </c>
    </row>
    <row r="350" spans="1:3" x14ac:dyDescent="0.2">
      <c r="A350" s="23">
        <v>348</v>
      </c>
      <c r="B350">
        <v>118</v>
      </c>
      <c r="C350" s="25">
        <f t="shared" si="5"/>
        <v>5436</v>
      </c>
    </row>
    <row r="351" spans="1:3" x14ac:dyDescent="0.2">
      <c r="A351" s="23">
        <v>349</v>
      </c>
      <c r="B351">
        <v>118</v>
      </c>
      <c r="C351" s="25">
        <f t="shared" si="5"/>
        <v>5435</v>
      </c>
    </row>
    <row r="352" spans="1:3" x14ac:dyDescent="0.2">
      <c r="A352" s="23">
        <v>350</v>
      </c>
      <c r="B352">
        <v>118</v>
      </c>
      <c r="C352" s="25">
        <f t="shared" si="5"/>
        <v>5434</v>
      </c>
    </row>
    <row r="353" spans="1:3" x14ac:dyDescent="0.2">
      <c r="A353" s="23">
        <v>351</v>
      </c>
      <c r="B353">
        <v>118</v>
      </c>
      <c r="C353" s="25">
        <f t="shared" si="5"/>
        <v>5433</v>
      </c>
    </row>
    <row r="354" spans="1:3" x14ac:dyDescent="0.2">
      <c r="A354" s="23">
        <v>352</v>
      </c>
      <c r="B354">
        <v>118</v>
      </c>
      <c r="C354" s="25">
        <f t="shared" si="5"/>
        <v>5432</v>
      </c>
    </row>
    <row r="355" spans="1:3" x14ac:dyDescent="0.2">
      <c r="A355" s="23">
        <v>353</v>
      </c>
      <c r="B355">
        <v>118</v>
      </c>
      <c r="C355" s="25">
        <f t="shared" si="5"/>
        <v>5431</v>
      </c>
    </row>
    <row r="356" spans="1:3" x14ac:dyDescent="0.2">
      <c r="A356" s="23">
        <v>354</v>
      </c>
      <c r="B356">
        <v>118</v>
      </c>
      <c r="C356" s="25">
        <f t="shared" si="5"/>
        <v>5430</v>
      </c>
    </row>
    <row r="357" spans="1:3" x14ac:dyDescent="0.2">
      <c r="A357" s="23">
        <v>355</v>
      </c>
      <c r="B357">
        <v>118</v>
      </c>
      <c r="C357" s="25">
        <f t="shared" si="5"/>
        <v>5429</v>
      </c>
    </row>
    <row r="358" spans="1:3" x14ac:dyDescent="0.2">
      <c r="A358" s="23">
        <v>356</v>
      </c>
      <c r="B358">
        <v>118</v>
      </c>
      <c r="C358" s="25">
        <f t="shared" si="5"/>
        <v>5428</v>
      </c>
    </row>
    <row r="359" spans="1:3" x14ac:dyDescent="0.2">
      <c r="A359" s="23">
        <v>357</v>
      </c>
      <c r="B359">
        <v>118</v>
      </c>
      <c r="C359" s="25">
        <f t="shared" si="5"/>
        <v>5427</v>
      </c>
    </row>
    <row r="360" spans="1:3" x14ac:dyDescent="0.2">
      <c r="A360" s="23">
        <v>358</v>
      </c>
      <c r="B360">
        <v>118</v>
      </c>
      <c r="C360" s="25">
        <f t="shared" si="5"/>
        <v>5426</v>
      </c>
    </row>
    <row r="361" spans="1:3" x14ac:dyDescent="0.2">
      <c r="A361" s="23">
        <v>359</v>
      </c>
      <c r="B361">
        <v>118</v>
      </c>
      <c r="C361" s="25">
        <f t="shared" si="5"/>
        <v>5425</v>
      </c>
    </row>
    <row r="362" spans="1:3" x14ac:dyDescent="0.2">
      <c r="A362" s="23">
        <v>360</v>
      </c>
      <c r="B362">
        <v>118</v>
      </c>
      <c r="C362" s="25">
        <f t="shared" si="5"/>
        <v>5424</v>
      </c>
    </row>
    <row r="363" spans="1:3" x14ac:dyDescent="0.2">
      <c r="A363" s="23">
        <v>361</v>
      </c>
      <c r="B363">
        <v>118</v>
      </c>
      <c r="C363" s="25">
        <f t="shared" si="5"/>
        <v>5423</v>
      </c>
    </row>
    <row r="364" spans="1:3" x14ac:dyDescent="0.2">
      <c r="A364" s="23">
        <v>362</v>
      </c>
      <c r="B364">
        <v>118</v>
      </c>
      <c r="C364" s="25">
        <f t="shared" si="5"/>
        <v>5422</v>
      </c>
    </row>
    <row r="365" spans="1:3" x14ac:dyDescent="0.2">
      <c r="A365" s="23">
        <v>363</v>
      </c>
      <c r="B365">
        <v>118</v>
      </c>
      <c r="C365" s="25">
        <f t="shared" si="5"/>
        <v>5421</v>
      </c>
    </row>
    <row r="366" spans="1:3" x14ac:dyDescent="0.2">
      <c r="A366" s="23">
        <v>364</v>
      </c>
      <c r="B366">
        <v>118</v>
      </c>
      <c r="C366" s="25">
        <f t="shared" si="5"/>
        <v>5420</v>
      </c>
    </row>
    <row r="367" spans="1:3" x14ac:dyDescent="0.2">
      <c r="A367" s="23">
        <v>365</v>
      </c>
      <c r="B367">
        <v>118</v>
      </c>
      <c r="C367" s="25">
        <f t="shared" si="5"/>
        <v>5419</v>
      </c>
    </row>
    <row r="368" spans="1:3" x14ac:dyDescent="0.2">
      <c r="A368" s="23">
        <v>366</v>
      </c>
      <c r="B368">
        <v>118</v>
      </c>
      <c r="C368" s="25">
        <f t="shared" si="5"/>
        <v>5418</v>
      </c>
    </row>
    <row r="369" spans="1:3" x14ac:dyDescent="0.2">
      <c r="A369" s="23">
        <v>367</v>
      </c>
      <c r="B369">
        <v>118</v>
      </c>
      <c r="C369" s="25">
        <f t="shared" si="5"/>
        <v>5417</v>
      </c>
    </row>
    <row r="370" spans="1:3" x14ac:dyDescent="0.2">
      <c r="A370" s="23">
        <v>368</v>
      </c>
      <c r="B370">
        <v>118</v>
      </c>
      <c r="C370" s="25">
        <f t="shared" si="5"/>
        <v>5416</v>
      </c>
    </row>
    <row r="371" spans="1:3" x14ac:dyDescent="0.2">
      <c r="A371" s="23">
        <v>369</v>
      </c>
      <c r="B371">
        <v>118</v>
      </c>
      <c r="C371" s="25">
        <f t="shared" si="5"/>
        <v>5415</v>
      </c>
    </row>
    <row r="372" spans="1:3" x14ac:dyDescent="0.2">
      <c r="A372" s="23">
        <v>370</v>
      </c>
      <c r="B372">
        <v>118</v>
      </c>
      <c r="C372" s="25">
        <f t="shared" si="5"/>
        <v>5414</v>
      </c>
    </row>
    <row r="373" spans="1:3" x14ac:dyDescent="0.2">
      <c r="A373" s="23">
        <v>371</v>
      </c>
      <c r="B373">
        <v>118</v>
      </c>
      <c r="C373" s="25">
        <f t="shared" si="5"/>
        <v>5413</v>
      </c>
    </row>
    <row r="374" spans="1:3" x14ac:dyDescent="0.2">
      <c r="A374" s="23">
        <v>372</v>
      </c>
      <c r="B374">
        <v>122</v>
      </c>
      <c r="C374" s="25">
        <f t="shared" si="5"/>
        <v>5412</v>
      </c>
    </row>
    <row r="375" spans="1:3" x14ac:dyDescent="0.2">
      <c r="A375" s="23">
        <v>373</v>
      </c>
      <c r="B375">
        <v>118</v>
      </c>
      <c r="C375" s="25">
        <f t="shared" si="5"/>
        <v>5411</v>
      </c>
    </row>
    <row r="376" spans="1:3" x14ac:dyDescent="0.2">
      <c r="A376" s="23">
        <v>374</v>
      </c>
      <c r="B376">
        <v>118</v>
      </c>
      <c r="C376" s="25">
        <f t="shared" si="5"/>
        <v>5410</v>
      </c>
    </row>
    <row r="377" spans="1:3" x14ac:dyDescent="0.2">
      <c r="A377" s="23">
        <v>375</v>
      </c>
      <c r="B377">
        <v>118</v>
      </c>
      <c r="C377" s="25">
        <f t="shared" si="5"/>
        <v>5409</v>
      </c>
    </row>
    <row r="378" spans="1:3" x14ac:dyDescent="0.2">
      <c r="A378" s="23">
        <v>376</v>
      </c>
      <c r="B378">
        <v>118</v>
      </c>
      <c r="C378" s="25">
        <f t="shared" si="5"/>
        <v>5408</v>
      </c>
    </row>
    <row r="379" spans="1:3" x14ac:dyDescent="0.2">
      <c r="A379" s="23">
        <v>377</v>
      </c>
      <c r="B379">
        <v>118</v>
      </c>
      <c r="C379" s="25">
        <f t="shared" si="5"/>
        <v>5407</v>
      </c>
    </row>
    <row r="380" spans="1:3" x14ac:dyDescent="0.2">
      <c r="A380" s="23">
        <v>378</v>
      </c>
      <c r="B380">
        <v>118</v>
      </c>
      <c r="C380" s="25">
        <f t="shared" si="5"/>
        <v>5406</v>
      </c>
    </row>
    <row r="381" spans="1:3" x14ac:dyDescent="0.2">
      <c r="A381" s="23">
        <v>379</v>
      </c>
      <c r="B381">
        <v>118</v>
      </c>
      <c r="C381" s="25">
        <f t="shared" si="5"/>
        <v>5405</v>
      </c>
    </row>
    <row r="382" spans="1:3" x14ac:dyDescent="0.2">
      <c r="A382" s="23">
        <v>380</v>
      </c>
      <c r="B382">
        <v>118</v>
      </c>
      <c r="C382" s="25">
        <f t="shared" si="5"/>
        <v>5404</v>
      </c>
    </row>
    <row r="383" spans="1:3" x14ac:dyDescent="0.2">
      <c r="A383" s="23">
        <v>381</v>
      </c>
      <c r="B383">
        <v>118</v>
      </c>
      <c r="C383" s="25">
        <f t="shared" si="5"/>
        <v>5403</v>
      </c>
    </row>
    <row r="384" spans="1:3" x14ac:dyDescent="0.2">
      <c r="A384" s="23">
        <v>382</v>
      </c>
      <c r="B384">
        <v>118</v>
      </c>
      <c r="C384" s="25">
        <f t="shared" si="5"/>
        <v>5402</v>
      </c>
    </row>
    <row r="385" spans="1:3" x14ac:dyDescent="0.2">
      <c r="A385" s="23">
        <v>383</v>
      </c>
      <c r="B385">
        <v>118</v>
      </c>
      <c r="C385" s="25">
        <f t="shared" si="5"/>
        <v>5401</v>
      </c>
    </row>
    <row r="386" spans="1:3" x14ac:dyDescent="0.2">
      <c r="A386" s="23">
        <v>384</v>
      </c>
      <c r="B386">
        <v>118</v>
      </c>
      <c r="C386" s="25">
        <f t="shared" si="5"/>
        <v>5400</v>
      </c>
    </row>
    <row r="387" spans="1:3" x14ac:dyDescent="0.2">
      <c r="A387" s="23">
        <v>385</v>
      </c>
      <c r="B387">
        <v>118</v>
      </c>
      <c r="C387" s="25">
        <f t="shared" ref="C387:C450" si="6">5784 - A387</f>
        <v>5399</v>
      </c>
    </row>
    <row r="388" spans="1:3" x14ac:dyDescent="0.2">
      <c r="A388" s="23">
        <v>386</v>
      </c>
      <c r="B388">
        <v>118</v>
      </c>
      <c r="C388" s="25">
        <f t="shared" si="6"/>
        <v>5398</v>
      </c>
    </row>
    <row r="389" spans="1:3" x14ac:dyDescent="0.2">
      <c r="A389" s="23">
        <v>387</v>
      </c>
      <c r="B389">
        <v>118</v>
      </c>
      <c r="C389" s="25">
        <f t="shared" si="6"/>
        <v>5397</v>
      </c>
    </row>
    <row r="390" spans="1:3" x14ac:dyDescent="0.2">
      <c r="A390" s="23">
        <v>388</v>
      </c>
      <c r="B390">
        <v>118</v>
      </c>
      <c r="C390" s="25">
        <f t="shared" si="6"/>
        <v>5396</v>
      </c>
    </row>
    <row r="391" spans="1:3" x14ac:dyDescent="0.2">
      <c r="A391" s="23">
        <v>389</v>
      </c>
      <c r="B391">
        <v>118</v>
      </c>
      <c r="C391" s="25">
        <f t="shared" si="6"/>
        <v>5395</v>
      </c>
    </row>
    <row r="392" spans="1:3" x14ac:dyDescent="0.2">
      <c r="A392" s="23">
        <v>390</v>
      </c>
      <c r="B392">
        <v>118</v>
      </c>
      <c r="C392" s="25">
        <f t="shared" si="6"/>
        <v>5394</v>
      </c>
    </row>
    <row r="393" spans="1:3" x14ac:dyDescent="0.2">
      <c r="A393" s="23">
        <v>391</v>
      </c>
      <c r="B393">
        <v>118</v>
      </c>
      <c r="C393" s="25">
        <f t="shared" si="6"/>
        <v>5393</v>
      </c>
    </row>
    <row r="394" spans="1:3" x14ac:dyDescent="0.2">
      <c r="A394" s="23">
        <v>392</v>
      </c>
      <c r="B394">
        <v>118</v>
      </c>
      <c r="C394" s="25">
        <f t="shared" si="6"/>
        <v>5392</v>
      </c>
    </row>
    <row r="395" spans="1:3" x14ac:dyDescent="0.2">
      <c r="A395" s="23">
        <v>393</v>
      </c>
      <c r="B395">
        <v>118</v>
      </c>
      <c r="C395" s="25">
        <f t="shared" si="6"/>
        <v>5391</v>
      </c>
    </row>
    <row r="396" spans="1:3" x14ac:dyDescent="0.2">
      <c r="A396" s="23">
        <v>394</v>
      </c>
      <c r="B396">
        <v>118</v>
      </c>
      <c r="C396" s="25">
        <f t="shared" si="6"/>
        <v>5390</v>
      </c>
    </row>
    <row r="397" spans="1:3" x14ac:dyDescent="0.2">
      <c r="A397" s="23">
        <v>395</v>
      </c>
      <c r="B397">
        <v>118</v>
      </c>
      <c r="C397" s="25">
        <f t="shared" si="6"/>
        <v>5389</v>
      </c>
    </row>
    <row r="398" spans="1:3" x14ac:dyDescent="0.2">
      <c r="A398" s="23">
        <v>396</v>
      </c>
      <c r="B398">
        <v>118</v>
      </c>
      <c r="C398" s="25">
        <f t="shared" si="6"/>
        <v>5388</v>
      </c>
    </row>
    <row r="399" spans="1:3" x14ac:dyDescent="0.2">
      <c r="A399" s="23">
        <v>397</v>
      </c>
      <c r="B399">
        <v>118</v>
      </c>
      <c r="C399" s="25">
        <f t="shared" si="6"/>
        <v>5387</v>
      </c>
    </row>
    <row r="400" spans="1:3" x14ac:dyDescent="0.2">
      <c r="A400" s="23">
        <v>398</v>
      </c>
      <c r="B400">
        <v>118</v>
      </c>
      <c r="C400" s="25">
        <f t="shared" si="6"/>
        <v>5386</v>
      </c>
    </row>
    <row r="401" spans="1:3" x14ac:dyDescent="0.2">
      <c r="A401" s="23">
        <v>399</v>
      </c>
      <c r="B401">
        <v>118</v>
      </c>
      <c r="C401" s="25">
        <f t="shared" si="6"/>
        <v>5385</v>
      </c>
    </row>
    <row r="402" spans="1:3" x14ac:dyDescent="0.2">
      <c r="A402" s="23">
        <v>400</v>
      </c>
      <c r="B402">
        <v>118</v>
      </c>
      <c r="C402" s="25">
        <f t="shared" si="6"/>
        <v>5384</v>
      </c>
    </row>
    <row r="403" spans="1:3" x14ac:dyDescent="0.2">
      <c r="A403" s="23">
        <v>401</v>
      </c>
      <c r="B403">
        <v>118</v>
      </c>
      <c r="C403" s="25">
        <f t="shared" si="6"/>
        <v>5383</v>
      </c>
    </row>
    <row r="404" spans="1:3" x14ac:dyDescent="0.2">
      <c r="A404" s="23">
        <v>402</v>
      </c>
      <c r="B404">
        <v>118</v>
      </c>
      <c r="C404" s="25">
        <f t="shared" si="6"/>
        <v>5382</v>
      </c>
    </row>
    <row r="405" spans="1:3" x14ac:dyDescent="0.2">
      <c r="A405" s="23">
        <v>403</v>
      </c>
      <c r="B405">
        <v>118</v>
      </c>
      <c r="C405" s="25">
        <f t="shared" si="6"/>
        <v>5381</v>
      </c>
    </row>
    <row r="406" spans="1:3" x14ac:dyDescent="0.2">
      <c r="A406" s="23">
        <v>404</v>
      </c>
      <c r="B406">
        <v>118</v>
      </c>
      <c r="C406" s="25">
        <f t="shared" si="6"/>
        <v>5380</v>
      </c>
    </row>
    <row r="407" spans="1:3" x14ac:dyDescent="0.2">
      <c r="A407" s="23">
        <v>405</v>
      </c>
      <c r="B407">
        <v>118</v>
      </c>
      <c r="C407" s="25">
        <f t="shared" si="6"/>
        <v>5379</v>
      </c>
    </row>
    <row r="408" spans="1:3" x14ac:dyDescent="0.2">
      <c r="A408" s="23">
        <v>406</v>
      </c>
      <c r="B408">
        <v>118</v>
      </c>
      <c r="C408" s="25">
        <f t="shared" si="6"/>
        <v>5378</v>
      </c>
    </row>
    <row r="409" spans="1:3" x14ac:dyDescent="0.2">
      <c r="A409" s="23">
        <v>407</v>
      </c>
      <c r="B409">
        <v>118</v>
      </c>
      <c r="C409" s="25">
        <f t="shared" si="6"/>
        <v>5377</v>
      </c>
    </row>
    <row r="410" spans="1:3" x14ac:dyDescent="0.2">
      <c r="A410" s="23">
        <v>408</v>
      </c>
      <c r="B410">
        <v>118</v>
      </c>
      <c r="C410" s="25">
        <f t="shared" si="6"/>
        <v>5376</v>
      </c>
    </row>
    <row r="411" spans="1:3" x14ac:dyDescent="0.2">
      <c r="A411" s="23">
        <v>409</v>
      </c>
      <c r="B411">
        <v>118</v>
      </c>
      <c r="C411" s="25">
        <f t="shared" si="6"/>
        <v>5375</v>
      </c>
    </row>
    <row r="412" spans="1:3" x14ac:dyDescent="0.2">
      <c r="A412" s="23">
        <v>410</v>
      </c>
      <c r="B412">
        <v>118</v>
      </c>
      <c r="C412" s="25">
        <f t="shared" si="6"/>
        <v>5374</v>
      </c>
    </row>
    <row r="413" spans="1:3" x14ac:dyDescent="0.2">
      <c r="A413" s="23">
        <v>411</v>
      </c>
      <c r="B413">
        <v>118</v>
      </c>
      <c r="C413" s="25">
        <f t="shared" si="6"/>
        <v>5373</v>
      </c>
    </row>
    <row r="414" spans="1:3" x14ac:dyDescent="0.2">
      <c r="A414" s="23">
        <v>412</v>
      </c>
      <c r="B414">
        <v>118</v>
      </c>
      <c r="C414" s="25">
        <f t="shared" si="6"/>
        <v>5372</v>
      </c>
    </row>
    <row r="415" spans="1:3" x14ac:dyDescent="0.2">
      <c r="A415" s="23">
        <v>413</v>
      </c>
      <c r="B415">
        <v>118</v>
      </c>
      <c r="C415" s="25">
        <f t="shared" si="6"/>
        <v>5371</v>
      </c>
    </row>
    <row r="416" spans="1:3" x14ac:dyDescent="0.2">
      <c r="A416" s="23">
        <v>414</v>
      </c>
      <c r="B416">
        <v>118</v>
      </c>
      <c r="C416" s="25">
        <f t="shared" si="6"/>
        <v>5370</v>
      </c>
    </row>
    <row r="417" spans="1:3" x14ac:dyDescent="0.2">
      <c r="A417" s="23">
        <v>415</v>
      </c>
      <c r="B417">
        <v>118</v>
      </c>
      <c r="C417" s="25">
        <f t="shared" si="6"/>
        <v>5369</v>
      </c>
    </row>
    <row r="418" spans="1:3" x14ac:dyDescent="0.2">
      <c r="A418" s="23">
        <v>416</v>
      </c>
      <c r="B418">
        <v>118</v>
      </c>
      <c r="C418" s="25">
        <f t="shared" si="6"/>
        <v>5368</v>
      </c>
    </row>
    <row r="419" spans="1:3" x14ac:dyDescent="0.2">
      <c r="A419" s="23">
        <v>417</v>
      </c>
      <c r="B419">
        <v>118</v>
      </c>
      <c r="C419" s="25">
        <f t="shared" si="6"/>
        <v>5367</v>
      </c>
    </row>
    <row r="420" spans="1:3" x14ac:dyDescent="0.2">
      <c r="A420" s="23">
        <v>418</v>
      </c>
      <c r="B420">
        <v>118</v>
      </c>
      <c r="C420" s="25">
        <f t="shared" si="6"/>
        <v>5366</v>
      </c>
    </row>
    <row r="421" spans="1:3" x14ac:dyDescent="0.2">
      <c r="A421" s="23">
        <v>419</v>
      </c>
      <c r="B421">
        <v>118</v>
      </c>
      <c r="C421" s="25">
        <f t="shared" si="6"/>
        <v>5365</v>
      </c>
    </row>
    <row r="422" spans="1:3" x14ac:dyDescent="0.2">
      <c r="A422" s="23">
        <v>420</v>
      </c>
      <c r="B422">
        <v>118</v>
      </c>
      <c r="C422" s="25">
        <f t="shared" si="6"/>
        <v>5364</v>
      </c>
    </row>
    <row r="423" spans="1:3" x14ac:dyDescent="0.2">
      <c r="A423" s="23">
        <v>421</v>
      </c>
      <c r="B423">
        <v>118</v>
      </c>
      <c r="C423" s="25">
        <f t="shared" si="6"/>
        <v>5363</v>
      </c>
    </row>
    <row r="424" spans="1:3" x14ac:dyDescent="0.2">
      <c r="A424" s="23">
        <v>422</v>
      </c>
      <c r="B424">
        <v>118</v>
      </c>
      <c r="C424" s="25">
        <f t="shared" si="6"/>
        <v>5362</v>
      </c>
    </row>
    <row r="425" spans="1:3" x14ac:dyDescent="0.2">
      <c r="A425" s="23">
        <v>423</v>
      </c>
      <c r="B425">
        <v>118</v>
      </c>
      <c r="C425" s="25">
        <f t="shared" si="6"/>
        <v>5361</v>
      </c>
    </row>
    <row r="426" spans="1:3" x14ac:dyDescent="0.2">
      <c r="A426" s="23">
        <v>424</v>
      </c>
      <c r="B426">
        <v>118</v>
      </c>
      <c r="C426" s="25">
        <f t="shared" si="6"/>
        <v>5360</v>
      </c>
    </row>
    <row r="427" spans="1:3" x14ac:dyDescent="0.2">
      <c r="A427" s="23">
        <v>425</v>
      </c>
      <c r="B427">
        <v>118</v>
      </c>
      <c r="C427" s="25">
        <f t="shared" si="6"/>
        <v>5359</v>
      </c>
    </row>
    <row r="428" spans="1:3" x14ac:dyDescent="0.2">
      <c r="A428" s="23">
        <v>426</v>
      </c>
      <c r="B428">
        <v>118</v>
      </c>
      <c r="C428" s="25">
        <f t="shared" si="6"/>
        <v>5358</v>
      </c>
    </row>
    <row r="429" spans="1:3" x14ac:dyDescent="0.2">
      <c r="A429" s="23">
        <v>427</v>
      </c>
      <c r="B429">
        <v>118</v>
      </c>
      <c r="C429" s="25">
        <f t="shared" si="6"/>
        <v>5357</v>
      </c>
    </row>
    <row r="430" spans="1:3" x14ac:dyDescent="0.2">
      <c r="A430" s="23">
        <v>428</v>
      </c>
      <c r="B430">
        <v>118</v>
      </c>
      <c r="C430" s="25">
        <f t="shared" si="6"/>
        <v>5356</v>
      </c>
    </row>
    <row r="431" spans="1:3" x14ac:dyDescent="0.2">
      <c r="A431" s="23">
        <v>429</v>
      </c>
      <c r="B431">
        <v>118</v>
      </c>
      <c r="C431" s="25">
        <f t="shared" si="6"/>
        <v>5355</v>
      </c>
    </row>
    <row r="432" spans="1:3" x14ac:dyDescent="0.2">
      <c r="A432" s="23">
        <v>430</v>
      </c>
      <c r="B432">
        <v>118</v>
      </c>
      <c r="C432" s="25">
        <f t="shared" si="6"/>
        <v>5354</v>
      </c>
    </row>
    <row r="433" spans="1:3" x14ac:dyDescent="0.2">
      <c r="A433" s="23">
        <v>431</v>
      </c>
      <c r="B433">
        <v>118</v>
      </c>
      <c r="C433" s="25">
        <f t="shared" si="6"/>
        <v>5353</v>
      </c>
    </row>
    <row r="434" spans="1:3" x14ac:dyDescent="0.2">
      <c r="A434" s="23">
        <v>432</v>
      </c>
      <c r="B434">
        <v>116</v>
      </c>
      <c r="C434" s="25">
        <f t="shared" si="6"/>
        <v>5352</v>
      </c>
    </row>
    <row r="435" spans="1:3" x14ac:dyDescent="0.2">
      <c r="A435" s="23">
        <v>433</v>
      </c>
      <c r="B435">
        <v>116</v>
      </c>
      <c r="C435" s="25">
        <f t="shared" si="6"/>
        <v>5351</v>
      </c>
    </row>
    <row r="436" spans="1:3" x14ac:dyDescent="0.2">
      <c r="A436" s="23">
        <v>434</v>
      </c>
      <c r="B436">
        <v>116</v>
      </c>
      <c r="C436" s="25">
        <f t="shared" si="6"/>
        <v>5350</v>
      </c>
    </row>
    <row r="437" spans="1:3" x14ac:dyDescent="0.2">
      <c r="A437" s="23">
        <v>435</v>
      </c>
      <c r="B437">
        <v>116</v>
      </c>
      <c r="C437" s="25">
        <f t="shared" si="6"/>
        <v>5349</v>
      </c>
    </row>
    <row r="438" spans="1:3" x14ac:dyDescent="0.2">
      <c r="A438" s="23">
        <v>436</v>
      </c>
      <c r="B438">
        <v>116</v>
      </c>
      <c r="C438" s="25">
        <f t="shared" si="6"/>
        <v>5348</v>
      </c>
    </row>
    <row r="439" spans="1:3" x14ac:dyDescent="0.2">
      <c r="A439" s="23">
        <v>437</v>
      </c>
      <c r="B439">
        <v>116</v>
      </c>
      <c r="C439" s="25">
        <f t="shared" si="6"/>
        <v>5347</v>
      </c>
    </row>
    <row r="440" spans="1:3" x14ac:dyDescent="0.2">
      <c r="A440" s="23">
        <v>438</v>
      </c>
      <c r="B440">
        <v>116</v>
      </c>
      <c r="C440" s="25">
        <f t="shared" si="6"/>
        <v>5346</v>
      </c>
    </row>
    <row r="441" spans="1:3" x14ac:dyDescent="0.2">
      <c r="A441" s="23">
        <v>439</v>
      </c>
      <c r="B441">
        <v>116</v>
      </c>
      <c r="C441" s="25">
        <f t="shared" si="6"/>
        <v>5345</v>
      </c>
    </row>
    <row r="442" spans="1:3" x14ac:dyDescent="0.2">
      <c r="A442" s="23">
        <v>440</v>
      </c>
      <c r="B442">
        <v>116</v>
      </c>
      <c r="C442" s="25">
        <f t="shared" si="6"/>
        <v>5344</v>
      </c>
    </row>
    <row r="443" spans="1:3" x14ac:dyDescent="0.2">
      <c r="A443" s="23">
        <v>441</v>
      </c>
      <c r="B443">
        <v>116</v>
      </c>
      <c r="C443" s="25">
        <f t="shared" si="6"/>
        <v>5343</v>
      </c>
    </row>
    <row r="444" spans="1:3" x14ac:dyDescent="0.2">
      <c r="A444" s="23">
        <v>442</v>
      </c>
      <c r="B444">
        <v>116</v>
      </c>
      <c r="C444" s="25">
        <f t="shared" si="6"/>
        <v>5342</v>
      </c>
    </row>
    <row r="445" spans="1:3" x14ac:dyDescent="0.2">
      <c r="A445" s="23">
        <v>443</v>
      </c>
      <c r="B445">
        <v>116</v>
      </c>
      <c r="C445" s="25">
        <f t="shared" si="6"/>
        <v>5341</v>
      </c>
    </row>
    <row r="446" spans="1:3" x14ac:dyDescent="0.2">
      <c r="A446" s="23">
        <v>444</v>
      </c>
      <c r="B446">
        <v>116</v>
      </c>
      <c r="C446" s="25">
        <f t="shared" si="6"/>
        <v>5340</v>
      </c>
    </row>
    <row r="447" spans="1:3" x14ac:dyDescent="0.2">
      <c r="A447" s="23">
        <v>445</v>
      </c>
      <c r="B447">
        <v>116</v>
      </c>
      <c r="C447" s="25">
        <f t="shared" si="6"/>
        <v>5339</v>
      </c>
    </row>
    <row r="448" spans="1:3" x14ac:dyDescent="0.2">
      <c r="A448" s="23">
        <v>446</v>
      </c>
      <c r="B448">
        <v>116</v>
      </c>
      <c r="C448" s="25">
        <f t="shared" si="6"/>
        <v>5338</v>
      </c>
    </row>
    <row r="449" spans="1:3" x14ac:dyDescent="0.2">
      <c r="A449" s="23">
        <v>447</v>
      </c>
      <c r="B449">
        <v>116</v>
      </c>
      <c r="C449" s="25">
        <f t="shared" si="6"/>
        <v>5337</v>
      </c>
    </row>
    <row r="450" spans="1:3" x14ac:dyDescent="0.2">
      <c r="A450" s="23">
        <v>448</v>
      </c>
      <c r="B450">
        <v>116</v>
      </c>
      <c r="C450" s="25">
        <f t="shared" si="6"/>
        <v>5336</v>
      </c>
    </row>
    <row r="451" spans="1:3" x14ac:dyDescent="0.2">
      <c r="A451" s="23">
        <v>449</v>
      </c>
      <c r="B451">
        <v>116</v>
      </c>
      <c r="C451" s="25">
        <f t="shared" ref="C451:C514" si="7">5784 - A451</f>
        <v>5335</v>
      </c>
    </row>
    <row r="452" spans="1:3" x14ac:dyDescent="0.2">
      <c r="A452" s="23">
        <v>450</v>
      </c>
      <c r="B452">
        <v>116</v>
      </c>
      <c r="C452" s="25">
        <f t="shared" si="7"/>
        <v>5334</v>
      </c>
    </row>
    <row r="453" spans="1:3" x14ac:dyDescent="0.2">
      <c r="A453" s="23">
        <v>451</v>
      </c>
      <c r="B453">
        <v>116</v>
      </c>
      <c r="C453" s="25">
        <f t="shared" si="7"/>
        <v>5333</v>
      </c>
    </row>
    <row r="454" spans="1:3" x14ac:dyDescent="0.2">
      <c r="A454" s="23">
        <v>452</v>
      </c>
      <c r="B454">
        <v>116</v>
      </c>
      <c r="C454" s="25">
        <f t="shared" si="7"/>
        <v>5332</v>
      </c>
    </row>
    <row r="455" spans="1:3" x14ac:dyDescent="0.2">
      <c r="A455" s="23">
        <v>453</v>
      </c>
      <c r="B455">
        <v>116</v>
      </c>
      <c r="C455" s="25">
        <f t="shared" si="7"/>
        <v>5331</v>
      </c>
    </row>
    <row r="456" spans="1:3" x14ac:dyDescent="0.2">
      <c r="A456" s="23">
        <v>454</v>
      </c>
      <c r="B456">
        <v>116</v>
      </c>
      <c r="C456" s="25">
        <f t="shared" si="7"/>
        <v>5330</v>
      </c>
    </row>
    <row r="457" spans="1:3" x14ac:dyDescent="0.2">
      <c r="A457" s="23">
        <v>455</v>
      </c>
      <c r="B457">
        <v>116</v>
      </c>
      <c r="C457" s="25">
        <f t="shared" si="7"/>
        <v>5329</v>
      </c>
    </row>
    <row r="458" spans="1:3" x14ac:dyDescent="0.2">
      <c r="A458" s="23">
        <v>456</v>
      </c>
      <c r="B458">
        <v>116</v>
      </c>
      <c r="C458" s="25">
        <f t="shared" si="7"/>
        <v>5328</v>
      </c>
    </row>
    <row r="459" spans="1:3" x14ac:dyDescent="0.2">
      <c r="A459" s="23">
        <v>457</v>
      </c>
      <c r="B459">
        <v>116</v>
      </c>
      <c r="C459" s="25">
        <f t="shared" si="7"/>
        <v>5327</v>
      </c>
    </row>
    <row r="460" spans="1:3" x14ac:dyDescent="0.2">
      <c r="A460" s="23">
        <v>458</v>
      </c>
      <c r="B460">
        <v>116</v>
      </c>
      <c r="C460" s="25">
        <f t="shared" si="7"/>
        <v>5326</v>
      </c>
    </row>
    <row r="461" spans="1:3" x14ac:dyDescent="0.2">
      <c r="A461" s="23">
        <v>459</v>
      </c>
      <c r="B461">
        <v>116</v>
      </c>
      <c r="C461" s="25">
        <f t="shared" si="7"/>
        <v>5325</v>
      </c>
    </row>
    <row r="462" spans="1:3" x14ac:dyDescent="0.2">
      <c r="A462" s="23">
        <v>460</v>
      </c>
      <c r="B462">
        <v>116</v>
      </c>
      <c r="C462" s="25">
        <f t="shared" si="7"/>
        <v>5324</v>
      </c>
    </row>
    <row r="463" spans="1:3" x14ac:dyDescent="0.2">
      <c r="A463" s="23">
        <v>461</v>
      </c>
      <c r="B463">
        <v>116</v>
      </c>
      <c r="C463" s="25">
        <f t="shared" si="7"/>
        <v>5323</v>
      </c>
    </row>
    <row r="464" spans="1:3" x14ac:dyDescent="0.2">
      <c r="A464" s="23">
        <v>462</v>
      </c>
      <c r="B464">
        <v>116</v>
      </c>
      <c r="C464" s="25">
        <f t="shared" si="7"/>
        <v>5322</v>
      </c>
    </row>
    <row r="465" spans="1:3" x14ac:dyDescent="0.2">
      <c r="A465" s="23">
        <v>463</v>
      </c>
      <c r="B465">
        <v>116</v>
      </c>
      <c r="C465" s="25">
        <f t="shared" si="7"/>
        <v>5321</v>
      </c>
    </row>
    <row r="466" spans="1:3" x14ac:dyDescent="0.2">
      <c r="A466" s="23">
        <v>464</v>
      </c>
      <c r="B466">
        <v>116</v>
      </c>
      <c r="C466" s="25">
        <f t="shared" si="7"/>
        <v>5320</v>
      </c>
    </row>
    <row r="467" spans="1:3" x14ac:dyDescent="0.2">
      <c r="A467" s="23">
        <v>465</v>
      </c>
      <c r="B467">
        <v>116</v>
      </c>
      <c r="C467" s="25">
        <f t="shared" si="7"/>
        <v>5319</v>
      </c>
    </row>
    <row r="468" spans="1:3" x14ac:dyDescent="0.2">
      <c r="A468" s="23">
        <v>466</v>
      </c>
      <c r="B468">
        <v>108</v>
      </c>
      <c r="C468" s="25">
        <f t="shared" si="7"/>
        <v>5318</v>
      </c>
    </row>
    <row r="469" spans="1:3" x14ac:dyDescent="0.2">
      <c r="A469" s="23">
        <v>467</v>
      </c>
      <c r="B469">
        <v>108</v>
      </c>
      <c r="C469" s="25">
        <f t="shared" si="7"/>
        <v>5317</v>
      </c>
    </row>
    <row r="470" spans="1:3" x14ac:dyDescent="0.2">
      <c r="A470" s="23">
        <v>468</v>
      </c>
      <c r="B470">
        <v>108</v>
      </c>
      <c r="C470" s="25">
        <f t="shared" si="7"/>
        <v>5316</v>
      </c>
    </row>
    <row r="471" spans="1:3" x14ac:dyDescent="0.2">
      <c r="A471" s="23">
        <v>469</v>
      </c>
      <c r="B471">
        <v>108</v>
      </c>
      <c r="C471" s="25">
        <f t="shared" si="7"/>
        <v>5315</v>
      </c>
    </row>
    <row r="472" spans="1:3" x14ac:dyDescent="0.2">
      <c r="A472" s="23">
        <v>470</v>
      </c>
      <c r="B472">
        <v>108</v>
      </c>
      <c r="C472" s="25">
        <f t="shared" si="7"/>
        <v>5314</v>
      </c>
    </row>
    <row r="473" spans="1:3" x14ac:dyDescent="0.2">
      <c r="A473" s="23">
        <v>471</v>
      </c>
      <c r="B473">
        <v>108</v>
      </c>
      <c r="C473" s="25">
        <f t="shared" si="7"/>
        <v>5313</v>
      </c>
    </row>
    <row r="474" spans="1:3" x14ac:dyDescent="0.2">
      <c r="A474" s="23">
        <v>472</v>
      </c>
      <c r="B474">
        <v>108</v>
      </c>
      <c r="C474" s="25">
        <f t="shared" si="7"/>
        <v>5312</v>
      </c>
    </row>
    <row r="475" spans="1:3" x14ac:dyDescent="0.2">
      <c r="A475" s="23">
        <v>473</v>
      </c>
      <c r="B475">
        <v>108</v>
      </c>
      <c r="C475" s="25">
        <f t="shared" si="7"/>
        <v>5311</v>
      </c>
    </row>
    <row r="476" spans="1:3" x14ac:dyDescent="0.2">
      <c r="A476" s="23">
        <v>474</v>
      </c>
      <c r="B476">
        <v>108</v>
      </c>
      <c r="C476" s="25">
        <f t="shared" si="7"/>
        <v>5310</v>
      </c>
    </row>
    <row r="477" spans="1:3" x14ac:dyDescent="0.2">
      <c r="A477" s="23">
        <v>475</v>
      </c>
      <c r="B477">
        <v>108</v>
      </c>
      <c r="C477" s="25">
        <f t="shared" si="7"/>
        <v>5309</v>
      </c>
    </row>
    <row r="478" spans="1:3" x14ac:dyDescent="0.2">
      <c r="A478" s="23">
        <v>476</v>
      </c>
      <c r="B478">
        <v>108</v>
      </c>
      <c r="C478" s="25">
        <f t="shared" si="7"/>
        <v>5308</v>
      </c>
    </row>
    <row r="479" spans="1:3" x14ac:dyDescent="0.2">
      <c r="A479" s="23">
        <v>477</v>
      </c>
      <c r="B479">
        <v>108</v>
      </c>
      <c r="C479" s="25">
        <f t="shared" si="7"/>
        <v>5307</v>
      </c>
    </row>
    <row r="480" spans="1:3" x14ac:dyDescent="0.2">
      <c r="A480" s="23">
        <v>478</v>
      </c>
      <c r="B480">
        <v>108</v>
      </c>
      <c r="C480" s="25">
        <f t="shared" si="7"/>
        <v>5306</v>
      </c>
    </row>
    <row r="481" spans="1:3" x14ac:dyDescent="0.2">
      <c r="A481" s="23">
        <v>479</v>
      </c>
      <c r="B481">
        <v>108</v>
      </c>
      <c r="C481" s="25">
        <f t="shared" si="7"/>
        <v>5305</v>
      </c>
    </row>
    <row r="482" spans="1:3" x14ac:dyDescent="0.2">
      <c r="A482" s="23">
        <v>480</v>
      </c>
      <c r="B482">
        <v>96</v>
      </c>
      <c r="C482" s="25">
        <f t="shared" si="7"/>
        <v>5304</v>
      </c>
    </row>
    <row r="483" spans="1:3" x14ac:dyDescent="0.2">
      <c r="A483" s="23">
        <v>481</v>
      </c>
      <c r="B483">
        <v>96</v>
      </c>
      <c r="C483" s="25">
        <f t="shared" si="7"/>
        <v>5303</v>
      </c>
    </row>
    <row r="484" spans="1:3" x14ac:dyDescent="0.2">
      <c r="A484" s="23">
        <v>482</v>
      </c>
      <c r="B484">
        <v>62</v>
      </c>
      <c r="C484" s="25">
        <f t="shared" si="7"/>
        <v>5302</v>
      </c>
    </row>
    <row r="485" spans="1:3" x14ac:dyDescent="0.2">
      <c r="A485" s="23">
        <v>483</v>
      </c>
      <c r="B485">
        <v>92</v>
      </c>
      <c r="C485" s="25">
        <f t="shared" si="7"/>
        <v>5301</v>
      </c>
    </row>
    <row r="486" spans="1:3" x14ac:dyDescent="0.2">
      <c r="A486" s="23">
        <v>484</v>
      </c>
      <c r="B486">
        <v>92</v>
      </c>
      <c r="C486" s="25">
        <f t="shared" si="7"/>
        <v>5300</v>
      </c>
    </row>
    <row r="487" spans="1:3" x14ac:dyDescent="0.2">
      <c r="A487" s="23">
        <v>485</v>
      </c>
      <c r="B487">
        <v>50</v>
      </c>
      <c r="C487" s="25">
        <f t="shared" si="7"/>
        <v>5299</v>
      </c>
    </row>
    <row r="488" spans="1:3" x14ac:dyDescent="0.2">
      <c r="A488" s="23">
        <v>486</v>
      </c>
      <c r="B488">
        <v>50</v>
      </c>
      <c r="C488" s="25">
        <f t="shared" si="7"/>
        <v>5298</v>
      </c>
    </row>
    <row r="489" spans="1:3" x14ac:dyDescent="0.2">
      <c r="A489" s="23">
        <v>487</v>
      </c>
      <c r="B489">
        <v>50</v>
      </c>
      <c r="C489" s="25">
        <f t="shared" si="7"/>
        <v>5297</v>
      </c>
    </row>
    <row r="490" spans="1:3" x14ac:dyDescent="0.2">
      <c r="A490" s="23">
        <v>488</v>
      </c>
      <c r="B490">
        <v>50</v>
      </c>
      <c r="C490" s="25">
        <f t="shared" si="7"/>
        <v>5296</v>
      </c>
    </row>
    <row r="491" spans="1:3" x14ac:dyDescent="0.2">
      <c r="A491" s="23">
        <v>489</v>
      </c>
      <c r="B491">
        <v>52</v>
      </c>
      <c r="C491" s="25">
        <f t="shared" si="7"/>
        <v>5295</v>
      </c>
    </row>
    <row r="492" spans="1:3" x14ac:dyDescent="0.2">
      <c r="A492" s="23">
        <v>490</v>
      </c>
      <c r="B492">
        <v>50</v>
      </c>
      <c r="C492" s="25">
        <f t="shared" si="7"/>
        <v>5294</v>
      </c>
    </row>
    <row r="493" spans="1:3" x14ac:dyDescent="0.2">
      <c r="A493" s="23">
        <v>491</v>
      </c>
      <c r="B493">
        <v>50</v>
      </c>
      <c r="C493" s="25">
        <f t="shared" si="7"/>
        <v>5293</v>
      </c>
    </row>
    <row r="494" spans="1:3" x14ac:dyDescent="0.2">
      <c r="A494" s="23">
        <v>492</v>
      </c>
      <c r="B494">
        <v>50</v>
      </c>
      <c r="C494" s="25">
        <f t="shared" si="7"/>
        <v>5292</v>
      </c>
    </row>
    <row r="495" spans="1:3" x14ac:dyDescent="0.2">
      <c r="A495" s="23">
        <v>493</v>
      </c>
      <c r="B495">
        <v>50</v>
      </c>
      <c r="C495" s="25">
        <f t="shared" si="7"/>
        <v>5291</v>
      </c>
    </row>
    <row r="496" spans="1:3" x14ac:dyDescent="0.2">
      <c r="A496" s="23">
        <v>494</v>
      </c>
      <c r="B496">
        <v>50</v>
      </c>
      <c r="C496" s="25">
        <f t="shared" si="7"/>
        <v>5290</v>
      </c>
    </row>
    <row r="497" spans="1:3" x14ac:dyDescent="0.2">
      <c r="A497" s="23">
        <v>495</v>
      </c>
      <c r="B497">
        <v>50</v>
      </c>
      <c r="C497" s="25">
        <f t="shared" si="7"/>
        <v>5289</v>
      </c>
    </row>
    <row r="498" spans="1:3" x14ac:dyDescent="0.2">
      <c r="A498" s="23">
        <v>496</v>
      </c>
      <c r="B498">
        <v>50</v>
      </c>
      <c r="C498" s="25">
        <f t="shared" si="7"/>
        <v>5288</v>
      </c>
    </row>
    <row r="499" spans="1:3" x14ac:dyDescent="0.2">
      <c r="A499" s="23">
        <v>497</v>
      </c>
      <c r="B499">
        <v>50</v>
      </c>
      <c r="C499" s="25">
        <f t="shared" si="7"/>
        <v>5287</v>
      </c>
    </row>
    <row r="500" spans="1:3" x14ac:dyDescent="0.2">
      <c r="A500" s="23">
        <v>498</v>
      </c>
      <c r="B500">
        <v>50</v>
      </c>
      <c r="C500" s="25">
        <f t="shared" si="7"/>
        <v>5286</v>
      </c>
    </row>
    <row r="501" spans="1:3" x14ac:dyDescent="0.2">
      <c r="A501" s="23">
        <v>499</v>
      </c>
      <c r="B501">
        <v>50</v>
      </c>
      <c r="C501" s="25">
        <f t="shared" si="7"/>
        <v>5285</v>
      </c>
    </row>
    <row r="502" spans="1:3" x14ac:dyDescent="0.2">
      <c r="A502" s="23">
        <v>500</v>
      </c>
      <c r="B502">
        <v>50</v>
      </c>
      <c r="C502" s="25">
        <f t="shared" si="7"/>
        <v>5284</v>
      </c>
    </row>
    <row r="503" spans="1:3" x14ac:dyDescent="0.2">
      <c r="A503" s="23">
        <v>501</v>
      </c>
      <c r="B503">
        <v>50</v>
      </c>
      <c r="C503" s="25">
        <f t="shared" si="7"/>
        <v>5283</v>
      </c>
    </row>
    <row r="504" spans="1:3" x14ac:dyDescent="0.2">
      <c r="A504" s="23">
        <v>502</v>
      </c>
      <c r="B504">
        <v>50</v>
      </c>
      <c r="C504" s="25">
        <f t="shared" si="7"/>
        <v>5282</v>
      </c>
    </row>
    <row r="505" spans="1:3" x14ac:dyDescent="0.2">
      <c r="A505" s="23">
        <v>503</v>
      </c>
      <c r="B505">
        <v>50</v>
      </c>
      <c r="C505" s="25">
        <f t="shared" si="7"/>
        <v>5281</v>
      </c>
    </row>
    <row r="506" spans="1:3" x14ac:dyDescent="0.2">
      <c r="A506" s="23">
        <v>504</v>
      </c>
      <c r="B506">
        <v>50</v>
      </c>
      <c r="C506" s="25">
        <f t="shared" si="7"/>
        <v>5280</v>
      </c>
    </row>
    <row r="507" spans="1:3" x14ac:dyDescent="0.2">
      <c r="A507" s="23">
        <v>505</v>
      </c>
      <c r="B507">
        <v>50</v>
      </c>
      <c r="C507" s="25">
        <f t="shared" si="7"/>
        <v>5279</v>
      </c>
    </row>
    <row r="508" spans="1:3" x14ac:dyDescent="0.2">
      <c r="A508" s="23">
        <v>506</v>
      </c>
      <c r="B508">
        <v>50</v>
      </c>
      <c r="C508" s="25">
        <f t="shared" si="7"/>
        <v>5278</v>
      </c>
    </row>
    <row r="509" spans="1:3" x14ac:dyDescent="0.2">
      <c r="A509" s="23">
        <v>507</v>
      </c>
      <c r="B509">
        <v>50</v>
      </c>
      <c r="C509" s="25">
        <f t="shared" si="7"/>
        <v>5277</v>
      </c>
    </row>
    <row r="510" spans="1:3" x14ac:dyDescent="0.2">
      <c r="A510" s="23">
        <v>508</v>
      </c>
      <c r="B510">
        <v>50</v>
      </c>
      <c r="C510" s="25">
        <f t="shared" si="7"/>
        <v>5276</v>
      </c>
    </row>
    <row r="511" spans="1:3" x14ac:dyDescent="0.2">
      <c r="A511" s="23">
        <v>509</v>
      </c>
      <c r="B511">
        <v>50</v>
      </c>
      <c r="C511" s="25">
        <f t="shared" si="7"/>
        <v>5275</v>
      </c>
    </row>
    <row r="512" spans="1:3" x14ac:dyDescent="0.2">
      <c r="A512" s="23">
        <v>510</v>
      </c>
      <c r="B512">
        <v>50</v>
      </c>
      <c r="C512" s="25">
        <f t="shared" si="7"/>
        <v>5274</v>
      </c>
    </row>
    <row r="513" spans="1:3" x14ac:dyDescent="0.2">
      <c r="A513" s="23">
        <v>511</v>
      </c>
      <c r="B513">
        <v>36</v>
      </c>
      <c r="C513" s="25">
        <f t="shared" si="7"/>
        <v>5273</v>
      </c>
    </row>
    <row r="514" spans="1:3" x14ac:dyDescent="0.2">
      <c r="A514" s="23">
        <v>512</v>
      </c>
      <c r="B514">
        <v>36</v>
      </c>
      <c r="C514" s="25">
        <f t="shared" si="7"/>
        <v>5272</v>
      </c>
    </row>
    <row r="515" spans="1:3" x14ac:dyDescent="0.2">
      <c r="A515" s="23">
        <v>513</v>
      </c>
      <c r="B515">
        <v>36</v>
      </c>
      <c r="C515" s="25">
        <f t="shared" ref="C515:C578" si="8">5784 - A515</f>
        <v>5271</v>
      </c>
    </row>
    <row r="516" spans="1:3" x14ac:dyDescent="0.2">
      <c r="A516" s="23">
        <v>514</v>
      </c>
      <c r="B516">
        <v>36</v>
      </c>
      <c r="C516" s="25">
        <f t="shared" si="8"/>
        <v>5270</v>
      </c>
    </row>
    <row r="517" spans="1:3" x14ac:dyDescent="0.2">
      <c r="A517" s="23">
        <v>515</v>
      </c>
      <c r="B517">
        <v>36</v>
      </c>
      <c r="C517" s="25">
        <f t="shared" si="8"/>
        <v>5269</v>
      </c>
    </row>
    <row r="518" spans="1:3" x14ac:dyDescent="0.2">
      <c r="A518" s="23">
        <v>516</v>
      </c>
      <c r="B518">
        <v>36</v>
      </c>
      <c r="C518" s="25">
        <f t="shared" si="8"/>
        <v>5268</v>
      </c>
    </row>
    <row r="519" spans="1:3" x14ac:dyDescent="0.2">
      <c r="A519" s="23">
        <v>517</v>
      </c>
      <c r="B519">
        <v>36</v>
      </c>
      <c r="C519" s="25">
        <f t="shared" si="8"/>
        <v>5267</v>
      </c>
    </row>
    <row r="520" spans="1:3" x14ac:dyDescent="0.2">
      <c r="A520" s="23">
        <v>518</v>
      </c>
      <c r="B520">
        <v>36</v>
      </c>
      <c r="C520" s="25">
        <f t="shared" si="8"/>
        <v>5266</v>
      </c>
    </row>
    <row r="521" spans="1:3" x14ac:dyDescent="0.2">
      <c r="A521" s="23">
        <v>519</v>
      </c>
      <c r="B521">
        <v>36</v>
      </c>
      <c r="C521" s="25">
        <f t="shared" si="8"/>
        <v>5265</v>
      </c>
    </row>
    <row r="522" spans="1:3" x14ac:dyDescent="0.2">
      <c r="A522" s="23">
        <v>520</v>
      </c>
      <c r="B522">
        <v>36</v>
      </c>
      <c r="C522" s="25">
        <f t="shared" si="8"/>
        <v>5264</v>
      </c>
    </row>
    <row r="523" spans="1:3" x14ac:dyDescent="0.2">
      <c r="A523" s="23">
        <v>521</v>
      </c>
      <c r="B523">
        <v>36</v>
      </c>
      <c r="C523" s="25">
        <f t="shared" si="8"/>
        <v>5263</v>
      </c>
    </row>
    <row r="524" spans="1:3" x14ac:dyDescent="0.2">
      <c r="A524" s="23">
        <v>522</v>
      </c>
      <c r="B524">
        <v>36</v>
      </c>
      <c r="C524" s="25">
        <f t="shared" si="8"/>
        <v>5262</v>
      </c>
    </row>
    <row r="525" spans="1:3" x14ac:dyDescent="0.2">
      <c r="A525" s="23">
        <v>523</v>
      </c>
      <c r="B525">
        <v>36</v>
      </c>
      <c r="C525" s="25">
        <f t="shared" si="8"/>
        <v>5261</v>
      </c>
    </row>
    <row r="526" spans="1:3" x14ac:dyDescent="0.2">
      <c r="A526" s="23">
        <v>524</v>
      </c>
      <c r="B526">
        <v>36</v>
      </c>
      <c r="C526" s="25">
        <f t="shared" si="8"/>
        <v>5260</v>
      </c>
    </row>
    <row r="527" spans="1:3" x14ac:dyDescent="0.2">
      <c r="A527" s="23">
        <v>525</v>
      </c>
      <c r="B527">
        <v>36</v>
      </c>
      <c r="C527" s="25">
        <f t="shared" si="8"/>
        <v>5259</v>
      </c>
    </row>
    <row r="528" spans="1:3" x14ac:dyDescent="0.2">
      <c r="A528" s="23">
        <v>526</v>
      </c>
      <c r="B528">
        <v>36</v>
      </c>
      <c r="C528" s="25">
        <f t="shared" si="8"/>
        <v>5258</v>
      </c>
    </row>
    <row r="529" spans="1:3" x14ac:dyDescent="0.2">
      <c r="A529" s="23">
        <v>527</v>
      </c>
      <c r="B529">
        <v>36</v>
      </c>
      <c r="C529" s="25">
        <f t="shared" si="8"/>
        <v>5257</v>
      </c>
    </row>
    <row r="530" spans="1:3" x14ac:dyDescent="0.2">
      <c r="A530" s="23">
        <v>528</v>
      </c>
      <c r="B530">
        <v>36</v>
      </c>
      <c r="C530" s="25">
        <f t="shared" si="8"/>
        <v>5256</v>
      </c>
    </row>
    <row r="531" spans="1:3" x14ac:dyDescent="0.2">
      <c r="A531" s="23">
        <v>529</v>
      </c>
      <c r="B531">
        <v>36</v>
      </c>
      <c r="C531" s="25">
        <f t="shared" si="8"/>
        <v>5255</v>
      </c>
    </row>
    <row r="532" spans="1:3" x14ac:dyDescent="0.2">
      <c r="A532" s="23">
        <v>530</v>
      </c>
      <c r="B532">
        <v>36</v>
      </c>
      <c r="C532" s="25">
        <f t="shared" si="8"/>
        <v>5254</v>
      </c>
    </row>
    <row r="533" spans="1:3" x14ac:dyDescent="0.2">
      <c r="A533" s="23">
        <v>531</v>
      </c>
      <c r="B533">
        <v>36</v>
      </c>
      <c r="C533" s="25">
        <f t="shared" si="8"/>
        <v>5253</v>
      </c>
    </row>
    <row r="534" spans="1:3" x14ac:dyDescent="0.2">
      <c r="A534" s="23">
        <v>532</v>
      </c>
      <c r="B534">
        <v>36</v>
      </c>
      <c r="C534" s="25">
        <f t="shared" si="8"/>
        <v>5252</v>
      </c>
    </row>
    <row r="535" spans="1:3" x14ac:dyDescent="0.2">
      <c r="A535" s="23">
        <v>533</v>
      </c>
      <c r="B535">
        <v>36</v>
      </c>
      <c r="C535" s="25">
        <f t="shared" si="8"/>
        <v>5251</v>
      </c>
    </row>
    <row r="536" spans="1:3" x14ac:dyDescent="0.2">
      <c r="A536" s="23">
        <v>534</v>
      </c>
      <c r="B536">
        <v>36</v>
      </c>
      <c r="C536" s="25">
        <f t="shared" si="8"/>
        <v>5250</v>
      </c>
    </row>
    <row r="537" spans="1:3" x14ac:dyDescent="0.2">
      <c r="A537" s="23">
        <v>535</v>
      </c>
      <c r="B537">
        <v>36</v>
      </c>
      <c r="C537" s="25">
        <f t="shared" si="8"/>
        <v>5249</v>
      </c>
    </row>
    <row r="538" spans="1:3" x14ac:dyDescent="0.2">
      <c r="A538" s="23">
        <v>536</v>
      </c>
      <c r="B538">
        <v>36</v>
      </c>
      <c r="C538" s="25">
        <f t="shared" si="8"/>
        <v>5248</v>
      </c>
    </row>
    <row r="539" spans="1:3" x14ac:dyDescent="0.2">
      <c r="A539" s="23">
        <v>537</v>
      </c>
      <c r="B539">
        <v>36</v>
      </c>
      <c r="C539" s="25">
        <f t="shared" si="8"/>
        <v>5247</v>
      </c>
    </row>
    <row r="540" spans="1:3" x14ac:dyDescent="0.2">
      <c r="A540" s="23">
        <v>538</v>
      </c>
      <c r="B540">
        <v>36</v>
      </c>
      <c r="C540" s="25">
        <f t="shared" si="8"/>
        <v>5246</v>
      </c>
    </row>
    <row r="541" spans="1:3" x14ac:dyDescent="0.2">
      <c r="A541" s="23">
        <v>539</v>
      </c>
      <c r="B541">
        <v>36</v>
      </c>
      <c r="C541" s="25">
        <f t="shared" si="8"/>
        <v>5245</v>
      </c>
    </row>
    <row r="542" spans="1:3" x14ac:dyDescent="0.2">
      <c r="A542" s="23">
        <v>540</v>
      </c>
      <c r="B542">
        <v>36</v>
      </c>
      <c r="C542" s="25">
        <f t="shared" si="8"/>
        <v>5244</v>
      </c>
    </row>
    <row r="543" spans="1:3" x14ac:dyDescent="0.2">
      <c r="A543" s="23">
        <v>541</v>
      </c>
      <c r="B543">
        <v>36</v>
      </c>
      <c r="C543" s="25">
        <f t="shared" si="8"/>
        <v>5243</v>
      </c>
    </row>
    <row r="544" spans="1:3" x14ac:dyDescent="0.2">
      <c r="A544" s="23">
        <v>542</v>
      </c>
      <c r="B544">
        <v>36</v>
      </c>
      <c r="C544" s="25">
        <f t="shared" si="8"/>
        <v>5242</v>
      </c>
    </row>
    <row r="545" spans="1:3" x14ac:dyDescent="0.2">
      <c r="A545" s="23">
        <v>543</v>
      </c>
      <c r="B545">
        <v>36</v>
      </c>
      <c r="C545" s="25">
        <f t="shared" si="8"/>
        <v>5241</v>
      </c>
    </row>
    <row r="546" spans="1:3" x14ac:dyDescent="0.2">
      <c r="A546" s="23">
        <v>544</v>
      </c>
      <c r="B546">
        <v>36</v>
      </c>
      <c r="C546" s="25">
        <f t="shared" si="8"/>
        <v>5240</v>
      </c>
    </row>
    <row r="547" spans="1:3" x14ac:dyDescent="0.2">
      <c r="A547" s="23">
        <v>545</v>
      </c>
      <c r="B547">
        <v>36</v>
      </c>
      <c r="C547" s="25">
        <f t="shared" si="8"/>
        <v>5239</v>
      </c>
    </row>
    <row r="548" spans="1:3" x14ac:dyDescent="0.2">
      <c r="A548" s="23">
        <v>546</v>
      </c>
      <c r="B548">
        <v>36</v>
      </c>
      <c r="C548" s="25">
        <f t="shared" si="8"/>
        <v>5238</v>
      </c>
    </row>
    <row r="549" spans="1:3" x14ac:dyDescent="0.2">
      <c r="A549" s="23">
        <v>547</v>
      </c>
      <c r="B549">
        <v>36</v>
      </c>
      <c r="C549" s="25">
        <f t="shared" si="8"/>
        <v>5237</v>
      </c>
    </row>
    <row r="550" spans="1:3" x14ac:dyDescent="0.2">
      <c r="A550" s="23">
        <v>548</v>
      </c>
      <c r="B550">
        <v>36</v>
      </c>
      <c r="C550" s="25">
        <f t="shared" si="8"/>
        <v>5236</v>
      </c>
    </row>
    <row r="551" spans="1:3" x14ac:dyDescent="0.2">
      <c r="A551" s="23">
        <v>549</v>
      </c>
      <c r="B551">
        <v>36</v>
      </c>
      <c r="C551" s="25">
        <f t="shared" si="8"/>
        <v>5235</v>
      </c>
    </row>
    <row r="552" spans="1:3" x14ac:dyDescent="0.2">
      <c r="A552" s="23">
        <v>550</v>
      </c>
      <c r="B552">
        <v>36</v>
      </c>
      <c r="C552" s="25">
        <f t="shared" si="8"/>
        <v>5234</v>
      </c>
    </row>
    <row r="553" spans="1:3" x14ac:dyDescent="0.2">
      <c r="A553" s="23">
        <v>551</v>
      </c>
      <c r="B553">
        <v>36</v>
      </c>
      <c r="C553" s="25">
        <f t="shared" si="8"/>
        <v>5233</v>
      </c>
    </row>
    <row r="554" spans="1:3" x14ac:dyDescent="0.2">
      <c r="A554" s="23">
        <v>552</v>
      </c>
      <c r="B554">
        <v>36</v>
      </c>
      <c r="C554" s="25">
        <f t="shared" si="8"/>
        <v>5232</v>
      </c>
    </row>
    <row r="555" spans="1:3" x14ac:dyDescent="0.2">
      <c r="A555" s="23">
        <v>553</v>
      </c>
      <c r="B555">
        <v>18</v>
      </c>
      <c r="C555" s="25">
        <f t="shared" si="8"/>
        <v>5231</v>
      </c>
    </row>
    <row r="556" spans="1:3" x14ac:dyDescent="0.2">
      <c r="A556" s="23">
        <v>554</v>
      </c>
      <c r="B556">
        <v>18</v>
      </c>
      <c r="C556" s="25">
        <f t="shared" si="8"/>
        <v>5230</v>
      </c>
    </row>
    <row r="557" spans="1:3" x14ac:dyDescent="0.2">
      <c r="A557" s="23">
        <v>555</v>
      </c>
      <c r="B557">
        <v>18</v>
      </c>
      <c r="C557" s="25">
        <f t="shared" si="8"/>
        <v>5229</v>
      </c>
    </row>
    <row r="558" spans="1:3" x14ac:dyDescent="0.2">
      <c r="A558" s="23">
        <v>556</v>
      </c>
      <c r="B558">
        <v>18</v>
      </c>
      <c r="C558" s="25">
        <f t="shared" si="8"/>
        <v>5228</v>
      </c>
    </row>
    <row r="559" spans="1:3" x14ac:dyDescent="0.2">
      <c r="A559" s="23">
        <v>557</v>
      </c>
      <c r="B559">
        <v>18</v>
      </c>
      <c r="C559" s="25">
        <f t="shared" si="8"/>
        <v>5227</v>
      </c>
    </row>
    <row r="560" spans="1:3" x14ac:dyDescent="0.2">
      <c r="A560" s="23">
        <v>558</v>
      </c>
      <c r="B560">
        <v>18</v>
      </c>
      <c r="C560" s="25">
        <f t="shared" si="8"/>
        <v>5226</v>
      </c>
    </row>
    <row r="561" spans="1:3" x14ac:dyDescent="0.2">
      <c r="A561" s="23">
        <v>559</v>
      </c>
      <c r="B561">
        <v>30</v>
      </c>
      <c r="C561" s="25">
        <f t="shared" si="8"/>
        <v>5225</v>
      </c>
    </row>
    <row r="562" spans="1:3" x14ac:dyDescent="0.2">
      <c r="A562" s="23">
        <v>560</v>
      </c>
      <c r="B562">
        <v>30</v>
      </c>
      <c r="C562" s="25">
        <f t="shared" si="8"/>
        <v>5224</v>
      </c>
    </row>
    <row r="563" spans="1:3" x14ac:dyDescent="0.2">
      <c r="A563" s="23">
        <v>561</v>
      </c>
      <c r="B563">
        <v>30</v>
      </c>
      <c r="C563" s="25">
        <f t="shared" si="8"/>
        <v>5223</v>
      </c>
    </row>
    <row r="564" spans="1:3" x14ac:dyDescent="0.2">
      <c r="A564" s="23">
        <v>562</v>
      </c>
      <c r="B564">
        <v>30</v>
      </c>
      <c r="C564" s="25">
        <f t="shared" si="8"/>
        <v>5222</v>
      </c>
    </row>
    <row r="565" spans="1:3" x14ac:dyDescent="0.2">
      <c r="A565" s="23">
        <v>563</v>
      </c>
      <c r="B565">
        <v>26</v>
      </c>
      <c r="C565" s="25">
        <f t="shared" si="8"/>
        <v>5221</v>
      </c>
    </row>
    <row r="566" spans="1:3" x14ac:dyDescent="0.2">
      <c r="A566" s="23">
        <v>564</v>
      </c>
      <c r="B566">
        <v>26</v>
      </c>
      <c r="C566" s="25">
        <f t="shared" si="8"/>
        <v>5220</v>
      </c>
    </row>
    <row r="567" spans="1:3" x14ac:dyDescent="0.2">
      <c r="A567" s="23">
        <v>565</v>
      </c>
      <c r="B567">
        <v>26</v>
      </c>
      <c r="C567" s="25">
        <f t="shared" si="8"/>
        <v>5219</v>
      </c>
    </row>
    <row r="568" spans="1:3" x14ac:dyDescent="0.2">
      <c r="A568" s="23">
        <v>566</v>
      </c>
      <c r="B568">
        <v>26</v>
      </c>
      <c r="C568" s="25">
        <f t="shared" si="8"/>
        <v>5218</v>
      </c>
    </row>
    <row r="569" spans="1:3" x14ac:dyDescent="0.2">
      <c r="A569" s="23">
        <v>567</v>
      </c>
      <c r="B569">
        <v>26</v>
      </c>
      <c r="C569" s="25">
        <f t="shared" si="8"/>
        <v>5217</v>
      </c>
    </row>
    <row r="570" spans="1:3" x14ac:dyDescent="0.2">
      <c r="A570" s="23">
        <v>568</v>
      </c>
      <c r="B570">
        <v>26</v>
      </c>
      <c r="C570" s="25">
        <f t="shared" si="8"/>
        <v>5216</v>
      </c>
    </row>
    <row r="571" spans="1:3" x14ac:dyDescent="0.2">
      <c r="A571" s="23">
        <v>569</v>
      </c>
      <c r="B571">
        <v>26</v>
      </c>
      <c r="C571" s="25">
        <f t="shared" si="8"/>
        <v>5215</v>
      </c>
    </row>
    <row r="572" spans="1:3" x14ac:dyDescent="0.2">
      <c r="A572" s="23">
        <v>570</v>
      </c>
      <c r="B572">
        <v>26</v>
      </c>
      <c r="C572" s="25">
        <f t="shared" si="8"/>
        <v>5214</v>
      </c>
    </row>
    <row r="573" spans="1:3" x14ac:dyDescent="0.2">
      <c r="A573" s="23">
        <v>571</v>
      </c>
      <c r="B573">
        <v>26</v>
      </c>
      <c r="C573" s="25">
        <f t="shared" si="8"/>
        <v>5213</v>
      </c>
    </row>
    <row r="574" spans="1:3" x14ac:dyDescent="0.2">
      <c r="A574" s="23">
        <v>572</v>
      </c>
      <c r="B574">
        <v>26</v>
      </c>
      <c r="C574" s="25">
        <f t="shared" si="8"/>
        <v>5212</v>
      </c>
    </row>
    <row r="575" spans="1:3" x14ac:dyDescent="0.2">
      <c r="A575" s="23">
        <v>573</v>
      </c>
      <c r="B575">
        <v>26</v>
      </c>
      <c r="C575" s="25">
        <f t="shared" si="8"/>
        <v>5211</v>
      </c>
    </row>
    <row r="576" spans="1:3" x14ac:dyDescent="0.2">
      <c r="A576" s="23">
        <v>574</v>
      </c>
      <c r="B576">
        <v>26</v>
      </c>
      <c r="C576" s="25">
        <f t="shared" si="8"/>
        <v>5210</v>
      </c>
    </row>
    <row r="577" spans="1:3" x14ac:dyDescent="0.2">
      <c r="A577" s="23">
        <v>575</v>
      </c>
      <c r="B577">
        <v>26</v>
      </c>
      <c r="C577" s="25">
        <f t="shared" si="8"/>
        <v>5209</v>
      </c>
    </row>
    <row r="578" spans="1:3" x14ac:dyDescent="0.2">
      <c r="A578" s="23">
        <v>576</v>
      </c>
      <c r="B578">
        <v>26</v>
      </c>
      <c r="C578" s="25">
        <f t="shared" si="8"/>
        <v>5208</v>
      </c>
    </row>
    <row r="579" spans="1:3" x14ac:dyDescent="0.2">
      <c r="A579" s="23">
        <v>577</v>
      </c>
      <c r="B579">
        <v>26</v>
      </c>
      <c r="C579" s="25">
        <f t="shared" ref="C579:C642" si="9">5784 - A579</f>
        <v>5207</v>
      </c>
    </row>
    <row r="580" spans="1:3" x14ac:dyDescent="0.2">
      <c r="A580" s="23">
        <v>578</v>
      </c>
      <c r="B580">
        <v>26</v>
      </c>
      <c r="C580" s="25">
        <f t="shared" si="9"/>
        <v>5206</v>
      </c>
    </row>
    <row r="581" spans="1:3" x14ac:dyDescent="0.2">
      <c r="A581" s="23">
        <v>579</v>
      </c>
      <c r="B581">
        <v>24</v>
      </c>
      <c r="C581" s="25">
        <f t="shared" si="9"/>
        <v>5205</v>
      </c>
    </row>
    <row r="582" spans="1:3" x14ac:dyDescent="0.2">
      <c r="A582" s="23">
        <v>580</v>
      </c>
      <c r="B582">
        <v>14</v>
      </c>
      <c r="C582" s="25">
        <f t="shared" si="9"/>
        <v>5204</v>
      </c>
    </row>
    <row r="583" spans="1:3" x14ac:dyDescent="0.2">
      <c r="A583" s="23">
        <v>581</v>
      </c>
      <c r="B583">
        <v>12</v>
      </c>
      <c r="C583" s="25">
        <f t="shared" si="9"/>
        <v>5203</v>
      </c>
    </row>
    <row r="584" spans="1:3" x14ac:dyDescent="0.2">
      <c r="A584" s="23">
        <v>582</v>
      </c>
      <c r="B584">
        <v>12</v>
      </c>
      <c r="C584" s="25">
        <f t="shared" si="9"/>
        <v>5202</v>
      </c>
    </row>
    <row r="585" spans="1:3" x14ac:dyDescent="0.2">
      <c r="A585" s="23">
        <v>583</v>
      </c>
      <c r="B585">
        <v>12</v>
      </c>
      <c r="C585" s="25">
        <f t="shared" si="9"/>
        <v>5201</v>
      </c>
    </row>
    <row r="586" spans="1:3" x14ac:dyDescent="0.2">
      <c r="A586" s="23">
        <v>584</v>
      </c>
      <c r="B586">
        <v>12</v>
      </c>
      <c r="C586" s="25">
        <f t="shared" si="9"/>
        <v>5200</v>
      </c>
    </row>
    <row r="587" spans="1:3" x14ac:dyDescent="0.2">
      <c r="A587" s="23">
        <v>585</v>
      </c>
      <c r="B587">
        <v>12</v>
      </c>
      <c r="C587" s="25">
        <f t="shared" si="9"/>
        <v>5199</v>
      </c>
    </row>
    <row r="588" spans="1:3" x14ac:dyDescent="0.2">
      <c r="A588" s="23">
        <v>586</v>
      </c>
      <c r="B588">
        <v>12</v>
      </c>
      <c r="C588" s="25">
        <f t="shared" si="9"/>
        <v>5198</v>
      </c>
    </row>
    <row r="589" spans="1:3" x14ac:dyDescent="0.2">
      <c r="A589" s="23">
        <v>587</v>
      </c>
      <c r="B589">
        <v>12</v>
      </c>
      <c r="C589" s="25">
        <f t="shared" si="9"/>
        <v>5197</v>
      </c>
    </row>
    <row r="590" spans="1:3" x14ac:dyDescent="0.2">
      <c r="A590" s="23">
        <v>588</v>
      </c>
      <c r="B590">
        <v>12</v>
      </c>
      <c r="C590" s="25">
        <f t="shared" si="9"/>
        <v>5196</v>
      </c>
    </row>
    <row r="591" spans="1:3" x14ac:dyDescent="0.2">
      <c r="A591" s="23">
        <v>589</v>
      </c>
      <c r="B591">
        <v>12</v>
      </c>
      <c r="C591" s="25">
        <f t="shared" si="9"/>
        <v>5195</v>
      </c>
    </row>
    <row r="592" spans="1:3" x14ac:dyDescent="0.2">
      <c r="A592" s="23">
        <v>590</v>
      </c>
      <c r="B592">
        <v>12</v>
      </c>
      <c r="C592" s="25">
        <f t="shared" si="9"/>
        <v>5194</v>
      </c>
    </row>
    <row r="593" spans="1:3" x14ac:dyDescent="0.2">
      <c r="A593" s="23">
        <v>591</v>
      </c>
      <c r="B593">
        <v>12</v>
      </c>
      <c r="C593" s="25">
        <f t="shared" si="9"/>
        <v>5193</v>
      </c>
    </row>
    <row r="594" spans="1:3" x14ac:dyDescent="0.2">
      <c r="A594" s="23">
        <v>592</v>
      </c>
      <c r="B594">
        <v>12</v>
      </c>
      <c r="C594" s="25">
        <f t="shared" si="9"/>
        <v>5192</v>
      </c>
    </row>
    <row r="595" spans="1:3" x14ac:dyDescent="0.2">
      <c r="A595" s="23">
        <v>593</v>
      </c>
      <c r="B595">
        <v>12</v>
      </c>
      <c r="C595" s="25">
        <f t="shared" si="9"/>
        <v>5191</v>
      </c>
    </row>
    <row r="596" spans="1:3" x14ac:dyDescent="0.2">
      <c r="A596" s="23">
        <v>594</v>
      </c>
      <c r="B596">
        <v>12</v>
      </c>
      <c r="C596" s="25">
        <f t="shared" si="9"/>
        <v>5190</v>
      </c>
    </row>
    <row r="597" spans="1:3" x14ac:dyDescent="0.2">
      <c r="A597" s="23">
        <v>595</v>
      </c>
      <c r="B597">
        <v>12</v>
      </c>
      <c r="C597" s="25">
        <f t="shared" si="9"/>
        <v>5189</v>
      </c>
    </row>
    <row r="598" spans="1:3" x14ac:dyDescent="0.2">
      <c r="A598" s="23">
        <v>596</v>
      </c>
      <c r="B598">
        <v>12</v>
      </c>
      <c r="C598" s="25">
        <f t="shared" si="9"/>
        <v>5188</v>
      </c>
    </row>
    <row r="599" spans="1:3" x14ac:dyDescent="0.2">
      <c r="A599" s="23">
        <v>597</v>
      </c>
      <c r="B599">
        <v>12</v>
      </c>
      <c r="C599" s="25">
        <f t="shared" si="9"/>
        <v>5187</v>
      </c>
    </row>
    <row r="600" spans="1:3" x14ac:dyDescent="0.2">
      <c r="A600" s="23">
        <v>598</v>
      </c>
      <c r="B600">
        <v>12</v>
      </c>
      <c r="C600" s="25">
        <f t="shared" si="9"/>
        <v>5186</v>
      </c>
    </row>
    <row r="601" spans="1:3" x14ac:dyDescent="0.2">
      <c r="A601" s="23">
        <v>599</v>
      </c>
      <c r="B601">
        <v>12</v>
      </c>
      <c r="C601" s="25">
        <f t="shared" si="9"/>
        <v>5185</v>
      </c>
    </row>
    <row r="602" spans="1:3" x14ac:dyDescent="0.2">
      <c r="A602" s="23">
        <v>600</v>
      </c>
      <c r="B602">
        <v>12</v>
      </c>
      <c r="C602" s="25">
        <f t="shared" si="9"/>
        <v>5184</v>
      </c>
    </row>
    <row r="603" spans="1:3" x14ac:dyDescent="0.2">
      <c r="A603" s="23">
        <v>601</v>
      </c>
      <c r="B603">
        <v>12</v>
      </c>
      <c r="C603" s="25">
        <f t="shared" si="9"/>
        <v>5183</v>
      </c>
    </row>
    <row r="604" spans="1:3" x14ac:dyDescent="0.2">
      <c r="A604" s="23">
        <v>602</v>
      </c>
      <c r="B604">
        <v>12</v>
      </c>
      <c r="C604" s="25">
        <f t="shared" si="9"/>
        <v>5182</v>
      </c>
    </row>
    <row r="605" spans="1:3" x14ac:dyDescent="0.2">
      <c r="A605" s="23">
        <v>603</v>
      </c>
      <c r="B605">
        <v>12</v>
      </c>
      <c r="C605" s="25">
        <f t="shared" si="9"/>
        <v>5181</v>
      </c>
    </row>
    <row r="606" spans="1:3" x14ac:dyDescent="0.2">
      <c r="A606" s="23">
        <v>604</v>
      </c>
      <c r="B606">
        <v>12</v>
      </c>
      <c r="C606" s="25">
        <f t="shared" si="9"/>
        <v>5180</v>
      </c>
    </row>
    <row r="607" spans="1:3" x14ac:dyDescent="0.2">
      <c r="A607" s="23">
        <v>605</v>
      </c>
      <c r="B607">
        <v>12</v>
      </c>
      <c r="C607" s="25">
        <f t="shared" si="9"/>
        <v>5179</v>
      </c>
    </row>
    <row r="608" spans="1:3" x14ac:dyDescent="0.2">
      <c r="A608" s="23">
        <v>606</v>
      </c>
      <c r="B608">
        <v>12</v>
      </c>
      <c r="C608" s="25">
        <f t="shared" si="9"/>
        <v>5178</v>
      </c>
    </row>
    <row r="609" spans="1:3" x14ac:dyDescent="0.2">
      <c r="A609" s="23">
        <v>607</v>
      </c>
      <c r="B609">
        <v>10</v>
      </c>
      <c r="C609" s="25">
        <f t="shared" si="9"/>
        <v>5177</v>
      </c>
    </row>
    <row r="610" spans="1:3" x14ac:dyDescent="0.2">
      <c r="A610" s="23">
        <v>608</v>
      </c>
      <c r="B610">
        <v>10</v>
      </c>
      <c r="C610" s="25">
        <f t="shared" si="9"/>
        <v>5176</v>
      </c>
    </row>
    <row r="611" spans="1:3" x14ac:dyDescent="0.2">
      <c r="A611" s="23">
        <v>609</v>
      </c>
      <c r="B611">
        <v>10</v>
      </c>
      <c r="C611" s="25">
        <f t="shared" si="9"/>
        <v>5175</v>
      </c>
    </row>
    <row r="612" spans="1:3" x14ac:dyDescent="0.2">
      <c r="A612" s="23">
        <v>610</v>
      </c>
      <c r="B612">
        <v>10</v>
      </c>
      <c r="C612" s="25">
        <f t="shared" si="9"/>
        <v>5174</v>
      </c>
    </row>
    <row r="613" spans="1:3" x14ac:dyDescent="0.2">
      <c r="A613" s="23">
        <v>611</v>
      </c>
      <c r="B613">
        <v>10</v>
      </c>
      <c r="C613" s="25">
        <f t="shared" si="9"/>
        <v>5173</v>
      </c>
    </row>
    <row r="614" spans="1:3" x14ac:dyDescent="0.2">
      <c r="A614" s="23">
        <v>612</v>
      </c>
      <c r="B614">
        <v>10</v>
      </c>
      <c r="C614" s="25">
        <f t="shared" si="9"/>
        <v>5172</v>
      </c>
    </row>
    <row r="615" spans="1:3" x14ac:dyDescent="0.2">
      <c r="A615" s="23">
        <v>613</v>
      </c>
      <c r="B615">
        <v>22</v>
      </c>
      <c r="C615" s="25">
        <f t="shared" si="9"/>
        <v>5171</v>
      </c>
    </row>
    <row r="616" spans="1:3" x14ac:dyDescent="0.2">
      <c r="A616" s="23">
        <v>614</v>
      </c>
      <c r="B616">
        <v>10</v>
      </c>
      <c r="C616" s="25">
        <f t="shared" si="9"/>
        <v>5170</v>
      </c>
    </row>
    <row r="617" spans="1:3" x14ac:dyDescent="0.2">
      <c r="A617" s="23">
        <v>615</v>
      </c>
      <c r="B617">
        <v>10</v>
      </c>
      <c r="C617" s="25">
        <f t="shared" si="9"/>
        <v>5169</v>
      </c>
    </row>
    <row r="618" spans="1:3" x14ac:dyDescent="0.2">
      <c r="A618" s="23">
        <v>616</v>
      </c>
      <c r="B618">
        <v>10</v>
      </c>
      <c r="C618" s="25">
        <f t="shared" si="9"/>
        <v>5168</v>
      </c>
    </row>
    <row r="619" spans="1:3" x14ac:dyDescent="0.2">
      <c r="A619" s="23">
        <v>617</v>
      </c>
      <c r="B619">
        <v>10</v>
      </c>
      <c r="C619" s="25">
        <f t="shared" si="9"/>
        <v>5167</v>
      </c>
    </row>
    <row r="620" spans="1:3" x14ac:dyDescent="0.2">
      <c r="A620" s="23">
        <v>618</v>
      </c>
      <c r="B620">
        <v>14</v>
      </c>
      <c r="C620" s="25">
        <f t="shared" si="9"/>
        <v>5166</v>
      </c>
    </row>
    <row r="621" spans="1:3" x14ac:dyDescent="0.2">
      <c r="A621" s="23">
        <v>619</v>
      </c>
      <c r="B621">
        <v>10</v>
      </c>
      <c r="C621" s="25">
        <f t="shared" si="9"/>
        <v>5165</v>
      </c>
    </row>
    <row r="622" spans="1:3" x14ac:dyDescent="0.2">
      <c r="A622" s="23">
        <v>620</v>
      </c>
      <c r="B622">
        <v>14</v>
      </c>
      <c r="C622" s="25">
        <f t="shared" si="9"/>
        <v>5164</v>
      </c>
    </row>
    <row r="623" spans="1:3" x14ac:dyDescent="0.2">
      <c r="A623" s="23">
        <v>621</v>
      </c>
      <c r="B623">
        <v>14</v>
      </c>
      <c r="C623" s="25">
        <f t="shared" si="9"/>
        <v>5163</v>
      </c>
    </row>
    <row r="624" spans="1:3" x14ac:dyDescent="0.2">
      <c r="A624" s="23">
        <v>622</v>
      </c>
      <c r="B624">
        <v>14</v>
      </c>
      <c r="C624" s="25">
        <f t="shared" si="9"/>
        <v>5162</v>
      </c>
    </row>
    <row r="625" spans="1:3" x14ac:dyDescent="0.2">
      <c r="A625" s="23">
        <v>623</v>
      </c>
      <c r="B625">
        <v>14</v>
      </c>
      <c r="C625" s="25">
        <f t="shared" si="9"/>
        <v>5161</v>
      </c>
    </row>
    <row r="626" spans="1:3" x14ac:dyDescent="0.2">
      <c r="A626" s="23">
        <v>624</v>
      </c>
      <c r="B626">
        <v>14</v>
      </c>
      <c r="C626" s="25">
        <f t="shared" si="9"/>
        <v>5160</v>
      </c>
    </row>
    <row r="627" spans="1:3" x14ac:dyDescent="0.2">
      <c r="A627" s="23">
        <v>625</v>
      </c>
      <c r="B627">
        <v>14</v>
      </c>
      <c r="C627" s="25">
        <f t="shared" si="9"/>
        <v>5159</v>
      </c>
    </row>
    <row r="628" spans="1:3" x14ac:dyDescent="0.2">
      <c r="A628" s="23">
        <v>626</v>
      </c>
      <c r="B628">
        <v>14</v>
      </c>
      <c r="C628" s="25">
        <f t="shared" si="9"/>
        <v>5158</v>
      </c>
    </row>
    <row r="629" spans="1:3" x14ac:dyDescent="0.2">
      <c r="A629" s="23">
        <v>627</v>
      </c>
      <c r="B629">
        <v>14</v>
      </c>
      <c r="C629" s="25">
        <f t="shared" si="9"/>
        <v>5157</v>
      </c>
    </row>
    <row r="630" spans="1:3" x14ac:dyDescent="0.2">
      <c r="A630" s="23">
        <v>628</v>
      </c>
      <c r="B630">
        <v>14</v>
      </c>
      <c r="C630" s="25">
        <f t="shared" si="9"/>
        <v>5156</v>
      </c>
    </row>
    <row r="631" spans="1:3" x14ac:dyDescent="0.2">
      <c r="A631" s="23">
        <v>629</v>
      </c>
      <c r="B631">
        <v>14</v>
      </c>
      <c r="C631" s="25">
        <f t="shared" si="9"/>
        <v>5155</v>
      </c>
    </row>
    <row r="632" spans="1:3" x14ac:dyDescent="0.2">
      <c r="A632" s="23">
        <v>630</v>
      </c>
      <c r="B632">
        <v>14</v>
      </c>
      <c r="C632" s="25">
        <f t="shared" si="9"/>
        <v>5154</v>
      </c>
    </row>
    <row r="633" spans="1:3" x14ac:dyDescent="0.2">
      <c r="A633" s="23">
        <v>631</v>
      </c>
      <c r="B633">
        <v>14</v>
      </c>
      <c r="C633" s="25">
        <f t="shared" si="9"/>
        <v>5153</v>
      </c>
    </row>
    <row r="634" spans="1:3" x14ac:dyDescent="0.2">
      <c r="A634" s="23">
        <v>632</v>
      </c>
      <c r="B634">
        <v>14</v>
      </c>
      <c r="C634" s="25">
        <f t="shared" si="9"/>
        <v>5152</v>
      </c>
    </row>
    <row r="635" spans="1:3" x14ac:dyDescent="0.2">
      <c r="A635" s="23">
        <v>633</v>
      </c>
      <c r="B635">
        <v>14</v>
      </c>
      <c r="C635" s="25">
        <f t="shared" si="9"/>
        <v>5151</v>
      </c>
    </row>
    <row r="636" spans="1:3" x14ac:dyDescent="0.2">
      <c r="A636" s="23">
        <v>634</v>
      </c>
      <c r="B636">
        <v>14</v>
      </c>
      <c r="C636" s="25">
        <f t="shared" si="9"/>
        <v>5150</v>
      </c>
    </row>
    <row r="637" spans="1:3" x14ac:dyDescent="0.2">
      <c r="A637" s="23">
        <v>635</v>
      </c>
      <c r="B637">
        <v>14</v>
      </c>
      <c r="C637" s="25">
        <f t="shared" si="9"/>
        <v>5149</v>
      </c>
    </row>
    <row r="638" spans="1:3" x14ac:dyDescent="0.2">
      <c r="A638" s="23">
        <v>636</v>
      </c>
      <c r="B638">
        <v>14</v>
      </c>
      <c r="C638" s="25">
        <f t="shared" si="9"/>
        <v>5148</v>
      </c>
    </row>
    <row r="639" spans="1:3" x14ac:dyDescent="0.2">
      <c r="A639" s="23">
        <v>637</v>
      </c>
      <c r="B639">
        <v>14</v>
      </c>
      <c r="C639" s="25">
        <f t="shared" si="9"/>
        <v>5147</v>
      </c>
    </row>
    <row r="640" spans="1:3" x14ac:dyDescent="0.2">
      <c r="A640" s="23">
        <v>638</v>
      </c>
      <c r="B640">
        <v>14</v>
      </c>
      <c r="C640" s="25">
        <f t="shared" si="9"/>
        <v>5146</v>
      </c>
    </row>
    <row r="641" spans="1:3" x14ac:dyDescent="0.2">
      <c r="A641" s="23">
        <v>639</v>
      </c>
      <c r="B641">
        <v>14</v>
      </c>
      <c r="C641" s="25">
        <f t="shared" si="9"/>
        <v>5145</v>
      </c>
    </row>
    <row r="642" spans="1:3" x14ac:dyDescent="0.2">
      <c r="A642" s="23">
        <v>640</v>
      </c>
      <c r="B642">
        <v>14</v>
      </c>
      <c r="C642" s="25">
        <f t="shared" si="9"/>
        <v>5144</v>
      </c>
    </row>
    <row r="643" spans="1:3" x14ac:dyDescent="0.2">
      <c r="A643" s="23">
        <v>641</v>
      </c>
      <c r="B643">
        <v>10</v>
      </c>
      <c r="C643" s="25">
        <f t="shared" ref="C643:C706" si="10">5784 - A643</f>
        <v>5143</v>
      </c>
    </row>
    <row r="644" spans="1:3" x14ac:dyDescent="0.2">
      <c r="A644" s="23">
        <v>642</v>
      </c>
      <c r="B644">
        <v>10</v>
      </c>
      <c r="C644" s="25">
        <f t="shared" si="10"/>
        <v>5142</v>
      </c>
    </row>
    <row r="645" spans="1:3" x14ac:dyDescent="0.2">
      <c r="A645" s="23">
        <v>643</v>
      </c>
      <c r="B645">
        <v>10</v>
      </c>
      <c r="C645" s="25">
        <f t="shared" si="10"/>
        <v>5141</v>
      </c>
    </row>
    <row r="646" spans="1:3" x14ac:dyDescent="0.2">
      <c r="A646" s="23">
        <v>644</v>
      </c>
      <c r="B646">
        <v>10</v>
      </c>
      <c r="C646" s="25">
        <f t="shared" si="10"/>
        <v>5140</v>
      </c>
    </row>
    <row r="647" spans="1:3" x14ac:dyDescent="0.2">
      <c r="A647" s="23">
        <v>645</v>
      </c>
      <c r="B647">
        <v>10</v>
      </c>
      <c r="C647" s="25">
        <f t="shared" si="10"/>
        <v>5139</v>
      </c>
    </row>
    <row r="648" spans="1:3" x14ac:dyDescent="0.2">
      <c r="A648" s="23">
        <v>646</v>
      </c>
      <c r="B648">
        <v>10</v>
      </c>
      <c r="C648" s="25">
        <f t="shared" si="10"/>
        <v>5138</v>
      </c>
    </row>
    <row r="649" spans="1:3" x14ac:dyDescent="0.2">
      <c r="A649" s="23">
        <v>647</v>
      </c>
      <c r="B649">
        <v>10</v>
      </c>
      <c r="C649" s="25">
        <f t="shared" si="10"/>
        <v>5137</v>
      </c>
    </row>
    <row r="650" spans="1:3" x14ac:dyDescent="0.2">
      <c r="A650" s="23">
        <v>648</v>
      </c>
      <c r="B650">
        <v>10</v>
      </c>
      <c r="C650" s="25">
        <f t="shared" si="10"/>
        <v>5136</v>
      </c>
    </row>
    <row r="651" spans="1:3" x14ac:dyDescent="0.2">
      <c r="A651" s="23">
        <v>649</v>
      </c>
      <c r="B651">
        <v>10</v>
      </c>
      <c r="C651" s="25">
        <f t="shared" si="10"/>
        <v>5135</v>
      </c>
    </row>
    <row r="652" spans="1:3" x14ac:dyDescent="0.2">
      <c r="A652" s="23">
        <v>650</v>
      </c>
      <c r="B652">
        <v>6</v>
      </c>
      <c r="C652" s="25">
        <f t="shared" si="10"/>
        <v>5134</v>
      </c>
    </row>
    <row r="653" spans="1:3" x14ac:dyDescent="0.2">
      <c r="A653" s="23">
        <v>651</v>
      </c>
      <c r="B653">
        <v>6</v>
      </c>
      <c r="C653" s="25">
        <f t="shared" si="10"/>
        <v>5133</v>
      </c>
    </row>
    <row r="654" spans="1:3" x14ac:dyDescent="0.2">
      <c r="A654" s="23">
        <v>652</v>
      </c>
      <c r="B654">
        <v>6</v>
      </c>
      <c r="C654" s="25">
        <f t="shared" si="10"/>
        <v>5132</v>
      </c>
    </row>
    <row r="655" spans="1:3" x14ac:dyDescent="0.2">
      <c r="A655" s="23">
        <v>653</v>
      </c>
      <c r="B655">
        <v>6</v>
      </c>
      <c r="C655" s="25">
        <f t="shared" si="10"/>
        <v>5131</v>
      </c>
    </row>
    <row r="656" spans="1:3" x14ac:dyDescent="0.2">
      <c r="A656" s="23">
        <v>654</v>
      </c>
      <c r="B656">
        <v>6</v>
      </c>
      <c r="C656" s="25">
        <f t="shared" si="10"/>
        <v>5130</v>
      </c>
    </row>
    <row r="657" spans="1:3" x14ac:dyDescent="0.2">
      <c r="A657" s="23">
        <v>655</v>
      </c>
      <c r="B657">
        <v>6</v>
      </c>
      <c r="C657" s="25">
        <f t="shared" si="10"/>
        <v>5129</v>
      </c>
    </row>
    <row r="658" spans="1:3" x14ac:dyDescent="0.2">
      <c r="A658" s="23">
        <v>656</v>
      </c>
      <c r="B658">
        <v>6</v>
      </c>
      <c r="C658" s="25">
        <f t="shared" si="10"/>
        <v>5128</v>
      </c>
    </row>
    <row r="659" spans="1:3" x14ac:dyDescent="0.2">
      <c r="A659" s="23">
        <v>657</v>
      </c>
      <c r="B659">
        <v>6</v>
      </c>
      <c r="C659" s="25">
        <f t="shared" si="10"/>
        <v>5127</v>
      </c>
    </row>
    <row r="660" spans="1:3" x14ac:dyDescent="0.2">
      <c r="A660" s="23">
        <v>658</v>
      </c>
      <c r="B660">
        <v>6</v>
      </c>
      <c r="C660" s="25">
        <f t="shared" si="10"/>
        <v>5126</v>
      </c>
    </row>
    <row r="661" spans="1:3" x14ac:dyDescent="0.2">
      <c r="A661" s="23">
        <v>659</v>
      </c>
      <c r="B661">
        <v>6</v>
      </c>
      <c r="C661" s="25">
        <f t="shared" si="10"/>
        <v>5125</v>
      </c>
    </row>
    <row r="662" spans="1:3" x14ac:dyDescent="0.2">
      <c r="A662" s="23">
        <v>660</v>
      </c>
      <c r="B662">
        <v>6</v>
      </c>
      <c r="C662" s="25">
        <f t="shared" si="10"/>
        <v>5124</v>
      </c>
    </row>
    <row r="663" spans="1:3" x14ac:dyDescent="0.2">
      <c r="A663" s="23">
        <v>661</v>
      </c>
      <c r="B663">
        <v>6</v>
      </c>
      <c r="C663" s="25">
        <f t="shared" si="10"/>
        <v>5123</v>
      </c>
    </row>
    <row r="664" spans="1:3" x14ac:dyDescent="0.2">
      <c r="A664" s="23">
        <v>662</v>
      </c>
      <c r="B664">
        <v>6</v>
      </c>
      <c r="C664" s="25">
        <f t="shared" si="10"/>
        <v>5122</v>
      </c>
    </row>
    <row r="665" spans="1:3" x14ac:dyDescent="0.2">
      <c r="A665" s="23">
        <v>663</v>
      </c>
      <c r="B665">
        <v>6</v>
      </c>
      <c r="C665" s="25">
        <f t="shared" si="10"/>
        <v>5121</v>
      </c>
    </row>
    <row r="666" spans="1:3" x14ac:dyDescent="0.2">
      <c r="A666" s="23">
        <v>664</v>
      </c>
      <c r="B666">
        <v>6</v>
      </c>
      <c r="C666" s="25">
        <f t="shared" si="10"/>
        <v>5120</v>
      </c>
    </row>
    <row r="667" spans="1:3" x14ac:dyDescent="0.2">
      <c r="A667" s="23">
        <v>665</v>
      </c>
      <c r="B667">
        <v>6</v>
      </c>
      <c r="C667" s="25">
        <f t="shared" si="10"/>
        <v>5119</v>
      </c>
    </row>
    <row r="668" spans="1:3" x14ac:dyDescent="0.2">
      <c r="A668" s="23">
        <v>666</v>
      </c>
      <c r="B668">
        <v>6</v>
      </c>
      <c r="C668" s="25">
        <f t="shared" si="10"/>
        <v>5118</v>
      </c>
    </row>
    <row r="669" spans="1:3" x14ac:dyDescent="0.2">
      <c r="A669" s="23">
        <v>667</v>
      </c>
      <c r="B669">
        <v>6</v>
      </c>
      <c r="C669" s="25">
        <f t="shared" si="10"/>
        <v>5117</v>
      </c>
    </row>
    <row r="670" spans="1:3" x14ac:dyDescent="0.2">
      <c r="A670" s="23">
        <v>668</v>
      </c>
      <c r="B670">
        <v>6</v>
      </c>
      <c r="C670" s="25">
        <f t="shared" si="10"/>
        <v>5116</v>
      </c>
    </row>
    <row r="671" spans="1:3" x14ac:dyDescent="0.2">
      <c r="A671" s="23">
        <v>669</v>
      </c>
      <c r="B671">
        <v>6</v>
      </c>
      <c r="C671" s="25">
        <f t="shared" si="10"/>
        <v>5115</v>
      </c>
    </row>
    <row r="672" spans="1:3" x14ac:dyDescent="0.2">
      <c r="A672" s="23">
        <v>670</v>
      </c>
      <c r="B672">
        <v>6</v>
      </c>
      <c r="C672" s="25">
        <f t="shared" si="10"/>
        <v>5114</v>
      </c>
    </row>
    <row r="673" spans="1:3" x14ac:dyDescent="0.2">
      <c r="A673" s="23">
        <v>671</v>
      </c>
      <c r="B673">
        <v>6</v>
      </c>
      <c r="C673" s="25">
        <f t="shared" si="10"/>
        <v>5113</v>
      </c>
    </row>
    <row r="674" spans="1:3" x14ac:dyDescent="0.2">
      <c r="A674" s="23">
        <v>672</v>
      </c>
      <c r="B674">
        <v>6</v>
      </c>
      <c r="C674" s="25">
        <f t="shared" si="10"/>
        <v>5112</v>
      </c>
    </row>
    <row r="675" spans="1:3" x14ac:dyDescent="0.2">
      <c r="A675" s="23">
        <v>673</v>
      </c>
      <c r="B675">
        <v>6</v>
      </c>
      <c r="C675" s="25">
        <f t="shared" si="10"/>
        <v>5111</v>
      </c>
    </row>
    <row r="676" spans="1:3" x14ac:dyDescent="0.2">
      <c r="A676" s="23">
        <v>674</v>
      </c>
      <c r="B676">
        <v>6</v>
      </c>
      <c r="C676" s="25">
        <f t="shared" si="10"/>
        <v>5110</v>
      </c>
    </row>
    <row r="677" spans="1:3" x14ac:dyDescent="0.2">
      <c r="A677" s="23">
        <v>675</v>
      </c>
      <c r="B677">
        <v>6</v>
      </c>
      <c r="C677" s="25">
        <f t="shared" si="10"/>
        <v>5109</v>
      </c>
    </row>
    <row r="678" spans="1:3" x14ac:dyDescent="0.2">
      <c r="A678" s="23">
        <v>676</v>
      </c>
      <c r="B678">
        <v>6</v>
      </c>
      <c r="C678" s="25">
        <f t="shared" si="10"/>
        <v>5108</v>
      </c>
    </row>
    <row r="679" spans="1:3" x14ac:dyDescent="0.2">
      <c r="A679" s="23">
        <v>677</v>
      </c>
      <c r="B679">
        <v>6</v>
      </c>
      <c r="C679" s="25">
        <f t="shared" si="10"/>
        <v>5107</v>
      </c>
    </row>
    <row r="680" spans="1:3" x14ac:dyDescent="0.2">
      <c r="A680" s="23">
        <v>678</v>
      </c>
      <c r="B680">
        <v>6</v>
      </c>
      <c r="C680" s="25">
        <f t="shared" si="10"/>
        <v>5106</v>
      </c>
    </row>
    <row r="681" spans="1:3" x14ac:dyDescent="0.2">
      <c r="A681" s="23">
        <v>679</v>
      </c>
      <c r="B681">
        <v>6</v>
      </c>
      <c r="C681" s="25">
        <f t="shared" si="10"/>
        <v>5105</v>
      </c>
    </row>
    <row r="682" spans="1:3" x14ac:dyDescent="0.2">
      <c r="A682" s="23">
        <v>680</v>
      </c>
      <c r="B682">
        <v>6</v>
      </c>
      <c r="C682" s="25">
        <f t="shared" si="10"/>
        <v>5104</v>
      </c>
    </row>
    <row r="683" spans="1:3" x14ac:dyDescent="0.2">
      <c r="A683" s="23">
        <v>681</v>
      </c>
      <c r="B683">
        <v>6</v>
      </c>
      <c r="C683" s="25">
        <f t="shared" si="10"/>
        <v>5103</v>
      </c>
    </row>
    <row r="684" spans="1:3" x14ac:dyDescent="0.2">
      <c r="A684" s="23">
        <v>682</v>
      </c>
      <c r="B684">
        <v>6</v>
      </c>
      <c r="C684" s="25">
        <f t="shared" si="10"/>
        <v>5102</v>
      </c>
    </row>
    <row r="685" spans="1:3" x14ac:dyDescent="0.2">
      <c r="A685" s="23">
        <v>683</v>
      </c>
      <c r="B685">
        <v>6</v>
      </c>
      <c r="C685" s="25">
        <f t="shared" si="10"/>
        <v>5101</v>
      </c>
    </row>
    <row r="686" spans="1:3" x14ac:dyDescent="0.2">
      <c r="A686" s="23">
        <v>684</v>
      </c>
      <c r="B686">
        <v>6</v>
      </c>
      <c r="C686" s="25">
        <f t="shared" si="10"/>
        <v>5100</v>
      </c>
    </row>
    <row r="687" spans="1:3" x14ac:dyDescent="0.2">
      <c r="A687" s="23">
        <v>685</v>
      </c>
      <c r="B687">
        <v>6</v>
      </c>
      <c r="C687" s="25">
        <f t="shared" si="10"/>
        <v>5099</v>
      </c>
    </row>
    <row r="688" spans="1:3" x14ac:dyDescent="0.2">
      <c r="A688" s="23">
        <v>686</v>
      </c>
      <c r="B688">
        <v>6</v>
      </c>
      <c r="C688" s="25">
        <f t="shared" si="10"/>
        <v>5098</v>
      </c>
    </row>
    <row r="689" spans="1:3" x14ac:dyDescent="0.2">
      <c r="A689" s="23">
        <v>687</v>
      </c>
      <c r="B689">
        <v>6</v>
      </c>
      <c r="C689" s="25">
        <f t="shared" si="10"/>
        <v>5097</v>
      </c>
    </row>
    <row r="690" spans="1:3" x14ac:dyDescent="0.2">
      <c r="A690" s="23">
        <v>688</v>
      </c>
      <c r="B690">
        <v>6</v>
      </c>
      <c r="C690" s="25">
        <f t="shared" si="10"/>
        <v>5096</v>
      </c>
    </row>
    <row r="691" spans="1:3" x14ac:dyDescent="0.2">
      <c r="A691" s="23">
        <v>689</v>
      </c>
      <c r="B691">
        <v>6</v>
      </c>
      <c r="C691" s="25">
        <f t="shared" si="10"/>
        <v>5095</v>
      </c>
    </row>
    <row r="692" spans="1:3" x14ac:dyDescent="0.2">
      <c r="A692" s="23">
        <v>690</v>
      </c>
      <c r="B692">
        <v>6</v>
      </c>
      <c r="C692" s="25">
        <f t="shared" si="10"/>
        <v>5094</v>
      </c>
    </row>
    <row r="693" spans="1:3" x14ac:dyDescent="0.2">
      <c r="A693" s="23">
        <v>691</v>
      </c>
      <c r="B693">
        <v>6</v>
      </c>
      <c r="C693" s="25">
        <f t="shared" si="10"/>
        <v>5093</v>
      </c>
    </row>
    <row r="694" spans="1:3" x14ac:dyDescent="0.2">
      <c r="A694" s="23">
        <v>692</v>
      </c>
      <c r="B694">
        <v>6</v>
      </c>
      <c r="C694" s="25">
        <f t="shared" si="10"/>
        <v>5092</v>
      </c>
    </row>
    <row r="695" spans="1:3" x14ac:dyDescent="0.2">
      <c r="A695" s="23">
        <v>693</v>
      </c>
      <c r="B695">
        <v>6</v>
      </c>
      <c r="C695" s="25">
        <f t="shared" si="10"/>
        <v>5091</v>
      </c>
    </row>
    <row r="696" spans="1:3" x14ac:dyDescent="0.2">
      <c r="A696" s="23">
        <v>694</v>
      </c>
      <c r="B696">
        <v>6</v>
      </c>
      <c r="C696" s="25">
        <f t="shared" si="10"/>
        <v>5090</v>
      </c>
    </row>
    <row r="697" spans="1:3" x14ac:dyDescent="0.2">
      <c r="A697" s="23">
        <v>695</v>
      </c>
      <c r="B697">
        <v>6</v>
      </c>
      <c r="C697" s="25">
        <f t="shared" si="10"/>
        <v>5089</v>
      </c>
    </row>
    <row r="698" spans="1:3" x14ac:dyDescent="0.2">
      <c r="A698" s="23">
        <v>696</v>
      </c>
      <c r="B698">
        <v>6</v>
      </c>
      <c r="C698" s="25">
        <f t="shared" si="10"/>
        <v>5088</v>
      </c>
    </row>
    <row r="699" spans="1:3" x14ac:dyDescent="0.2">
      <c r="A699" s="23">
        <v>697</v>
      </c>
      <c r="B699">
        <v>6</v>
      </c>
      <c r="C699" s="25">
        <f t="shared" si="10"/>
        <v>5087</v>
      </c>
    </row>
    <row r="700" spans="1:3" x14ac:dyDescent="0.2">
      <c r="A700" s="23">
        <v>698</v>
      </c>
      <c r="B700">
        <v>6</v>
      </c>
      <c r="C700" s="25">
        <f t="shared" si="10"/>
        <v>5086</v>
      </c>
    </row>
    <row r="701" spans="1:3" x14ac:dyDescent="0.2">
      <c r="A701" s="23">
        <v>699</v>
      </c>
      <c r="B701">
        <v>6</v>
      </c>
      <c r="C701" s="25">
        <f t="shared" si="10"/>
        <v>5085</v>
      </c>
    </row>
    <row r="702" spans="1:3" x14ac:dyDescent="0.2">
      <c r="A702" s="23">
        <v>700</v>
      </c>
      <c r="B702">
        <v>6</v>
      </c>
      <c r="C702" s="25">
        <f t="shared" si="10"/>
        <v>5084</v>
      </c>
    </row>
    <row r="703" spans="1:3" x14ac:dyDescent="0.2">
      <c r="A703" s="23">
        <v>701</v>
      </c>
      <c r="B703">
        <v>6</v>
      </c>
      <c r="C703" s="25">
        <f t="shared" si="10"/>
        <v>5083</v>
      </c>
    </row>
    <row r="704" spans="1:3" x14ac:dyDescent="0.2">
      <c r="A704" s="23">
        <v>702</v>
      </c>
      <c r="B704">
        <v>6</v>
      </c>
      <c r="C704" s="25">
        <f t="shared" si="10"/>
        <v>5082</v>
      </c>
    </row>
    <row r="705" spans="1:3" x14ac:dyDescent="0.2">
      <c r="A705" s="23">
        <v>703</v>
      </c>
      <c r="B705">
        <v>6</v>
      </c>
      <c r="C705" s="25">
        <f t="shared" si="10"/>
        <v>5081</v>
      </c>
    </row>
    <row r="706" spans="1:3" x14ac:dyDescent="0.2">
      <c r="A706" s="23">
        <v>704</v>
      </c>
      <c r="B706">
        <v>6</v>
      </c>
      <c r="C706" s="25">
        <f t="shared" si="10"/>
        <v>5080</v>
      </c>
    </row>
    <row r="707" spans="1:3" x14ac:dyDescent="0.2">
      <c r="A707" s="23">
        <v>705</v>
      </c>
      <c r="B707">
        <v>6</v>
      </c>
      <c r="C707" s="25">
        <f t="shared" ref="C707:C770" si="11">5784 - A707</f>
        <v>5079</v>
      </c>
    </row>
    <row r="708" spans="1:3" x14ac:dyDescent="0.2">
      <c r="A708" s="23">
        <v>706</v>
      </c>
      <c r="B708">
        <v>6</v>
      </c>
      <c r="C708" s="25">
        <f t="shared" si="11"/>
        <v>5078</v>
      </c>
    </row>
    <row r="709" spans="1:3" x14ac:dyDescent="0.2">
      <c r="A709" s="23">
        <v>707</v>
      </c>
      <c r="B709">
        <v>6</v>
      </c>
      <c r="C709" s="25">
        <f t="shared" si="11"/>
        <v>5077</v>
      </c>
    </row>
    <row r="710" spans="1:3" x14ac:dyDescent="0.2">
      <c r="A710" s="23">
        <v>708</v>
      </c>
      <c r="B710">
        <v>6</v>
      </c>
      <c r="C710" s="25">
        <f t="shared" si="11"/>
        <v>5076</v>
      </c>
    </row>
    <row r="711" spans="1:3" x14ac:dyDescent="0.2">
      <c r="A711" s="23">
        <v>709</v>
      </c>
      <c r="B711">
        <v>6</v>
      </c>
      <c r="C711" s="25">
        <f t="shared" si="11"/>
        <v>5075</v>
      </c>
    </row>
    <row r="712" spans="1:3" x14ac:dyDescent="0.2">
      <c r="A712" s="23">
        <v>710</v>
      </c>
      <c r="B712">
        <v>6</v>
      </c>
      <c r="C712" s="25">
        <f t="shared" si="11"/>
        <v>5074</v>
      </c>
    </row>
    <row r="713" spans="1:3" x14ac:dyDescent="0.2">
      <c r="A713" s="23">
        <v>711</v>
      </c>
      <c r="B713">
        <v>6</v>
      </c>
      <c r="C713" s="25">
        <f t="shared" si="11"/>
        <v>5073</v>
      </c>
    </row>
    <row r="714" spans="1:3" x14ac:dyDescent="0.2">
      <c r="A714" s="23">
        <v>712</v>
      </c>
      <c r="B714">
        <v>6</v>
      </c>
      <c r="C714" s="25">
        <f t="shared" si="11"/>
        <v>5072</v>
      </c>
    </row>
    <row r="715" spans="1:3" x14ac:dyDescent="0.2">
      <c r="A715" s="23">
        <v>713</v>
      </c>
      <c r="B715">
        <v>6</v>
      </c>
      <c r="C715" s="25">
        <f t="shared" si="11"/>
        <v>5071</v>
      </c>
    </row>
    <row r="716" spans="1:3" x14ac:dyDescent="0.2">
      <c r="A716" s="23">
        <v>714</v>
      </c>
      <c r="B716">
        <v>6</v>
      </c>
      <c r="C716" s="25">
        <f t="shared" si="11"/>
        <v>5070</v>
      </c>
    </row>
    <row r="717" spans="1:3" x14ac:dyDescent="0.2">
      <c r="A717" s="23">
        <v>715</v>
      </c>
      <c r="B717">
        <v>6</v>
      </c>
      <c r="C717" s="25">
        <f t="shared" si="11"/>
        <v>5069</v>
      </c>
    </row>
    <row r="718" spans="1:3" x14ac:dyDescent="0.2">
      <c r="A718" s="23">
        <v>716</v>
      </c>
      <c r="B718">
        <v>6</v>
      </c>
      <c r="C718" s="25">
        <f t="shared" si="11"/>
        <v>5068</v>
      </c>
    </row>
    <row r="719" spans="1:3" x14ac:dyDescent="0.2">
      <c r="A719" s="23">
        <v>717</v>
      </c>
      <c r="B719">
        <v>6</v>
      </c>
      <c r="C719" s="25">
        <f t="shared" si="11"/>
        <v>5067</v>
      </c>
    </row>
    <row r="720" spans="1:3" x14ac:dyDescent="0.2">
      <c r="A720" s="23">
        <v>718</v>
      </c>
      <c r="B720">
        <v>6</v>
      </c>
      <c r="C720" s="25">
        <f t="shared" si="11"/>
        <v>5066</v>
      </c>
    </row>
    <row r="721" spans="1:3" x14ac:dyDescent="0.2">
      <c r="A721" s="23">
        <v>719</v>
      </c>
      <c r="B721">
        <v>6</v>
      </c>
      <c r="C721" s="25">
        <f t="shared" si="11"/>
        <v>5065</v>
      </c>
    </row>
    <row r="722" spans="1:3" x14ac:dyDescent="0.2">
      <c r="A722" s="23">
        <v>720</v>
      </c>
      <c r="B722">
        <v>6</v>
      </c>
      <c r="C722" s="25">
        <f t="shared" si="11"/>
        <v>5064</v>
      </c>
    </row>
    <row r="723" spans="1:3" x14ac:dyDescent="0.2">
      <c r="A723" s="23">
        <v>721</v>
      </c>
      <c r="B723">
        <v>6</v>
      </c>
      <c r="C723" s="25">
        <f t="shared" si="11"/>
        <v>5063</v>
      </c>
    </row>
    <row r="724" spans="1:3" x14ac:dyDescent="0.2">
      <c r="A724" s="23">
        <v>722</v>
      </c>
      <c r="B724">
        <v>6</v>
      </c>
      <c r="C724" s="25">
        <f t="shared" si="11"/>
        <v>5062</v>
      </c>
    </row>
    <row r="725" spans="1:3" x14ac:dyDescent="0.2">
      <c r="A725" s="23">
        <v>723</v>
      </c>
      <c r="B725">
        <v>6</v>
      </c>
      <c r="C725" s="25">
        <f t="shared" si="11"/>
        <v>5061</v>
      </c>
    </row>
    <row r="726" spans="1:3" x14ac:dyDescent="0.2">
      <c r="A726" s="23">
        <v>724</v>
      </c>
      <c r="B726">
        <v>6</v>
      </c>
      <c r="C726" s="25">
        <f t="shared" si="11"/>
        <v>5060</v>
      </c>
    </row>
    <row r="727" spans="1:3" x14ac:dyDescent="0.2">
      <c r="A727" s="23">
        <v>725</v>
      </c>
      <c r="B727">
        <v>6</v>
      </c>
      <c r="C727" s="25">
        <f t="shared" si="11"/>
        <v>5059</v>
      </c>
    </row>
    <row r="728" spans="1:3" x14ac:dyDescent="0.2">
      <c r="A728" s="23">
        <v>726</v>
      </c>
      <c r="B728">
        <v>6</v>
      </c>
      <c r="C728" s="25">
        <f t="shared" si="11"/>
        <v>5058</v>
      </c>
    </row>
    <row r="729" spans="1:3" x14ac:dyDescent="0.2">
      <c r="A729" s="23">
        <v>727</v>
      </c>
      <c r="B729">
        <v>6</v>
      </c>
      <c r="C729" s="25">
        <f t="shared" si="11"/>
        <v>5057</v>
      </c>
    </row>
    <row r="730" spans="1:3" x14ac:dyDescent="0.2">
      <c r="A730" s="23">
        <v>728</v>
      </c>
      <c r="B730">
        <v>6</v>
      </c>
      <c r="C730" s="25">
        <f t="shared" si="11"/>
        <v>5056</v>
      </c>
    </row>
    <row r="731" spans="1:3" x14ac:dyDescent="0.2">
      <c r="A731" s="23">
        <v>729</v>
      </c>
      <c r="B731">
        <v>6</v>
      </c>
      <c r="C731" s="25">
        <f t="shared" si="11"/>
        <v>5055</v>
      </c>
    </row>
    <row r="732" spans="1:3" x14ac:dyDescent="0.2">
      <c r="A732" s="23">
        <v>730</v>
      </c>
      <c r="B732">
        <v>6</v>
      </c>
      <c r="C732" s="25">
        <f t="shared" si="11"/>
        <v>5054</v>
      </c>
    </row>
    <row r="733" spans="1:3" x14ac:dyDescent="0.2">
      <c r="A733" s="23">
        <v>731</v>
      </c>
      <c r="B733">
        <v>6</v>
      </c>
      <c r="C733" s="25">
        <f t="shared" si="11"/>
        <v>5053</v>
      </c>
    </row>
    <row r="734" spans="1:3" x14ac:dyDescent="0.2">
      <c r="A734" s="23">
        <v>732</v>
      </c>
      <c r="B734">
        <v>6</v>
      </c>
      <c r="C734" s="25">
        <f t="shared" si="11"/>
        <v>5052</v>
      </c>
    </row>
    <row r="735" spans="1:3" x14ac:dyDescent="0.2">
      <c r="A735" s="23">
        <v>733</v>
      </c>
      <c r="B735">
        <v>6</v>
      </c>
      <c r="C735" s="25">
        <f t="shared" si="11"/>
        <v>5051</v>
      </c>
    </row>
    <row r="736" spans="1:3" x14ac:dyDescent="0.2">
      <c r="A736" s="23">
        <v>734</v>
      </c>
      <c r="B736">
        <v>6</v>
      </c>
      <c r="C736" s="25">
        <f t="shared" si="11"/>
        <v>5050</v>
      </c>
    </row>
    <row r="737" spans="1:3" x14ac:dyDescent="0.2">
      <c r="A737" s="23">
        <v>735</v>
      </c>
      <c r="B737">
        <v>6</v>
      </c>
      <c r="C737" s="25">
        <f t="shared" si="11"/>
        <v>5049</v>
      </c>
    </row>
    <row r="738" spans="1:3" x14ac:dyDescent="0.2">
      <c r="A738" s="23">
        <v>736</v>
      </c>
      <c r="B738">
        <v>6</v>
      </c>
      <c r="C738" s="25">
        <f t="shared" si="11"/>
        <v>5048</v>
      </c>
    </row>
    <row r="739" spans="1:3" x14ac:dyDescent="0.2">
      <c r="A739" s="23">
        <v>737</v>
      </c>
      <c r="B739">
        <v>6</v>
      </c>
      <c r="C739" s="25">
        <f t="shared" si="11"/>
        <v>5047</v>
      </c>
    </row>
    <row r="740" spans="1:3" x14ac:dyDescent="0.2">
      <c r="A740" s="23">
        <v>738</v>
      </c>
      <c r="B740">
        <v>6</v>
      </c>
      <c r="C740" s="25">
        <f t="shared" si="11"/>
        <v>5046</v>
      </c>
    </row>
    <row r="741" spans="1:3" x14ac:dyDescent="0.2">
      <c r="A741" s="23">
        <v>739</v>
      </c>
      <c r="B741">
        <v>6</v>
      </c>
      <c r="C741" s="25">
        <f t="shared" si="11"/>
        <v>5045</v>
      </c>
    </row>
    <row r="742" spans="1:3" x14ac:dyDescent="0.2">
      <c r="A742" s="23">
        <v>740</v>
      </c>
      <c r="B742">
        <v>6</v>
      </c>
      <c r="C742" s="25">
        <f t="shared" si="11"/>
        <v>5044</v>
      </c>
    </row>
    <row r="743" spans="1:3" x14ac:dyDescent="0.2">
      <c r="A743" s="23">
        <v>741</v>
      </c>
      <c r="B743">
        <v>6</v>
      </c>
      <c r="C743" s="25">
        <f t="shared" si="11"/>
        <v>5043</v>
      </c>
    </row>
    <row r="744" spans="1:3" x14ac:dyDescent="0.2">
      <c r="A744" s="23">
        <v>742</v>
      </c>
      <c r="B744">
        <v>6</v>
      </c>
      <c r="C744" s="25">
        <f t="shared" si="11"/>
        <v>5042</v>
      </c>
    </row>
    <row r="745" spans="1:3" x14ac:dyDescent="0.2">
      <c r="A745" s="23">
        <v>743</v>
      </c>
      <c r="B745">
        <v>6</v>
      </c>
      <c r="C745" s="25">
        <f t="shared" si="11"/>
        <v>5041</v>
      </c>
    </row>
    <row r="746" spans="1:3" x14ac:dyDescent="0.2">
      <c r="A746" s="23">
        <v>744</v>
      </c>
      <c r="B746">
        <v>6</v>
      </c>
      <c r="C746" s="25">
        <f t="shared" si="11"/>
        <v>5040</v>
      </c>
    </row>
    <row r="747" spans="1:3" x14ac:dyDescent="0.2">
      <c r="A747" s="23">
        <v>745</v>
      </c>
      <c r="B747">
        <v>6</v>
      </c>
      <c r="C747" s="25">
        <f t="shared" si="11"/>
        <v>5039</v>
      </c>
    </row>
    <row r="748" spans="1:3" x14ac:dyDescent="0.2">
      <c r="A748" s="23">
        <v>746</v>
      </c>
      <c r="B748">
        <v>6</v>
      </c>
      <c r="C748" s="25">
        <f t="shared" si="11"/>
        <v>5038</v>
      </c>
    </row>
    <row r="749" spans="1:3" x14ac:dyDescent="0.2">
      <c r="A749" s="23">
        <v>747</v>
      </c>
      <c r="B749">
        <v>6</v>
      </c>
      <c r="C749" s="25">
        <f t="shared" si="11"/>
        <v>5037</v>
      </c>
    </row>
    <row r="750" spans="1:3" x14ac:dyDescent="0.2">
      <c r="A750" s="23">
        <v>748</v>
      </c>
      <c r="B750">
        <v>6</v>
      </c>
      <c r="C750" s="25">
        <f t="shared" si="11"/>
        <v>5036</v>
      </c>
    </row>
    <row r="751" spans="1:3" x14ac:dyDescent="0.2">
      <c r="A751" s="23">
        <v>749</v>
      </c>
      <c r="B751">
        <v>6</v>
      </c>
      <c r="C751" s="25">
        <f t="shared" si="11"/>
        <v>5035</v>
      </c>
    </row>
    <row r="752" spans="1:3" x14ac:dyDescent="0.2">
      <c r="A752" s="23">
        <v>750</v>
      </c>
      <c r="B752">
        <v>6</v>
      </c>
      <c r="C752" s="25">
        <f t="shared" si="11"/>
        <v>5034</v>
      </c>
    </row>
    <row r="753" spans="1:3" x14ac:dyDescent="0.2">
      <c r="A753" s="23">
        <v>751</v>
      </c>
      <c r="B753">
        <v>6</v>
      </c>
      <c r="C753" s="25">
        <f t="shared" si="11"/>
        <v>5033</v>
      </c>
    </row>
    <row r="754" spans="1:3" x14ac:dyDescent="0.2">
      <c r="A754" s="23">
        <v>752</v>
      </c>
      <c r="B754">
        <v>6</v>
      </c>
      <c r="C754" s="25">
        <f t="shared" si="11"/>
        <v>5032</v>
      </c>
    </row>
    <row r="755" spans="1:3" x14ac:dyDescent="0.2">
      <c r="A755" s="23">
        <v>753</v>
      </c>
      <c r="B755">
        <v>6</v>
      </c>
      <c r="C755" s="25">
        <f t="shared" si="11"/>
        <v>5031</v>
      </c>
    </row>
    <row r="756" spans="1:3" x14ac:dyDescent="0.2">
      <c r="A756" s="23">
        <v>754</v>
      </c>
      <c r="B756">
        <v>6</v>
      </c>
      <c r="C756" s="25">
        <f t="shared" si="11"/>
        <v>5030</v>
      </c>
    </row>
    <row r="757" spans="1:3" x14ac:dyDescent="0.2">
      <c r="A757" s="23">
        <v>755</v>
      </c>
      <c r="B757">
        <v>6</v>
      </c>
      <c r="C757" s="25">
        <f t="shared" si="11"/>
        <v>5029</v>
      </c>
    </row>
    <row r="758" spans="1:3" x14ac:dyDescent="0.2">
      <c r="A758" s="23">
        <v>756</v>
      </c>
      <c r="B758">
        <v>6</v>
      </c>
      <c r="C758" s="25">
        <f t="shared" si="11"/>
        <v>5028</v>
      </c>
    </row>
    <row r="759" spans="1:3" x14ac:dyDescent="0.2">
      <c r="A759" s="23">
        <v>757</v>
      </c>
      <c r="B759">
        <v>6</v>
      </c>
      <c r="C759" s="25">
        <f t="shared" si="11"/>
        <v>5027</v>
      </c>
    </row>
    <row r="760" spans="1:3" x14ac:dyDescent="0.2">
      <c r="A760" s="23">
        <v>758</v>
      </c>
      <c r="B760">
        <v>6</v>
      </c>
      <c r="C760" s="25">
        <f t="shared" si="11"/>
        <v>5026</v>
      </c>
    </row>
    <row r="761" spans="1:3" x14ac:dyDescent="0.2">
      <c r="A761" s="23">
        <v>759</v>
      </c>
      <c r="B761">
        <v>6</v>
      </c>
      <c r="C761" s="25">
        <f t="shared" si="11"/>
        <v>5025</v>
      </c>
    </row>
    <row r="762" spans="1:3" x14ac:dyDescent="0.2">
      <c r="A762" s="23">
        <v>760</v>
      </c>
      <c r="B762">
        <v>6</v>
      </c>
      <c r="C762" s="25">
        <f t="shared" si="11"/>
        <v>5024</v>
      </c>
    </row>
    <row r="763" spans="1:3" x14ac:dyDescent="0.2">
      <c r="A763" s="23">
        <v>761</v>
      </c>
      <c r="B763">
        <v>6</v>
      </c>
      <c r="C763" s="25">
        <f t="shared" si="11"/>
        <v>5023</v>
      </c>
    </row>
    <row r="764" spans="1:3" x14ac:dyDescent="0.2">
      <c r="A764" s="23">
        <v>762</v>
      </c>
      <c r="B764">
        <v>6</v>
      </c>
      <c r="C764" s="25">
        <f t="shared" si="11"/>
        <v>5022</v>
      </c>
    </row>
    <row r="765" spans="1:3" x14ac:dyDescent="0.2">
      <c r="A765" s="23">
        <v>763</v>
      </c>
      <c r="B765">
        <v>4</v>
      </c>
      <c r="C765" s="25">
        <f t="shared" si="11"/>
        <v>5021</v>
      </c>
    </row>
    <row r="766" spans="1:3" x14ac:dyDescent="0.2">
      <c r="A766" s="23">
        <v>764</v>
      </c>
      <c r="B766">
        <v>6</v>
      </c>
      <c r="C766" s="25">
        <f t="shared" si="11"/>
        <v>5020</v>
      </c>
    </row>
    <row r="767" spans="1:3" x14ac:dyDescent="0.2">
      <c r="A767" s="23">
        <v>765</v>
      </c>
      <c r="B767">
        <v>6</v>
      </c>
      <c r="C767" s="25">
        <f t="shared" si="11"/>
        <v>5019</v>
      </c>
    </row>
    <row r="768" spans="1:3" x14ac:dyDescent="0.2">
      <c r="A768" s="23">
        <v>766</v>
      </c>
      <c r="B768">
        <v>6</v>
      </c>
      <c r="C768" s="25">
        <f t="shared" si="11"/>
        <v>5018</v>
      </c>
    </row>
    <row r="769" spans="1:3" x14ac:dyDescent="0.2">
      <c r="A769" s="23">
        <v>767</v>
      </c>
      <c r="B769">
        <v>6</v>
      </c>
      <c r="C769" s="25">
        <f t="shared" si="11"/>
        <v>5017</v>
      </c>
    </row>
    <row r="770" spans="1:3" x14ac:dyDescent="0.2">
      <c r="A770" s="23">
        <v>768</v>
      </c>
      <c r="B770">
        <v>4</v>
      </c>
      <c r="C770" s="25">
        <f t="shared" si="11"/>
        <v>5016</v>
      </c>
    </row>
    <row r="771" spans="1:3" x14ac:dyDescent="0.2">
      <c r="A771" s="23">
        <v>769</v>
      </c>
      <c r="B771">
        <v>4</v>
      </c>
      <c r="C771" s="25">
        <f t="shared" ref="C771:C834" si="12">5784 - A771</f>
        <v>5015</v>
      </c>
    </row>
    <row r="772" spans="1:3" x14ac:dyDescent="0.2">
      <c r="A772" s="23">
        <v>770</v>
      </c>
      <c r="B772">
        <v>4</v>
      </c>
      <c r="C772" s="25">
        <f t="shared" si="12"/>
        <v>5014</v>
      </c>
    </row>
    <row r="773" spans="1:3" x14ac:dyDescent="0.2">
      <c r="A773" s="23">
        <v>771</v>
      </c>
      <c r="B773">
        <v>4</v>
      </c>
      <c r="C773" s="25">
        <f t="shared" si="12"/>
        <v>5013</v>
      </c>
    </row>
    <row r="774" spans="1:3" x14ac:dyDescent="0.2">
      <c r="A774" s="23">
        <v>772</v>
      </c>
      <c r="B774">
        <v>4</v>
      </c>
      <c r="C774" s="25">
        <f t="shared" si="12"/>
        <v>5012</v>
      </c>
    </row>
    <row r="775" spans="1:3" x14ac:dyDescent="0.2">
      <c r="A775" s="23">
        <v>773</v>
      </c>
      <c r="B775">
        <v>4</v>
      </c>
      <c r="C775" s="25">
        <f t="shared" si="12"/>
        <v>5011</v>
      </c>
    </row>
    <row r="776" spans="1:3" x14ac:dyDescent="0.2">
      <c r="A776" s="23">
        <v>774</v>
      </c>
      <c r="B776">
        <v>4</v>
      </c>
      <c r="C776" s="25">
        <f t="shared" si="12"/>
        <v>5010</v>
      </c>
    </row>
    <row r="777" spans="1:3" x14ac:dyDescent="0.2">
      <c r="A777" s="23">
        <v>775</v>
      </c>
      <c r="B777">
        <v>4</v>
      </c>
      <c r="C777" s="25">
        <f t="shared" si="12"/>
        <v>5009</v>
      </c>
    </row>
    <row r="778" spans="1:3" x14ac:dyDescent="0.2">
      <c r="A778" s="23">
        <v>776</v>
      </c>
      <c r="B778">
        <v>4</v>
      </c>
      <c r="C778" s="25">
        <f t="shared" si="12"/>
        <v>5008</v>
      </c>
    </row>
    <row r="779" spans="1:3" x14ac:dyDescent="0.2">
      <c r="A779" s="23">
        <v>777</v>
      </c>
      <c r="B779">
        <v>4</v>
      </c>
      <c r="C779" s="25">
        <f t="shared" si="12"/>
        <v>5007</v>
      </c>
    </row>
    <row r="780" spans="1:3" x14ac:dyDescent="0.2">
      <c r="A780" s="23">
        <v>778</v>
      </c>
      <c r="B780">
        <v>4</v>
      </c>
      <c r="C780" s="25">
        <f t="shared" si="12"/>
        <v>5006</v>
      </c>
    </row>
    <row r="781" spans="1:3" x14ac:dyDescent="0.2">
      <c r="A781" s="23">
        <v>779</v>
      </c>
      <c r="B781">
        <v>4</v>
      </c>
      <c r="C781" s="25">
        <f t="shared" si="12"/>
        <v>5005</v>
      </c>
    </row>
    <row r="782" spans="1:3" x14ac:dyDescent="0.2">
      <c r="A782" s="23">
        <v>780</v>
      </c>
      <c r="B782">
        <v>4</v>
      </c>
      <c r="C782" s="25">
        <f t="shared" si="12"/>
        <v>5004</v>
      </c>
    </row>
    <row r="783" spans="1:3" x14ac:dyDescent="0.2">
      <c r="A783" s="23">
        <v>781</v>
      </c>
      <c r="B783">
        <v>4</v>
      </c>
      <c r="C783" s="25">
        <f t="shared" si="12"/>
        <v>5003</v>
      </c>
    </row>
    <row r="784" spans="1:3" x14ac:dyDescent="0.2">
      <c r="A784" s="23">
        <v>782</v>
      </c>
      <c r="B784">
        <v>4</v>
      </c>
      <c r="C784" s="25">
        <f t="shared" si="12"/>
        <v>5002</v>
      </c>
    </row>
    <row r="785" spans="1:3" x14ac:dyDescent="0.2">
      <c r="A785" s="23">
        <v>783</v>
      </c>
      <c r="B785">
        <v>4</v>
      </c>
      <c r="C785" s="25">
        <f t="shared" si="12"/>
        <v>5001</v>
      </c>
    </row>
    <row r="786" spans="1:3" x14ac:dyDescent="0.2">
      <c r="A786" s="23">
        <v>784</v>
      </c>
      <c r="B786">
        <v>4</v>
      </c>
      <c r="C786" s="25">
        <f t="shared" si="12"/>
        <v>5000</v>
      </c>
    </row>
    <row r="787" spans="1:3" x14ac:dyDescent="0.2">
      <c r="A787" s="23">
        <v>785</v>
      </c>
      <c r="B787">
        <v>4</v>
      </c>
      <c r="C787" s="25">
        <f t="shared" si="12"/>
        <v>4999</v>
      </c>
    </row>
    <row r="788" spans="1:3" x14ac:dyDescent="0.2">
      <c r="A788" s="23">
        <v>786</v>
      </c>
      <c r="B788">
        <v>4</v>
      </c>
      <c r="C788" s="25">
        <f t="shared" si="12"/>
        <v>4998</v>
      </c>
    </row>
    <row r="789" spans="1:3" x14ac:dyDescent="0.2">
      <c r="A789" s="23">
        <v>787</v>
      </c>
      <c r="B789">
        <v>4</v>
      </c>
      <c r="C789" s="25">
        <f t="shared" si="12"/>
        <v>4997</v>
      </c>
    </row>
    <row r="790" spans="1:3" x14ac:dyDescent="0.2">
      <c r="A790" s="23">
        <v>788</v>
      </c>
      <c r="B790">
        <v>4</v>
      </c>
      <c r="C790" s="25">
        <f t="shared" si="12"/>
        <v>4996</v>
      </c>
    </row>
    <row r="791" spans="1:3" x14ac:dyDescent="0.2">
      <c r="A791" s="23">
        <v>789</v>
      </c>
      <c r="B791">
        <v>4</v>
      </c>
      <c r="C791" s="25">
        <f t="shared" si="12"/>
        <v>4995</v>
      </c>
    </row>
    <row r="792" spans="1:3" x14ac:dyDescent="0.2">
      <c r="A792" s="23">
        <v>790</v>
      </c>
      <c r="B792">
        <v>4</v>
      </c>
      <c r="C792" s="25">
        <f t="shared" si="12"/>
        <v>4994</v>
      </c>
    </row>
    <row r="793" spans="1:3" x14ac:dyDescent="0.2">
      <c r="A793" s="23">
        <v>791</v>
      </c>
      <c r="B793">
        <v>4</v>
      </c>
      <c r="C793" s="25">
        <f t="shared" si="12"/>
        <v>4993</v>
      </c>
    </row>
    <row r="794" spans="1:3" x14ac:dyDescent="0.2">
      <c r="A794" s="23">
        <v>792</v>
      </c>
      <c r="B794">
        <v>4</v>
      </c>
      <c r="C794" s="25">
        <f t="shared" si="12"/>
        <v>4992</v>
      </c>
    </row>
    <row r="795" spans="1:3" x14ac:dyDescent="0.2">
      <c r="A795" s="23">
        <v>793</v>
      </c>
      <c r="B795">
        <v>4</v>
      </c>
      <c r="C795" s="25">
        <f t="shared" si="12"/>
        <v>4991</v>
      </c>
    </row>
    <row r="796" spans="1:3" x14ac:dyDescent="0.2">
      <c r="A796" s="23">
        <v>794</v>
      </c>
      <c r="B796">
        <v>4</v>
      </c>
      <c r="C796" s="25">
        <f t="shared" si="12"/>
        <v>4990</v>
      </c>
    </row>
    <row r="797" spans="1:3" x14ac:dyDescent="0.2">
      <c r="A797" s="23">
        <v>795</v>
      </c>
      <c r="B797">
        <v>4</v>
      </c>
      <c r="C797" s="25">
        <f t="shared" si="12"/>
        <v>4989</v>
      </c>
    </row>
    <row r="798" spans="1:3" x14ac:dyDescent="0.2">
      <c r="A798" s="23">
        <v>796</v>
      </c>
      <c r="B798">
        <v>4</v>
      </c>
      <c r="C798" s="25">
        <f t="shared" si="12"/>
        <v>4988</v>
      </c>
    </row>
    <row r="799" spans="1:3" x14ac:dyDescent="0.2">
      <c r="A799" s="23">
        <v>797</v>
      </c>
      <c r="B799">
        <v>4</v>
      </c>
      <c r="C799" s="25">
        <f t="shared" si="12"/>
        <v>4987</v>
      </c>
    </row>
    <row r="800" spans="1:3" x14ac:dyDescent="0.2">
      <c r="A800" s="23">
        <v>798</v>
      </c>
      <c r="B800">
        <v>4</v>
      </c>
      <c r="C800" s="25">
        <f t="shared" si="12"/>
        <v>4986</v>
      </c>
    </row>
    <row r="801" spans="1:3" x14ac:dyDescent="0.2">
      <c r="A801" s="23">
        <v>799</v>
      </c>
      <c r="B801">
        <v>4</v>
      </c>
      <c r="C801" s="25">
        <f t="shared" si="12"/>
        <v>4985</v>
      </c>
    </row>
    <row r="802" spans="1:3" x14ac:dyDescent="0.2">
      <c r="A802" s="23">
        <v>800</v>
      </c>
      <c r="B802">
        <v>4</v>
      </c>
      <c r="C802" s="25">
        <f t="shared" si="12"/>
        <v>4984</v>
      </c>
    </row>
    <row r="803" spans="1:3" x14ac:dyDescent="0.2">
      <c r="A803" s="23">
        <v>801</v>
      </c>
      <c r="B803">
        <v>4</v>
      </c>
      <c r="C803" s="25">
        <f t="shared" si="12"/>
        <v>4983</v>
      </c>
    </row>
    <row r="804" spans="1:3" x14ac:dyDescent="0.2">
      <c r="A804" s="23">
        <v>802</v>
      </c>
      <c r="B804">
        <v>4</v>
      </c>
      <c r="C804" s="25">
        <f t="shared" si="12"/>
        <v>4982</v>
      </c>
    </row>
    <row r="805" spans="1:3" x14ac:dyDescent="0.2">
      <c r="A805" s="23">
        <v>803</v>
      </c>
      <c r="B805">
        <v>4</v>
      </c>
      <c r="C805" s="25">
        <f t="shared" si="12"/>
        <v>4981</v>
      </c>
    </row>
    <row r="806" spans="1:3" x14ac:dyDescent="0.2">
      <c r="A806" s="23">
        <v>804</v>
      </c>
      <c r="B806">
        <v>4</v>
      </c>
      <c r="C806" s="25">
        <f t="shared" si="12"/>
        <v>4980</v>
      </c>
    </row>
    <row r="807" spans="1:3" x14ac:dyDescent="0.2">
      <c r="A807" s="23">
        <v>805</v>
      </c>
      <c r="B807">
        <v>4</v>
      </c>
      <c r="C807" s="25">
        <f t="shared" si="12"/>
        <v>4979</v>
      </c>
    </row>
    <row r="808" spans="1:3" x14ac:dyDescent="0.2">
      <c r="A808" s="23">
        <v>806</v>
      </c>
      <c r="B808">
        <v>4</v>
      </c>
      <c r="C808" s="25">
        <f t="shared" si="12"/>
        <v>4978</v>
      </c>
    </row>
    <row r="809" spans="1:3" x14ac:dyDescent="0.2">
      <c r="A809" s="23">
        <v>807</v>
      </c>
      <c r="B809">
        <v>4</v>
      </c>
      <c r="C809" s="25">
        <f t="shared" si="12"/>
        <v>4977</v>
      </c>
    </row>
    <row r="810" spans="1:3" x14ac:dyDescent="0.2">
      <c r="A810" s="23">
        <v>808</v>
      </c>
      <c r="B810">
        <v>4</v>
      </c>
      <c r="C810" s="25">
        <f t="shared" si="12"/>
        <v>4976</v>
      </c>
    </row>
    <row r="811" spans="1:3" x14ac:dyDescent="0.2">
      <c r="A811" s="23">
        <v>809</v>
      </c>
      <c r="B811">
        <v>4</v>
      </c>
      <c r="C811" s="25">
        <f t="shared" si="12"/>
        <v>4975</v>
      </c>
    </row>
    <row r="812" spans="1:3" x14ac:dyDescent="0.2">
      <c r="A812" s="23">
        <v>810</v>
      </c>
      <c r="B812">
        <v>4</v>
      </c>
      <c r="C812" s="25">
        <f t="shared" si="12"/>
        <v>4974</v>
      </c>
    </row>
    <row r="813" spans="1:3" x14ac:dyDescent="0.2">
      <c r="A813" s="23">
        <v>811</v>
      </c>
      <c r="B813">
        <v>4</v>
      </c>
      <c r="C813" s="25">
        <f t="shared" si="12"/>
        <v>4973</v>
      </c>
    </row>
    <row r="814" spans="1:3" x14ac:dyDescent="0.2">
      <c r="A814" s="23">
        <v>812</v>
      </c>
      <c r="B814">
        <v>4</v>
      </c>
      <c r="C814" s="25">
        <f t="shared" si="12"/>
        <v>4972</v>
      </c>
    </row>
    <row r="815" spans="1:3" x14ac:dyDescent="0.2">
      <c r="A815" s="23">
        <v>813</v>
      </c>
      <c r="B815">
        <v>4</v>
      </c>
      <c r="C815" s="25">
        <f t="shared" si="12"/>
        <v>4971</v>
      </c>
    </row>
    <row r="816" spans="1:3" x14ac:dyDescent="0.2">
      <c r="A816" s="23">
        <v>814</v>
      </c>
      <c r="B816">
        <v>4</v>
      </c>
      <c r="C816" s="25">
        <f t="shared" si="12"/>
        <v>4970</v>
      </c>
    </row>
    <row r="817" spans="1:3" x14ac:dyDescent="0.2">
      <c r="A817" s="23">
        <v>815</v>
      </c>
      <c r="B817">
        <v>4</v>
      </c>
      <c r="C817" s="25">
        <f t="shared" si="12"/>
        <v>4969</v>
      </c>
    </row>
    <row r="818" spans="1:3" x14ac:dyDescent="0.2">
      <c r="A818" s="23">
        <v>816</v>
      </c>
      <c r="B818">
        <v>4</v>
      </c>
      <c r="C818" s="25">
        <f t="shared" si="12"/>
        <v>4968</v>
      </c>
    </row>
    <row r="819" spans="1:3" x14ac:dyDescent="0.2">
      <c r="A819" s="23">
        <v>817</v>
      </c>
      <c r="B819">
        <v>4</v>
      </c>
      <c r="C819" s="25">
        <f t="shared" si="12"/>
        <v>4967</v>
      </c>
    </row>
    <row r="820" spans="1:3" x14ac:dyDescent="0.2">
      <c r="A820" s="23">
        <v>818</v>
      </c>
      <c r="B820">
        <v>4</v>
      </c>
      <c r="C820" s="25">
        <f t="shared" si="12"/>
        <v>4966</v>
      </c>
    </row>
    <row r="821" spans="1:3" x14ac:dyDescent="0.2">
      <c r="A821" s="23">
        <v>819</v>
      </c>
      <c r="B821">
        <v>4</v>
      </c>
      <c r="C821" s="25">
        <f t="shared" si="12"/>
        <v>4965</v>
      </c>
    </row>
    <row r="822" spans="1:3" x14ac:dyDescent="0.2">
      <c r="A822" s="23">
        <v>820</v>
      </c>
      <c r="B822">
        <v>4</v>
      </c>
      <c r="C822" s="25">
        <f t="shared" si="12"/>
        <v>4964</v>
      </c>
    </row>
    <row r="823" spans="1:3" x14ac:dyDescent="0.2">
      <c r="A823" s="23">
        <v>821</v>
      </c>
      <c r="B823">
        <v>4</v>
      </c>
      <c r="C823" s="25">
        <f t="shared" si="12"/>
        <v>4963</v>
      </c>
    </row>
    <row r="824" spans="1:3" x14ac:dyDescent="0.2">
      <c r="A824" s="23">
        <v>822</v>
      </c>
      <c r="B824">
        <v>4</v>
      </c>
      <c r="C824" s="25">
        <f t="shared" si="12"/>
        <v>4962</v>
      </c>
    </row>
    <row r="825" spans="1:3" x14ac:dyDescent="0.2">
      <c r="A825" s="23">
        <v>823</v>
      </c>
      <c r="B825">
        <v>4</v>
      </c>
      <c r="C825" s="25">
        <f t="shared" si="12"/>
        <v>4961</v>
      </c>
    </row>
    <row r="826" spans="1:3" x14ac:dyDescent="0.2">
      <c r="A826" s="23">
        <v>824</v>
      </c>
      <c r="B826">
        <v>4</v>
      </c>
      <c r="C826" s="25">
        <f t="shared" si="12"/>
        <v>4960</v>
      </c>
    </row>
    <row r="827" spans="1:3" x14ac:dyDescent="0.2">
      <c r="A827" s="23">
        <v>825</v>
      </c>
      <c r="B827">
        <v>4</v>
      </c>
      <c r="C827" s="25">
        <f t="shared" si="12"/>
        <v>4959</v>
      </c>
    </row>
    <row r="828" spans="1:3" x14ac:dyDescent="0.2">
      <c r="A828" s="23">
        <v>826</v>
      </c>
      <c r="B828">
        <v>4</v>
      </c>
      <c r="C828" s="25">
        <f t="shared" si="12"/>
        <v>4958</v>
      </c>
    </row>
    <row r="829" spans="1:3" x14ac:dyDescent="0.2">
      <c r="A829" s="23">
        <v>827</v>
      </c>
      <c r="B829">
        <v>4</v>
      </c>
      <c r="C829" s="25">
        <f t="shared" si="12"/>
        <v>4957</v>
      </c>
    </row>
    <row r="830" spans="1:3" x14ac:dyDescent="0.2">
      <c r="A830" s="23">
        <v>828</v>
      </c>
      <c r="B830">
        <v>4</v>
      </c>
      <c r="C830" s="25">
        <f t="shared" si="12"/>
        <v>4956</v>
      </c>
    </row>
    <row r="831" spans="1:3" x14ac:dyDescent="0.2">
      <c r="A831" s="23">
        <v>829</v>
      </c>
      <c r="B831">
        <v>4</v>
      </c>
      <c r="C831" s="25">
        <f t="shared" si="12"/>
        <v>4955</v>
      </c>
    </row>
    <row r="832" spans="1:3" x14ac:dyDescent="0.2">
      <c r="A832" s="23">
        <v>830</v>
      </c>
      <c r="B832">
        <v>4</v>
      </c>
      <c r="C832" s="25">
        <f t="shared" si="12"/>
        <v>4954</v>
      </c>
    </row>
    <row r="833" spans="1:3" x14ac:dyDescent="0.2">
      <c r="A833" s="23">
        <v>831</v>
      </c>
      <c r="B833">
        <v>4</v>
      </c>
      <c r="C833" s="25">
        <f t="shared" si="12"/>
        <v>4953</v>
      </c>
    </row>
    <row r="834" spans="1:3" x14ac:dyDescent="0.2">
      <c r="A834" s="23">
        <v>832</v>
      </c>
      <c r="B834">
        <v>4</v>
      </c>
      <c r="C834" s="25">
        <f t="shared" si="12"/>
        <v>4952</v>
      </c>
    </row>
    <row r="835" spans="1:3" x14ac:dyDescent="0.2">
      <c r="A835" s="23">
        <v>833</v>
      </c>
      <c r="B835">
        <v>4</v>
      </c>
      <c r="C835" s="25">
        <f t="shared" ref="C835:C898" si="13">5784 - A835</f>
        <v>4951</v>
      </c>
    </row>
    <row r="836" spans="1:3" x14ac:dyDescent="0.2">
      <c r="A836" s="23">
        <v>834</v>
      </c>
      <c r="B836">
        <v>4</v>
      </c>
      <c r="C836" s="25">
        <f t="shared" si="13"/>
        <v>4950</v>
      </c>
    </row>
    <row r="837" spans="1:3" x14ac:dyDescent="0.2">
      <c r="A837" s="23">
        <v>835</v>
      </c>
      <c r="B837">
        <v>4</v>
      </c>
      <c r="C837" s="25">
        <f t="shared" si="13"/>
        <v>4949</v>
      </c>
    </row>
    <row r="838" spans="1:3" x14ac:dyDescent="0.2">
      <c r="A838" s="23">
        <v>836</v>
      </c>
      <c r="B838">
        <v>4</v>
      </c>
      <c r="C838" s="25">
        <f t="shared" si="13"/>
        <v>4948</v>
      </c>
    </row>
    <row r="839" spans="1:3" x14ac:dyDescent="0.2">
      <c r="A839" s="23">
        <v>837</v>
      </c>
      <c r="B839">
        <v>4</v>
      </c>
      <c r="C839" s="25">
        <f t="shared" si="13"/>
        <v>4947</v>
      </c>
    </row>
    <row r="840" spans="1:3" x14ac:dyDescent="0.2">
      <c r="A840" s="23">
        <v>838</v>
      </c>
      <c r="B840">
        <v>4</v>
      </c>
      <c r="C840" s="25">
        <f t="shared" si="13"/>
        <v>4946</v>
      </c>
    </row>
    <row r="841" spans="1:3" x14ac:dyDescent="0.2">
      <c r="A841" s="23">
        <v>839</v>
      </c>
      <c r="B841">
        <v>4</v>
      </c>
      <c r="C841" s="25">
        <f t="shared" si="13"/>
        <v>4945</v>
      </c>
    </row>
    <row r="842" spans="1:3" x14ac:dyDescent="0.2">
      <c r="A842" s="23">
        <v>840</v>
      </c>
      <c r="B842">
        <v>4</v>
      </c>
      <c r="C842" s="25">
        <f t="shared" si="13"/>
        <v>4944</v>
      </c>
    </row>
    <row r="843" spans="1:3" x14ac:dyDescent="0.2">
      <c r="A843" s="23">
        <v>841</v>
      </c>
      <c r="B843">
        <v>4</v>
      </c>
      <c r="C843" s="25">
        <f t="shared" si="13"/>
        <v>4943</v>
      </c>
    </row>
    <row r="844" spans="1:3" x14ac:dyDescent="0.2">
      <c r="A844" s="23">
        <v>842</v>
      </c>
      <c r="B844">
        <v>4</v>
      </c>
      <c r="C844" s="25">
        <f t="shared" si="13"/>
        <v>4942</v>
      </c>
    </row>
    <row r="845" spans="1:3" x14ac:dyDescent="0.2">
      <c r="A845" s="23">
        <v>843</v>
      </c>
      <c r="B845">
        <v>4</v>
      </c>
      <c r="C845" s="25">
        <f t="shared" si="13"/>
        <v>4941</v>
      </c>
    </row>
    <row r="846" spans="1:3" x14ac:dyDescent="0.2">
      <c r="A846" s="23">
        <v>844</v>
      </c>
      <c r="B846">
        <v>4</v>
      </c>
      <c r="C846" s="25">
        <f t="shared" si="13"/>
        <v>4940</v>
      </c>
    </row>
    <row r="847" spans="1:3" x14ac:dyDescent="0.2">
      <c r="A847" s="23">
        <v>845</v>
      </c>
      <c r="B847">
        <v>4</v>
      </c>
      <c r="C847" s="25">
        <f t="shared" si="13"/>
        <v>4939</v>
      </c>
    </row>
    <row r="848" spans="1:3" x14ac:dyDescent="0.2">
      <c r="A848" s="23">
        <v>846</v>
      </c>
      <c r="B848">
        <v>4</v>
      </c>
      <c r="C848" s="25">
        <f t="shared" si="13"/>
        <v>4938</v>
      </c>
    </row>
    <row r="849" spans="1:3" x14ac:dyDescent="0.2">
      <c r="A849" s="23">
        <v>847</v>
      </c>
      <c r="B849">
        <v>4</v>
      </c>
      <c r="C849" s="25">
        <f t="shared" si="13"/>
        <v>4937</v>
      </c>
    </row>
    <row r="850" spans="1:3" x14ac:dyDescent="0.2">
      <c r="A850" s="23">
        <v>848</v>
      </c>
      <c r="B850">
        <v>4</v>
      </c>
      <c r="C850" s="25">
        <f t="shared" si="13"/>
        <v>4936</v>
      </c>
    </row>
    <row r="851" spans="1:3" x14ac:dyDescent="0.2">
      <c r="A851" s="23">
        <v>849</v>
      </c>
      <c r="B851">
        <v>4</v>
      </c>
      <c r="C851" s="25">
        <f t="shared" si="13"/>
        <v>4935</v>
      </c>
    </row>
    <row r="852" spans="1:3" x14ac:dyDescent="0.2">
      <c r="A852" s="23">
        <v>850</v>
      </c>
      <c r="B852">
        <v>4</v>
      </c>
      <c r="C852" s="25">
        <f t="shared" si="13"/>
        <v>4934</v>
      </c>
    </row>
    <row r="853" spans="1:3" x14ac:dyDescent="0.2">
      <c r="A853" s="23">
        <v>851</v>
      </c>
      <c r="B853">
        <v>4</v>
      </c>
      <c r="C853" s="25">
        <f t="shared" si="13"/>
        <v>4933</v>
      </c>
    </row>
    <row r="854" spans="1:3" x14ac:dyDescent="0.2">
      <c r="A854" s="23">
        <v>852</v>
      </c>
      <c r="B854">
        <v>4</v>
      </c>
      <c r="C854" s="25">
        <f t="shared" si="13"/>
        <v>4932</v>
      </c>
    </row>
    <row r="855" spans="1:3" x14ac:dyDescent="0.2">
      <c r="A855" s="23">
        <v>853</v>
      </c>
      <c r="B855">
        <v>4</v>
      </c>
      <c r="C855" s="25">
        <f t="shared" si="13"/>
        <v>4931</v>
      </c>
    </row>
    <row r="856" spans="1:3" x14ac:dyDescent="0.2">
      <c r="A856" s="23">
        <v>854</v>
      </c>
      <c r="B856">
        <v>4</v>
      </c>
      <c r="C856" s="25">
        <f t="shared" si="13"/>
        <v>4930</v>
      </c>
    </row>
    <row r="857" spans="1:3" x14ac:dyDescent="0.2">
      <c r="A857" s="23">
        <v>855</v>
      </c>
      <c r="B857">
        <v>4</v>
      </c>
      <c r="C857" s="25">
        <f t="shared" si="13"/>
        <v>4929</v>
      </c>
    </row>
    <row r="858" spans="1:3" x14ac:dyDescent="0.2">
      <c r="A858" s="23">
        <v>856</v>
      </c>
      <c r="B858">
        <v>4</v>
      </c>
      <c r="C858" s="25">
        <f t="shared" si="13"/>
        <v>4928</v>
      </c>
    </row>
    <row r="859" spans="1:3" x14ac:dyDescent="0.2">
      <c r="A859" s="23">
        <v>857</v>
      </c>
      <c r="B859">
        <v>4</v>
      </c>
      <c r="C859" s="25">
        <f t="shared" si="13"/>
        <v>4927</v>
      </c>
    </row>
    <row r="860" spans="1:3" x14ac:dyDescent="0.2">
      <c r="A860" s="23">
        <v>858</v>
      </c>
      <c r="B860">
        <v>4</v>
      </c>
      <c r="C860" s="25">
        <f t="shared" si="13"/>
        <v>4926</v>
      </c>
    </row>
    <row r="861" spans="1:3" x14ac:dyDescent="0.2">
      <c r="A861" s="23">
        <v>859</v>
      </c>
      <c r="B861">
        <v>4</v>
      </c>
      <c r="C861" s="25">
        <f t="shared" si="13"/>
        <v>4925</v>
      </c>
    </row>
    <row r="862" spans="1:3" x14ac:dyDescent="0.2">
      <c r="A862" s="23">
        <v>860</v>
      </c>
      <c r="B862">
        <v>4</v>
      </c>
      <c r="C862" s="25">
        <f t="shared" si="13"/>
        <v>4924</v>
      </c>
    </row>
    <row r="863" spans="1:3" x14ac:dyDescent="0.2">
      <c r="A863" s="23">
        <v>861</v>
      </c>
      <c r="B863">
        <v>4</v>
      </c>
      <c r="C863" s="25">
        <f t="shared" si="13"/>
        <v>4923</v>
      </c>
    </row>
    <row r="864" spans="1:3" x14ac:dyDescent="0.2">
      <c r="A864" s="23">
        <v>862</v>
      </c>
      <c r="B864">
        <v>4</v>
      </c>
      <c r="C864" s="25">
        <f t="shared" si="13"/>
        <v>4922</v>
      </c>
    </row>
    <row r="865" spans="1:3" x14ac:dyDescent="0.2">
      <c r="A865" s="23">
        <v>863</v>
      </c>
      <c r="B865">
        <v>4</v>
      </c>
      <c r="C865" s="25">
        <f t="shared" si="13"/>
        <v>4921</v>
      </c>
    </row>
    <row r="866" spans="1:3" x14ac:dyDescent="0.2">
      <c r="A866" s="23">
        <v>864</v>
      </c>
      <c r="B866">
        <v>4</v>
      </c>
      <c r="C866" s="25">
        <f t="shared" si="13"/>
        <v>4920</v>
      </c>
    </row>
    <row r="867" spans="1:3" x14ac:dyDescent="0.2">
      <c r="A867" s="23">
        <v>865</v>
      </c>
      <c r="B867">
        <v>4</v>
      </c>
      <c r="C867" s="25">
        <f t="shared" si="13"/>
        <v>4919</v>
      </c>
    </row>
    <row r="868" spans="1:3" x14ac:dyDescent="0.2">
      <c r="A868" s="23">
        <v>866</v>
      </c>
      <c r="B868">
        <v>4</v>
      </c>
      <c r="C868" s="25">
        <f t="shared" si="13"/>
        <v>4918</v>
      </c>
    </row>
    <row r="869" spans="1:3" x14ac:dyDescent="0.2">
      <c r="A869" s="23">
        <v>867</v>
      </c>
      <c r="B869">
        <v>4</v>
      </c>
      <c r="C869" s="25">
        <f t="shared" si="13"/>
        <v>4917</v>
      </c>
    </row>
    <row r="870" spans="1:3" x14ac:dyDescent="0.2">
      <c r="A870" s="23">
        <v>868</v>
      </c>
      <c r="B870">
        <v>4</v>
      </c>
      <c r="C870" s="25">
        <f t="shared" si="13"/>
        <v>4916</v>
      </c>
    </row>
    <row r="871" spans="1:3" x14ac:dyDescent="0.2">
      <c r="A871" s="23">
        <v>869</v>
      </c>
      <c r="B871">
        <v>4</v>
      </c>
      <c r="C871" s="25">
        <f t="shared" si="13"/>
        <v>4915</v>
      </c>
    </row>
    <row r="872" spans="1:3" x14ac:dyDescent="0.2">
      <c r="A872" s="23">
        <v>870</v>
      </c>
      <c r="B872">
        <v>4</v>
      </c>
      <c r="C872" s="25">
        <f t="shared" si="13"/>
        <v>4914</v>
      </c>
    </row>
    <row r="873" spans="1:3" x14ac:dyDescent="0.2">
      <c r="A873" s="23">
        <v>871</v>
      </c>
      <c r="B873">
        <v>4</v>
      </c>
      <c r="C873" s="25">
        <f t="shared" si="13"/>
        <v>4913</v>
      </c>
    </row>
    <row r="874" spans="1:3" x14ac:dyDescent="0.2">
      <c r="A874" s="23">
        <v>872</v>
      </c>
      <c r="B874">
        <v>4</v>
      </c>
      <c r="C874" s="25">
        <f t="shared" si="13"/>
        <v>4912</v>
      </c>
    </row>
    <row r="875" spans="1:3" x14ac:dyDescent="0.2">
      <c r="A875" s="23">
        <v>873</v>
      </c>
      <c r="B875">
        <v>4</v>
      </c>
      <c r="C875" s="25">
        <f t="shared" si="13"/>
        <v>4911</v>
      </c>
    </row>
    <row r="876" spans="1:3" x14ac:dyDescent="0.2">
      <c r="A876" s="23">
        <v>874</v>
      </c>
      <c r="B876">
        <v>4</v>
      </c>
      <c r="C876" s="25">
        <f t="shared" si="13"/>
        <v>4910</v>
      </c>
    </row>
    <row r="877" spans="1:3" x14ac:dyDescent="0.2">
      <c r="A877" s="23">
        <v>875</v>
      </c>
      <c r="B877">
        <v>4</v>
      </c>
      <c r="C877" s="25">
        <f t="shared" si="13"/>
        <v>4909</v>
      </c>
    </row>
    <row r="878" spans="1:3" x14ac:dyDescent="0.2">
      <c r="A878" s="23">
        <v>876</v>
      </c>
      <c r="B878">
        <v>4</v>
      </c>
      <c r="C878" s="25">
        <f t="shared" si="13"/>
        <v>4908</v>
      </c>
    </row>
    <row r="879" spans="1:3" x14ac:dyDescent="0.2">
      <c r="A879" s="23">
        <v>877</v>
      </c>
      <c r="B879">
        <v>4</v>
      </c>
      <c r="C879" s="25">
        <f t="shared" si="13"/>
        <v>4907</v>
      </c>
    </row>
    <row r="880" spans="1:3" x14ac:dyDescent="0.2">
      <c r="A880" s="23">
        <v>878</v>
      </c>
      <c r="B880">
        <v>4</v>
      </c>
      <c r="C880" s="25">
        <f t="shared" si="13"/>
        <v>4906</v>
      </c>
    </row>
    <row r="881" spans="1:3" x14ac:dyDescent="0.2">
      <c r="A881" s="23">
        <v>879</v>
      </c>
      <c r="B881">
        <v>4</v>
      </c>
      <c r="C881" s="25">
        <f t="shared" si="13"/>
        <v>4905</v>
      </c>
    </row>
    <row r="882" spans="1:3" x14ac:dyDescent="0.2">
      <c r="A882" s="23">
        <v>880</v>
      </c>
      <c r="B882">
        <v>4</v>
      </c>
      <c r="C882" s="25">
        <f t="shared" si="13"/>
        <v>4904</v>
      </c>
    </row>
    <row r="883" spans="1:3" x14ac:dyDescent="0.2">
      <c r="A883" s="23">
        <v>881</v>
      </c>
      <c r="B883">
        <v>4</v>
      </c>
      <c r="C883" s="25">
        <f t="shared" si="13"/>
        <v>4903</v>
      </c>
    </row>
    <row r="884" spans="1:3" x14ac:dyDescent="0.2">
      <c r="A884" s="23">
        <v>882</v>
      </c>
      <c r="B884">
        <v>4</v>
      </c>
      <c r="C884" s="25">
        <f t="shared" si="13"/>
        <v>4902</v>
      </c>
    </row>
    <row r="885" spans="1:3" x14ac:dyDescent="0.2">
      <c r="A885" s="23">
        <v>883</v>
      </c>
      <c r="B885">
        <v>4</v>
      </c>
      <c r="C885" s="25">
        <f t="shared" si="13"/>
        <v>4901</v>
      </c>
    </row>
    <row r="886" spans="1:3" x14ac:dyDescent="0.2">
      <c r="A886" s="23">
        <v>884</v>
      </c>
      <c r="B886">
        <v>4</v>
      </c>
      <c r="C886" s="25">
        <f t="shared" si="13"/>
        <v>4900</v>
      </c>
    </row>
    <row r="887" spans="1:3" x14ac:dyDescent="0.2">
      <c r="A887" s="23">
        <v>885</v>
      </c>
      <c r="B887">
        <v>2</v>
      </c>
      <c r="C887" s="25">
        <f t="shared" si="13"/>
        <v>4899</v>
      </c>
    </row>
    <row r="888" spans="1:3" x14ac:dyDescent="0.2">
      <c r="A888" s="23">
        <v>886</v>
      </c>
      <c r="B888">
        <v>2</v>
      </c>
      <c r="C888" s="25">
        <f t="shared" si="13"/>
        <v>4898</v>
      </c>
    </row>
    <row r="889" spans="1:3" x14ac:dyDescent="0.2">
      <c r="A889" s="23">
        <v>887</v>
      </c>
      <c r="B889">
        <v>2</v>
      </c>
      <c r="C889" s="25">
        <f t="shared" si="13"/>
        <v>4897</v>
      </c>
    </row>
    <row r="890" spans="1:3" x14ac:dyDescent="0.2">
      <c r="A890" s="23">
        <v>888</v>
      </c>
      <c r="B890">
        <v>2</v>
      </c>
      <c r="C890" s="25">
        <f t="shared" si="13"/>
        <v>4896</v>
      </c>
    </row>
    <row r="891" spans="1:3" x14ac:dyDescent="0.2">
      <c r="A891" s="23">
        <v>889</v>
      </c>
      <c r="B891">
        <v>2</v>
      </c>
      <c r="C891" s="25">
        <f t="shared" si="13"/>
        <v>4895</v>
      </c>
    </row>
    <row r="892" spans="1:3" x14ac:dyDescent="0.2">
      <c r="A892" s="23">
        <v>890</v>
      </c>
      <c r="B892">
        <v>4</v>
      </c>
      <c r="C892" s="25">
        <f t="shared" si="13"/>
        <v>4894</v>
      </c>
    </row>
    <row r="893" spans="1:3" x14ac:dyDescent="0.2">
      <c r="A893" s="23">
        <v>891</v>
      </c>
      <c r="B893">
        <v>2</v>
      </c>
      <c r="C893" s="25">
        <f t="shared" si="13"/>
        <v>4893</v>
      </c>
    </row>
    <row r="894" spans="1:3" x14ac:dyDescent="0.2">
      <c r="A894" s="23">
        <v>892</v>
      </c>
      <c r="B894">
        <v>2</v>
      </c>
      <c r="C894" s="25">
        <f t="shared" si="13"/>
        <v>4892</v>
      </c>
    </row>
    <row r="895" spans="1:3" x14ac:dyDescent="0.2">
      <c r="A895" s="23">
        <v>893</v>
      </c>
      <c r="B895">
        <v>2</v>
      </c>
      <c r="C895" s="25">
        <f t="shared" si="13"/>
        <v>4891</v>
      </c>
    </row>
    <row r="896" spans="1:3" x14ac:dyDescent="0.2">
      <c r="A896" s="23">
        <v>894</v>
      </c>
      <c r="B896">
        <v>2</v>
      </c>
      <c r="C896" s="25">
        <f t="shared" si="13"/>
        <v>4890</v>
      </c>
    </row>
    <row r="897" spans="1:3" x14ac:dyDescent="0.2">
      <c r="A897" s="23">
        <v>895</v>
      </c>
      <c r="B897">
        <v>2</v>
      </c>
      <c r="C897" s="25">
        <f t="shared" si="13"/>
        <v>4889</v>
      </c>
    </row>
    <row r="898" spans="1:3" x14ac:dyDescent="0.2">
      <c r="A898" s="23">
        <v>896</v>
      </c>
      <c r="B898">
        <v>2</v>
      </c>
      <c r="C898" s="25">
        <f t="shared" si="13"/>
        <v>4888</v>
      </c>
    </row>
    <row r="899" spans="1:3" x14ac:dyDescent="0.2">
      <c r="A899" s="23">
        <v>897</v>
      </c>
      <c r="B899">
        <v>2</v>
      </c>
      <c r="C899" s="25">
        <f t="shared" ref="C899:C923" si="14">5784 - A899</f>
        <v>4887</v>
      </c>
    </row>
    <row r="900" spans="1:3" x14ac:dyDescent="0.2">
      <c r="A900" s="23">
        <v>898</v>
      </c>
      <c r="B900">
        <v>2</v>
      </c>
      <c r="C900" s="25">
        <f t="shared" si="14"/>
        <v>4886</v>
      </c>
    </row>
    <row r="901" spans="1:3" x14ac:dyDescent="0.2">
      <c r="A901" s="23">
        <v>899</v>
      </c>
      <c r="B901">
        <v>2</v>
      </c>
      <c r="C901" s="25">
        <f t="shared" si="14"/>
        <v>4885</v>
      </c>
    </row>
    <row r="902" spans="1:3" x14ac:dyDescent="0.2">
      <c r="A902" s="23">
        <v>900</v>
      </c>
      <c r="B902">
        <v>2</v>
      </c>
      <c r="C902" s="25">
        <f t="shared" si="14"/>
        <v>4884</v>
      </c>
    </row>
    <row r="903" spans="1:3" x14ac:dyDescent="0.2">
      <c r="A903" s="23">
        <v>901</v>
      </c>
      <c r="B903">
        <v>2</v>
      </c>
      <c r="C903" s="25">
        <f t="shared" si="14"/>
        <v>4883</v>
      </c>
    </row>
    <row r="904" spans="1:3" x14ac:dyDescent="0.2">
      <c r="A904" s="23">
        <v>902</v>
      </c>
      <c r="B904">
        <v>2</v>
      </c>
      <c r="C904" s="25">
        <f t="shared" si="14"/>
        <v>4882</v>
      </c>
    </row>
    <row r="905" spans="1:3" x14ac:dyDescent="0.2">
      <c r="A905" s="23">
        <v>903</v>
      </c>
      <c r="B905">
        <v>2</v>
      </c>
      <c r="C905" s="25">
        <f t="shared" si="14"/>
        <v>4881</v>
      </c>
    </row>
    <row r="906" spans="1:3" x14ac:dyDescent="0.2">
      <c r="A906" s="23">
        <v>904</v>
      </c>
      <c r="B906">
        <v>2</v>
      </c>
      <c r="C906" s="25">
        <f t="shared" si="14"/>
        <v>4880</v>
      </c>
    </row>
    <row r="907" spans="1:3" x14ac:dyDescent="0.2">
      <c r="A907" s="23">
        <v>905</v>
      </c>
      <c r="B907">
        <v>2</v>
      </c>
      <c r="C907" s="25">
        <f t="shared" si="14"/>
        <v>4879</v>
      </c>
    </row>
    <row r="908" spans="1:3" x14ac:dyDescent="0.2">
      <c r="A908" s="23">
        <v>906</v>
      </c>
      <c r="B908">
        <v>2</v>
      </c>
      <c r="C908" s="25">
        <f t="shared" si="14"/>
        <v>4878</v>
      </c>
    </row>
    <row r="909" spans="1:3" x14ac:dyDescent="0.2">
      <c r="A909" s="23">
        <v>907</v>
      </c>
      <c r="B909">
        <v>2</v>
      </c>
      <c r="C909" s="25">
        <f t="shared" si="14"/>
        <v>4877</v>
      </c>
    </row>
    <row r="910" spans="1:3" x14ac:dyDescent="0.2">
      <c r="A910" s="23">
        <v>908</v>
      </c>
      <c r="B910">
        <v>2</v>
      </c>
      <c r="C910" s="25">
        <f t="shared" si="14"/>
        <v>4876</v>
      </c>
    </row>
    <row r="911" spans="1:3" x14ac:dyDescent="0.2">
      <c r="A911" s="23">
        <v>909</v>
      </c>
      <c r="B911">
        <v>2</v>
      </c>
      <c r="C911" s="25">
        <f t="shared" si="14"/>
        <v>4875</v>
      </c>
    </row>
    <row r="912" spans="1:3" x14ac:dyDescent="0.2">
      <c r="A912" s="23">
        <v>920</v>
      </c>
      <c r="B912">
        <v>2</v>
      </c>
      <c r="C912" s="25">
        <f t="shared" si="14"/>
        <v>4864</v>
      </c>
    </row>
    <row r="913" spans="1:3" x14ac:dyDescent="0.2">
      <c r="A913" s="23">
        <v>1298</v>
      </c>
      <c r="B913">
        <v>30</v>
      </c>
      <c r="C913" s="25">
        <f t="shared" si="14"/>
        <v>4486</v>
      </c>
    </row>
    <row r="914" spans="1:3" x14ac:dyDescent="0.2">
      <c r="A914" s="23">
        <v>1299</v>
      </c>
      <c r="B914">
        <v>30</v>
      </c>
      <c r="C914" s="25">
        <f t="shared" si="14"/>
        <v>4485</v>
      </c>
    </row>
    <row r="915" spans="1:3" x14ac:dyDescent="0.2">
      <c r="A915" s="23">
        <v>1300</v>
      </c>
      <c r="B915">
        <v>30</v>
      </c>
      <c r="C915" s="25">
        <f t="shared" si="14"/>
        <v>4484</v>
      </c>
    </row>
    <row r="916" spans="1:3" x14ac:dyDescent="0.2">
      <c r="A916" s="23">
        <v>1323</v>
      </c>
      <c r="B916">
        <v>26</v>
      </c>
      <c r="C916" s="25">
        <f t="shared" si="14"/>
        <v>4461</v>
      </c>
    </row>
    <row r="917" spans="1:3" x14ac:dyDescent="0.2">
      <c r="A917" s="23">
        <v>1326</v>
      </c>
      <c r="B917">
        <v>22</v>
      </c>
      <c r="C917" s="25">
        <f t="shared" si="14"/>
        <v>4458</v>
      </c>
    </row>
    <row r="918" spans="1:3" x14ac:dyDescent="0.2">
      <c r="A918" s="23">
        <v>1327</v>
      </c>
      <c r="B918">
        <v>22</v>
      </c>
      <c r="C918" s="25">
        <f t="shared" si="14"/>
        <v>4457</v>
      </c>
    </row>
    <row r="919" spans="1:3" x14ac:dyDescent="0.2">
      <c r="A919" s="23">
        <v>1328</v>
      </c>
      <c r="B919">
        <v>22</v>
      </c>
      <c r="C919" s="25">
        <f t="shared" si="14"/>
        <v>4456</v>
      </c>
    </row>
    <row r="920" spans="1:3" x14ac:dyDescent="0.2">
      <c r="A920" s="23">
        <v>1337</v>
      </c>
      <c r="B920">
        <v>22</v>
      </c>
      <c r="C920" s="25">
        <f t="shared" si="14"/>
        <v>4447</v>
      </c>
    </row>
    <row r="921" spans="1:3" x14ac:dyDescent="0.2">
      <c r="A921" s="23">
        <v>1338</v>
      </c>
      <c r="B921">
        <v>12</v>
      </c>
      <c r="C921" s="25">
        <f t="shared" si="14"/>
        <v>4446</v>
      </c>
    </row>
    <row r="922" spans="1:3" x14ac:dyDescent="0.2">
      <c r="A922" s="23">
        <v>1534</v>
      </c>
      <c r="B922">
        <v>2</v>
      </c>
      <c r="C922" s="25">
        <f t="shared" si="14"/>
        <v>4250</v>
      </c>
    </row>
    <row r="923" spans="1:3" x14ac:dyDescent="0.2">
      <c r="A923" s="23">
        <v>1546</v>
      </c>
      <c r="B923">
        <v>2</v>
      </c>
      <c r="C923" s="25">
        <f t="shared" si="14"/>
        <v>4238</v>
      </c>
    </row>
  </sheetData>
  <sortState xmlns:xlrd2="http://schemas.microsoft.com/office/spreadsheetml/2017/richdata2" ref="A2:B923">
    <sortCondition ref="A2:A92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7AF1-F0DF-2A4E-AFBD-B995EA457B10}">
  <dimension ref="A1:D17"/>
  <sheetViews>
    <sheetView workbookViewId="0">
      <selection activeCell="N20" sqref="N20"/>
    </sheetView>
  </sheetViews>
  <sheetFormatPr baseColWidth="10" defaultRowHeight="16" x14ac:dyDescent="0.2"/>
  <cols>
    <col min="1" max="1" width="22.1640625" bestFit="1" customWidth="1"/>
    <col min="2" max="2" width="14.33203125" bestFit="1" customWidth="1"/>
    <col min="3" max="3" width="21.6640625" bestFit="1" customWidth="1"/>
    <col min="4" max="4" width="5.1640625" bestFit="1" customWidth="1"/>
  </cols>
  <sheetData>
    <row r="1" spans="1:4" x14ac:dyDescent="0.2">
      <c r="A1" s="37" t="s">
        <v>185</v>
      </c>
      <c r="B1" s="37" t="s">
        <v>186</v>
      </c>
      <c r="C1" s="37" t="s">
        <v>187</v>
      </c>
      <c r="D1" s="37" t="s">
        <v>188</v>
      </c>
    </row>
    <row r="2" spans="1:4" x14ac:dyDescent="0.2">
      <c r="A2" s="38" t="s">
        <v>195</v>
      </c>
      <c r="B2" s="1">
        <v>2081</v>
      </c>
      <c r="C2" s="1">
        <v>358</v>
      </c>
      <c r="D2" s="39">
        <f>C2*100/B2</f>
        <v>17.203267659778952</v>
      </c>
    </row>
    <row r="3" spans="1:4" x14ac:dyDescent="0.2">
      <c r="A3" s="38" t="s">
        <v>193</v>
      </c>
      <c r="B3" s="1">
        <v>585</v>
      </c>
      <c r="C3" s="1">
        <v>76</v>
      </c>
      <c r="D3" s="39">
        <f t="shared" ref="D3:D17" si="0">C3*100/B3</f>
        <v>12.991452991452991</v>
      </c>
    </row>
    <row r="4" spans="1:4" x14ac:dyDescent="0.2">
      <c r="A4" s="38" t="s">
        <v>198</v>
      </c>
      <c r="B4" s="1">
        <v>1812</v>
      </c>
      <c r="C4" s="1">
        <v>422</v>
      </c>
      <c r="D4" s="39">
        <f t="shared" si="0"/>
        <v>23.289183222958059</v>
      </c>
    </row>
    <row r="5" spans="1:4" x14ac:dyDescent="0.2">
      <c r="A5" s="38" t="s">
        <v>192</v>
      </c>
      <c r="B5" s="1">
        <v>5359</v>
      </c>
      <c r="C5" s="1">
        <v>571</v>
      </c>
      <c r="D5" s="39">
        <f t="shared" si="0"/>
        <v>10.654972942713194</v>
      </c>
    </row>
    <row r="6" spans="1:4" x14ac:dyDescent="0.2">
      <c r="A6" s="38" t="s">
        <v>194</v>
      </c>
      <c r="B6" s="1">
        <v>716</v>
      </c>
      <c r="C6" s="1">
        <v>93</v>
      </c>
      <c r="D6" s="39">
        <f t="shared" si="0"/>
        <v>12.988826815642458</v>
      </c>
    </row>
    <row r="7" spans="1:4" x14ac:dyDescent="0.2">
      <c r="A7" s="38" t="s">
        <v>200</v>
      </c>
      <c r="B7" s="1">
        <v>2030</v>
      </c>
      <c r="C7" s="1">
        <v>167</v>
      </c>
      <c r="D7" s="39">
        <f t="shared" si="0"/>
        <v>8.2266009852216744</v>
      </c>
    </row>
    <row r="8" spans="1:4" x14ac:dyDescent="0.2">
      <c r="A8" s="38" t="s">
        <v>199</v>
      </c>
      <c r="B8" s="1">
        <v>7229</v>
      </c>
      <c r="C8" s="1">
        <v>1779</v>
      </c>
      <c r="D8" s="39">
        <f t="shared" si="0"/>
        <v>24.609212892516254</v>
      </c>
    </row>
    <row r="9" spans="1:4" x14ac:dyDescent="0.2">
      <c r="A9" s="38" t="s">
        <v>189</v>
      </c>
      <c r="B9" s="1">
        <v>8317</v>
      </c>
      <c r="C9" s="1">
        <v>666</v>
      </c>
      <c r="D9" s="39">
        <f t="shared" si="0"/>
        <v>8.0076950823614279</v>
      </c>
    </row>
    <row r="10" spans="1:4" x14ac:dyDescent="0.2">
      <c r="A10" s="38" t="s">
        <v>196</v>
      </c>
      <c r="B10" s="1">
        <v>2289</v>
      </c>
      <c r="C10" s="1">
        <v>125</v>
      </c>
      <c r="D10" s="39">
        <f t="shared" si="0"/>
        <v>5.4608999563128</v>
      </c>
    </row>
    <row r="11" spans="1:4" x14ac:dyDescent="0.2">
      <c r="A11" s="38" t="s">
        <v>197</v>
      </c>
      <c r="B11" s="1">
        <v>3687</v>
      </c>
      <c r="C11" s="1">
        <v>839</v>
      </c>
      <c r="D11" s="39">
        <f t="shared" si="0"/>
        <v>22.755627881746676</v>
      </c>
    </row>
    <row r="12" spans="1:4" x14ac:dyDescent="0.2">
      <c r="A12" s="38" t="s">
        <v>201</v>
      </c>
      <c r="B12" s="1">
        <v>1122</v>
      </c>
      <c r="C12" s="1">
        <v>161</v>
      </c>
      <c r="D12" s="39">
        <f t="shared" si="0"/>
        <v>14.349376114081997</v>
      </c>
    </row>
    <row r="13" spans="1:4" x14ac:dyDescent="0.2">
      <c r="A13" s="38" t="s">
        <v>191</v>
      </c>
      <c r="B13" s="1">
        <v>6980</v>
      </c>
      <c r="C13" s="1">
        <v>1000</v>
      </c>
      <c r="D13" s="39">
        <f t="shared" si="0"/>
        <v>14.326647564469914</v>
      </c>
    </row>
    <row r="14" spans="1:4" x14ac:dyDescent="0.2">
      <c r="A14" s="38" t="s">
        <v>203</v>
      </c>
      <c r="B14" s="1">
        <v>9324</v>
      </c>
      <c r="C14" s="1">
        <v>1257</v>
      </c>
      <c r="D14" s="39">
        <f t="shared" si="0"/>
        <v>13.481338481338481</v>
      </c>
    </row>
    <row r="15" spans="1:4" x14ac:dyDescent="0.2">
      <c r="A15" s="38" t="s">
        <v>202</v>
      </c>
      <c r="B15" s="1">
        <v>2556</v>
      </c>
      <c r="C15" s="1">
        <v>408</v>
      </c>
      <c r="D15" s="39">
        <f t="shared" si="0"/>
        <v>15.96244131455399</v>
      </c>
    </row>
    <row r="16" spans="1:4" x14ac:dyDescent="0.2">
      <c r="A16" s="38" t="s">
        <v>190</v>
      </c>
      <c r="B16" s="1">
        <v>2054</v>
      </c>
      <c r="C16" s="1">
        <v>318</v>
      </c>
      <c r="D16" s="39">
        <f t="shared" si="0"/>
        <v>15.481986368062318</v>
      </c>
    </row>
    <row r="17" spans="1:4" x14ac:dyDescent="0.2">
      <c r="A17" s="38" t="s">
        <v>102</v>
      </c>
      <c r="B17" s="1">
        <v>5324</v>
      </c>
      <c r="C17" s="1">
        <v>1021</v>
      </c>
      <c r="D17" s="39">
        <f t="shared" si="0"/>
        <v>19.177310293012773</v>
      </c>
    </row>
  </sheetData>
  <sortState xmlns:xlrd2="http://schemas.microsoft.com/office/spreadsheetml/2017/richdata2" ref="A2:D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CORPORA</vt:lpstr>
      <vt:lpstr>Commit analysis</vt:lpstr>
      <vt:lpstr>Overloading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2022-04-29T07:11:58Z</dcterms:created>
  <dcterms:modified xsi:type="dcterms:W3CDTF">2022-08-02T11:17:21Z</dcterms:modified>
</cp:coreProperties>
</file>