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37649464-B1B1-6847-AE42-293B99358791}" xr6:coauthVersionLast="47" xr6:coauthVersionMax="47" xr10:uidLastSave="{00000000-0000-0000-0000-000000000000}"/>
  <bookViews>
    <workbookView xWindow="0" yWindow="500" windowWidth="28800" windowHeight="16240" tabRatio="874" firstSheet="2" activeTab="2" xr2:uid="{00000000-000D-0000-FFFF-FFFF00000000}"/>
  </bookViews>
  <sheets>
    <sheet name="Information" sheetId="1496" r:id="rId1"/>
    <sheet name="Medium" sheetId="1493" r:id="rId2"/>
    <sheet name="Glutamine"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Glutamine!$B$7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Glutamine!$C$7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R2" i="1504"/>
  <c r="I2" i="1506" s="1"/>
  <c r="R12" i="1504"/>
  <c r="I12" i="1506" s="1"/>
  <c r="W12" i="1504"/>
  <c r="R5" i="1504"/>
  <c r="I5" i="1506" s="1"/>
  <c r="R4" i="1504"/>
  <c r="I4" i="1506" s="1"/>
  <c r="W4" i="1504"/>
  <c r="R9" i="1504"/>
  <c r="I9" i="1506" s="1"/>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9" i="1504" l="1"/>
  <c r="W13" i="1504"/>
  <c r="W2" i="1504"/>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B8" i="7"/>
  <c r="B9" i="7"/>
  <c r="B10" i="7"/>
  <c r="B11" i="7"/>
  <c r="B12" i="7"/>
  <c r="F11" i="1506" s="1"/>
  <c r="A4" i="7"/>
  <c r="A5" i="7"/>
  <c r="A6" i="7"/>
  <c r="A7" i="7"/>
  <c r="A8" i="7"/>
  <c r="A9" i="7"/>
  <c r="A10" i="7"/>
  <c r="A11" i="7"/>
  <c r="A12" i="7"/>
  <c r="F6" i="1506" l="1"/>
  <c r="F3"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9" i="1502" l="1"/>
  <c r="R3" i="1502"/>
  <c r="R6" i="1502"/>
  <c r="R11" i="1502"/>
  <c r="L2" i="1502"/>
  <c r="AJ26" i="1495" l="1"/>
  <c r="AJ3" i="1495"/>
  <c r="CC9" i="1499"/>
  <c r="CG47" i="1499"/>
  <c r="CG48" i="1499"/>
  <c r="CG49" i="1499"/>
  <c r="CG37" i="1499"/>
  <c r="CG3" i="1499"/>
  <c r="F2" i="1502" l="1"/>
  <c r="C2" i="1502"/>
  <c r="M2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P4" i="7" l="1"/>
  <c r="AB4" i="7"/>
  <c r="T4" i="7"/>
  <c r="S4" i="7"/>
  <c r="R4" i="7"/>
  <c r="O4" i="7"/>
  <c r="V2" i="1504"/>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C5" i="7"/>
  <c r="BG4" i="7"/>
  <c r="AD5" i="7"/>
  <c r="AU4" i="1499"/>
  <c r="BP4" i="7"/>
  <c r="AH5" i="7"/>
  <c r="BN4" i="7"/>
  <c r="BD4" i="7"/>
  <c r="Y5" i="7"/>
  <c r="BB4" i="7"/>
  <c r="BB4" i="1499"/>
  <c r="AE5" i="7"/>
  <c r="Z5" i="7"/>
  <c r="BF4" i="1499"/>
  <c r="BJ4" i="7"/>
  <c r="AU4" i="7"/>
  <c r="BF4" i="7"/>
  <c r="AF5" i="7"/>
  <c r="AA5" i="7"/>
  <c r="AX4" i="1499"/>
  <c r="AB5" i="7"/>
  <c r="AQ4" i="7"/>
  <c r="AJ4" i="1499"/>
  <c r="W5" i="7"/>
  <c r="V5" i="7"/>
  <c r="O5" i="7"/>
  <c r="AK5" i="7"/>
  <c r="BJ5" i="1499" s="1"/>
  <c r="R5" i="7"/>
  <c r="BK4" i="1499"/>
  <c r="AM4" i="7"/>
  <c r="BL4" i="1499" s="1"/>
  <c r="T5" i="7"/>
  <c r="Q5" i="7"/>
  <c r="P5" i="7"/>
  <c r="N5" i="7"/>
  <c r="X5" i="7"/>
  <c r="BR4" i="7"/>
  <c r="A5" i="1495"/>
  <c r="Q3"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I5" i="7" l="1"/>
  <c r="U5" i="7"/>
  <c r="AJ5" i="7"/>
  <c r="AJ6" i="7" s="1"/>
  <c r="AG5" i="7"/>
  <c r="AG6" i="7"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I6" i="7"/>
  <c r="AH6" i="7"/>
  <c r="AA6" i="7"/>
  <c r="BS4" i="7"/>
  <c r="BT4" i="7" s="1"/>
  <c r="AF6" i="7"/>
  <c r="AD6" i="7"/>
  <c r="Z6" i="7"/>
  <c r="AL5" i="7"/>
  <c r="AM5" i="7" s="1"/>
  <c r="BL5" i="1499" s="1"/>
  <c r="AW5" i="1499"/>
  <c r="X6" i="7"/>
  <c r="BE5" i="7"/>
  <c r="AY5" i="7"/>
  <c r="AQ5" i="1499"/>
  <c r="AR5" i="1499"/>
  <c r="S6" i="7"/>
  <c r="AZ5" i="7"/>
  <c r="AZ5" i="1499"/>
  <c r="BH5" i="7"/>
  <c r="N6" i="7"/>
  <c r="AU5" i="7"/>
  <c r="AM5" i="1499"/>
  <c r="BF5" i="1499"/>
  <c r="BN5" i="7"/>
  <c r="AY5" i="1499"/>
  <c r="BG5" i="7"/>
  <c r="BO5" i="7"/>
  <c r="BG5" i="1499"/>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B6" i="7" l="1"/>
  <c r="P6" i="7"/>
  <c r="AN6" i="7" s="1"/>
  <c r="BM6" i="1499" s="1"/>
  <c r="R6" i="7"/>
  <c r="AC6" i="7"/>
  <c r="A21" i="1495"/>
  <c r="EK21" i="1500" s="1"/>
  <c r="K4" i="1506"/>
  <c r="Y4" i="1504"/>
  <c r="J4" i="1506"/>
  <c r="X4" i="1504"/>
  <c r="H4" i="1506"/>
  <c r="V4" i="1504"/>
  <c r="L4" i="1506"/>
  <c r="Z4" i="1504"/>
  <c r="BK5" i="1499"/>
  <c r="AS6" i="1499"/>
  <c r="BA6" i="7"/>
  <c r="BM6" i="7"/>
  <c r="BE6" i="1499"/>
  <c r="AR6" i="1499"/>
  <c r="AZ6" i="7"/>
  <c r="BI6" i="7"/>
  <c r="BA6" i="1499"/>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l="1"/>
  <c r="F2" i="1506"/>
  <c r="BZ6" i="7"/>
  <c r="BS6" i="7"/>
  <c r="BT6" i="7" s="1"/>
  <c r="BU6" i="7"/>
  <c r="BV6" i="7" s="1"/>
  <c r="AM6" i="7"/>
  <c r="BL6" i="1499"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M9" i="7"/>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E9" i="1499" l="1"/>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M9" i="1499"/>
  <c r="BR9" i="7"/>
  <c r="EB9" i="1500" s="1"/>
  <c r="AH10" i="7"/>
  <c r="BE9" i="7"/>
  <c r="DO9" i="1500" s="1"/>
  <c r="X10" i="7"/>
  <c r="P10" i="1499" s="1"/>
  <c r="AE10" i="7"/>
  <c r="P9" i="1499"/>
  <c r="D9" i="1499"/>
  <c r="O10" i="7"/>
  <c r="AV10" i="7" s="1"/>
  <c r="AI10" i="7"/>
  <c r="BH10" i="1499" s="1"/>
  <c r="P10" i="7"/>
  <c r="H10" i="1499" s="1"/>
  <c r="AJ10" i="7"/>
  <c r="AS10" i="7"/>
  <c r="S9" i="1499"/>
  <c r="AT9" i="1499"/>
  <c r="V10" i="7"/>
  <c r="AU10" i="1499" s="1"/>
  <c r="Z10" i="7"/>
  <c r="R10" i="1499" s="1"/>
  <c r="BH9" i="7"/>
  <c r="DR9" i="1500" s="1"/>
  <c r="AF10" i="7"/>
  <c r="U9" i="1499"/>
  <c r="AK10" i="7"/>
  <c r="AC10" i="1499" s="1"/>
  <c r="AZ9" i="1499"/>
  <c r="Z9" i="1499"/>
  <c r="AA9" i="1499"/>
  <c r="T9" i="1499"/>
  <c r="BG9" i="7"/>
  <c r="DQ9" i="1500" s="1"/>
  <c r="AY9" i="1499"/>
  <c r="AT9" i="7"/>
  <c r="DD9" i="1500" s="1"/>
  <c r="AN9" i="1499"/>
  <c r="C9" i="1499"/>
  <c r="E9"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AQ9" i="1499"/>
  <c r="AY9" i="7"/>
  <c r="DI9" i="1500" s="1"/>
  <c r="J9" i="1499"/>
  <c r="S10" i="7"/>
  <c r="K10" i="1499" s="1"/>
  <c r="AR9" i="1499"/>
  <c r="AZ9" i="7"/>
  <c r="BX9" i="7" s="1"/>
  <c r="AA10" i="1499"/>
  <c r="BI9" i="1499"/>
  <c r="BQ9" i="7"/>
  <c r="EA9" i="1500" s="1"/>
  <c r="AO10" i="1499"/>
  <c r="AW10" i="7"/>
  <c r="BF9" i="7"/>
  <c r="DP9" i="1500" s="1"/>
  <c r="AX9" i="1499"/>
  <c r="Q9" i="1499"/>
  <c r="AE8" i="1499"/>
  <c r="AB9" i="1499"/>
  <c r="K9" i="1499"/>
  <c r="BI10" i="7"/>
  <c r="BA10" i="1499"/>
  <c r="AP11" i="7"/>
  <c r="EE8" i="1500"/>
  <c r="EC8" i="1500"/>
  <c r="BT22" i="1500"/>
  <c r="DB8" i="1500"/>
  <c r="DE9" i="1500"/>
  <c r="B17" i="1500"/>
  <c r="BP9" i="1500"/>
  <c r="CV8" i="1500"/>
  <c r="CX8" i="1500"/>
  <c r="BT15" i="1500"/>
  <c r="CZ9" i="1500"/>
  <c r="DL9" i="1500"/>
  <c r="ED8" i="1500"/>
  <c r="EF8" i="1500"/>
  <c r="DW9" i="1500"/>
  <c r="DZ9" i="1500"/>
  <c r="DU9" i="1500"/>
  <c r="DS9" i="1500"/>
  <c r="DC9" i="1500"/>
  <c r="BR10" i="7" l="1"/>
  <c r="AD10" i="7"/>
  <c r="A25" i="1495"/>
  <c r="EK25" i="1500" s="1"/>
  <c r="G10" i="1499"/>
  <c r="L10" i="7"/>
  <c r="D10" i="1499" s="1"/>
  <c r="BJ10" i="1499"/>
  <c r="R10" i="7"/>
  <c r="AY10" i="7" s="1"/>
  <c r="T10" i="7"/>
  <c r="L10" i="1499" s="1"/>
  <c r="I10" i="7"/>
  <c r="CQ10" i="7" s="1"/>
  <c r="AG10" i="7"/>
  <c r="H8" i="1506"/>
  <c r="V8" i="1504"/>
  <c r="J8" i="1506"/>
  <c r="X8" i="1504"/>
  <c r="K8" i="1506"/>
  <c r="Y8" i="1504"/>
  <c r="BB10" i="7"/>
  <c r="CG10" i="7"/>
  <c r="S9" i="1504" s="1"/>
  <c r="AT10" i="1499"/>
  <c r="L8" i="1506"/>
  <c r="Z8" i="1504"/>
  <c r="AY10" i="1499"/>
  <c r="AZ10" i="1499"/>
  <c r="BG10" i="7"/>
  <c r="BC10" i="7"/>
  <c r="BP10" i="7"/>
  <c r="N10" i="1499"/>
  <c r="W10" i="1499"/>
  <c r="AN10" i="1499"/>
  <c r="BL10" i="7"/>
  <c r="BE10" i="7"/>
  <c r="S10" i="1499"/>
  <c r="X10" i="1499"/>
  <c r="AQ10" i="7"/>
  <c r="AR10" i="7" s="1"/>
  <c r="L9" i="1502" s="1"/>
  <c r="BE10" i="1499"/>
  <c r="Z10" i="1499"/>
  <c r="BM10" i="7"/>
  <c r="T10" i="1499"/>
  <c r="BD10" i="1499"/>
  <c r="AW10" i="1499"/>
  <c r="BC10" i="1499"/>
  <c r="AJ10" i="1499"/>
  <c r="AM10" i="1499"/>
  <c r="AD9" i="1499"/>
  <c r="BW9" i="7"/>
  <c r="EG9" i="1500" s="1"/>
  <c r="AF9" i="1499"/>
  <c r="I10" i="1499"/>
  <c r="BZ9" i="7"/>
  <c r="EJ9" i="1500" s="1"/>
  <c r="BG10" i="1499"/>
  <c r="AM9" i="7"/>
  <c r="BL9" i="1499" s="1"/>
  <c r="BD10" i="7"/>
  <c r="AV10" i="1499"/>
  <c r="O10" i="1499"/>
  <c r="DT9" i="1500"/>
  <c r="BN10" i="7"/>
  <c r="BF10" i="1499"/>
  <c r="F10" i="1499"/>
  <c r="Y10" i="1499"/>
  <c r="BO10" i="7"/>
  <c r="BB10" i="1499"/>
  <c r="AX10" i="7"/>
  <c r="BJ10" i="7"/>
  <c r="AP10" i="1499"/>
  <c r="E10" i="1499"/>
  <c r="BY9" i="7"/>
  <c r="EI9" i="1500" s="1"/>
  <c r="DA9" i="1500"/>
  <c r="AL10" i="1499"/>
  <c r="BI10" i="1499"/>
  <c r="BQ10" i="7"/>
  <c r="AB10" i="1499"/>
  <c r="BU9" i="7"/>
  <c r="BV9" i="7" s="1"/>
  <c r="BS9" i="7"/>
  <c r="BT9" i="7" s="1"/>
  <c r="AR10" i="1499"/>
  <c r="AZ10" i="7"/>
  <c r="BX10" i="7" s="1"/>
  <c r="BF10" i="7"/>
  <c r="AX10" i="1499"/>
  <c r="AQ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CN10" i="7" l="1"/>
  <c r="CO10" i="7"/>
  <c r="CE10" i="7"/>
  <c r="AL10" i="7"/>
  <c r="AD10" i="1499" s="1"/>
  <c r="P11" i="7"/>
  <c r="AA11" i="7"/>
  <c r="AZ11" i="1499" s="1"/>
  <c r="CV10" i="7"/>
  <c r="CC10" i="7"/>
  <c r="T9" i="1504" s="1"/>
  <c r="K9" i="1506" s="1"/>
  <c r="CJ10" i="7"/>
  <c r="CW10" i="7"/>
  <c r="CM10" i="7"/>
  <c r="V11" i="7"/>
  <c r="N11" i="1499" s="1"/>
  <c r="CD10" i="7"/>
  <c r="U9" i="1504" s="1"/>
  <c r="CL10" i="7"/>
  <c r="CP10" i="7"/>
  <c r="CF10" i="7"/>
  <c r="Q9" i="1504" s="1"/>
  <c r="AS10" i="1499"/>
  <c r="Q11" i="7"/>
  <c r="AX11" i="7" s="1"/>
  <c r="AE11" i="7"/>
  <c r="BL11" i="7" s="1"/>
  <c r="CB10" i="7"/>
  <c r="CU10" i="7"/>
  <c r="CI10" i="7"/>
  <c r="CT10" i="7"/>
  <c r="CR10" i="7"/>
  <c r="Y11" i="7"/>
  <c r="Q11" i="1499" s="1"/>
  <c r="CA10" i="7"/>
  <c r="A26" i="1495"/>
  <c r="EK26" i="1500" s="1"/>
  <c r="AF11" i="7"/>
  <c r="BE11" i="1499" s="1"/>
  <c r="J10" i="1499"/>
  <c r="AN10" i="7"/>
  <c r="BA10" i="7"/>
  <c r="BS10" i="7" s="1"/>
  <c r="BT10" i="7" s="1"/>
  <c r="AC11" i="7"/>
  <c r="AK10" i="1499"/>
  <c r="X11" i="7"/>
  <c r="BE11" i="7" s="1"/>
  <c r="CH10" i="7"/>
  <c r="CS10" i="7"/>
  <c r="CK10" i="7"/>
  <c r="D11" i="7"/>
  <c r="S11" i="7" s="1"/>
  <c r="BK10" i="7"/>
  <c r="V10" i="1499"/>
  <c r="J9" i="1506"/>
  <c r="X9" i="1504"/>
  <c r="L9" i="1506"/>
  <c r="Z9" i="1504"/>
  <c r="A11" i="1495"/>
  <c r="Q9" i="1502" s="1"/>
  <c r="I11" i="7"/>
  <c r="H9" i="1506"/>
  <c r="V9" i="1504"/>
  <c r="Z11" i="7"/>
  <c r="AY11" i="1499" s="1"/>
  <c r="AB11" i="7"/>
  <c r="T11" i="1499" s="1"/>
  <c r="Y9" i="1504"/>
  <c r="N11" i="7"/>
  <c r="AG11" i="7"/>
  <c r="BN11" i="7" s="1"/>
  <c r="W11" i="7"/>
  <c r="O11" i="1499" s="1"/>
  <c r="AD11" i="7"/>
  <c r="L11" i="7"/>
  <c r="AP11" i="1499"/>
  <c r="AW11" i="1499"/>
  <c r="W11" i="1499"/>
  <c r="Y11" i="1499"/>
  <c r="BH11" i="7"/>
  <c r="AM11" i="1499"/>
  <c r="AU11" i="1499"/>
  <c r="BG11" i="7"/>
  <c r="BC11" i="7"/>
  <c r="AU11" i="7"/>
  <c r="BU10" i="7"/>
  <c r="BV10" i="7" s="1"/>
  <c r="AE9" i="1499"/>
  <c r="BJ11" i="7"/>
  <c r="BB11" i="1499"/>
  <c r="U11" i="1499"/>
  <c r="BZ10" i="7"/>
  <c r="EC9" i="1500"/>
  <c r="EE9" i="1500"/>
  <c r="BW10" i="7"/>
  <c r="BM10" i="1499"/>
  <c r="AF10" i="1499"/>
  <c r="BK10" i="1499"/>
  <c r="AM10" i="7"/>
  <c r="AX11" i="1499"/>
  <c r="BF11" i="7"/>
  <c r="BY10"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K11" i="1499" l="1"/>
  <c r="AR11" i="1499"/>
  <c r="AZ11" i="7"/>
  <c r="BX11" i="7" s="1"/>
  <c r="H11" i="1499"/>
  <c r="AO11" i="1499"/>
  <c r="AW11" i="7"/>
  <c r="S11" i="1499"/>
  <c r="BA11" i="1499"/>
  <c r="BD11" i="1499"/>
  <c r="BI11" i="7"/>
  <c r="R11" i="1499"/>
  <c r="P11" i="1499"/>
  <c r="A27" i="1495"/>
  <c r="O11" i="7"/>
  <c r="AI11" i="7"/>
  <c r="AS11" i="7"/>
  <c r="R11" i="7"/>
  <c r="K11" i="7"/>
  <c r="T11" i="7"/>
  <c r="T12" i="7" s="1"/>
  <c r="BM11" i="7"/>
  <c r="X11" i="1499"/>
  <c r="AH11" i="7"/>
  <c r="U11" i="7"/>
  <c r="I11" i="1499"/>
  <c r="BF11" i="1499"/>
  <c r="AJ11" i="7"/>
  <c r="M11" i="7"/>
  <c r="M12" i="7" s="1"/>
  <c r="AT12" i="7" s="1"/>
  <c r="AK11" i="7"/>
  <c r="AK12" i="7" s="1"/>
  <c r="BR12" i="7" s="1"/>
  <c r="V11" i="1499"/>
  <c r="D12" i="7"/>
  <c r="P12" i="7" s="1"/>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V11" i="1499"/>
  <c r="AE12" i="7"/>
  <c r="AB11" i="1499"/>
  <c r="F11" i="1499"/>
  <c r="O12" i="7"/>
  <c r="BK11" i="7"/>
  <c r="BD11" i="7"/>
  <c r="AK11" i="1499"/>
  <c r="D11" i="1499"/>
  <c r="BW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S12" i="1499" l="1"/>
  <c r="L12" i="1499"/>
  <c r="M11" i="1499"/>
  <c r="BB11" i="7"/>
  <c r="AT11" i="1499"/>
  <c r="AA11" i="1499"/>
  <c r="BH11" i="1499"/>
  <c r="BP11" i="7"/>
  <c r="DZ11" i="1500" s="1"/>
  <c r="Z11" i="1499"/>
  <c r="BG11" i="1499"/>
  <c r="BO11" i="7"/>
  <c r="G11" i="1499"/>
  <c r="AV11" i="7"/>
  <c r="BS11" i="7" s="1"/>
  <c r="BT11" i="7" s="1"/>
  <c r="AN11" i="1499"/>
  <c r="AN11" i="7"/>
  <c r="AC11" i="1499"/>
  <c r="BR11" i="7"/>
  <c r="BJ11" i="1499"/>
  <c r="L11" i="1499"/>
  <c r="AS11" i="1499"/>
  <c r="BA11" i="7"/>
  <c r="R12" i="7"/>
  <c r="AQ12" i="1499" s="1"/>
  <c r="BI11" i="1499"/>
  <c r="BQ11" i="7"/>
  <c r="AJ11" i="1499"/>
  <c r="AQ11" i="7"/>
  <c r="AR11" i="7" s="1"/>
  <c r="L10" i="1502" s="1"/>
  <c r="C11" i="1499"/>
  <c r="AL11" i="1499"/>
  <c r="E11" i="1499"/>
  <c r="AT11" i="7"/>
  <c r="AL11" i="7"/>
  <c r="BK11" i="1499" s="1"/>
  <c r="AH12" i="7"/>
  <c r="BO12" i="7" s="1"/>
  <c r="AY11" i="7"/>
  <c r="J11" i="1499"/>
  <c r="AQ11" i="1499"/>
  <c r="G12" i="1499"/>
  <c r="AV12" i="7"/>
  <c r="AN12" i="1499"/>
  <c r="L10" i="1506"/>
  <c r="Z10" i="1504"/>
  <c r="K10" i="1506"/>
  <c r="Y10" i="1504"/>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Z12" i="7"/>
  <c r="N12" i="7"/>
  <c r="AJ12" i="7"/>
  <c r="Y12" i="7"/>
  <c r="H10" i="1506"/>
  <c r="V10" i="1504"/>
  <c r="BG12" i="1499"/>
  <c r="Z12" i="1499"/>
  <c r="L12" i="7"/>
  <c r="Q12" i="7"/>
  <c r="AD12" i="7"/>
  <c r="CZ21" i="1500"/>
  <c r="DE11" i="1500"/>
  <c r="DG11" i="1500"/>
  <c r="EG10" i="1500"/>
  <c r="EI10" i="1500"/>
  <c r="DB10" i="1500"/>
  <c r="CV10" i="1500"/>
  <c r="CX10" i="1500"/>
  <c r="BP11" i="1500"/>
  <c r="DL11" i="1500"/>
  <c r="ED10" i="1500"/>
  <c r="EF10" i="1500"/>
  <c r="DY11" i="1500"/>
  <c r="DV11" i="1500"/>
  <c r="DW11" i="1500"/>
  <c r="DM11" i="1500"/>
  <c r="EA11" i="1500"/>
  <c r="DU11" i="1500"/>
  <c r="DR11" i="1500"/>
  <c r="DT11" i="1500"/>
  <c r="DS11" i="1500"/>
  <c r="DD11" i="1500"/>
  <c r="DX11" i="1500"/>
  <c r="DN11" i="1500"/>
  <c r="DK11" i="1500"/>
  <c r="DO11" i="1500"/>
  <c r="DQ11" i="1500"/>
  <c r="DC11" i="1500"/>
  <c r="DA11" i="1500"/>
  <c r="DF11" i="1500"/>
  <c r="EB11" i="1500"/>
  <c r="DP11" i="1500"/>
  <c r="C3" i="1492"/>
  <c r="B3" i="1492"/>
  <c r="BZ11" i="7" l="1"/>
  <c r="BY11" i="7"/>
  <c r="AD11" i="1499"/>
  <c r="BU11" i="7"/>
  <c r="BV11" i="7" s="1"/>
  <c r="AM11" i="7"/>
  <c r="BM11" i="1499"/>
  <c r="AF11" i="1499"/>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L11" i="1499" l="1"/>
  <c r="AE11" i="1499"/>
  <c r="A28" i="1495"/>
  <c r="EK28" i="1500" s="1"/>
  <c r="Y13" i="1499"/>
  <c r="BF13" i="1499"/>
  <c r="BN13" i="7"/>
  <c r="DX20" i="1500" s="1"/>
  <c r="CQ20" i="1500"/>
  <c r="AJ13" i="7"/>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R14" i="7" l="1"/>
  <c r="J14" i="1499" s="1"/>
  <c r="AF14" i="7"/>
  <c r="BM14" i="7" s="1"/>
  <c r="DW21" i="1500" s="1"/>
  <c r="M14" i="7"/>
  <c r="AE14" i="7"/>
  <c r="BL14" i="7" s="1"/>
  <c r="DV21" i="1500" s="1"/>
  <c r="Q14" i="7"/>
  <c r="AH14" i="7"/>
  <c r="P14" i="7"/>
  <c r="AO14" i="1499" s="1"/>
  <c r="AJ14" i="7"/>
  <c r="AB14" i="1499" s="1"/>
  <c r="A29" i="1495"/>
  <c r="AC14" i="1499"/>
  <c r="BJ14" i="1499"/>
  <c r="CU21" i="1500"/>
  <c r="BR14" i="7"/>
  <c r="EB21" i="1500" s="1"/>
  <c r="CR21" i="1500"/>
  <c r="Z14" i="1499"/>
  <c r="BG14" i="1499"/>
  <c r="BO14" i="7"/>
  <c r="DY21" i="1500" s="1"/>
  <c r="CB21" i="1500"/>
  <c r="AQ14" i="1499"/>
  <c r="CT21" i="1500"/>
  <c r="BZ21" i="1500"/>
  <c r="H14" i="1499"/>
  <c r="BE14" i="1499"/>
  <c r="X14" i="1499"/>
  <c r="X14" i="7"/>
  <c r="L12" i="1506"/>
  <c r="Z12" i="1504"/>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D14" i="1499" l="1"/>
  <c r="CP21" i="1500"/>
  <c r="BI14" i="1499"/>
  <c r="CO21" i="1500"/>
  <c r="BQ14" i="7"/>
  <c r="EA21" i="1500" s="1"/>
  <c r="AW14" i="7"/>
  <c r="DG21" i="1500" s="1"/>
  <c r="AY14" i="7"/>
  <c r="DI21" i="1500" s="1"/>
  <c r="AV14" i="1499"/>
  <c r="O14" i="1499"/>
  <c r="CG21" i="1500"/>
  <c r="BD14" i="7"/>
  <c r="DN21" i="1500" s="1"/>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G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W15" i="7" l="1"/>
  <c r="A30" i="1495"/>
  <c r="EK30" i="1500" s="1"/>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BP32" i="1499" s="1" a="1"/>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EN27" i="1500" s="1"/>
  <c r="D23" i="1495"/>
  <c r="P6" i="1506" s="1"/>
  <c r="D19" i="1495"/>
  <c r="P2" i="1506" s="1"/>
  <c r="D21" i="1495"/>
  <c r="EN21" i="1500" s="1"/>
  <c r="D26" i="1495"/>
  <c r="EN26" i="1500" s="1"/>
  <c r="D24" i="1495"/>
  <c r="EN24" i="1500" s="1"/>
  <c r="P10" i="1506"/>
  <c r="EE22" i="1500"/>
  <c r="BV15" i="7"/>
  <c r="EF22" i="1500" s="1"/>
  <c r="P5" i="1506"/>
  <c r="EN22" i="1500"/>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4" i="1506" l="1"/>
  <c r="V4" i="1506" s="1"/>
  <c r="P7" i="1506"/>
  <c r="P9" i="1506"/>
  <c r="V9" i="1506" s="1"/>
  <c r="V10" i="1506"/>
  <c r="V7" i="1506"/>
  <c r="V5" i="1506"/>
  <c r="V6" i="1506"/>
  <c r="V2"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FK15" i="1500" s="1"/>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DH3" i="1499"/>
  <c r="FK17" i="1500"/>
  <c r="FA17" i="1500"/>
  <c r="FA19" i="1500"/>
  <c r="FK12" i="1500"/>
  <c r="F18" i="1492"/>
  <c r="FA18" i="1500"/>
  <c r="Q4" i="1495"/>
  <c r="FA4" i="1500" s="1"/>
  <c r="AA4" i="1495"/>
  <c r="FK19" i="1500"/>
  <c r="FA15" i="1500"/>
  <c r="CO3" i="1499"/>
  <c r="CX3" i="1499"/>
  <c r="J18" i="1492"/>
  <c r="CC24" i="1499"/>
  <c r="FH7" i="1500"/>
  <c r="EV16" i="1500"/>
  <c r="DE3" i="1499"/>
  <c r="CS3" i="1499"/>
  <c r="EV7" i="1500"/>
  <c r="CP3" i="1499"/>
  <c r="EV14" i="1500"/>
  <c r="CC25" i="1499"/>
  <c r="L4" i="1495"/>
  <c r="EV4" i="1500" s="1"/>
  <c r="EV12" i="1500"/>
  <c r="BZ25" i="1499"/>
  <c r="CA25" i="1499"/>
  <c r="I20" i="1492"/>
  <c r="CC7" i="1499"/>
  <c r="ER10" i="1500"/>
  <c r="X4" i="1495"/>
  <c r="FH4" i="1500" s="1"/>
  <c r="ES6" i="1500"/>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O18" i="1492" l="1"/>
  <c r="O35" i="1492"/>
  <c r="J20" i="1492"/>
  <c r="DA65" i="1499"/>
  <c r="K26" i="1492"/>
  <c r="K20" i="1492"/>
  <c r="F20" i="1495"/>
  <c r="R3" i="1506" s="1"/>
  <c r="X3" i="1506"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5" i="1500" s="1"/>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FL6" i="1500"/>
  <c r="DI3" i="1499"/>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K34" i="1492" l="1"/>
  <c r="EP19" i="1500"/>
  <c r="EO19" i="1500"/>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<sst xmlns="http://schemas.openxmlformats.org/spreadsheetml/2006/main" count="1435" uniqueCount="659">
  <si>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</si>
  <si>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</si>
  <si>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</si>
  <si>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</si>
  <si>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</si>
  <si>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</si>
  <si>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</si>
  <si>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</si>
  <si>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</si>
  <si>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</si>
  <si>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</si>
  <si>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</si>
  <si>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</si>
  <si>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</si>
  <si>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</si>
  <si>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</si>
  <si>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</si>
  <si>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</si>
  <si>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</si>
  <si>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</si>
  <si>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</si>
  <si>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</si>
  <si>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</si>
  <si>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</si>
  <si>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</si>
  <si>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</si>
  <si>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</si>
  <si>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</si>
  <si>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</si>
  <si>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</si>
  <si>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</si>
  <si>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</si>
  <si>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</si>
  <si>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</si>
  <si>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</si>
  <si>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</si>
  <si>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</si>
  <si>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</si>
  <si>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</si>
  <si>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</si>
  <si>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</si>
  <si>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</si>
  <si>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</si>
  <si>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</si>
  <si>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</si>
  <si>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</si>
  <si>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</si>
  <si>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</si>
  <si>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</si>
  <si>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</si>
  <si>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</si>
  <si>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</si>
  <si>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</si>
  <si>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</si>
  <si>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</si>
  <si>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</si>
  <si>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</si>
  <si>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</si>
  <si>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</si>
  <si>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</si>
  <si>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</si>
  <si>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</si>
  <si>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</si>
  <si>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</si>
  <si>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</si>
  <si>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</si>
  <si>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</si>
  <si>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</si>
  <si>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</si>
  <si>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</si>
  <si>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</si>
  <si>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</si>
  <si>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</si>
  <si>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</si>
  <si>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</si>
  <si>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</si>
  <si>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</si>
  <si>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</si>
  <si>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</si>
  <si>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</si>
  <si>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</si>
  <si>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</si>
  <si>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</si>
  <si>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</si>
  <si>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</si>
  <si>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</si>
  <si>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</si>
  <si>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</si>
  <si>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</si>
  <si>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</si>
  <si>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</si>
  <si>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</si>
  <si>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</si>
  <si>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</si>
  <si>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</si>
  <si>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</si>
  <si>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</si>
  <si>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</si>
  <si>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</si>
  <si>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</si>
  <si>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</si>
  <si>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</si>
  <si>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</si>
  <si>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</si>
  <si>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</si>
  <si>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</si>
  <si>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</si>
  <si>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</si>
  <si>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</si>
  <si>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</si>
  <si>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</si>
  <si>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</si>
  <si>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</si>
  <si>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</si>
  <si>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</si>
  <si>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</si>
  <si>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</si>
  <si>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</si>
  <si>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</si>
  <si>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</si>
  <si>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</si>
  <si>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</si>
  <si>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</si>
  <si>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</si>
  <si>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</si>
  <si>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</si>
  <si>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</si>
  <si>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</si>
  <si>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</si>
  <si>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</si>
  <si>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</si>
  <si>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</si>
  <si>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</si>
  <si>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</si>
  <si>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</si>
  <si>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</si>
  <si>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</si>
  <si>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</si>
  <si>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</si>
  <si>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</si>
  <si>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</si>
  <si>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</si>
  <si>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</si>
  <si>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</si>
  <si>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</si>
  <si>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</si>
  <si>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</si>
  <si>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</si>
  <si>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</si>
  <si>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</si>
  <si>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</si>
  <si>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</si>
  <si>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</si>
  <si>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</si>
  <si>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</si>
  <si>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</si>
  <si>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</si>
  <si>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</si>
  <si>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</si>
  <si>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</si>
  <si>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</si>
  <si>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</si>
  <si>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</si>
  <si>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</si>
  <si>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</si>
  <si>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</si>
  <si>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</si>
  <si>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</si>
  <si>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</si>
  <si>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</si>
  <si>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</si>
  <si>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</si>
  <si>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</si>
  <si>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</si>
  <si>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</si>
  <si>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</si>
  <si>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</si>
  <si>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</si>
  <si>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</si>
  <si>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</si>
  <si>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</si>
  <si>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</si>
  <si>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</si>
  <si>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</si>
  <si>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</si>
  <si>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</si>
  <si>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</si>
  <si>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</si>
  <si>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</si>
  <si>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</si>
  <si>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</si>
  <si>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</si>
  <si>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</si>
  <si>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</si>
  <si>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</si>
  <si>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</si>
  <si>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</si>
  <si>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</si>
  <si>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</si>
  <si>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</si>
  <si>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</si>
  <si>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</si>
  <si>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</si>
  <si>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</si>
  <si>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</si>
  <si>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</si>
  <si>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</si>
  <si>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</si>
  <si>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</si>
  <si>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</si>
  <si>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</si>
  <si>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</si>
  <si>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</si>
  <si>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</si>
  <si>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</si>
  <si>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</si>
  <si>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</si>
  <si>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</si>
  <si>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</si>
  <si>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</si>
  <si>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</si>
  <si>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</si>
  <si>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</si>
  <si>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</si>
  <si>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</si>
  <si>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</si>
  <si>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</si>
  <si>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</si>
  <si>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</si>
  <si>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</si>
  <si>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</si>
  <si>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</si>
  <si>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</si>
  <si>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</si>
  <si>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</si>
  <si>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</si>
  <si>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</si>
  <si>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</si>
  <si>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</si>
  <si>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</si>
  <si>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</si>
  <si>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</si>
  <si>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</si>
  <si>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</si>
  <si>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</si>
  <si>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</si>
  <si>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</si>
  <si>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</si>
  <si>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</si>
  <si>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</si>
  <si>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</si>
  <si>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</si>
  <si>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</si>
  <si>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</si>
  <si>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</si>
  <si>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</si>
  <si>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</si>
  <si>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</si>
  <si>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</si>
  <si>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</si>
  <si>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</si>
  <si>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</si>
  <si>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</si>
  <si>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</si>
  <si>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</si>
  <si>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</si>
  <si>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</si>
  <si>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</si>
  <si>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</si>
  <si>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</si>
  <si>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</si>
  <si>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</si>
  <si>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</si>
  <si>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</si>
  <si>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</si>
  <si>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</si>
  <si>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</si>
  <si>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</si>
  <si>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</si>
  <si>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</si>
  <si>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</si>
  <si>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</si>
  <si>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</si>
  <si>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</si>
  <si>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</si>
  <si>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</si>
  <si>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</si>
  <si>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</si>
  <si>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</si>
  <si>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</si>
  <si>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</si>
  <si>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</si>
  <si>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</si>
  <si>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</si>
  <si>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</si>
  <si>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</si>
  <si>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</si>
  <si>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</si>
  <si>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</si>
  <si>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</si>
  <si>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</si>
  <si>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</si>
  <si>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</si>
  <si>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</si>
  <si>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</si>
  <si>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</si>
  <si>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</si>
  <si>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</si>
  <si>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</si>
  <si>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</si>
  <si>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</si>
  <si>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</si>
  <si>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</si>
  <si>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</si>
  <si>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</si>
  <si>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</si>
  <si>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</si>
  <si>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</si>
  <si>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</si>
  <si>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</si>
  <si>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</si>
  <si>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</si>
  <si>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</si>
  <si>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</si>
  <si>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</si>
  <si>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</si>
  <si>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</si>
  <si>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</si>
  <si>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</si>
  <si>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</si>
  <si>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</si>
  <si>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</si>
  <si>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</si>
  <si>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</si>
  <si>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</si>
  <si>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</si>
  <si>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</si>
  <si>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</si>
  <si>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</si>
  <si>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</si>
  <si>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</si>
  <si>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</si>
  <si>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</si>
  <si>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</si>
  <si>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</si>
  <si>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</si>
  <si>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</si>
  <si>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</si>
  <si>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</si>
  <si>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</si>
  <si>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</si>
  <si>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</si>
  <si>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</si>
  <si>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</si>
  <si>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</si>
  <si>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</si>
  <si>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</si>
  <si>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</si>
  <si>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</si>
  <si>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</si>
  <si>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</si>
  <si>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</si>
  <si>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</si>
  <si>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</si>
  <si>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</si>
  <si>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</si>
  <si>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</si>
  <si>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</si>
  <si>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</si>
  <si>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</si>
  <si>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</si>
  <si>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</si>
  <si>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</si>
  <si>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</si>
  <si>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</si>
  <si>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</si>
  <si>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</si>
  <si>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</si>
  <si>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</si>
  <si>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</si>
  <si>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</si>
  <si>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</si>
  <si>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</si>
  <si>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</si>
  <si>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</si>
  <si>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</si>
  <si>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</si>
  <si>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</si>
  <si>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</si>
  <si>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</si>
  <si>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</si>
  <si>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</si>
  <si>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</si>
  <si>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</si>
  <si>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</si>
  <si>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</si>
  <si>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</si>
  <si>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</si>
  <si>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</si>
  <si>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</si>
  <si>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</si>
  <si>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</si>
  <si>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</si>
  <si>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</si>
  <si>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</si>
  <si>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</si>
  <si>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</si>
  <si>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</si>
  <si>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</si>
  <si>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</si>
  <si>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</si>
  <si>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</si>
  <si>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</si>
  <si>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</si>
  <si>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</si>
  <si>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</si>
  <si>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</si>
  <si>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</si>
  <si>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</si>
  <si>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</si>
  <si>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</si>
  <si>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</si>
  <si>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</si>
  <si>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</si>
  <si>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</si>
  <si>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</si>
  <si>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</si>
  <si>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</si>
  <si>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</si>
  <si>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</si>
  <si>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</si>
  <si>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</si>
  <si>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</si>
  <si>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</si>
  <si>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</si>
  <si>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</si>
  <si>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</si>
  <si>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</si>
  <si>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</si>
  <si>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</si>
  <si>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</si>
  <si>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</si>
  <si>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</si>
  <si>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</si>
  <si>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</si>
  <si>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</si>
  <si>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</si>
  <si>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</si>
  <si>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</si>
  <si>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</si>
  <si>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</si>
  <si>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</si>
  <si>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</si>
  <si>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</si>
  <si>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</si>
  <si>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</si>
  <si>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</si>
  <si>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</si>
  <si>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</si>
  <si>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</si>
  <si>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</si>
  <si>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</si>
  <si>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</si>
  <si>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</si>
  <si>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</si>
  <si>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</si>
  <si>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</si>
  <si>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</si>
  <si>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</si>
  <si>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</si>
  <si>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</si>
  <si>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</si>
  <si>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</si>
  <si>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</si>
  <si>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</si>
  <si>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</si>
  <si>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</si>
  <si>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</si>
  <si>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</si>
  <si>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</si>
  <si>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</si>
  <si>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</si>
  <si>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</si>
  <si>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</si>
  <si>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</si>
  <si>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</si>
  <si>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</si>
  <si>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</si>
  <si>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</si>
  <si>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</si>
  <si>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</si>
  <si>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</si>
  <si>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</si>
  <si>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</si>
  <si>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</si>
  <si>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</si>
  <si>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</si>
  <si>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</si>
  <si>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</si>
  <si>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</si>
  <si>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</si>
  <si>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</si>
  <si>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</si>
  <si>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</si>
  <si>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</si>
  <si>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</si>
  <si>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</si>
  <si>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</si>
  <si>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</si>
  <si>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</si>
  <si>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</si>
  <si>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</si>
  <si>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</si>
  <si>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</si>
  <si>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</si>
  <si>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</si>
  <si>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</si>
  <si>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</si>
  <si>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</si>
  <si>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</si>
  <si>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</si>
  <si>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</si>
  <si>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</si>
  <si>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</si>
  <si>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</si>
  <si>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</si>
  <si>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</si>
  <si>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</si>
  <si>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</si>
  <si>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</si>
  <si>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</si>
  <si>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</si>
  <si>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</si>
  <si>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</si>
  <si>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</si>
  <si>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</si>
  <si>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</si>
  <si>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</si>
  <si>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</si>
  <si>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</si>
  <si>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</si>
  <si>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</si>
  <si>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</si>
  <si>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</si>
  <si>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</si>
  <si>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</si>
  <si>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</si>
  <si>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</si>
  <si>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</si>
  <si>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</si>
  <si>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</si>
  <si>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</si>
  <si>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</si>
  <si>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</si>
  <si>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</si>
  <si>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</si>
  <si>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</si>
  <si>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</si>
  <si>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</si>
  <si>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</si>
  <si>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</si>
  <si>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</si>
  <si>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</si>
  <si>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</si>
  <si>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</si>
  <si>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</si>
  <si>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</si>
  <si>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</si>
  <si>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</si>
  <si>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</si>
  <si>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</si>
  <si>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</si>
  <si>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</si>
  <si>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</si>
  <si>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</si>
  <si>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</si>
  <si>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</si>
  <si>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</si>
  <si>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</si>
  <si>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</si>
  <si>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</si>
  <si>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</si>
  <si>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</si>
  <si>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</si>
  <si>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</si>
  <si>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</si>
  <si>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</si>
  <si>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</si>
  <si>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</si>
  <si>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</si>
  <si>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</si>
  <si>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</si>
  <si>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</si>
  <si>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</si>
  <si>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</si>
  <si>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</si>
  <si>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</si>
  <si>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</si>
  <si>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</si>
  <si>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</si>
  <si>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</si>
  <si>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</si>
  <si>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</si>
  <si>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</si>
  <si>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</si>
  <si>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</si>
  <si>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</si>
  <si>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</si>
  <si>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</si>
  <si>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</si>
  <si>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</si>
  <si>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</si>
  <si>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</si>
  <si>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</si>
  <si>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</si>
  <si>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</si>
  <si>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</si>
  <si>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</si>
  <si>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</si>
  <si>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</si>
  <si>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</si>
  <si>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</si>
  <si>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</si>
  <si>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</si>
  <si>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</si>
  <si>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</si>
  <si>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</si>
  <si>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</si>
  <si>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</si>
  <si>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</si>
  <si>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</si>
  <si>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</si>
  <si>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</si>
  <si>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</si>
  <si>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</si>
  <si>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</si>
  <si>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</si>
  <si>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</si>
  <si>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</si>
  <si>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</si>
  <si>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</si>
  <si>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</si>
  <si>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</si>
  <si>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</si>
  <si>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</si>
  <si>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</si>
  <si>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</si>
  <si>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</si>
  <si>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</si>
  <si>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</si>
  <si>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</si>
  <si>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</si>
  <si>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</si>
  <si>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</si>
  <si>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</si>
  <si>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</si>
  <si>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</si>
  <si>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</si>
  <si>
    <t>GS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</si>
</sst>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1">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FFFF"/>
        <bgColor rgb="FF000000"/>
      </patternFill>
    </fill>
  </fills>
  <borders count="6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
      <left style="thin">
        <color rgb="FFC0C0C0"/>
      </left>
      <right style="thin">
        <color rgb="FFC0C0C0"/>
      </right>
      <top style="thin">
        <color rgb="FFC0C0C0"/>
      </top>
      <bottom style="thin">
        <color rgb="FFC0C0C0"/>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49" fontId="5" fillId="20" borderId="62" xfId="0" applyNumberFormat="1" applyFont="1" applyFill="1" applyBorder="1" applyAlignment="1" applyProtection="1">
      <alignment horizontal="left"/>
      <protection locked="0"/>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Glutamine!$K$6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Glutamine!$H$8:$H$84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Glutamine!$AP$6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Glutamine!$AD$6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Glutamine!$AF$6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Glutamine!$AG$6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Glutamine!$AM$6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Glutamine!$U$6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Glutamine!$Z$6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Glutamine!$AJ$6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Glutamine!$AN$6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Glutamine!$AN$7:$AN$14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Glutamine!$T$6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Glutamine!$V$6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Glutamine!$AA$6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Glutamine!$AC$6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Glutamine!$AH$6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Glutamine!$AL$6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Glutamine!$AO$6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Glutamine!$AB$6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Glutamine!$W$6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Glutamine!$Y$6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Glutamine!$Z$6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Glutamine!$AE$6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Glutamine!$AI$6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Glutamine!$R$6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Glutamine!$S$6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9.3113024657471479E-3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7" t="s">
        <v>244</v>
      </c>
      <c r="F1" s="348"/>
      <c r="G1" s="339" t="s">
        <v>333</v>
      </c>
      <c r="H1" s="340"/>
    </row>
    <row r="2" spans="1:8" s="29" customFormat="1" ht="18" x14ac:dyDescent="0.2">
      <c r="A2" s="10"/>
      <c r="B2" s="10"/>
      <c r="C2" s="10"/>
      <c r="D2" s="11"/>
      <c r="E2" s="337"/>
      <c r="F2" s="338"/>
      <c r="G2" s="341"/>
      <c r="H2" s="342"/>
    </row>
    <row r="3" spans="1:8" s="29" customFormat="1" ht="18" x14ac:dyDescent="0.2">
      <c r="A3" s="10"/>
      <c r="B3" s="25" t="s">
        <v>231</v>
      </c>
      <c r="C3" s="10"/>
      <c r="D3" s="11"/>
      <c r="E3" s="349" t="s">
        <v>616</v>
      </c>
      <c r="F3" s="350"/>
      <c r="G3" s="343" t="s">
        <v>617</v>
      </c>
      <c r="H3" s="344"/>
    </row>
    <row r="4" spans="1:8" s="29" customFormat="1" ht="18" x14ac:dyDescent="0.2">
      <c r="A4" s="10"/>
      <c r="B4" s="10" t="s">
        <v>232</v>
      </c>
      <c r="C4" s="10"/>
      <c r="D4" s="11"/>
      <c r="E4" s="345"/>
      <c r="F4" s="346"/>
      <c r="G4" s="345"/>
      <c r="H4" s="346"/>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6" t="s">
        <v>237</v>
      </c>
      <c r="B81" s="336"/>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580</v>
      </c>
      <c r="C1" s="302"/>
    </row>
    <row r="2" spans="1:67" s="255" customFormat="1" ht="13.25" customHeight="1" x14ac:dyDescent="0.15">
      <c r="A2" s="255" t="s">
        <v>117</v>
      </c>
      <c r="B2" s="85" t="s">
        <v>594</v>
      </c>
      <c r="C2" s="302"/>
    </row>
    <row r="3" spans="1:67" s="255" customFormat="1" ht="13.25" customHeight="1" x14ac:dyDescent="0.15">
      <c r="A3" s="255" t="s">
        <v>118</v>
      </c>
      <c r="B3" s="335" t="s">
        <v>658</v>
      </c>
      <c r="C3" s="302"/>
    </row>
    <row r="4" spans="1:67" s="255" customFormat="1" ht="13.25" customHeight="1" x14ac:dyDescent="0.15">
      <c r="A4" s="255" t="s">
        <v>267</v>
      </c>
      <c r="B4" s="86">
        <v>74</v>
      </c>
      <c r="C4" s="302"/>
    </row>
    <row r="5" spans="1:67" s="256" customFormat="1" ht="13.25" customHeight="1" x14ac:dyDescent="0.15">
      <c r="B5" s="303"/>
      <c r="C5" s="304"/>
      <c r="T5" s="351" t="s">
        <v>488</v>
      </c>
      <c r="U5" s="352"/>
      <c r="V5" s="352"/>
      <c r="W5" s="352"/>
      <c r="X5" s="352"/>
      <c r="Y5" s="352"/>
      <c r="Z5" s="352"/>
      <c r="AA5" s="352"/>
      <c r="AB5" s="352"/>
      <c r="AC5" s="352"/>
      <c r="AD5" s="352"/>
      <c r="AE5" s="352"/>
      <c r="AF5" s="352"/>
      <c r="AG5" s="352"/>
      <c r="AH5" s="352"/>
      <c r="AI5" s="352"/>
      <c r="AJ5" s="352"/>
      <c r="AK5" s="352"/>
      <c r="AL5" s="352"/>
      <c r="AM5" s="352"/>
      <c r="AN5" s="352"/>
      <c r="AO5" s="352"/>
      <c r="AP5" s="353"/>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5" t="s">
        <v>384</v>
      </c>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4" t="s">
        <v>245</v>
      </c>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Glutamine!$A7</f>
        <v>0</v>
      </c>
      <c r="B3" s="94">
        <f>C3/24</f>
        <v>0</v>
      </c>
      <c r="C3" s="95">
        <v>0</v>
      </c>
      <c r="D3" s="96">
        <v>74</v>
      </c>
      <c r="E3" s="96">
        <f>Glutamine!E7</f>
        <v>0</v>
      </c>
      <c r="F3" s="96">
        <f>Glutamine!F7</f>
        <v>0</v>
      </c>
      <c r="G3" s="96">
        <f>Glutamine!G7</f>
        <v>0</v>
      </c>
      <c r="H3" s="96">
        <v>0</v>
      </c>
      <c r="I3" s="96">
        <f>$D3-Glutamine!$D7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(Glutamine!T7*'In Process Calc.'!$I3+Glutamine!AR7*'In Process Calc.'!$E3)/('In Process Calc.'!$I3+'In Process Calc.'!$E3+$F3)</f>
        <v>8.6779282313691822E-2</v>
      </c>
      <c r="CB3" s="35">
        <f>(Glutamine!U7*'In Process Calc.'!$I3+Glutamine!AS7*'In Process Calc.'!$E3)/('In Process Calc.'!$I3+'In Process Calc.'!$E3+$F3)</f>
        <v>2.6806712620196582</v>
      </c>
      <c r="CC3" s="35">
        <f>(Glutamine!V7*'In Process Calc.'!$I3+Glutamine!AT7*'In Process Calc.'!$E3)/('In Process Calc.'!$I3+'In Process Calc.'!$E3+$F3)</f>
        <v>3.4607943245896715</v>
      </c>
      <c r="CD3" s="35">
        <f>(Glutamine!W7*'In Process Calc.'!$I3+Glutamine!AU7*'In Process Calc.'!$E3)/('In Process Calc.'!$I3+'In Process Calc.'!$E3+$F3)</f>
        <v>1.4447329178027923</v>
      </c>
      <c r="CE3" s="35">
        <f>(Glutamine!X7*'In Process Calc.'!$I3+Glutamine!AV7*'In Process Calc.'!$E3)/('In Process Calc.'!$I3+'In Process Calc.'!$E3+$F3)</f>
        <v>0.52883072004917897</v>
      </c>
      <c r="CF3" s="35">
        <f>(Glutamine!Y7*'In Process Calc.'!$I3+Glutamine!AW7*'In Process Calc.'!$E3)/('In Process Calc.'!$I3+'In Process Calc.'!$E3+$F3)</f>
        <v>29.362180463943169</v>
      </c>
      <c r="CG3" s="35">
        <f>(Glutamine!Z7*'In Process Calc.'!$I3+Glutamine!AX7*'In Process Calc.'!$F3)/('In Process Calc.'!$I3+'In Process Calc.'!$E3+$F3)</f>
        <v>2.2845094716844017</v>
      </c>
      <c r="CH3" s="35">
        <f>(Glutamine!AA7*'In Process Calc.'!$I3+Glutamine!AY7*'In Process Calc.'!$E3)/('In Process Calc.'!$I3+'In Process Calc.'!$E3+$F3)</f>
        <v>0.77461725071459431</v>
      </c>
      <c r="CI3" s="35">
        <f>(Glutamine!AB7*'In Process Calc.'!$I3+Glutamine!AZ7*'In Process Calc.'!$E3)/('In Process Calc.'!$I3+'In Process Calc.'!$E3+$F3)</f>
        <v>2.3364075848072621</v>
      </c>
      <c r="CJ3" s="35">
        <f>(Glutamine!AC7*'In Process Calc.'!$I3+Glutamine!BA7*'In Process Calc.'!$E3)/('In Process Calc.'!$I3+'In Process Calc.'!$E3+$F3)</f>
        <v>0.87469504330348036</v>
      </c>
      <c r="CK3" s="35">
        <f>(Glutamine!AD7*'In Process Calc.'!$I3+Glutamine!BB7*'In Process Calc.'!$E3)/('In Process Calc.'!$I3+'In Process Calc.'!$E3+$F3)</f>
        <v>1.5675853801683126</v>
      </c>
      <c r="CL3" s="35">
        <f>(Glutamine!AE7*'In Process Calc.'!$I3+Glutamine!BC7*'In Process Calc.'!$E3)/('In Process Calc.'!$I3+'In Process Calc.'!$E3+$F3)</f>
        <v>0.2815381418504041</v>
      </c>
      <c r="CM3" s="35">
        <f>(Glutamine!AF7*'In Process Calc.'!$I3+Glutamine!BD7*'In Process Calc.'!$E3)/('In Process Calc.'!$I3+'In Process Calc.'!$E3+$F3)</f>
        <v>3.366228892603083</v>
      </c>
      <c r="CN3" s="35">
        <f>(Glutamine!AG7*'In Process Calc.'!$I3+Glutamine!BE7*'In Process Calc.'!$E3)/('In Process Calc.'!$I3+'In Process Calc.'!$E3+$F3)</f>
        <v>2.8611375111446167</v>
      </c>
      <c r="CO3" s="35">
        <f>(Glutamine!AH7*'In Process Calc.'!$I3+Glutamine!BF7*'In Process Calc.'!$E3)/('In Process Calc.'!$I3+'In Process Calc.'!$E3+$F3)</f>
        <v>0.96825559770254566</v>
      </c>
      <c r="CP3" s="35">
        <f>(Glutamine!AI7*'In Process Calc.'!$I3+Glutamine!BG7*'In Process Calc.'!$E3)/('In Process Calc.'!$I3+'In Process Calc.'!$E3+$F3)</f>
        <v>2.4148273819999999</v>
      </c>
      <c r="CQ3" s="35">
        <f>(Glutamine!AJ7*'In Process Calc.'!$I3+Glutamine!BH7*'In Process Calc.'!$E3)/('In Process Calc.'!$I3+'In Process Calc.'!$E3+$F3)</f>
        <v>0.70959065154206624</v>
      </c>
      <c r="CR3" s="35">
        <f>(Glutamine!AK7*'In Process Calc.'!$I3+Glutamine!BI7*'In Process Calc.'!$E3)/('In Process Calc.'!$I3+'In Process Calc.'!$E3+$F3)</f>
        <v>2.5168417617995456</v>
      </c>
      <c r="CS3" s="35">
        <f>(Glutamine!AL7*'In Process Calc.'!$I3+Glutamine!BJ7*'In Process Calc.'!$E3)/('In Process Calc.'!$I3+'In Process Calc.'!$E3+$F3)</f>
        <v>4.5089087946127471</v>
      </c>
      <c r="CT3" s="35">
        <f>(Glutamine!AM7*'In Process Calc.'!$I3+Glutamine!BK7*'In Process Calc.'!$E3)/('In Process Calc.'!$I3+'In Process Calc.'!$E3+$F3)</f>
        <v>3.0441541232811367</v>
      </c>
      <c r="CU3" s="35">
        <f>(Glutamine!AN7*'In Process Calc.'!$I3+Glutamine!BL7*'In Process Calc.'!$E3)/('In Process Calc.'!$I3+'In Process Calc.'!$E3+$F3)</f>
        <v>0.36497988848112811</v>
      </c>
      <c r="CV3" s="35">
        <f>(Glutamine!AO7*'In Process Calc.'!$I3+Glutamine!BM7*'In Process Calc.'!$E3)/('In Process Calc.'!$I3+'In Process Calc.'!$E3+$F3)</f>
        <v>1.4447361922070294</v>
      </c>
      <c r="CW3" s="35">
        <f>(Glutamine!AP7*'In Process Calc.'!$I3+Glutamine!BN7*'In Process Calc.'!$E3)/('In Process Calc.'!$I3+'In Process Calc.'!$E3+$F3)</f>
        <v>1.792264867021633</v>
      </c>
    </row>
    <row r="4" spans="1:101" x14ac:dyDescent="0.15">
      <c r="A4" s="93">
        <f>Glutamine!$A8</f>
        <v>1</v>
      </c>
      <c r="B4" s="94">
        <f t="shared" ref="B4:B15" si="0">C4/24</f>
        <v>0.99722222222771961</v>
      </c>
      <c r="C4" s="95">
        <f>(Glutamine!$C8-t0)*24+$C$3</f>
        <v>23.933333333465271</v>
      </c>
      <c r="D4" s="96">
        <f>I3+E3+F3+G3</f>
        <v>73</v>
      </c>
      <c r="E4" s="96">
        <f>Glutamine!E8</f>
        <v>0</v>
      </c>
      <c r="F4" s="96">
        <f>Glutamine!F8</f>
        <v>0</v>
      </c>
      <c r="G4" s="96">
        <f>Glutamine!G8</f>
        <v>0</v>
      </c>
      <c r="H4" s="96">
        <v>0</v>
      </c>
      <c r="I4" s="96">
        <f>$D4-Glutamine!$D8</f>
        <v>71.5</v>
      </c>
      <c r="J4" s="101">
        <f>$J3+AVERAGE(Glutamine!$H7:$H8)*($C4-$C3)</f>
        <v>9.3818666667183859</v>
      </c>
      <c r="K4" s="101">
        <f>K3 + Glutamine!$H8*'In Process Calc.'!$D4 - Glutamine!$H7*'In Process Calc.'!$I3</f>
        <v>22.776000000000007</v>
      </c>
      <c r="L4" s="104">
        <f>L3 + (Glutamine!P8*$D4-Glutamine!P7*$I3)/1000</f>
        <v>-7.4007400000000011E-3</v>
      </c>
      <c r="M4" s="104">
        <f>M3+(-Glutamine!S7*'In Process Calc.'!$I3+Glutamine!S8*'In Process Calc.'!$D4)/1000</f>
        <v>7.5535964805841002E-2</v>
      </c>
      <c r="N4" s="104">
        <f>N3-(-Glutamine!T7*'In Process Calc.'!$I3+Glutamine!T8*'In Process Calc.'!$D4-$E3*Glutamine!AR8)/1000</f>
        <v>-8.2006095045069755E-3</v>
      </c>
      <c r="O4" s="104">
        <f>O3-(-Glutamine!U7*'In Process Calc.'!$I3+Glutamine!U8*'In Process Calc.'!$D4-$E3*Glutamine!AS8)/1000</f>
        <v>-1.7566588932640174E-3</v>
      </c>
      <c r="P4" s="104">
        <f>P3-(-Glutamine!V7*'In Process Calc.'!$I3+Glutamine!V8*'In Process Calc.'!$D4-$E3*Glutamine!AT8)/1000</f>
        <v>-2.7408135667353691E-3</v>
      </c>
      <c r="Q4" s="104">
        <f>Q3-(-Glutamine!W7*'In Process Calc.'!$I3+Glutamine!W8*'In Process Calc.'!$D4-$E3*Glutamine!AU8)/1000</f>
        <v>-4.0189863614448736E-3</v>
      </c>
      <c r="R4" s="104">
        <f>R3-(-Glutamine!X7*'In Process Calc.'!$I3+Glutamine!X8*'In Process Calc.'!$D4-$E3*Glutamine!AV8)/1000</f>
        <v>-6.8829915170663019E-4</v>
      </c>
      <c r="S4" s="104">
        <f>S3-(-Glutamine!Y7*'In Process Calc.'!$I3+Glutamine!Y8*'In Process Calc.'!$D4-$E3*Glutamine!AW8)/1000</f>
        <v>0.13619057715745497</v>
      </c>
      <c r="T4" s="104">
        <f>T3-(-Glutamine!Z7*'In Process Calc.'!$I3+Glutamine!Z8*'In Process Calc.'!$D4-$F3*Glutamine!AX8)/1000</f>
        <v>2.6893271175111325E-2</v>
      </c>
      <c r="U4" s="104">
        <f>U3-(-Glutamine!AA7*'In Process Calc.'!$I3+Glutamine!AA8*'In Process Calc.'!$D4-$E3*Glutamine!AY8)/1000</f>
        <v>-7.4967173186379979E-3</v>
      </c>
      <c r="V4" s="104">
        <f>V3-(-Glutamine!AB7*'In Process Calc.'!$I3+Glutamine!AB8*'In Process Calc.'!$D4-$E3*Glutamine!AZ8)/1000</f>
        <v>-3.8926202913785631E-3</v>
      </c>
      <c r="W4" s="104">
        <f>W3-(-Glutamine!AC7*'In Process Calc.'!$I3+Glutamine!AC8*'In Process Calc.'!$D4-$E3*Glutamine!BA8)/1000</f>
        <v>1.6457550820791695E-3</v>
      </c>
      <c r="X4" s="104">
        <f>X3-(-Glutamine!AD7*'In Process Calc.'!$I3+Glutamine!AD8*'In Process Calc.'!$D4-$E3*Glutamine!BB8)/1000</f>
        <v>-1.7279926526992995E-4</v>
      </c>
      <c r="Y4" s="104">
        <f>Y3+(-Glutamine!AE7*'In Process Calc.'!$I3+Glutamine!AE8*'In Process Calc.'!$D4-$E3*Glutamine!BC8)/1000</f>
        <v>0.2022906006251628</v>
      </c>
      <c r="Z4" s="104">
        <f>Z3-(-Glutamine!AF7*'In Process Calc.'!$I3+Glutamine!AF8*'In Process Calc.'!$D4-$E3*Glutamine!BD8)/1000</f>
        <v>1.0471010598898829E-3</v>
      </c>
      <c r="AA4" s="104">
        <f>AA3-(-Glutamine!AG7*'In Process Calc.'!$I3+Glutamine!AG8*'In Process Calc.'!$D4-$E3*Glutamine!BE8)/1000</f>
        <v>-1.3353999896046958E-3</v>
      </c>
      <c r="AB4" s="104">
        <f>AB3-(-Glutamine!AH7*'In Process Calc.'!$I3+Glutamine!AH8*'In Process Calc.'!$D4-$E3*Glutamine!BF8)/1000</f>
        <v>3.7425503615820332E-4</v>
      </c>
      <c r="AC4" s="104">
        <f>AC3-(-Glutamine!AI7*'In Process Calc.'!$I3+Glutamine!AI8*'In Process Calc.'!$D4-$E3*Glutamine!BG8)/1000</f>
        <v>-1.5830759486999996E-2</v>
      </c>
      <c r="AD4" s="104">
        <f>AD3-(-Glutamine!AJ7*'In Process Calc.'!$I3+Glutamine!AJ8*'In Process Calc.'!$D4-$E3*Glutamine!BH8)/1000</f>
        <v>-3.5809041208840852E-4</v>
      </c>
      <c r="AE4" s="104">
        <f>AE3-(-Glutamine!AK7*'In Process Calc.'!$I3+Glutamine!AK8*'In Process Calc.'!$D4-$E3*Glutamine!BI8)/1000</f>
        <v>-1.0293993793160894E-4</v>
      </c>
      <c r="AF4" s="104">
        <f>AF3-(-Glutamine!AL7*'In Process Calc.'!$I3+Glutamine!AL8*'In Process Calc.'!$D4-$E3*Glutamine!BJ8)/1000</f>
        <v>1.191320609022739E-3</v>
      </c>
      <c r="AG4" s="104">
        <f>AG3-(-Glutamine!AM7*'In Process Calc.'!$I3+Glutamine!AM8*'In Process Calc.'!$D4-$E3*Glutamine!BK8)/1000</f>
        <v>-4.5120987294138219E-3</v>
      </c>
      <c r="AH4" s="104">
        <f>AH3-(-Glutamine!AN7*'In Process Calc.'!$I3+Glutamine!AN8*'In Process Calc.'!$D4-$E3*Glutamine!BL8)/1000</f>
        <v>3.7766682981420277E-5</v>
      </c>
      <c r="AI4" s="104">
        <f>AI3-(-Glutamine!AO7*'In Process Calc.'!$I3+Glutamine!AO8*'In Process Calc.'!$D4-$E3*Glutamine!BM8)/1000</f>
        <v>-1.5850216736573231E-3</v>
      </c>
      <c r="AJ4" s="104">
        <f>AJ3-(-Glutamine!AP7*'In Process Calc.'!$I3+Glutamine!AP8*'In Process Calc.'!$D4-$E3*Glutamine!BN8)/1000</f>
        <v>-5.2178848174892778E-4</v>
      </c>
      <c r="AK4" s="104">
        <f>AK3-(-Glutamine!AQ7*'In Process Calc.'!$I3+Glutamine!AQ8*'In Process Calc.'!$D4-'In Process Calc.'!$E3*Glutamine!BO8)/1000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Glutamine!N8/(Glutamine!H8)</f>
        <v>0.185</v>
      </c>
      <c r="AP4" s="110">
        <f>IF(Glutamine!O8&gt;0,Glutamine!O8,(Glutamine!P8*$D4-Glutamine!P7*$I3)/1000/((Glutamine!$H7*$I3+Glutamine!$H8*$D4)*1000000*0.5*($C4-$C3))*1000000000)</f>
        <v>0.185</v>
      </c>
      <c r="AQ4" s="110">
        <f>(K4-K3)/((Glutamine!$H7*$I3+Glutamine!$H8*$D4)*0.5*($C4-$C3))</f>
        <v>3.3255642089521642E-2</v>
      </c>
      <c r="AR4" s="110">
        <f t="shared" ref="AR4:AR15" si="2">$AQ4+$AS4</f>
        <v>3.3253464540577059E-2</v>
      </c>
      <c r="AS4" s="110">
        <f>(Glutamine!$I8*$D4-Glutamine!$I7*$I3)/((Glutamine!$H7*$I3+Glutamine!$H8*$D4)*0.5*($C4-$C3))</f>
        <v>-2.1775489445828815E-6</v>
      </c>
      <c r="AT4" s="110">
        <f>(M4-M3)*1000/((Glutamine!$H7*$I3+Glutamine!$H8*$D4)*0.5*($C4-$C3))</f>
        <v>0.1102914036911552</v>
      </c>
      <c r="AU4" s="110">
        <f>(N4-N3)*1000/((Glutamine!$H7*$I3+Glutamine!$H8*$D4)*0.5*($C4-$C3))</f>
        <v>-1.197385557594895E-2</v>
      </c>
      <c r="AV4" s="110">
        <f>(O4-O3)*1000/((Glutamine!$H7*$I3+Glutamine!$H8*$D4)*0.5*($C4-$C3))</f>
        <v>-2.5649288473728197E-3</v>
      </c>
      <c r="AW4" s="110">
        <f>(P4-P3)*1000/((Glutamine!$H7*$I3+Glutamine!$H8*$D4)*0.5*($C4-$C3))</f>
        <v>-4.0019105641665199E-3</v>
      </c>
      <c r="AX4" s="110">
        <f>(Q4-Q3)*1000/((Glutamine!$H7*$I3+Glutamine!$H8*$D4)*0.5*($C4-$C3))</f>
        <v>-5.8681933613838931E-3</v>
      </c>
      <c r="AY4" s="110">
        <f>(R4-R3)*1000/((Glutamine!$H7*$I3+Glutamine!$H8*$D4)*0.5*($C4-$C3))</f>
        <v>-1.004997815229937E-3</v>
      </c>
      <c r="AZ4" s="110">
        <f>(S4-S3)*1000/((Glutamine!$H7*$I3+Glutamine!$H8*$D4)*0.5*($C4-$C3))</f>
        <v>0.19885428037907021</v>
      </c>
      <c r="BA4" s="110">
        <f>(T4-T3)*1000/((Glutamine!$H7*$I3+Glutamine!$H8*$D4)*0.5*($C4-$C3))</f>
        <v>3.926734285282539E-2</v>
      </c>
      <c r="BB4" s="110">
        <f>(U4-U3)*1000/((Glutamine!$H7*$I3+Glutamine!$H8*$D4)*0.5*($C4-$C3))</f>
        <v>-1.0946090094614664E-2</v>
      </c>
      <c r="BC4" s="110">
        <f>(V4-V3)*1000/((Glutamine!$H7*$I3+Glutamine!$H8*$D4)*0.5*($C4-$C3))</f>
        <v>-5.6836840182865698E-3</v>
      </c>
      <c r="BD4" s="110">
        <f>(W4-W3)*1000/((Glutamine!$H7*$I3+Glutamine!$H8*$D4)*0.5*($C4-$C3))</f>
        <v>2.4029962230697295E-3</v>
      </c>
      <c r="BE4" s="110">
        <f>(X4-X3)*1000/((Glutamine!$H7*$I3+Glutamine!$H8*$D4)*0.5*($C4-$C3))</f>
        <v>-2.5230727604272466E-4</v>
      </c>
      <c r="BF4" s="110">
        <f>(Y4-Y3)*1000/((Glutamine!$H7*$I3+Glutamine!$H8*$D4)*0.5*($C4-$C3))</f>
        <v>0.29536809854516927</v>
      </c>
      <c r="BG4" s="110">
        <f>(Z4-Z3)*1000/((Glutamine!$H7*$I3+Glutamine!$H8*$D4)*0.5*($C4-$C3))</f>
        <v>1.5288908534973964E-3</v>
      </c>
      <c r="BH4" s="110">
        <f>(AA4-AA3)*1000/((Glutamine!$H7*$I3+Glutamine!$H8*$D4)*0.5*($C4-$C3))</f>
        <v>-1.949841240808073E-3</v>
      </c>
      <c r="BI4" s="110">
        <f>(AB4-AB3)*1000/((Glutamine!$H7*$I3+Glutamine!$H8*$D4)*0.5*($C4-$C3))</f>
        <v>5.4645642486293407E-4</v>
      </c>
      <c r="BJ4" s="110">
        <f>(AC4-AC3)*1000/((Glutamine!$H7*$I3+Glutamine!$H8*$D4)*0.5*($C4-$C3))</f>
        <v>-2.3114773072750745E-2</v>
      </c>
      <c r="BK4" s="110">
        <f>(AD4-AD3)*1000/((Glutamine!$H7*$I3+Glutamine!$H8*$D4)*0.5*($C4-$C3))</f>
        <v>-5.2285417018358912E-4</v>
      </c>
      <c r="BL4" s="110">
        <f>(AE4-AE3)*1000/((Glutamine!$H7*$I3+Glutamine!$H8*$D4)*0.5*($C4-$C3))</f>
        <v>-1.5030443153192654E-4</v>
      </c>
      <c r="BM4" s="110">
        <f>(AF4-AF3)*1000/((Glutamine!$H7*$I3+Glutamine!$H8*$D4)*0.5*($C4-$C3))</f>
        <v>1.7394683784479781E-3</v>
      </c>
      <c r="BN4" s="110">
        <f>(AG4-AG3)*1000/((Glutamine!$H7*$I3+Glutamine!$H8*$D4)*0.5*($C4-$C3))</f>
        <v>-6.5881954872660424E-3</v>
      </c>
      <c r="BO4" s="110">
        <f>(AH4-AH3)*1000/((Glutamine!$H7*$I3+Glutamine!$H8*$D4)*0.5*($C4-$C3))</f>
        <v>5.5143804537168091E-5</v>
      </c>
      <c r="BP4" s="110">
        <f>(AI4-AI3)*1000/((Glutamine!$H7*$I3+Glutamine!$H8*$D4)*0.5*($C4-$C3))</f>
        <v>-2.314318294840292E-3</v>
      </c>
      <c r="BQ4" s="110">
        <f>(AJ4-AJ3)*1000/((Glutamine!$H7*$I3+Glutamine!$H8*$D4)*0.5*($C4-$C3))</f>
        <v>-7.6187262888466952E-4</v>
      </c>
      <c r="BR4" s="110">
        <f>(AK4-AK3)*1000/((Glutamine!$H7*$D4+Glutamine!$H8*$D4)*0.5*($C4-$C3))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(Glutamine!T8*'In Process Calc.'!$I4+Glutamine!AR8*'In Process Calc.'!$E4)/('In Process Calc.'!$I4+'In Process Calc.'!$E4+$F4)</f>
        <v>0.19911639881378737</v>
      </c>
      <c r="CB4" s="35">
        <f>(Glutamine!U8*'In Process Calc.'!$I4+Glutamine!AS8*'In Process Calc.'!$E4)/('In Process Calc.'!$I4+'In Process Calc.'!$E4+$F4)</f>
        <v>2.70473508247533</v>
      </c>
      <c r="CC4" s="35">
        <f>(Glutamine!V8*'In Process Calc.'!$I4+Glutamine!AT8*'In Process Calc.'!$E4)/('In Process Calc.'!$I4+'In Process Calc.'!$E4+$F4)</f>
        <v>3.4983397159148133</v>
      </c>
      <c r="CD4" s="35">
        <f>(Glutamine!W8*'In Process Calc.'!$I4+Glutamine!AU8*'In Process Calc.'!$E4)/('In Process Calc.'!$I4+'In Process Calc.'!$E4+$F4)</f>
        <v>1.499787525493818</v>
      </c>
      <c r="CE4" s="35">
        <f>(Glutamine!X8*'In Process Calc.'!$I4+Glutamine!AV8*'In Process Calc.'!$E4)/('In Process Calc.'!$I4+'In Process Calc.'!$E4+$F4)</f>
        <v>0.53825947555200948</v>
      </c>
      <c r="CF4" s="35">
        <f>(Glutamine!Y8*'In Process Calc.'!$I4+Glutamine!AW8*'In Process Calc.'!$E4)/('In Process Calc.'!$I4+'In Process Calc.'!$E4+$F4)</f>
        <v>27.496556119320498</v>
      </c>
      <c r="CG4" s="35">
        <f>(Glutamine!Z8*'In Process Calc.'!$I4+Glutamine!AX8*'In Process Calc.'!$F4)/('In Process Calc.'!$I4+'In Process Calc.'!$E4+$F4)</f>
        <v>1.9161084966828767</v>
      </c>
      <c r="CH4" s="35">
        <f>(Glutamine!AA8*'In Process Calc.'!$I4+Glutamine!AY8*'In Process Calc.'!$E4)/('In Process Calc.'!$I4+'In Process Calc.'!$E4+$F4)</f>
        <v>0.87731200850415592</v>
      </c>
      <c r="CI4" s="35">
        <f>(Glutamine!AB8*'In Process Calc.'!$I4+Glutamine!AZ8*'In Process Calc.'!$E4)/('In Process Calc.'!$I4+'In Process Calc.'!$E4+$F4)</f>
        <v>2.3897311504425849</v>
      </c>
      <c r="CJ4" s="35">
        <f>(Glutamine!AC8*'In Process Calc.'!$I4+Glutamine!BA8*'In Process Calc.'!$E4)/('In Process Calc.'!$I4+'In Process Calc.'!$E4+$F4)</f>
        <v>0.8521504531380123</v>
      </c>
      <c r="CK4" s="35">
        <f>(Glutamine!AD8*'In Process Calc.'!$I4+Glutamine!BB8*'In Process Calc.'!$E4)/('In Process Calc.'!$I4+'In Process Calc.'!$E4+$F4)</f>
        <v>1.5699524933911884</v>
      </c>
      <c r="CL4" s="35">
        <f>(Glutamine!AE8*'In Process Calc.'!$I4+Glutamine!BC8*'In Process Calc.'!$E4)/('In Process Calc.'!$I4+'In Process Calc.'!$E4+$F4)</f>
        <v>3.0526422600033194</v>
      </c>
      <c r="CM4" s="35">
        <f>(Glutamine!AF8*'In Process Calc.'!$I4+Glutamine!BD8*'In Process Calc.'!$E4)/('In Process Calc.'!$I4+'In Process Calc.'!$E4+$F4)</f>
        <v>3.3518850424676052</v>
      </c>
      <c r="CN4" s="35">
        <f>(Glutamine!AG8*'In Process Calc.'!$I4+Glutamine!BE8*'In Process Calc.'!$E4)/('In Process Calc.'!$I4+'In Process Calc.'!$E4+$F4)</f>
        <v>2.8794306616871466</v>
      </c>
      <c r="CO4" s="35">
        <f>(Glutamine!AH8*'In Process Calc.'!$I4+Glutamine!BF8*'In Process Calc.'!$E4)/('In Process Calc.'!$I4+'In Process Calc.'!$E4+$F4)</f>
        <v>0.96312881638531012</v>
      </c>
      <c r="CP4" s="35">
        <f>(Glutamine!AI8*'In Process Calc.'!$I4+Glutamine!BG8*'In Process Calc.'!$E4)/('In Process Calc.'!$I4+'In Process Calc.'!$E4+$F4)</f>
        <v>2.6316871009999998</v>
      </c>
      <c r="CQ4" s="35">
        <f>(Glutamine!AJ8*'In Process Calc.'!$I4+Glutamine!BH8*'In Process Calc.'!$E4)/('In Process Calc.'!$I4+'In Process Calc.'!$E4+$F4)</f>
        <v>0.71449599965286636</v>
      </c>
      <c r="CR4" s="35">
        <f>(Glutamine!AK8*'In Process Calc.'!$I4+Glutamine!BI8*'In Process Calc.'!$E4)/('In Process Calc.'!$I4+'In Process Calc.'!$E4+$F4)</f>
        <v>2.518251897935595</v>
      </c>
      <c r="CS4" s="35">
        <f>(Glutamine!AL8*'In Process Calc.'!$I4+Glutamine!BJ8*'In Process Calc.'!$E4)/('In Process Calc.'!$I4+'In Process Calc.'!$E4+$F4)</f>
        <v>4.4925893342151753</v>
      </c>
      <c r="CT4" s="35">
        <f>(Glutamine!AM8*'In Process Calc.'!$I4+Glutamine!BK8*'In Process Calc.'!$E4)/('In Process Calc.'!$I4+'In Process Calc.'!$E4+$F4)</f>
        <v>3.1059636949169422</v>
      </c>
      <c r="CU4" s="35">
        <f>(Glutamine!AN8*'In Process Calc.'!$I4+Glutamine!BL8*'In Process Calc.'!$E4)/('In Process Calc.'!$I4+'In Process Calc.'!$E4+$F4)</f>
        <v>0.36446253665946482</v>
      </c>
      <c r="CV4" s="35">
        <f>(Glutamine!AO8*'In Process Calc.'!$I4+Glutamine!BM8*'In Process Calc.'!$E4)/('In Process Calc.'!$I4+'In Process Calc.'!$E4+$F4)</f>
        <v>1.4664488178735682</v>
      </c>
      <c r="CW4" s="35">
        <f>(Glutamine!AP8*'In Process Calc.'!$I4+Glutamine!BN8*'In Process Calc.'!$E4)/('In Process Calc.'!$I4+'In Process Calc.'!$E4+$F4)</f>
        <v>1.7994126544428513</v>
      </c>
    </row>
    <row r="5" spans="1:101" x14ac:dyDescent="0.15">
      <c r="A5" s="93">
        <f>Glutamine!$A9</f>
        <v>2</v>
      </c>
      <c r="B5" s="94">
        <f t="shared" si="0"/>
        <v>1.609027777776646</v>
      </c>
      <c r="C5" s="95">
        <f>(Glutamine!$C9-t0)*24+$C$3</f>
        <v>38.616666666639503</v>
      </c>
      <c r="D5" s="96">
        <f>I4+E4+F4+G4</f>
        <v>71.5</v>
      </c>
      <c r="E5" s="96">
        <f>Glutamine!E9</f>
        <v>0</v>
      </c>
      <c r="F5" s="96">
        <f>Glutamine!F9</f>
        <v>0</v>
      </c>
      <c r="G5" s="96">
        <f>Glutamine!G9</f>
        <v>0</v>
      </c>
      <c r="H5" s="96">
        <v>0</v>
      </c>
      <c r="I5" s="96">
        <f>$D5-Glutamine!$D9</f>
        <v>70</v>
      </c>
      <c r="J5" s="101">
        <f>$J4+AVERAGE(Glutamine!$H8:$H9)*($C5-$C4)</f>
        <v>21.040433333258726</v>
      </c>
      <c r="K5" s="101">
        <f>K4 + Glutamine!$H9*'In Process Calc.'!$D5 - Glutamine!$H8*'In Process Calc.'!$I4</f>
        <v>57.954000000000008</v>
      </c>
      <c r="L5" s="104">
        <f>L4 + (Glutamine!P9*$D5-Glutamine!P8*$I4)/1000</f>
        <v>-1.4535622600328365E-2</v>
      </c>
      <c r="M5" s="104">
        <f>M4+(-Glutamine!S8*'In Process Calc.'!$I4+Glutamine!S9*'In Process Calc.'!$D5)/1000</f>
        <v>0.12569907384032872</v>
      </c>
      <c r="N5" s="104">
        <f>N4-(-Glutamine!T8*'In Process Calc.'!$I4+Glutamine!T9*'In Process Calc.'!$D5-$E4*Glutamine!AR9)/1000</f>
        <v>-1.5977990148230155E-2</v>
      </c>
      <c r="O5" s="104">
        <f>O4-(-Glutamine!U8*'In Process Calc.'!$I4+Glutamine!U9*'In Process Calc.'!$D5-$E4*Glutamine!AS9)/1000</f>
        <v>6.2111800021492046E-4</v>
      </c>
      <c r="P5" s="104">
        <f>P4-(-Glutamine!V8*'In Process Calc.'!$I4+Glutamine!V9*'In Process Calc.'!$D5-$E4*Glutamine!AT9)/1000</f>
        <v>2.0143767385585533E-3</v>
      </c>
      <c r="Q5" s="104">
        <f>Q4-(-Glutamine!W8*'In Process Calc.'!$I4+Glutamine!W9*'In Process Calc.'!$D5-$E4*Glutamine!AU9)/1000</f>
        <v>-5.3066556150984353E-3</v>
      </c>
      <c r="R5" s="104">
        <f>R4-(-Glutamine!X8*'In Process Calc.'!$I4+Glutamine!X9*'In Process Calc.'!$D5-$E4*Glutamine!AV9)/1000</f>
        <v>2.2919392148170559E-3</v>
      </c>
      <c r="S5" s="104">
        <f>S4-(-Glutamine!Y8*'In Process Calc.'!$I4+Glutamine!Y9*'In Process Calc.'!$D5-$E4*Glutamine!AW9)/1000</f>
        <v>0.31732787277602004</v>
      </c>
      <c r="T5" s="104">
        <f>T4-(-Glutamine!Z8*'In Process Calc.'!$I4+Glutamine!Z9*'In Process Calc.'!$D5-$F4*Glutamine!AX9)/1000</f>
        <v>5.5503043101927448E-2</v>
      </c>
      <c r="U5" s="104">
        <f>U4-(-Glutamine!AA8*'In Process Calc.'!$I4+Glutamine!AA9*'In Process Calc.'!$D5-$E4*Glutamine!AY9)/1000</f>
        <v>-1.620546215838823E-2</v>
      </c>
      <c r="V5" s="104">
        <f>V4-(-Glutamine!AB8*'In Process Calc.'!$I4+Glutamine!AB9*'In Process Calc.'!$D5-$E4*Glutamine!AZ9)/1000</f>
        <v>-7.6454822744079819E-3</v>
      </c>
      <c r="W5" s="104">
        <f>W4-(-Glutamine!AC8*'In Process Calc.'!$I4+Glutamine!AC9*'In Process Calc.'!$D5-$E4*Glutamine!BA9)/1000</f>
        <v>4.5206213150055276E-3</v>
      </c>
      <c r="X5" s="104">
        <f>X4-(-Glutamine!AD8*'In Process Calc.'!$I4+Glutamine!AD9*'In Process Calc.'!$D5-$E4*Glutamine!BB9)/1000</f>
        <v>2.2328070222225162E-3</v>
      </c>
      <c r="Y5" s="104">
        <f>Y4+(-Glutamine!AE8*'In Process Calc.'!$I4+Glutamine!AE9*'In Process Calc.'!$D5-$E4*Glutamine!BC9)/1000</f>
        <v>0.4987496984210561</v>
      </c>
      <c r="Z5" s="104">
        <f>Z4-(-Glutamine!AF8*'In Process Calc.'!$I4+Glutamine!AF9*'In Process Calc.'!$D5-$E4*Glutamine!BD9)/1000</f>
        <v>5.4712153711070641E-3</v>
      </c>
      <c r="AA5" s="104">
        <f>AA4-(-Glutamine!AG8*'In Process Calc.'!$I4+Glutamine!AG9*'In Process Calc.'!$D5-$E4*Glutamine!BE9)/1000</f>
        <v>2.4729019666178825E-3</v>
      </c>
      <c r="AB5" s="104">
        <f>AB4-(-Glutamine!AH8*'In Process Calc.'!$I4+Glutamine!AH9*'In Process Calc.'!$D5-$E4*Glutamine!BF9)/1000</f>
        <v>2.4844293342994204E-3</v>
      </c>
      <c r="AC5" s="104">
        <f>AC4-(-Glutamine!AI8*'In Process Calc.'!$I4+Glutamine!AI9*'In Process Calc.'!$D5-$E4*Glutamine!BG9)/1000</f>
        <v>-4.3025090078999996E-2</v>
      </c>
      <c r="AD5" s="104">
        <f>AD4-(-Glutamine!AJ8*'In Process Calc.'!$I4+Glutamine!AJ9*'In Process Calc.'!$D5-$E4*Glutamine!BH9)/1000</f>
        <v>7.9902108396804304E-4</v>
      </c>
      <c r="AE5" s="104">
        <f>AE4-(-Glutamine!AK8*'In Process Calc.'!$I4+Glutamine!AK9*'In Process Calc.'!$D5-$E4*Glutamine!BI9)/1000</f>
        <v>-6.8951997157512321E-5</v>
      </c>
      <c r="AF5" s="104">
        <f>AF4-(-Glutamine!AL8*'In Process Calc.'!$I4+Glutamine!AL9*'In Process Calc.'!$D5-$E4*Glutamine!BJ9)/1000</f>
        <v>1.0521320376461574E-2</v>
      </c>
      <c r="AG5" s="104">
        <f>AG4-(-Glutamine!AM8*'In Process Calc.'!$I4+Glutamine!AM9*'In Process Calc.'!$D5-$E4*Glutamine!BK9)/1000</f>
        <v>-3.9512739410342019E-3</v>
      </c>
      <c r="AH5" s="104">
        <f>AH4-(-Glutamine!AN8*'In Process Calc.'!$I4+Glutamine!AN9*'In Process Calc.'!$D5-$E4*Glutamine!BL9)/1000</f>
        <v>4.1185374591964674E-4</v>
      </c>
      <c r="AI5" s="104">
        <f>AI4-(-Glutamine!AO8*'In Process Calc.'!$I4+Glutamine!AO9*'In Process Calc.'!$D5-$E4*Glutamine!BM9)/1000</f>
        <v>5.1257444763716368E-4</v>
      </c>
      <c r="AJ5" s="104">
        <f>AJ4-(-Glutamine!AP8*'In Process Calc.'!$I4+Glutamine!AP9*'In Process Calc.'!$D5-$E4*Glutamine!BN9)/1000</f>
        <v>3.148188420769671E-3</v>
      </c>
      <c r="AK5" s="104">
        <f>AK4-(-Glutamine!AQ8*'In Process Calc.'!$I4+Glutamine!AQ9*'In Process Calc.'!$D5-'In Process Calc.'!$E4*Glutamine!BO9)/1000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Glutamine!N9/(Glutamine!H9)</f>
        <v>0.12895421015176944</v>
      </c>
      <c r="AP5" s="110">
        <f>IF(Glutamine!O9&gt;0,Glutamine!O9,(Glutamine!P9*$D5-Glutamine!P8*$I4)/1000/((Glutamine!$H8*$I4+Glutamine!$H9*$D5)*1000000*0.5*($C5-$C4))*1000000000)</f>
        <v>0.12895421015176944</v>
      </c>
      <c r="AQ5" s="110">
        <f>(K5-K4)/((Glutamine!$H8*$I4+Glutamine!$H9*$D5)*0.5*($C5-$C4))</f>
        <v>4.2200727934422838E-2</v>
      </c>
      <c r="AR5" s="110">
        <f t="shared" si="2"/>
        <v>4.1725939421076705E-2</v>
      </c>
      <c r="AS5" s="110">
        <f>(Glutamine!$I9*$D5-Glutamine!$I8*$I4)/((Glutamine!$H8*$I4+Glutamine!$H9*$D5)*0.5*($C5-$C4))</f>
        <v>-4.7478851334613591E-4</v>
      </c>
      <c r="AT5" s="110">
        <f>(M5-M4)*1000/((Glutamine!$H8*$I4+Glutamine!$H9*$D5)*0.5*($C5-$C4))</f>
        <v>6.0177375538950618E-2</v>
      </c>
      <c r="AU5" s="110">
        <f>(N5-N4)*1000/((Glutamine!$H8*$I4+Glutamine!$H9*$D5)*0.5*($C5-$C4))</f>
        <v>-9.3300109326342681E-3</v>
      </c>
      <c r="AV5" s="110">
        <f>(O5-O4)*1000/((Glutamine!$H8*$I4+Glutamine!$H9*$D5)*0.5*($C5-$C4))</f>
        <v>2.8524622141810731E-3</v>
      </c>
      <c r="AW5" s="110">
        <f>(P5-P4)*1000/((Glutamine!$H8*$I4+Glutamine!$H9*$D5)*0.5*($C5-$C4))</f>
        <v>5.7044883833678416E-3</v>
      </c>
      <c r="AX5" s="110">
        <f>(Q5-Q4)*1000/((Glutamine!$H8*$I4+Glutamine!$H9*$D5)*0.5*($C5-$C4))</f>
        <v>-1.5447319302676467E-3</v>
      </c>
      <c r="AY5" s="110">
        <f>(R5-R4)*1000/((Glutamine!$H8*$I4+Glutamine!$H9*$D5)*0.5*($C5-$C4))</f>
        <v>3.5751955337254768E-3</v>
      </c>
      <c r="AZ5" s="110">
        <f>(S5-S4)*1000/((Glutamine!$H8*$I4+Glutamine!$H9*$D5)*0.5*($C5-$C4))</f>
        <v>0.21729847436398284</v>
      </c>
      <c r="BA5" s="110">
        <f>(T5-T4)*1000/((Glutamine!$H8*$I4+Glutamine!$H9*$D5)*0.5*($C5-$C4))</f>
        <v>3.4321257642545219E-2</v>
      </c>
      <c r="BB5" s="110">
        <f>(U5-U4)*1000/((Glutamine!$H8*$I4+Glutamine!$H9*$D5)*0.5*($C5-$C4))</f>
        <v>-1.0447307170180465E-2</v>
      </c>
      <c r="BC5" s="110">
        <f>(V5-V4)*1000/((Glutamine!$H8*$I4+Glutamine!$H9*$D5)*0.5*($C5-$C4))</f>
        <v>-4.5020611609887743E-3</v>
      </c>
      <c r="BD5" s="110">
        <f>(W5-W4)*1000/((Glutamine!$H8*$I4+Glutamine!$H9*$D5)*0.5*($C5-$C4))</f>
        <v>3.4487875303764949E-3</v>
      </c>
      <c r="BE5" s="110">
        <f>(X5-X4)*1000/((Glutamine!$H8*$I4+Glutamine!$H9*$D5)*0.5*($C5-$C4))</f>
        <v>2.8858473038775858E-3</v>
      </c>
      <c r="BF5" s="110">
        <f>(Y5-Y4)*1000/((Glutamine!$H8*$I4+Glutamine!$H9*$D5)*0.5*($C5-$C4))</f>
        <v>0.35564243930209072</v>
      </c>
      <c r="BG5" s="110">
        <f>(Z5-Z4)*1000/((Glutamine!$H8*$I4+Glutamine!$H9*$D5)*0.5*($C5-$C4))</f>
        <v>5.3073183352795152E-3</v>
      </c>
      <c r="BH5" s="110">
        <f>(AA5-AA4)*1000/((Glutamine!$H8*$I4+Glutamine!$H9*$D5)*0.5*($C5-$C4))</f>
        <v>4.5685688426482275E-3</v>
      </c>
      <c r="BI5" s="110">
        <f>(AB5-AB4)*1000/((Glutamine!$H8*$I4+Glutamine!$H9*$D5)*0.5*($C5-$C4))</f>
        <v>2.5314370188774002E-3</v>
      </c>
      <c r="BJ5" s="110">
        <f>(AC5-AC4)*1000/((Glutamine!$H8*$I4+Glutamine!$H9*$D5)*0.5*($C5-$C4))</f>
        <v>-3.262324596826835E-2</v>
      </c>
      <c r="BK5" s="110">
        <f>(AD5-AD4)*1000/((Glutamine!$H8*$I4+Glutamine!$H9*$D5)*0.5*($C5-$C4))</f>
        <v>1.3881103938504548E-3</v>
      </c>
      <c r="BL5" s="110">
        <f>(AE5-AE4)*1000/((Glutamine!$H8*$I4+Glutamine!$H9*$D5)*0.5*($C5-$C4))</f>
        <v>4.0773092320738196E-5</v>
      </c>
      <c r="BM5" s="110">
        <f>(AF5-AF4)*1000/((Glutamine!$H8*$I4+Glutamine!$H9*$D5)*0.5*($C5-$C4))</f>
        <v>1.1192585758539845E-2</v>
      </c>
      <c r="BN5" s="110">
        <f>(AG5-AG4)*1000/((Glutamine!$H8*$I4+Glutamine!$H9*$D5)*0.5*($C5-$C4))</f>
        <v>6.7278453332448153E-4</v>
      </c>
      <c r="BO5" s="110">
        <f>(AH5-AH4)*1000/((Glutamine!$H8*$I4+Glutamine!$H9*$D5)*0.5*($C5-$C4))</f>
        <v>4.4876759243968984E-4</v>
      </c>
      <c r="BP5" s="110">
        <f>(AI5-AI4)*1000/((Glutamine!$H8*$I4+Glutamine!$H9*$D5)*0.5*($C5-$C4))</f>
        <v>2.5163478091719043E-3</v>
      </c>
      <c r="BQ5" s="110">
        <f>(AJ5-AJ4)*1000/((Glutamine!$H8*$I4+Glutamine!$H9*$D5)*0.5*($C5-$C4))</f>
        <v>4.4026293930525687E-3</v>
      </c>
      <c r="BR5" s="110">
        <f>(AK5-AK4)*1000/((Glutamine!$H8*$D5+Glutamine!$H9*$D5)*0.5*($C5-$C4))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(Glutamine!T9*'In Process Calc.'!$I5+Glutamine!AR9*'In Process Calc.'!$E5)/('In Process Calc.'!$I5+'In Process Calc.'!$E5+$F5)</f>
        <v>0.30789095327145422</v>
      </c>
      <c r="CB5" s="35">
        <f>(Glutamine!U9*'In Process Calc.'!$I5+Glutamine!AS9*'In Process Calc.'!$E5)/('In Process Calc.'!$I5+'In Process Calc.'!$E5+$F5)</f>
        <v>2.6714794615875128</v>
      </c>
      <c r="CC5" s="35">
        <f>(Glutamine!V9*'In Process Calc.'!$I5+Glutamine!AT9*'In Process Calc.'!$E5)/('In Process Calc.'!$I5+'In Process Calc.'!$E5+$F5)</f>
        <v>3.4318335577988144</v>
      </c>
      <c r="CD5" s="35">
        <f>(Glutamine!W9*'In Process Calc.'!$I5+Glutamine!AU9*'In Process Calc.'!$E5)/('In Process Calc.'!$I5+'In Process Calc.'!$E5+$F5)</f>
        <v>1.517796885684777</v>
      </c>
      <c r="CE5" s="35">
        <f>(Glutamine!X9*'In Process Calc.'!$I5+Glutamine!AV9*'In Process Calc.'!$E5)/('In Process Calc.'!$I5+'In Process Calc.'!$E5+$F5)</f>
        <v>0.49657782007615381</v>
      </c>
      <c r="CF5" s="35">
        <f>(Glutamine!Y9*'In Process Calc.'!$I5+Glutamine!AW9*'In Process Calc.'!$E5)/('In Process Calc.'!$I5+'In Process Calc.'!$E5+$F5)</f>
        <v>24.963167369410495</v>
      </c>
      <c r="CG5" s="35">
        <f>(Glutamine!Z9*'In Process Calc.'!$I5+Glutamine!AX9*'In Process Calc.'!$F5)/('In Process Calc.'!$I5+'In Process Calc.'!$E5+$F5)</f>
        <v>1.5159718263777562</v>
      </c>
      <c r="CH5" s="35">
        <f>(Glutamine!AA9*'In Process Calc.'!$I5+Glutamine!AY9*'In Process Calc.'!$E5)/('In Process Calc.'!$I5+'In Process Calc.'!$E5+$F5)</f>
        <v>0.99911263563352981</v>
      </c>
      <c r="CI5" s="35">
        <f>(Glutamine!AB9*'In Process Calc.'!$I5+Glutamine!AZ9*'In Process Calc.'!$E5)/('In Process Calc.'!$I5+'In Process Calc.'!$E5+$F5)</f>
        <v>2.4422187306248149</v>
      </c>
      <c r="CJ5" s="35">
        <f>(Glutamine!AC9*'In Process Calc.'!$I5+Glutamine!BA9*'In Process Calc.'!$E5)/('In Process Calc.'!$I5+'In Process Calc.'!$E5+$F5)</f>
        <v>0.81194253379638492</v>
      </c>
      <c r="CK5" s="35">
        <f>(Glutamine!AD9*'In Process Calc.'!$I5+Glutamine!BB9*'In Process Calc.'!$E5)/('In Process Calc.'!$I5+'In Process Calc.'!$E5+$F5)</f>
        <v>1.5363076502094759</v>
      </c>
      <c r="CL5" s="35">
        <f>(Glutamine!AE9*'In Process Calc.'!$I5+Glutamine!BC9*'In Process Calc.'!$E5)/('In Process Calc.'!$I5+'In Process Calc.'!$E5+$F5)</f>
        <v>7.1989233480577708</v>
      </c>
      <c r="CM5" s="35">
        <f>(Glutamine!AF9*'In Process Calc.'!$I5+Glutamine!BD9*'In Process Calc.'!$E5)/('In Process Calc.'!$I5+'In Process Calc.'!$E5+$F5)</f>
        <v>3.2900093178351972</v>
      </c>
      <c r="CN5" s="35">
        <f>(Glutamine!AG9*'In Process Calc.'!$I5+Glutamine!BE9*'In Process Calc.'!$E5)/('In Process Calc.'!$I5+'In Process Calc.'!$E5+$F5)</f>
        <v>2.8261676972644532</v>
      </c>
      <c r="CO5" s="35">
        <f>(Glutamine!AH9*'In Process Calc.'!$I5+Glutamine!BF9*'In Process Calc.'!$E5)/('In Process Calc.'!$I5+'In Process Calc.'!$E5+$F5)</f>
        <v>0.93361588913857985</v>
      </c>
      <c r="CP5" s="35">
        <f>(Glutamine!AI9*'In Process Calc.'!$I5+Glutamine!BG9*'In Process Calc.'!$E5)/('In Process Calc.'!$I5+'In Process Calc.'!$E5+$F5)</f>
        <v>3.012027389</v>
      </c>
      <c r="CQ5" s="35">
        <f>(Glutamine!AJ9*'In Process Calc.'!$I5+Glutamine!BH9*'In Process Calc.'!$E5)/('In Process Calc.'!$I5+'In Process Calc.'!$E5+$F5)</f>
        <v>0.69831262208564326</v>
      </c>
      <c r="CR5" s="35">
        <f>(Glutamine!AK9*'In Process Calc.'!$I5+Glutamine!BI9*'In Process Calc.'!$E5)/('In Process Calc.'!$I5+'In Process Calc.'!$E5+$F5)</f>
        <v>2.5177765421205724</v>
      </c>
      <c r="CS5" s="35">
        <f>(Glutamine!AL9*'In Process Calc.'!$I5+Glutamine!BJ9*'In Process Calc.'!$E5)/('In Process Calc.'!$I5+'In Process Calc.'!$E5+$F5)</f>
        <v>4.3620998269782687</v>
      </c>
      <c r="CT5" s="35">
        <f>(Glutamine!AM9*'In Process Calc.'!$I5+Glutamine!BK9*'In Process Calc.'!$E5)/('In Process Calc.'!$I5+'In Process Calc.'!$E5+$F5)</f>
        <v>3.0981199915829616</v>
      </c>
      <c r="CU5" s="35">
        <f>(Glutamine!AN9*'In Process Calc.'!$I5+Glutamine!BL9*'In Process Calc.'!$E5)/('In Process Calc.'!$I5+'In Process Calc.'!$E5+$F5)</f>
        <v>0.35923054976522389</v>
      </c>
      <c r="CV5" s="35">
        <f>(Glutamine!AO9*'In Process Calc.'!$I5+Glutamine!BM9*'In Process Calc.'!$E5)/('In Process Calc.'!$I5+'In Process Calc.'!$E5+$F5)</f>
        <v>1.4371118091841348</v>
      </c>
      <c r="CW5" s="35">
        <f>(Glutamine!AP9*'In Process Calc.'!$I5+Glutamine!BN9*'In Process Calc.'!$E5)/('In Process Calc.'!$I5+'In Process Calc.'!$E5+$F5)</f>
        <v>1.7480843061558777</v>
      </c>
    </row>
    <row r="6" spans="1:101" x14ac:dyDescent="0.15">
      <c r="A6" s="93">
        <f>Glutamine!$A10</f>
        <v>3</v>
      </c>
      <c r="B6" s="94">
        <f t="shared" si="0"/>
        <v>1.9916666666686069</v>
      </c>
      <c r="C6" s="95">
        <f>(Glutamine!$C10-t0)*24+$C$3</f>
        <v>47.800000000046566</v>
      </c>
      <c r="D6" s="96">
        <f t="shared" ref="D6:D15" si="12">I5+E5+F5+G5</f>
        <v>70</v>
      </c>
      <c r="E6" s="96">
        <f>Glutamine!E10</f>
        <v>0</v>
      </c>
      <c r="F6" s="96">
        <f>Glutamine!F10</f>
        <v>0</v>
      </c>
      <c r="G6" s="96">
        <f>Glutamine!G10</f>
        <v>0</v>
      </c>
      <c r="H6" s="96">
        <v>1</v>
      </c>
      <c r="I6" s="96">
        <f>$D6-Glutamine!$D10</f>
        <v>68.5</v>
      </c>
      <c r="J6" s="101">
        <f>$J5+AVERAGE(Glutamine!$H9:$H10)*($C6-$C5)</f>
        <v>33.024683333354943</v>
      </c>
      <c r="K6" s="101">
        <f>K5 + Glutamine!$H10*'In Process Calc.'!$D6 - Glutamine!$H9*'In Process Calc.'!$I5</f>
        <v>95.054000000000016</v>
      </c>
      <c r="L6" s="104">
        <f>L5 + (Glutamine!P10*$D6-Glutamine!P9*$I5)/1000</f>
        <v>-4.0457068483338965E-2</v>
      </c>
      <c r="M6" s="104">
        <f>M5+(-Glutamine!S9*'In Process Calc.'!$I5+Glutamine!S10*'In Process Calc.'!$D6)/1000</f>
        <v>0.21051330523464529</v>
      </c>
      <c r="N6" s="104">
        <f>N5-(-Glutamine!T9*'In Process Calc.'!$I5+Glutamine!T10*'In Process Calc.'!$D6-$E5*Glutamine!AR10)/1000</f>
        <v>-2.3940231871048399E-2</v>
      </c>
      <c r="O6" s="104">
        <f>O5-(-Glutamine!U9*'In Process Calc.'!$I5+Glutamine!U10*'In Process Calc.'!$D6-$E5*Glutamine!AS10)/1000</f>
        <v>2.1335425961441944E-4</v>
      </c>
      <c r="P6" s="104">
        <f>P5-(-Glutamine!V9*'In Process Calc.'!$I5+Glutamine!V10*'In Process Calc.'!$D6-$E5*Glutamine!AT10)/1000</f>
        <v>5.6524363813438751E-3</v>
      </c>
      <c r="Q6" s="104">
        <f>Q5-(-Glutamine!W9*'In Process Calc.'!$I5+Glutamine!W10*'In Process Calc.'!$D6-$E5*Glutamine!AU10)/1000</f>
        <v>-6.03054221547093E-3</v>
      </c>
      <c r="R6" s="104">
        <f>R5-(-Glutamine!X9*'In Process Calc.'!$I5+Glutamine!X10*'In Process Calc.'!$D6-$E5*Glutamine!AV10)/1000</f>
        <v>2.3475433225685406E-3</v>
      </c>
      <c r="S6" s="104">
        <f>S5-(-Glutamine!Y9*'In Process Calc.'!$I5+Glutamine!Y10*'In Process Calc.'!$D6-$E5*Glutamine!AW10)/1000</f>
        <v>0.47880899063405236</v>
      </c>
      <c r="T6" s="104">
        <f>T5-(-Glutamine!Z9*'In Process Calc.'!$I5+Glutamine!Z10*'In Process Calc.'!$D6-$F5*Glutamine!AX10)/1000</f>
        <v>7.5907996091418906E-2</v>
      </c>
      <c r="U6" s="104">
        <f>U5-(-Glutamine!AA9*'In Process Calc.'!$I5+Glutamine!AA10*'In Process Calc.'!$D6-$E5*Glutamine!AY10)/1000</f>
        <v>-2.4243009497168032E-2</v>
      </c>
      <c r="V6" s="104">
        <f>V5-(-Glutamine!AB9*'In Process Calc.'!$I5+Glutamine!AB10*'In Process Calc.'!$D6-$E5*Glutamine!AZ10)/1000</f>
        <v>-7.4060301000799314E-3</v>
      </c>
      <c r="W6" s="104">
        <f>W5-(-Glutamine!AC9*'In Process Calc.'!$I5+Glutamine!AC10*'In Process Calc.'!$D6-$E5*Glutamine!BA10)/1000</f>
        <v>5.9596973191762999E-3</v>
      </c>
      <c r="X6" s="104">
        <f>X5-(-Glutamine!AD9*'In Process Calc.'!$I5+Glutamine!AD10*'In Process Calc.'!$D6-$E5*Glutamine!BB10)/1000</f>
        <v>9.8672015705665193E-4</v>
      </c>
      <c r="Y6" s="104">
        <f>Y5+(-Glutamine!AE9*'In Process Calc.'!$I5+Glutamine!AE10*'In Process Calc.'!$D6-$E5*Glutamine!BC10)/1000</f>
        <v>0.75426023006665255</v>
      </c>
      <c r="Z6" s="104">
        <f>Z5-(-Glutamine!AF9*'In Process Calc.'!$I5+Glutamine!AF10*'In Process Calc.'!$D6-$E5*Glutamine!BD10)/1000</f>
        <v>6.3111452615805209E-3</v>
      </c>
      <c r="AA6" s="104">
        <f>AA5-(-Glutamine!AG9*'In Process Calc.'!$I5+Glutamine!AG10*'In Process Calc.'!$D6-$E5*Glutamine!BE10)/1000</f>
        <v>3.9289920278543482E-3</v>
      </c>
      <c r="AB6" s="104">
        <f>AB5-(-Glutamine!AH9*'In Process Calc.'!$I5+Glutamine!AH10*'In Process Calc.'!$D6-$E5*Glutamine!BF10)/1000</f>
        <v>3.6159539595526976E-3</v>
      </c>
      <c r="AC6" s="104">
        <f>AC5-(-Glutamine!AI9*'In Process Calc.'!$I5+Glutamine!AI10*'In Process Calc.'!$D6-$E5*Glutamine!BG10)/1000</f>
        <v>-8.1126219929000001E-2</v>
      </c>
      <c r="AD6" s="104">
        <f>AD5-(-Glutamine!AJ9*'In Process Calc.'!$I5+Glutamine!AJ10*'In Process Calc.'!$D6-$E5*Glutamine!BH10)/1000</f>
        <v>1.4096618612819399E-3</v>
      </c>
      <c r="AE6" s="104">
        <f>AE5-(-Glutamine!AK9*'In Process Calc.'!$I5+Glutamine!AK10*'In Process Calc.'!$D6-$E5*Glutamine!BI10)/1000</f>
        <v>-1.2169754728458314E-4</v>
      </c>
      <c r="AF6" s="104">
        <f>AF5-(-Glutamine!AL9*'In Process Calc.'!$I5+Glutamine!AL10*'In Process Calc.'!$D6-$E5*Glutamine!BJ10)/1000</f>
        <v>2.2350501925625394E-2</v>
      </c>
      <c r="AG6" s="104">
        <f>AG5-(-Glutamine!AM9*'In Process Calc.'!$I5+Glutamine!AM10*'In Process Calc.'!$D6-$E5*Glutamine!BK10)/1000</f>
        <v>-6.3835259357601327E-3</v>
      </c>
      <c r="AH6" s="104">
        <f>AH5-(-Glutamine!AN9*'In Process Calc.'!$I5+Glutamine!AN10*'In Process Calc.'!$D6-$E5*Glutamine!BL10)/1000</f>
        <v>1.0147163894375524E-3</v>
      </c>
      <c r="AI6" s="104">
        <f>AI5-(-Glutamine!AO9*'In Process Calc.'!$I5+Glutamine!AO10*'In Process Calc.'!$D6-$E5*Glutamine!BM10)/1000</f>
        <v>-1.2112618993225794E-3</v>
      </c>
      <c r="AJ6" s="104">
        <f>AJ5-(-Glutamine!AP9*'In Process Calc.'!$I5+Glutamine!AP10*'In Process Calc.'!$D6-$E5*Glutamine!BN10)/1000</f>
        <v>2.4097235895621195E-3</v>
      </c>
      <c r="AK6" s="104">
        <f>AK5-(-Glutamine!AQ9*'In Process Calc.'!$I5+Glutamine!AQ10*'In Process Calc.'!$D6-'In Process Calc.'!$E5*Glutamine!BO10)/1000</f>
        <v>0</v>
      </c>
      <c r="AL6" s="103">
        <f>($N6*1+$O6*4+$P6*2+$Q6*1+R6*2+$T6*2+$U6*1+$V6*1+$W6*3+$X6*1+$Z6*1+$AA6*2+$AB6*1-$AC6*1+$AD6*1+AE6*1+$AF6*1+$AG6*1+AH6*2+$AI6*1+$AJ6*1)</f>
        <v>0.24530950503875779</v>
      </c>
      <c r="AM6" s="103">
        <f t="shared" si="1"/>
        <v>0.14024305323870936</v>
      </c>
      <c r="AN6" s="103">
        <f t="shared" si="6"/>
        <v>0.51629064111927048</v>
      </c>
      <c r="AO6" s="109">
        <f>Glutamine!N10/(Glutamine!H10)</f>
        <v>0.2426645170250763</v>
      </c>
      <c r="AP6" s="110">
        <f>IF(Glutamine!O10&gt;0,Glutamine!O10,(Glutamine!P10*$D6-Glutamine!P9*$I5)/1000/((Glutamine!$H9*$I5+Glutamine!$H10*$D6)*1000000*0.5*($C6-$C5))*1000000000)</f>
        <v>0.2426645170250763</v>
      </c>
      <c r="AQ6" s="110">
        <f>(K6-K5)/((Glutamine!$H9*$I5+Glutamine!$H10*$D6)*0.5*($C6-$C5))</f>
        <v>4.4224711600287459E-2</v>
      </c>
      <c r="AR6" s="110">
        <f t="shared" si="2"/>
        <v>4.4618910028851155E-2</v>
      </c>
      <c r="AS6" s="110">
        <f>(Glutamine!$I10*$D6-Glutamine!$I9*$I5)/((Glutamine!$H9*$I5+Glutamine!$H10*$D6)*0.5*($C6-$C5))</f>
        <v>3.9419842856369718E-4</v>
      </c>
      <c r="AT6" s="110">
        <f>(M6-M5)*1000/((Glutamine!$H9*$I5+Glutamine!$H10*$D6)*0.5*($C6-$C5))</f>
        <v>0.10110201948823977</v>
      </c>
      <c r="AU6" s="110">
        <f>(N6-N5)*1000/((Glutamine!$H9*$I5+Glutamine!$H10*$D6)*0.5*($C6-$C5))</f>
        <v>-9.4913165467227154E-3</v>
      </c>
      <c r="AV6" s="110">
        <f>(O6-O5)*1000/((Glutamine!$H9*$I5+Glutamine!$H10*$D6)*0.5*($C6-$C5))</f>
        <v>-4.8607099269842532E-4</v>
      </c>
      <c r="AW6" s="110">
        <f>(P6-P5)*1000/((Glutamine!$H9*$I5+Glutamine!$H10*$D6)*0.5*($C6-$C5))</f>
        <v>4.3367153230950304E-3</v>
      </c>
      <c r="AX6" s="110">
        <f>(Q6-Q5)*1000/((Glutamine!$H9*$I5+Glutamine!$H10*$D6)*0.5*($C6-$C5))</f>
        <v>-8.6290232163843965E-4</v>
      </c>
      <c r="AY6" s="110">
        <f>(R6-R5)*1000/((Glutamine!$H9*$I5+Glutamine!$H10*$D6)*0.5*($C6-$C5))</f>
        <v>6.6282361970369788E-5</v>
      </c>
      <c r="AZ6" s="110">
        <f>(S6-S5)*1000/((Glutamine!$H9*$I5+Glutamine!$H10*$D6)*0.5*($C6-$C5))</f>
        <v>0.19249207186424544</v>
      </c>
      <c r="BA6" s="110">
        <f>(T6-T5)*1000/((Glutamine!$H9*$I5+Glutamine!$H10*$D6)*0.5*($C6-$C5))</f>
        <v>2.432353534171652E-2</v>
      </c>
      <c r="BB6" s="110">
        <f>(U6-U5)*1000/((Glutamine!$H9*$I5+Glutamine!$H10*$D6)*0.5*($C6-$C5))</f>
        <v>-9.5810839091966214E-3</v>
      </c>
      <c r="BC6" s="110">
        <f>(V6-V5)*1000/((Glutamine!$H9*$I5+Glutamine!$H10*$D6)*0.5*($C6-$C5))</f>
        <v>2.8543674802479209E-4</v>
      </c>
      <c r="BD6" s="110">
        <f>(W6-W5)*1000/((Glutamine!$H9*$I5+Glutamine!$H10*$D6)*0.5*($C6-$C5))</f>
        <v>1.7154372306023304E-3</v>
      </c>
      <c r="BE6" s="110">
        <f>(X6-X5)*1000/((Glutamine!$H9*$I5+Glutamine!$H10*$D6)*0.5*($C6-$C5))</f>
        <v>-1.4853863137699898E-3</v>
      </c>
      <c r="BF6" s="110">
        <f>(Y6-Y5)*1000/((Glutamine!$H9*$I5+Glutamine!$H10*$D6)*0.5*($C6-$C5))</f>
        <v>0.30457896422810299</v>
      </c>
      <c r="BG6" s="110">
        <f>(Z6-Z5)*1000/((Glutamine!$H9*$I5+Glutamine!$H10*$D6)*0.5*($C6-$C5))</f>
        <v>1.0012306514999905E-3</v>
      </c>
      <c r="BH6" s="110">
        <f>(AA6-AA5)*1000/((Glutamine!$H9*$I5+Glutamine!$H10*$D6)*0.5*($C6-$C5))</f>
        <v>1.7357186798444093E-3</v>
      </c>
      <c r="BI6" s="110">
        <f>(AB6-AB5)*1000/((Glutamine!$H9*$I5+Glutamine!$H10*$D6)*0.5*($C6-$C5))</f>
        <v>1.3488234560768062E-3</v>
      </c>
      <c r="BJ6" s="110">
        <f>(AC6-AC5)*1000/((Glutamine!$H9*$I5+Glutamine!$H10*$D6)*0.5*($C6-$C5))</f>
        <v>-4.5418099171465054E-2</v>
      </c>
      <c r="BK6" s="110">
        <f>(AD6-AD5)*1000/((Glutamine!$H9*$I5+Glutamine!$H10*$D6)*0.5*($C6-$C5))</f>
        <v>7.2790868647122468E-4</v>
      </c>
      <c r="BL6" s="110">
        <f>(AE6-AE5)*1000/((Glutamine!$H9*$I5+Glutamine!$H10*$D6)*0.5*($C6-$C5))</f>
        <v>-6.2874844813159351E-5</v>
      </c>
      <c r="BM6" s="110">
        <f>(AF6-AF5)*1000/((Glutamine!$H9*$I5+Glutamine!$H10*$D6)*0.5*($C6-$C5))</f>
        <v>1.4100866374102735E-2</v>
      </c>
      <c r="BN6" s="110">
        <f>(AG6-AG5)*1000/((Glutamine!$H9*$I5+Glutamine!$H10*$D6)*0.5*($C6-$C5))</f>
        <v>-2.8993434772500849E-3</v>
      </c>
      <c r="BO6" s="110">
        <f>(AH6-AH5)*1000/((Glutamine!$H9*$I5+Glutamine!$H10*$D6)*0.5*($C6-$C5))</f>
        <v>7.1863683407456271E-4</v>
      </c>
      <c r="BP6" s="110">
        <f>(AI6-AI5)*1000/((Glutamine!$H9*$I5+Glutamine!$H10*$D6)*0.5*($C6-$C5))</f>
        <v>-2.0548831614659755E-3</v>
      </c>
      <c r="BQ6" s="110">
        <f>(AJ6-AJ5)*1000/((Glutamine!$H9*$I5+Glutamine!$H10*$D6)*0.5*($C6-$C5))</f>
        <v>-8.8028016676843434E-4</v>
      </c>
      <c r="BR6" s="110">
        <f>(AK6-AK5)*1000/((Glutamine!$H9*$D6+Glutamine!$H10*$D6)*0.5*($C6-$C5))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(Glutamine!T10*'In Process Calc.'!$I6+Glutamine!AR10*'In Process Calc.'!$E6)/('In Process Calc.'!$I6+'In Process Calc.'!$E6+$F6)</f>
        <v>0.42163726359742915</v>
      </c>
      <c r="CB6" s="35">
        <f>(Glutamine!U10*'In Process Calc.'!$I6+Glutamine!AS10*'In Process Calc.'!$E6)/('In Process Calc.'!$I6+'In Process Calc.'!$E6+$F6)</f>
        <v>2.6773046578818058</v>
      </c>
      <c r="CC6" s="35">
        <f>(Glutamine!V10*'In Process Calc.'!$I6+Glutamine!AT10*'In Process Calc.'!$E6)/('In Process Calc.'!$I6+'In Process Calc.'!$E6+$F6)</f>
        <v>3.3798612771875955</v>
      </c>
      <c r="CD6" s="35">
        <f>(Glutamine!W10*'In Process Calc.'!$I6+Glutamine!AU10*'In Process Calc.'!$E6)/('In Process Calc.'!$I6+'In Process Calc.'!$E6+$F6)</f>
        <v>1.5281381228329554</v>
      </c>
      <c r="CE6" s="35">
        <f>(Glutamine!X10*'In Process Calc.'!$I6+Glutamine!AV10*'In Process Calc.'!$E6)/('In Process Calc.'!$I6+'In Process Calc.'!$E6+$F6)</f>
        <v>0.49578347567970404</v>
      </c>
      <c r="CF6" s="35">
        <f>(Glutamine!Y10*'In Process Calc.'!$I6+Glutamine!AW10*'In Process Calc.'!$E6)/('In Process Calc.'!$I6+'In Process Calc.'!$E6+$F6)</f>
        <v>22.65629425715289</v>
      </c>
      <c r="CG6" s="35">
        <f>(Glutamine!Z10*'In Process Calc.'!$I6+Glutamine!AX10*'In Process Calc.'!$F6)/('In Process Calc.'!$I6+'In Process Calc.'!$E6+$F6)</f>
        <v>1.2244724979564494</v>
      </c>
      <c r="CH6" s="35">
        <f>(Glutamine!AA10*'In Process Calc.'!$I6+Glutamine!AY10*'In Process Calc.'!$E6)/('In Process Calc.'!$I6+'In Process Calc.'!$E6+$F6)</f>
        <v>1.1139347404732414</v>
      </c>
      <c r="CI6" s="35">
        <f>(Glutamine!AB10*'In Process Calc.'!$I6+Glutamine!AZ10*'In Process Calc.'!$E6)/('In Process Calc.'!$I6+'In Process Calc.'!$E6+$F6)</f>
        <v>2.4387979852772714</v>
      </c>
      <c r="CJ6" s="35">
        <f>(Glutamine!AC10*'In Process Calc.'!$I6+Glutamine!BA10*'In Process Calc.'!$E6)/('In Process Calc.'!$I6+'In Process Calc.'!$E6+$F6)</f>
        <v>0.79138430516537384</v>
      </c>
      <c r="CK6" s="35">
        <f>(Glutamine!AD10*'In Process Calc.'!$I6+Glutamine!BB10*'In Process Calc.'!$E6)/('In Process Calc.'!$I6+'In Process Calc.'!$E6+$F6)</f>
        <v>1.5541088911404168</v>
      </c>
      <c r="CL6" s="35">
        <f>(Glutamine!AE10*'In Process Calc.'!$I6+Glutamine!BC10*'In Process Calc.'!$E6)/('In Process Calc.'!$I6+'In Process Calc.'!$E6+$F6)</f>
        <v>10.849073800137722</v>
      </c>
      <c r="CM6" s="35">
        <f>(Glutamine!AF10*'In Process Calc.'!$I6+Glutamine!BD10*'In Process Calc.'!$E6)/('In Process Calc.'!$I6+'In Process Calc.'!$E6+$F6)</f>
        <v>3.2780103193998622</v>
      </c>
      <c r="CN6" s="35">
        <f>(Glutamine!AG10*'In Process Calc.'!$I6+Glutamine!BE10*'In Process Calc.'!$E6)/('In Process Calc.'!$I6+'In Process Calc.'!$E6+$F6)</f>
        <v>2.8053664106753606</v>
      </c>
      <c r="CO6" s="35">
        <f>(Glutamine!AH10*'In Process Calc.'!$I6+Glutamine!BF10*'In Process Calc.'!$E6)/('In Process Calc.'!$I6+'In Process Calc.'!$E6+$F6)</f>
        <v>0.91745125163496155</v>
      </c>
      <c r="CP6" s="35">
        <f>(Glutamine!AI10*'In Process Calc.'!$I6+Glutamine!BG10*'In Process Calc.'!$E6)/('In Process Calc.'!$I6+'In Process Calc.'!$E6+$F6)</f>
        <v>3.5563292440000001</v>
      </c>
      <c r="CQ6" s="35">
        <f>(Glutamine!AJ10*'In Process Calc.'!$I6+Glutamine!BH10*'In Process Calc.'!$E6)/('In Process Calc.'!$I6+'In Process Calc.'!$E6+$F6)</f>
        <v>0.68958918240973044</v>
      </c>
      <c r="CR6" s="35">
        <f>(Glutamine!AK10*'In Process Calc.'!$I6+Glutamine!BI10*'In Process Calc.'!$E6)/('In Process Calc.'!$I6+'In Process Calc.'!$E6+$F6)</f>
        <v>2.5185300499795304</v>
      </c>
      <c r="CS6" s="35">
        <f>(Glutamine!AL10*'In Process Calc.'!$I6+Glutamine!BJ10*'In Process Calc.'!$E6)/('In Process Calc.'!$I6+'In Process Calc.'!$E6+$F6)</f>
        <v>4.1931115191330708</v>
      </c>
      <c r="CT6" s="35">
        <f>(Glutamine!AM10*'In Process Calc.'!$I6+Glutamine!BK10*'In Process Calc.'!$E6)/('In Process Calc.'!$I6+'In Process Calc.'!$E6+$F6)</f>
        <v>3.1328664486504749</v>
      </c>
      <c r="CU6" s="35">
        <f>(Glutamine!AN10*'In Process Calc.'!$I6+Glutamine!BL10*'In Process Calc.'!$E6)/('In Process Calc.'!$I6+'In Process Calc.'!$E6+$F6)</f>
        <v>0.35061822628639666</v>
      </c>
      <c r="CV6" s="35">
        <f>(Glutamine!AO10*'In Process Calc.'!$I6+Glutamine!BM10*'In Process Calc.'!$E6)/('In Process Calc.'!$I6+'In Process Calc.'!$E6+$F6)</f>
        <v>1.4617380427121311</v>
      </c>
      <c r="CW6" s="35">
        <f>(Glutamine!AP10*'In Process Calc.'!$I6+Glutamine!BN10*'In Process Calc.'!$E6)/('In Process Calc.'!$I6+'In Process Calc.'!$E6+$F6)</f>
        <v>1.758633803744557</v>
      </c>
    </row>
    <row r="7" spans="1:101" x14ac:dyDescent="0.15">
      <c r="A7" s="93">
        <f>Glutamine!$A11</f>
        <v>4</v>
      </c>
      <c r="B7" s="94">
        <f t="shared" si="0"/>
        <v>2.6131944444496185</v>
      </c>
      <c r="C7" s="95">
        <f>(Glutamine!$C11-t0)*24+$C$3</f>
        <v>62.716666666790843</v>
      </c>
      <c r="D7" s="96">
        <f t="shared" si="12"/>
        <v>68.5</v>
      </c>
      <c r="E7" s="96">
        <f>Glutamine!E11</f>
        <v>0</v>
      </c>
      <c r="F7" s="96">
        <f>Glutamine!F11</f>
        <v>0</v>
      </c>
      <c r="G7" s="96">
        <f>Glutamine!G11</f>
        <v>0</v>
      </c>
      <c r="H7" s="96">
        <v>0</v>
      </c>
      <c r="I7" s="96">
        <f>$D7-Glutamine!$D11</f>
        <v>67</v>
      </c>
      <c r="J7" s="101">
        <f>$J6+AVERAGE(Glutamine!$H10:$H10)*($C7-$C6)</f>
        <v>56.443850000143456</v>
      </c>
      <c r="K7" s="101">
        <f>K6 + Glutamine!$H11*'In Process Calc.'!$D7 - Glutamine!$H10*'In Process Calc.'!$I6</f>
        <v>196.43399999999997</v>
      </c>
      <c r="L7" s="104">
        <f>L6 + (Glutamine!P11*$D7-Glutamine!P10*$I6)/1000</f>
        <v>-6.46309654753362E-2</v>
      </c>
      <c r="M7" s="104">
        <f>M6+(-Glutamine!S10*'In Process Calc.'!$I6+Glutamine!S11*'In Process Calc.'!$D7)/1000</f>
        <v>0.3727673559294768</v>
      </c>
      <c r="N7" s="104">
        <f>N6-(-Glutamine!T10*'In Process Calc.'!$I6+Glutamine!T11*'In Process Calc.'!$D7-$E6*Glutamine!AR11)/1000</f>
        <v>-4.1766459333027112E-2</v>
      </c>
      <c r="O7" s="104">
        <f>O6-(-Glutamine!U10*'In Process Calc.'!$I6+Glutamine!U11*'In Process Calc.'!$D7-$E6*Glutamine!AS11)/1000</f>
        <v>1.6301474128662787E-3</v>
      </c>
      <c r="P7" s="104">
        <f>P6-(-Glutamine!V10*'In Process Calc.'!$I6+Glutamine!V11*'In Process Calc.'!$D7-$E6*Glutamine!AT11)/1000</f>
        <v>5.3252317946959806E-3</v>
      </c>
      <c r="Q7" s="104">
        <f>Q6-(-Glutamine!W10*'In Process Calc.'!$I6+Glutamine!W11*'In Process Calc.'!$D7-$E6*Glutamine!AU11)/1000</f>
        <v>-1.5482634722681368E-2</v>
      </c>
      <c r="R7" s="104">
        <f>R6-(-Glutamine!X10*'In Process Calc.'!$I6+Glutamine!X11*'In Process Calc.'!$D7-$E6*Glutamine!AV11)/1000</f>
        <v>4.6694101633088896E-3</v>
      </c>
      <c r="S7" s="104">
        <f>S6-(-Glutamine!Y10*'In Process Calc.'!$I6+Glutamine!Y11*'In Process Calc.'!$D7-$E6*Glutamine!AW11)/1000</f>
        <v>0.77951512606024853</v>
      </c>
      <c r="T7" s="104">
        <f>T6-(-Glutamine!Z10*'In Process Calc.'!$I6+Glutamine!Z11*'In Process Calc.'!$D7-$F6*Glutamine!AX11)/1000</f>
        <v>0.11221415712305671</v>
      </c>
      <c r="U7" s="104">
        <f>U6-(-Glutamine!AA10*'In Process Calc.'!$I6+Glutamine!AA11*'In Process Calc.'!$D7-$E6*Glutamine!AY11)/1000</f>
        <v>-3.3956097082451266E-2</v>
      </c>
      <c r="V7" s="104">
        <f>V6-(-Glutamine!AB10*'In Process Calc.'!$I6+Glutamine!AB11*'In Process Calc.'!$D7-$E6*Glutamine!AZ11)/1000</f>
        <v>-1.781435764400547E-2</v>
      </c>
      <c r="W7" s="104">
        <f>W6-(-Glutamine!AC10*'In Process Calc.'!$I6+Glutamine!AC11*'In Process Calc.'!$D7-$E6*Glutamine!BA11)/1000</f>
        <v>9.0367442941165811E-3</v>
      </c>
      <c r="X7" s="104">
        <f>X6-(-Glutamine!AD10*'In Process Calc.'!$I6+Glutamine!AD11*'In Process Calc.'!$D7-$E6*Glutamine!BB11)/1000</f>
        <v>1.6212803604766888E-3</v>
      </c>
      <c r="Y7" s="104">
        <f>Y6+(-Glutamine!AE10*'In Process Calc.'!$I6+Glutamine!AE11*'In Process Calc.'!$D7-$E6*Glutamine!BC11)/1000</f>
        <v>1.1971695696199056</v>
      </c>
      <c r="Z7" s="104">
        <f>Z6-(-Glutamine!AF10*'In Process Calc.'!$I6+Glutamine!AF11*'In Process Calc.'!$D7-$E6*Glutamine!BD11)/1000</f>
        <v>9.5563428168521231E-3</v>
      </c>
      <c r="AA7" s="104">
        <f>AA6-(-Glutamine!AG10*'In Process Calc.'!$I6+Glutamine!AG11*'In Process Calc.'!$D7-$E6*Glutamine!BE11)/1000</f>
        <v>5.3224265188881632E-3</v>
      </c>
      <c r="AB7" s="104">
        <f>AB6-(-Glutamine!AH10*'In Process Calc.'!$I6+Glutamine!AH11*'In Process Calc.'!$D7-$E6*Glutamine!BF11)/1000</f>
        <v>3.46193644401594E-3</v>
      </c>
      <c r="AC7" s="104">
        <f>AC6-(-Glutamine!AI10*'In Process Calc.'!$I6+Glutamine!AI11*'In Process Calc.'!$D7-$E6*Glutamine!BG11)/1000</f>
        <v>-0.15350894925899999</v>
      </c>
      <c r="AD7" s="104">
        <f>AD6-(-Glutamine!AJ10*'In Process Calc.'!$I6+Glutamine!AJ11*'In Process Calc.'!$D7-$E6*Glutamine!BH11)/1000</f>
        <v>2.7612265285319494E-3</v>
      </c>
      <c r="AE7" s="104">
        <f>AE6-(-Glutamine!AK10*'In Process Calc.'!$I6+Glutamine!AK11*'In Process Calc.'!$D7-$E6*Glutamine!BI11)/1000</f>
        <v>1.847940348700945E-4</v>
      </c>
      <c r="AF7" s="104">
        <f>AF6-(-Glutamine!AL10*'In Process Calc.'!$I6+Glutamine!AL11*'In Process Calc.'!$D7-$E6*Glutamine!BJ11)/1000</f>
        <v>2.9021050047731818E-2</v>
      </c>
      <c r="AG7" s="104">
        <f>AG6-(-Glutamine!AM10*'In Process Calc.'!$I6+Glutamine!AM11*'In Process Calc.'!$D7-$E6*Glutamine!BK11)/1000</f>
        <v>-5.7470390426535966E-3</v>
      </c>
      <c r="AH7" s="104">
        <f>AH6-(-Glutamine!AN10*'In Process Calc.'!$I6+Glutamine!AN11*'In Process Calc.'!$D7-$E6*Glutamine!BL11)/1000</f>
        <v>1.030394526161775E-3</v>
      </c>
      <c r="AI7" s="104">
        <f>AI6-(-Glutamine!AO10*'In Process Calc.'!$I6+Glutamine!AO11*'In Process Calc.'!$D7-$E6*Glutamine!BM11)/1000</f>
        <v>1.4104662892915768E-3</v>
      </c>
      <c r="AJ7" s="104">
        <f>AJ6-(-Glutamine!AP10*'In Process Calc.'!$I6+Glutamine!AP11*'In Process Calc.'!$D7-$E6*Glutamine!BN11)/1000</f>
        <v>6.1088584005368459E-3</v>
      </c>
      <c r="AK7" s="104">
        <f>AK6-(-Glutamine!AQ10*'In Process Calc.'!$I6+Glutamine!AQ11*'In Process Calc.'!$D7-'In Process Calc.'!$E6*Glutamine!BO11)/1000</f>
        <v>0</v>
      </c>
      <c r="AL7" s="103">
        <f t="shared" ref="AL7:AL8" si="13">($N7*1+$O7*4+$P7*2+$Q7*1+R7*2+$T7*2+$U7*1+$V7*1+$W7*3+$X7*1+$Z7*1+$AA7*2+$AB7*1-$AC7*1+$AD7*1+AE7*1+$AF7*1+$AG7*1+AH7*2+$AI7*1+$AJ7*1)</f>
        <v>0.383622379142526</v>
      </c>
      <c r="AM7" s="103">
        <f t="shared" si="1"/>
        <v>0.1883469705504989</v>
      </c>
      <c r="AN7" s="103">
        <f t="shared" si="6"/>
        <v>0.79308197411909509</v>
      </c>
      <c r="AO7" s="109">
        <f>Glutamine!N11/(Glutamine!H11)</f>
        <v>0.20204995482330976</v>
      </c>
      <c r="AP7" s="110">
        <f>IF(Glutamine!O11&gt;0,Glutamine!O11,(Glutamine!P11*$D7-Glutamine!P10*$I6)/1000/((Glutamine!$H10*$I6+Glutamine!$H11*$D7)*1000000*0.5*($C7-$C6))*1000000000)</f>
        <v>0.20204995482330976</v>
      </c>
      <c r="AQ7" s="110">
        <f>(K7-K6)/((Glutamine!$H10*$I6+Glutamine!$H11*$D7)*0.5*($C7-$C6))</f>
        <v>4.2951461945651866E-2</v>
      </c>
      <c r="AR7" s="110">
        <f t="shared" si="2"/>
        <v>4.564610453096446E-2</v>
      </c>
      <c r="AS7" s="110">
        <f>(Glutamine!$I11*$D7-Glutamine!$I10*$I6)/((Glutamine!$H10*$I6+Glutamine!$H11*$D7)*0.5*($C7-$C6))</f>
        <v>2.6946425853125967E-3</v>
      </c>
      <c r="AT7" s="110">
        <f>(M7-M6)*1000/((Glutamine!$H10*$I6+Glutamine!$H11*$D7)*0.5*($C7-$C6))</f>
        <v>6.8741849318868883E-2</v>
      </c>
      <c r="AU7" s="110">
        <f>(N7-N6)*1000/((Glutamine!$H10*$I6+Glutamine!$H11*$D7)*0.5*($C7-$C6))</f>
        <v>-7.5524021549389746E-3</v>
      </c>
      <c r="AV7" s="110">
        <f>(O7-O6)*1000/((Glutamine!$H10*$I6+Glutamine!$H11*$D7)*0.5*($C7-$C6))</f>
        <v>6.0024992312840181E-4</v>
      </c>
      <c r="AW7" s="110">
        <f>(P7-P6)*1000/((Glutamine!$H10*$I6+Glutamine!$H11*$D7)*0.5*($C7-$C6))</f>
        <v>-1.3862611315693232E-4</v>
      </c>
      <c r="AX7" s="110">
        <f>(Q7-Q6)*1000/((Glutamine!$H10*$I6+Glutamine!$H11*$D7)*0.5*($C7-$C6))</f>
        <v>-4.004549138195211E-3</v>
      </c>
      <c r="AY7" s="110">
        <f>(R7-R6)*1000/((Glutamine!$H10*$I6+Glutamine!$H11*$D7)*0.5*($C7-$C6))</f>
        <v>9.8370068310248636E-4</v>
      </c>
      <c r="AZ7" s="110">
        <f>(S7-S6)*1000/((Glutamine!$H10*$I6+Glutamine!$H11*$D7)*0.5*($C7-$C6))</f>
        <v>0.12739956729712279</v>
      </c>
      <c r="BA7" s="110">
        <f>(T7-T6)*1000/((Glutamine!$H10*$I6+Glutamine!$H11*$D7)*0.5*($C7-$C6))</f>
        <v>1.5381758669787934E-2</v>
      </c>
      <c r="BB7" s="110">
        <f>(U7-U6)*1000/((Glutamine!$H10*$I6+Glutamine!$H11*$D7)*0.5*($C7-$C6))</f>
        <v>-4.1151244012041484E-3</v>
      </c>
      <c r="BC7" s="110">
        <f>(V7-V6)*1000/((Glutamine!$H10*$I6+Glutamine!$H11*$D7)*0.5*($C7-$C6))</f>
        <v>-4.4096753247267525E-3</v>
      </c>
      <c r="BD7" s="110">
        <f>(W7-W6)*1000/((Glutamine!$H10*$I6+Glutamine!$H11*$D7)*0.5*($C7-$C6))</f>
        <v>1.3036463409857046E-3</v>
      </c>
      <c r="BE7" s="110">
        <f>(X7-X6)*1000/((Glutamine!$H10*$I6+Glutamine!$H11*$D7)*0.5*($C7-$C6))</f>
        <v>2.6884285292385908E-4</v>
      </c>
      <c r="BF7" s="110">
        <f>(Y7-Y6)*1000/((Glutamine!$H10*$I6+Glutamine!$H11*$D7)*0.5*($C7-$C6))</f>
        <v>0.18764651453141998</v>
      </c>
      <c r="BG7" s="110">
        <f>(Z7-Z6)*1000/((Glutamine!$H10*$I6+Glutamine!$H11*$D7)*0.5*($C7-$C6))</f>
        <v>1.3748863612287508E-3</v>
      </c>
      <c r="BH7" s="110">
        <f>(AA7-AA6)*1000/((Glutamine!$H10*$I6+Glutamine!$H11*$D7)*0.5*($C7-$C6))</f>
        <v>5.9035360539946445E-4</v>
      </c>
      <c r="BI7" s="110">
        <f>(AB7-AB6)*1000/((Glutamine!$H10*$I6+Glutamine!$H11*$D7)*0.5*($C7-$C6))</f>
        <v>-6.5252292932934424E-5</v>
      </c>
      <c r="BJ7" s="110">
        <f>(AC7-AC6)*1000/((Glutamine!$H10*$I6+Glutamine!$H11*$D7)*0.5*($C7-$C6))</f>
        <v>-3.0666246245215183E-2</v>
      </c>
      <c r="BK7" s="110">
        <f>(AD7-AD6)*1000/((Glutamine!$H10*$I6+Glutamine!$H11*$D7)*0.5*($C7-$C6))</f>
        <v>5.7261470085299309E-4</v>
      </c>
      <c r="BL7" s="110">
        <f>(AE7-AE6)*1000/((Glutamine!$H10*$I6+Glutamine!$H11*$D7)*0.5*($C7-$C6))</f>
        <v>1.2985067594771429E-4</v>
      </c>
      <c r="BM7" s="110">
        <f>(AF7-AF6)*1000/((Glutamine!$H10*$I6+Glutamine!$H11*$D7)*0.5*($C7-$C6))</f>
        <v>2.8260977887482118E-3</v>
      </c>
      <c r="BN7" s="110">
        <f>(AG7-AG6)*1000/((Glutamine!$H10*$I6+Glutamine!$H11*$D7)*0.5*($C7-$C6))</f>
        <v>2.6965912969196675E-4</v>
      </c>
      <c r="BO7" s="110">
        <f>(AH7-AH6)*1000/((Glutamine!$H10*$I6+Glutamine!$H11*$D7)*0.5*($C7-$C6))</f>
        <v>6.6423248460166819E-6</v>
      </c>
      <c r="BP7" s="110">
        <f>(AI7-AI6)*1000/((Glutamine!$H10*$I6+Glutamine!$H11*$D7)*0.5*($C7-$C6))</f>
        <v>1.1107423409459833E-3</v>
      </c>
      <c r="BQ7" s="110">
        <f>(AJ7-AJ6)*1000/((Glutamine!$H10*$I6+Glutamine!$H11*$D7)*0.5*($C7-$C6))</f>
        <v>1.5672050509510471E-3</v>
      </c>
      <c r="BR7" s="110">
        <f>(AK7-AK6)*1000/((Glutamine!$H10*$D7+Glutamine!$H11*$D7)*0.5*($C7-$C6))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(Glutamine!T11*'In Process Calc.'!$I7+Glutamine!AR11*'In Process Calc.'!$E7)/('In Process Calc.'!$I7+'In Process Calc.'!$E7+$F7)</f>
        <v>0.68187416085259278</v>
      </c>
      <c r="CB7" s="35">
        <f>(Glutamine!U11*'In Process Calc.'!$I7+Glutamine!AS11*'In Process Calc.'!$E7)/('In Process Calc.'!$I7+'In Process Calc.'!$E7+$F7)</f>
        <v>2.6566215461555012</v>
      </c>
      <c r="CC7" s="35">
        <f>(Glutamine!V11*'In Process Calc.'!$I7+Glutamine!AT11*'In Process Calc.'!$E7)/('In Process Calc.'!$I7+'In Process Calc.'!$E7+$F7)</f>
        <v>3.3846379864817253</v>
      </c>
      <c r="CD7" s="35">
        <f>(Glutamine!W11*'In Process Calc.'!$I7+Glutamine!AU11*'In Process Calc.'!$E7)/('In Process Calc.'!$I7+'In Process Calc.'!$E7+$F7)</f>
        <v>1.6661248747630348</v>
      </c>
      <c r="CE7" s="35">
        <f>(Glutamine!X11*'In Process Calc.'!$I7+Glutamine!AV11*'In Process Calc.'!$E7)/('In Process Calc.'!$I7+'In Process Calc.'!$E7+$F7)</f>
        <v>0.46188760939152379</v>
      </c>
      <c r="CF7" s="35">
        <f>(Glutamine!Y11*'In Process Calc.'!$I7+Glutamine!AW11*'In Process Calc.'!$E7)/('In Process Calc.'!$I7+'In Process Calc.'!$E7+$F7)</f>
        <v>18.266423666989443</v>
      </c>
      <c r="CG7" s="35">
        <f>(Glutamine!Z11*'In Process Calc.'!$I7+Glutamine!AX11*'In Process Calc.'!$F7)/('In Process Calc.'!$I7+'In Process Calc.'!$E7+$F7)</f>
        <v>0.69445554858947411</v>
      </c>
      <c r="CH7" s="35">
        <f>(Glutamine!AA11*'In Process Calc.'!$I7+Glutamine!AY11*'In Process Calc.'!$E7)/('In Process Calc.'!$I7+'In Process Calc.'!$E7+$F7)</f>
        <v>1.255731639528471</v>
      </c>
      <c r="CI7" s="35">
        <f>(Glutamine!AB11*'In Process Calc.'!$I7+Glutamine!AZ11*'In Process Calc.'!$E7)/('In Process Calc.'!$I7+'In Process Calc.'!$E7+$F7)</f>
        <v>2.590744372779834</v>
      </c>
      <c r="CJ7" s="35">
        <f>(Glutamine!AC11*'In Process Calc.'!$I7+Glutamine!BA11*'In Process Calc.'!$E7)/('In Process Calc.'!$I7+'In Process Calc.'!$E7+$F7)</f>
        <v>0.74646391137062518</v>
      </c>
      <c r="CK7" s="35">
        <f>(Glutamine!AD11*'In Process Calc.'!$I7+Glutamine!BB11*'In Process Calc.'!$E7)/('In Process Calc.'!$I7+'In Process Calc.'!$E7+$F7)</f>
        <v>1.5448452385357447</v>
      </c>
      <c r="CL7" s="35">
        <f>(Glutamine!AE11*'In Process Calc.'!$I7+Glutamine!BC11*'In Process Calc.'!$E7)/('In Process Calc.'!$I7+'In Process Calc.'!$E7+$F7)</f>
        <v>17.314903574637768</v>
      </c>
      <c r="CM7" s="35">
        <f>(Glutamine!AF11*'In Process Calc.'!$I7+Glutamine!BD11*'In Process Calc.'!$E7)/('In Process Calc.'!$I7+'In Process Calc.'!$E7+$F7)</f>
        <v>3.2306351726075762</v>
      </c>
      <c r="CN7" s="35">
        <f>(Glutamine!AG11*'In Process Calc.'!$I7+Glutamine!BE11*'In Process Calc.'!$E7)/('In Process Calc.'!$I7+'In Process Calc.'!$E7+$F7)</f>
        <v>2.7850243013172027</v>
      </c>
      <c r="CO7" s="35">
        <f>(Glutamine!AH11*'In Process Calc.'!$I7+Glutamine!BF11*'In Process Calc.'!$E7)/('In Process Calc.'!$I7+'In Process Calc.'!$E7+$F7)</f>
        <v>0.91969968251870982</v>
      </c>
      <c r="CP7" s="35">
        <f>(Glutamine!AI11*'In Process Calc.'!$I7+Glutamine!BG11*'In Process Calc.'!$E7)/('In Process Calc.'!$I7+'In Process Calc.'!$E7+$F7)</f>
        <v>4.6130114239999997</v>
      </c>
      <c r="CQ7" s="35">
        <f>(Glutamine!AJ11*'In Process Calc.'!$I7+Glutamine!BH11*'In Process Calc.'!$E7)/('In Process Calc.'!$I7+'In Process Calc.'!$E7+$F7)</f>
        <v>0.66985831135498575</v>
      </c>
      <c r="CR7" s="35">
        <f>(Glutamine!AK11*'In Process Calc.'!$I7+Glutamine!BI11*'In Process Calc.'!$E7)/('In Process Calc.'!$I7+'In Process Calc.'!$E7+$F7)</f>
        <v>2.5140557203130389</v>
      </c>
      <c r="CS7" s="35">
        <f>(Glutamine!AL11*'In Process Calc.'!$I7+Glutamine!BJ11*'In Process Calc.'!$E7)/('In Process Calc.'!$I7+'In Process Calc.'!$E7+$F7)</f>
        <v>4.0957312545767728</v>
      </c>
      <c r="CT7" s="35">
        <f>(Glutamine!AM11*'In Process Calc.'!$I7+Glutamine!BK11*'In Process Calc.'!$E7)/('In Process Calc.'!$I7+'In Process Calc.'!$E7+$F7)</f>
        <v>3.1235746691890656</v>
      </c>
      <c r="CU7" s="35">
        <f>(Glutamine!AN11*'In Process Calc.'!$I7+Glutamine!BL11*'In Process Calc.'!$E7)/('In Process Calc.'!$I7+'In Process Calc.'!$E7+$F7)</f>
        <v>0.35038934837801389</v>
      </c>
      <c r="CV7" s="35">
        <f>(Glutamine!AO11*'In Process Calc.'!$I7+Glutamine!BM11*'In Process Calc.'!$E7)/('In Process Calc.'!$I7+'In Process Calc.'!$E7+$F7)</f>
        <v>1.4234646384987859</v>
      </c>
      <c r="CW7" s="35">
        <f>(Glutamine!AP11*'In Process Calc.'!$I7+Glutamine!BN11*'In Process Calc.'!$E7)/('In Process Calc.'!$I7+'In Process Calc.'!$E7+$F7)</f>
        <v>1.7046318357011303</v>
      </c>
    </row>
    <row r="8" spans="1:101" x14ac:dyDescent="0.15">
      <c r="A8" s="93">
        <f>Glutamine!$A12</f>
        <v>5</v>
      </c>
      <c r="B8" s="94">
        <f t="shared" si="0"/>
        <v>3.0118055555576575</v>
      </c>
      <c r="C8" s="95">
        <f>(Glutamine!$C12-t0)*24+$C$3</f>
        <v>72.28333333338378</v>
      </c>
      <c r="D8" s="96">
        <f t="shared" si="12"/>
        <v>67</v>
      </c>
      <c r="E8" s="96">
        <f>Glutamine!E12</f>
        <v>1.31</v>
      </c>
      <c r="F8" s="96">
        <f>Glutamine!F12</f>
        <v>0.32750000000000001</v>
      </c>
      <c r="G8" s="96">
        <f>Glutamine!G12</f>
        <v>0</v>
      </c>
      <c r="H8" s="96">
        <v>0</v>
      </c>
      <c r="I8" s="96">
        <f>$D8-Glutamine!$D12</f>
        <v>65.5</v>
      </c>
      <c r="J8" s="101">
        <f>$J7+AVERAGE(Glutamine!$H11:$H11)*($C8-$C7)</f>
        <v>85.622183333251911</v>
      </c>
      <c r="K8" s="101">
        <f>K7 + Glutamine!$H12*'In Process Calc.'!$D8 - Glutamine!$H11*'In Process Calc.'!$I7</f>
        <v>318.70899999999995</v>
      </c>
      <c r="L8" s="104">
        <f>L7 + (Glutamine!P12*$D8-Glutamine!P11*$I7)/1000</f>
        <v>-0.10019165128695132</v>
      </c>
      <c r="M8" s="104">
        <f>M7+(-Glutamine!S11*'In Process Calc.'!$I7+Glutamine!S12*'In Process Calc.'!$D8)/1000</f>
        <v>0.46883171036613269</v>
      </c>
      <c r="N8" s="104">
        <f>N7-(-Glutamine!T11*'In Process Calc.'!$I7+Glutamine!T12*'In Process Calc.'!$D8-$E7*Glutamine!AR12)/1000</f>
        <v>-5.8347556602682003E-2</v>
      </c>
      <c r="O8" s="104">
        <f>O7-(-Glutamine!U11*'In Process Calc.'!$I7+Glutamine!U12*'In Process Calc.'!$D8-$E7*Glutamine!AS12)/1000</f>
        <v>3.7870886014367499E-3</v>
      </c>
      <c r="P8" s="104">
        <f>P7-(-Glutamine!V11*'In Process Calc.'!$I7+Glutamine!V12*'In Process Calc.'!$D8-$E7*Glutamine!AT12)/1000</f>
        <v>5.6398688056969772E-3</v>
      </c>
      <c r="Q8" s="104">
        <f>Q7-(-Glutamine!W11*'In Process Calc.'!$I7+Glutamine!W12*'In Process Calc.'!$D8-$E7*Glutamine!AU12)/1000</f>
        <v>-1.6649403400788843E-2</v>
      </c>
      <c r="R8" s="104">
        <f>R7-(-Glutamine!X11*'In Process Calc.'!$I7+Glutamine!X12*'In Process Calc.'!$D8-$E7*Glutamine!AV12)/1000</f>
        <v>5.8489525830850873E-3</v>
      </c>
      <c r="S8" s="104">
        <f>S7-(-Glutamine!Y11*'In Process Calc.'!$I7+Glutamine!Y12*'In Process Calc.'!$D8-$E7*Glutamine!AW12)/1000</f>
        <v>0.93510368975808611</v>
      </c>
      <c r="T8" s="104">
        <f>T7-(-Glutamine!Z11*'In Process Calc.'!$I7+Glutamine!Z12*'In Process Calc.'!$D8-$F7*Glutamine!AX12)/1000</f>
        <v>0.13246795897426461</v>
      </c>
      <c r="U8" s="104">
        <f>U7-(-Glutamine!AA11*'In Process Calc.'!$I7+Glutamine!AA12*'In Process Calc.'!$D8-$E7*Glutamine!AY12)/1000</f>
        <v>-4.1025230313639145E-2</v>
      </c>
      <c r="V8" s="104">
        <f>V7-(-Glutamine!AB11*'In Process Calc.'!$I7+Glutamine!AB12*'In Process Calc.'!$D8-$E7*Glutamine!AZ12)/1000</f>
        <v>-1.8520182574618675E-2</v>
      </c>
      <c r="W8" s="104">
        <f>W7-(-Glutamine!AC11*'In Process Calc.'!$I7+Glutamine!AC12*'In Process Calc.'!$D8-$E7*Glutamine!BA12)/1000</f>
        <v>1.1836108073698228E-2</v>
      </c>
      <c r="X8" s="104">
        <f>X7-(-Glutamine!AD11*'In Process Calc.'!$I7+Glutamine!AD12*'In Process Calc.'!$D8-$E7*Glutamine!BB12)/1000</f>
        <v>7.5020664033823416E-4</v>
      </c>
      <c r="Y8" s="104">
        <f>Y7+(-Glutamine!AE11*'In Process Calc.'!$I7+Glutamine!AE12*'In Process Calc.'!$D8-$E7*Glutamine!BC12)/1000</f>
        <v>1.3576261003429546</v>
      </c>
      <c r="Z8" s="104">
        <f>Z7-(-Glutamine!AF11*'In Process Calc.'!$I7+Glutamine!AF12*'In Process Calc.'!$D8-$E7*Glutamine!BD12)/1000</f>
        <v>1.3289611667929819E-2</v>
      </c>
      <c r="AA8" s="104">
        <f>AA7-(-Glutamine!AG11*'In Process Calc.'!$I7+Glutamine!AG12*'In Process Calc.'!$D8-$E7*Glutamine!BE12)/1000</f>
        <v>7.639459538833022E-3</v>
      </c>
      <c r="AB8" s="104">
        <f>AB7-(-Glutamine!AH11*'In Process Calc.'!$I7+Glutamine!AH12*'In Process Calc.'!$D8-$E7*Glutamine!BF12)/1000</f>
        <v>4.8921956418767039E-3</v>
      </c>
      <c r="AC8" s="104">
        <f>AC7-(-Glutamine!AI11*'In Process Calc.'!$I7+Glutamine!AI12*'In Process Calc.'!$D8-$E7*Glutamine!BG12)/1000</f>
        <v>-0.19584738189400006</v>
      </c>
      <c r="AD8" s="104">
        <f>AD7-(-Glutamine!AJ11*'In Process Calc.'!$I7+Glutamine!AJ12*'In Process Calc.'!$D8-$E7*Glutamine!BH12)/1000</f>
        <v>3.8689421812734466E-3</v>
      </c>
      <c r="AE8" s="104">
        <f>AE7-(-Glutamine!AK11*'In Process Calc.'!$I7+Glutamine!AK12*'In Process Calc.'!$D8-$E7*Glutamine!BI12)/1000</f>
        <v>1.1169171642546873E-4</v>
      </c>
      <c r="AF8" s="104">
        <f>AF7-(-Glutamine!AL11*'In Process Calc.'!$I7+Glutamine!AL12*'In Process Calc.'!$D8-$E7*Glutamine!BJ12)/1000</f>
        <v>3.732727724184684E-2</v>
      </c>
      <c r="AG8" s="104">
        <f>AG7-(-Glutamine!AM11*'In Process Calc.'!$I7+Glutamine!AM12*'In Process Calc.'!$D8-$E7*Glutamine!BK12)/1000</f>
        <v>-1.7947519057779856E-2</v>
      </c>
      <c r="AH8" s="104">
        <f>AH7-(-Glutamine!AN11*'In Process Calc.'!$I7+Glutamine!AN12*'In Process Calc.'!$D8-$E7*Glutamine!BL12)/1000</f>
        <v>1.0852381457574333E-3</v>
      </c>
      <c r="AI8" s="104">
        <f>AI7-(-Glutamine!AO11*'In Process Calc.'!$I7+Glutamine!AO12*'In Process Calc.'!$D8-$E7*Glutamine!BM12)/1000</f>
        <v>2.5275855073155495E-3</v>
      </c>
      <c r="AJ8" s="104">
        <f>AJ7-(-Glutamine!AP11*'In Process Calc.'!$I7+Glutamine!AP12*'In Process Calc.'!$D8-$E7*Glutamine!BN12)/1000</f>
        <v>5.6343288030830645E-3</v>
      </c>
      <c r="AK8" s="104">
        <f>AK7-(-Glutamine!AQ11*'In Process Calc.'!$I7+Glutamine!AQ12*'In Process Calc.'!$D8-'In Process Calc.'!$E7*Glutamine!BO12)/1000</f>
        <v>0</v>
      </c>
      <c r="AL8" s="103">
        <f t="shared" si="13"/>
        <v>0.46777896406669656</v>
      </c>
      <c r="AM8" s="103">
        <f t="shared" si="1"/>
        <v>0.21358402557001452</v>
      </c>
      <c r="AN8" s="103">
        <f t="shared" si="6"/>
        <v>0.97297557731547546</v>
      </c>
      <c r="AO8" s="109">
        <f>Glutamine!N12/(Glutamine!H12)</f>
        <v>0.19899282707249422</v>
      </c>
      <c r="AP8" s="110">
        <f>IF(Glutamine!O12&gt;0,Glutamine!O12,(Glutamine!P12*$D8-Glutamine!P11*$I7)/1000/((Glutamine!$H11*$I7+Glutamine!$H12*$D8)*1000000*0.5*($C8-$C7))*1000000000)</f>
        <v>0.19899282707249422</v>
      </c>
      <c r="AQ8" s="110">
        <f>(K8-K7)/((Glutamine!$H11*$I7+Glutamine!$H12*$D8)*0.5*($C8-$C7))</f>
        <v>4.8142978050250668E-2</v>
      </c>
      <c r="AR8" s="110">
        <f t="shared" si="2"/>
        <v>4.9683155882611629E-2</v>
      </c>
      <c r="AS8" s="110">
        <f>(Glutamine!$I12*$D8-Glutamine!$I11*$I7)/((Glutamine!$H11*$I7+Glutamine!$H12*$D8)*0.5*($C8-$C7))</f>
        <v>1.5401778323609599E-3</v>
      </c>
      <c r="AT8" s="110">
        <f>(M8-M7)*1000/((Glutamine!$H11*$I7+Glutamine!$H12*$D8)*0.5*($C8-$C7))</f>
        <v>3.7823137248459829E-2</v>
      </c>
      <c r="AU8" s="110">
        <f>(N8-N7)*1000/((Glutamine!$H11*$I7+Glutamine!$H12*$D8)*0.5*($C8-$C7))</f>
        <v>-6.528426922118722E-3</v>
      </c>
      <c r="AV8" s="110">
        <f>(O8-O7)*1000/((Glutamine!$H11*$I7+Glutamine!$H12*$D8)*0.5*($C8-$C7))</f>
        <v>8.4924614432246805E-4</v>
      </c>
      <c r="AW8" s="110">
        <f>(P8-P7)*1000/((Glutamine!$H11*$I7+Glutamine!$H12*$D8)*0.5*($C8-$C7))</f>
        <v>1.2388110991140837E-4</v>
      </c>
      <c r="AX8" s="110">
        <f>(Q8-Q7)*1000/((Glutamine!$H11*$I7+Glutamine!$H12*$D8)*0.5*($C8-$C7))</f>
        <v>-4.5938841839990324E-4</v>
      </c>
      <c r="AY8" s="110">
        <f>(R8-R7)*1000/((Glutamine!$H11*$I7+Glutamine!$H12*$D8)*0.5*($C8-$C7))</f>
        <v>4.6441778633919483E-4</v>
      </c>
      <c r="AZ8" s="110">
        <f>(S8-S7)*1000/((Glutamine!$H11*$I7+Glutamine!$H12*$D8)*0.5*($C8-$C7))</f>
        <v>6.1259430030464308E-2</v>
      </c>
      <c r="BA8" s="110">
        <f>(T8-T7)*1000/((Glutamine!$H11*$I7+Glutamine!$H12*$D8)*0.5*($C8-$C7))</f>
        <v>7.974470152989804E-3</v>
      </c>
      <c r="BB8" s="110">
        <f>(U8-U7)*1000/((Glutamine!$H11*$I7+Glutamine!$H12*$D8)*0.5*($C8-$C7))</f>
        <v>-2.7833091472776587E-3</v>
      </c>
      <c r="BC8" s="110">
        <f>(V8-V7)*1000/((Glutamine!$H11*$I7+Glutamine!$H12*$D8)*0.5*($C8-$C7))</f>
        <v>-2.7790238513049478E-4</v>
      </c>
      <c r="BD8" s="110">
        <f>(W8-W7)*1000/((Glutamine!$H11*$I7+Glutamine!$H12*$D8)*0.5*($C8-$C7))</f>
        <v>1.1021853117568268E-3</v>
      </c>
      <c r="BE8" s="110">
        <f>(X8-X7)*1000/((Glutamine!$H11*$I7+Glutamine!$H12*$D8)*0.5*($C8-$C7))</f>
        <v>-3.4296530761624062E-4</v>
      </c>
      <c r="BF8" s="110">
        <f>(Y8-Y7)*1000/((Glutamine!$H11*$I7+Glutamine!$H12*$D8)*0.5*($C8-$C7))</f>
        <v>6.3176080446690819E-2</v>
      </c>
      <c r="BG8" s="110">
        <f>(Z8-Z7)*1000/((Glutamine!$H11*$I7+Glutamine!$H12*$D8)*0.5*($C8-$C7))</f>
        <v>1.4698890235380745E-3</v>
      </c>
      <c r="BH8" s="110">
        <f>(AA8-AA7)*1000/((Glutamine!$H11*$I7+Glutamine!$H12*$D8)*0.5*($C8-$C7))</f>
        <v>9.1227863276149141E-4</v>
      </c>
      <c r="BI8" s="110">
        <f>(AB8-AB7)*1000/((Glutamine!$H11*$I7+Glutamine!$H12*$D8)*0.5*($C8-$C7))</f>
        <v>5.6313176993481818E-4</v>
      </c>
      <c r="BJ8" s="110">
        <f>(AC8-AC7)*1000/((Glutamine!$H11*$I7+Glutamine!$H12*$D8)*0.5*($C8-$C7))</f>
        <v>-1.6669787225751992E-2</v>
      </c>
      <c r="BK8" s="110">
        <f>(AD8-AD7)*1000/((Glutamine!$H11*$I7+Glutamine!$H12*$D8)*0.5*($C8-$C7))</f>
        <v>4.3613764347456954E-4</v>
      </c>
      <c r="BL8" s="110">
        <f>(AE8-AE7)*1000/((Glutamine!$H11*$I7+Glutamine!$H12*$D8)*0.5*($C8-$C7))</f>
        <v>-2.8782361989793941E-5</v>
      </c>
      <c r="BM8" s="110">
        <f>(AF8-AF7)*1000/((Glutamine!$H11*$I7+Glutamine!$H12*$D8)*0.5*($C8-$C7))</f>
        <v>3.2703865343420551E-3</v>
      </c>
      <c r="BN8" s="110">
        <f>(AG8-AG7)*1000/((Glutamine!$H11*$I7+Glutamine!$H12*$D8)*0.5*($C8-$C7))</f>
        <v>-4.803659305424212E-3</v>
      </c>
      <c r="BO8" s="110">
        <f>(AH8-AH7)*1000/((Glutamine!$H11*$I7+Glutamine!$H12*$D8)*0.5*($C8-$C7))</f>
        <v>2.1593417905459649E-5</v>
      </c>
      <c r="BP8" s="110">
        <f>(AI8-AI7)*1000/((Glutamine!$H11*$I7+Glutamine!$H12*$D8)*0.5*($C8-$C7))</f>
        <v>4.3984008172432077E-4</v>
      </c>
      <c r="BQ8" s="110">
        <f>(AJ8-AJ7)*1000/((Glutamine!$H11*$I7+Glutamine!$H12*$D8)*0.5*($C8-$C7))</f>
        <v>-1.868351502303143E-4</v>
      </c>
      <c r="BR8" s="110">
        <f>(AK8-AK7)*1000/((Glutamine!$H11*$D8+Glutamine!$H12*$D8)*0.5*($C8-$C7))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(Glutamine!T12*'In Process Calc.'!$I8+Glutamine!AR12*'In Process Calc.'!$E8)/('In Process Calc.'!$I8+'In Process Calc.'!$E8+$F8)</f>
        <v>0.9066860727597903</v>
      </c>
      <c r="CB8" s="35">
        <f>(Glutamine!U12*'In Process Calc.'!$I8+Glutamine!AS12*'In Process Calc.'!$E8)/('In Process Calc.'!$I8+'In Process Calc.'!$E8+$F8)</f>
        <v>2.8020822800352345</v>
      </c>
      <c r="CC8" s="35">
        <f>(Glutamine!V12*'In Process Calc.'!$I8+Glutamine!AT12*'In Process Calc.'!$E8)/('In Process Calc.'!$I8+'In Process Calc.'!$E8+$F8)</f>
        <v>3.6224908983914386</v>
      </c>
      <c r="CD8" s="35">
        <f>(Glutamine!W12*'In Process Calc.'!$I8+Glutamine!AU12*'In Process Calc.'!$E8)/('In Process Calc.'!$I8+'In Process Calc.'!$E8+$F8)</f>
        <v>1.7157764026686768</v>
      </c>
      <c r="CE8" s="35">
        <f>(Glutamine!X12*'In Process Calc.'!$I8+Glutamine!AV12*'In Process Calc.'!$E8)/('In Process Calc.'!$I8+'In Process Calc.'!$E8+$F8)</f>
        <v>0.57230103606498983</v>
      </c>
      <c r="CF8" s="35">
        <f>(Glutamine!Y12*'In Process Calc.'!$I8+Glutamine!AW12*'In Process Calc.'!$E8)/('In Process Calc.'!$I8+'In Process Calc.'!$E8+$F8)</f>
        <v>23.360201266697558</v>
      </c>
      <c r="CG8" s="35">
        <f>(Glutamine!Z12*'In Process Calc.'!$I8+Glutamine!AX12*'In Process Calc.'!$F8)/('In Process Calc.'!$I8+'In Process Calc.'!$E8+$F8)</f>
        <v>1.3582048766550689</v>
      </c>
      <c r="CH8" s="35">
        <f>(Glutamine!AA12*'In Process Calc.'!$I8+Glutamine!AY12*'In Process Calc.'!$E8)/('In Process Calc.'!$I8+'In Process Calc.'!$E8+$F8)</f>
        <v>1.5535379247426697</v>
      </c>
      <c r="CI8" s="35">
        <f>(Glutamine!AB12*'In Process Calc.'!$I8+Glutamine!AZ12*'In Process Calc.'!$E8)/('In Process Calc.'!$I8+'In Process Calc.'!$E8+$F8)</f>
        <v>2.537833242182193</v>
      </c>
      <c r="CJ8" s="35">
        <f>(Glutamine!AC12*'In Process Calc.'!$I8+Glutamine!BA12*'In Process Calc.'!$E8)/('In Process Calc.'!$I8+'In Process Calc.'!$E8+$F8)</f>
        <v>0.68749498772843454</v>
      </c>
      <c r="CK8" s="35">
        <f>(Glutamine!AD12*'In Process Calc.'!$I8+Glutamine!BB12*'In Process Calc.'!$E8)/('In Process Calc.'!$I8+'In Process Calc.'!$E8+$F8)</f>
        <v>1.7976791467723927</v>
      </c>
      <c r="CL8" s="35">
        <f>(Glutamine!AE12*'In Process Calc.'!$I8+Glutamine!BC12*'In Process Calc.'!$E8)/('In Process Calc.'!$I8+'In Process Calc.'!$E8+$F8)</f>
        <v>19.229050895140578</v>
      </c>
      <c r="CM8" s="35">
        <f>(Glutamine!AF12*'In Process Calc.'!$I8+Glutamine!BD12*'In Process Calc.'!$E8)/('In Process Calc.'!$I8+'In Process Calc.'!$E8+$F8)</f>
        <v>3.6218344102990487</v>
      </c>
      <c r="CN8" s="35">
        <f>(Glutamine!AG12*'In Process Calc.'!$I8+Glutamine!BE12*'In Process Calc.'!$E8)/('In Process Calc.'!$I8+'In Process Calc.'!$E8+$F8)</f>
        <v>3.0089282948803469</v>
      </c>
      <c r="CO8" s="35">
        <f>(Glutamine!AH12*'In Process Calc.'!$I8+Glutamine!BF12*'In Process Calc.'!$E8)/('In Process Calc.'!$I8+'In Process Calc.'!$E8+$F8)</f>
        <v>0.98197997464542897</v>
      </c>
      <c r="CP8" s="35">
        <f>(Glutamine!AI12*'In Process Calc.'!$I8+Glutamine!BG12*'In Process Calc.'!$E8)/('In Process Calc.'!$I8+'In Process Calc.'!$E8+$F8)</f>
        <v>5.1170032478048784</v>
      </c>
      <c r="CQ8" s="35">
        <f>(Glutamine!AJ12*'In Process Calc.'!$I8+Glutamine!BH12*'In Process Calc.'!$E8)/('In Process Calc.'!$I8+'In Process Calc.'!$E8+$F8)</f>
        <v>0.90231695484386032</v>
      </c>
      <c r="CR8" s="35">
        <f>(Glutamine!AK12*'In Process Calc.'!$I8+Glutamine!BI12*'In Process Calc.'!$E8)/('In Process Calc.'!$I8+'In Process Calc.'!$E8+$F8)</f>
        <v>2.8245872721888117</v>
      </c>
      <c r="CS8" s="35">
        <f>(Glutamine!AL12*'In Process Calc.'!$I8+Glutamine!BJ12*'In Process Calc.'!$E8)/('In Process Calc.'!$I8+'In Process Calc.'!$E8+$F8)</f>
        <v>4.583339776564733</v>
      </c>
      <c r="CT8" s="35">
        <f>(Glutamine!AM12*'In Process Calc.'!$I8+Glutamine!BK12*'In Process Calc.'!$E8)/('In Process Calc.'!$I8+'In Process Calc.'!$E8+$F8)</f>
        <v>3.6282317548498244</v>
      </c>
      <c r="CU8" s="35">
        <f>(Glutamine!AN12*'In Process Calc.'!$I8+Glutamine!BL12*'In Process Calc.'!$E8)/('In Process Calc.'!$I8+'In Process Calc.'!$E8+$F8)</f>
        <v>0.42761689727071334</v>
      </c>
      <c r="CV8" s="35">
        <f>(Glutamine!AO12*'In Process Calc.'!$I8+Glutamine!BM12*'In Process Calc.'!$E8)/('In Process Calc.'!$I8+'In Process Calc.'!$E8+$F8)</f>
        <v>1.3724792364236573</v>
      </c>
      <c r="CW8" s="35">
        <f>(Glutamine!AP12*'In Process Calc.'!$I8+Glutamine!BN12*'In Process Calc.'!$E8)/('In Process Calc.'!$I8+'In Process Calc.'!$E8+$F8)</f>
        <v>2.1434850862071091</v>
      </c>
    </row>
    <row r="9" spans="1:101" x14ac:dyDescent="0.15">
      <c r="A9" s="93">
        <f>Glutamine!$A13</f>
        <v>6</v>
      </c>
      <c r="B9" s="94">
        <f t="shared" si="0"/>
        <v>4.0041666666656965</v>
      </c>
      <c r="C9" s="95">
        <f>(Glutamine!$C13-t0)*24+$C$3</f>
        <v>96.099999999976717</v>
      </c>
      <c r="D9" s="96">
        <f t="shared" si="12"/>
        <v>67.137500000000003</v>
      </c>
      <c r="E9" s="96">
        <f>Glutamine!E13</f>
        <v>1.969125</v>
      </c>
      <c r="F9" s="96">
        <f>Glutamine!F13</f>
        <v>0.32818750000000002</v>
      </c>
      <c r="G9" s="96">
        <f>Glutamine!G13</f>
        <v>0</v>
      </c>
      <c r="H9" s="96">
        <v>1</v>
      </c>
      <c r="I9" s="96">
        <f>$D9-Glutamine!$D13</f>
        <v>65.637500000000003</v>
      </c>
      <c r="J9" s="101">
        <f>$J8+AVERAGE(Glutamine!$H11:$H12)*($C9-$C8)</f>
        <v>179.99572499962642</v>
      </c>
      <c r="K9" s="101">
        <f>K8 + Glutamine!$H13*'In Process Calc.'!$D9 - Glutamine!$H12*'In Process Calc.'!$I8</f>
        <v>611.69049999999993</v>
      </c>
      <c r="L9" s="104">
        <f>L8 + (Glutamine!P13*$D9-Glutamine!P12*$I8)/1000</f>
        <v>8.1692102299276703E-3</v>
      </c>
      <c r="M9" s="104">
        <f>M8+(-Glutamine!S12*'In Process Calc.'!$I8+Glutamine!S13*'In Process Calc.'!$D9)/1000</f>
        <v>1.2305915314509379</v>
      </c>
      <c r="N9" s="104">
        <f>N8-(-Glutamine!T12*'In Process Calc.'!$I8+Glutamine!T13*'In Process Calc.'!$D9-$E8*Glutamine!AR13)/1000</f>
        <v>-0.13323726895085855</v>
      </c>
      <c r="O9" s="104">
        <f>O8-(-Glutamine!U12*'In Process Calc.'!$I8+Glutamine!U13*'In Process Calc.'!$D9-$E8*Glutamine!AS13)/1000</f>
        <v>2.3707568197598623E-2</v>
      </c>
      <c r="P9" s="104">
        <f>P8-(-Glutamine!V12*'In Process Calc.'!$I8+Glutamine!V13*'In Process Calc.'!$D9-$E8*Glutamine!AT13)/1000</f>
        <v>6.7668529614234502E-2</v>
      </c>
      <c r="Q9" s="104">
        <f>Q8-(-Glutamine!W12*'In Process Calc.'!$I8+Glutamine!W13*'In Process Calc.'!$D9-$E8*Glutamine!AU13)/1000</f>
        <v>5.6823013443022992E-3</v>
      </c>
      <c r="R9" s="104">
        <f>R8-(-Glutamine!X12*'In Process Calc.'!$I8+Glutamine!X13*'In Process Calc.'!$D9-$E8*Glutamine!AV13)/1000</f>
        <v>2.061136236774987E-2</v>
      </c>
      <c r="S9" s="104">
        <f>S8-(-Glutamine!Y12*'In Process Calc.'!$I8+Glutamine!Y13*'In Process Calc.'!$D9-$E8*Glutamine!AW13)/1000</f>
        <v>1.4023991282787656</v>
      </c>
      <c r="T9" s="104">
        <f>T8-(-Glutamine!Z12*'In Process Calc.'!$I8+Glutamine!Z13*'In Process Calc.'!$D9-$F8*Glutamine!AX13)/1000</f>
        <v>0.21380433801817963</v>
      </c>
      <c r="U9" s="104">
        <f>U8-(-Glutamine!AA12*'In Process Calc.'!$I8+Glutamine!AA13*'In Process Calc.'!$D9-$E8*Glutamine!AY13)/1000</f>
        <v>-2.7919999338686604E-2</v>
      </c>
      <c r="V9" s="104">
        <f>V8-(-Glutamine!AB12*'In Process Calc.'!$I8+Glutamine!AB13*'In Process Calc.'!$D9-$E8*Glutamine!AZ13)/1000</f>
        <v>-1.1448110953418992E-2</v>
      </c>
      <c r="W9" s="104">
        <f>W8-(-Glutamine!AC12*'In Process Calc.'!$I8+Glutamine!AC13*'In Process Calc.'!$D9-$E8*Glutamine!BA13)/1000</f>
        <v>1.3031907149734906E-2</v>
      </c>
      <c r="X9" s="104">
        <f>X8-(-Glutamine!AD12*'In Process Calc.'!$I8+Glutamine!AD13*'In Process Calc.'!$D9-$E8*Glutamine!BB13)/1000</f>
        <v>1.8608636658190035E-2</v>
      </c>
      <c r="Y9" s="104">
        <f>Y8+(-Glutamine!AE12*'In Process Calc.'!$I8+Glutamine!AE13*'In Process Calc.'!$D9-$E8*Glutamine!BC13)/1000</f>
        <v>1.4190330508683131</v>
      </c>
      <c r="Z9" s="104">
        <f>Z8-(-Glutamine!AF12*'In Process Calc.'!$I8+Glutamine!AF13*'In Process Calc.'!$D9-$E8*Glutamine!BD13)/1000</f>
        <v>5.0759411655224546E-2</v>
      </c>
      <c r="AA9" s="104">
        <f>AA8-(-Glutamine!AG12*'In Process Calc.'!$I8+Glutamine!AG13*'In Process Calc.'!$D9-$E8*Glutamine!BE13)/1000</f>
        <v>3.7198229750971652E-2</v>
      </c>
      <c r="AB9" s="104">
        <f>AB8-(-Glutamine!AH12*'In Process Calc.'!$I8+Glutamine!AH13*'In Process Calc.'!$D9-$E8*Glutamine!BF13)/1000</f>
        <v>1.5837520317752232E-2</v>
      </c>
      <c r="AC9" s="104">
        <f>AC8-(-Glutamine!AI12*'In Process Calc.'!$I8+Glutamine!AI13*'In Process Calc.'!$D9-$E8*Glutamine!BG13)/1000</f>
        <v>-0.28392294208031876</v>
      </c>
      <c r="AD9" s="104">
        <f>AD8-(-Glutamine!AJ12*'In Process Calc.'!$I8+Glutamine!AJ13*'In Process Calc.'!$D9-$E8*Glutamine!BH13)/1000</f>
        <v>1.854638321123455E-2</v>
      </c>
      <c r="AE9" s="104">
        <f>AE8-(-Glutamine!AK12*'In Process Calc.'!$I8+Glutamine!AK13*'In Process Calc.'!$D9-$E8*Glutamine!BI13)/1000</f>
        <v>2.1047955733960726E-2</v>
      </c>
      <c r="AF9" s="104">
        <f>AF8-(-Glutamine!AL12*'In Process Calc.'!$I8+Glutamine!AL13*'In Process Calc.'!$D9-$E8*Glutamine!BJ13)/1000</f>
        <v>9.8892737319926927E-2</v>
      </c>
      <c r="AG9" s="104">
        <f>AG8-(-Glutamine!AM12*'In Process Calc.'!$I8+Glutamine!AM13*'In Process Calc.'!$D9-$E8*Glutamine!BK13)/1000</f>
        <v>-4.9201292866740895E-3</v>
      </c>
      <c r="AH9" s="104">
        <f>AH8-(-Glutamine!AN12*'In Process Calc.'!$I8+Glutamine!AN13*'In Process Calc.'!$D9-$E8*Glutamine!BL13)/1000</f>
        <v>6.756875784148313E-3</v>
      </c>
      <c r="AI9" s="104">
        <f>AI8-(-Glutamine!AO12*'In Process Calc.'!$I8+Glutamine!AO13*'In Process Calc.'!$D9-$E8*Glutamine!BM13)/1000</f>
        <v>1.0742057017988301E-2</v>
      </c>
      <c r="AJ9" s="104">
        <f>AJ8-(-Glutamine!AP12*'In Process Calc.'!$I8+Glutamine!AP13*'In Process Calc.'!$D9-$E8*Glutamine!BN13)/1000</f>
        <v>2.900388762419559E-2</v>
      </c>
      <c r="AK9" s="104">
        <f>AK8-(-Glutamine!AQ12*'In Process Calc.'!$I8+Glutamine!AQ13*'In Process Calc.'!$D9-'In Process Calc.'!$E8*Glutamine!BO13)/1000</f>
        <v>0</v>
      </c>
      <c r="AL9" s="103">
        <f t="shared" ref="AL9:AL15" si="14">($N9*1+$O9*4+$P9*2+$Q9*1+R9*2+$T9*2+$U9*1+$V9*1+$W9*3+$X9*1+$Z9*1+$AA9*2+$AB9*1-$AC9*1+$AD9*1+AE9*1+$AF9*1+$AG9*1+AH9*2+$AI9*1+$AJ9*1)</f>
        <v>1.2015229897436226</v>
      </c>
      <c r="AM9" s="103">
        <f t="shared" si="1"/>
        <v>0.78436277871244531</v>
      </c>
      <c r="AN9" s="103">
        <f t="shared" si="6"/>
        <v>3.527509405735433</v>
      </c>
      <c r="AO9" s="109">
        <f>Glutamine!N13/(Glutamine!H13)</f>
        <v>0.155</v>
      </c>
      <c r="AP9" s="110">
        <f>IF(Glutamine!O13&gt;0,Glutamine!O13,(Glutamine!P13*$D9-Glutamine!P12*$I8)/1000/((Glutamine!$H12*$I8+Glutamine!$H13*$D9)*1000000*0.5*($C9-$C8))*1000000000)</f>
        <v>0.155</v>
      </c>
      <c r="AQ9" s="110">
        <f>(K9-K8)/((Glutamine!$H12*$I8+Glutamine!$H13*$D9)*0.5*($C9-$C8))</f>
        <v>2.6409288772193E-2</v>
      </c>
      <c r="AR9" s="110">
        <f t="shared" si="2"/>
        <v>2.7490262230520885E-2</v>
      </c>
      <c r="AS9" s="110">
        <f>(Glutamine!$I13*$D9-Glutamine!$I12*$I8)/((Glutamine!$H12*$I8+Glutamine!$H13*$D9)*0.5*($C9-$C8))</f>
        <v>1.0809734583278861E-3</v>
      </c>
      <c r="AT9" s="110">
        <f>(M9-M8)*1000/((Glutamine!$H12*$I8+Glutamine!$H13*$D9)*0.5*($C9-$C8))</f>
        <v>6.8664864812565632E-2</v>
      </c>
      <c r="AU9" s="110">
        <f>(N9-N8)*1000/((Glutamine!$H12*$I8+Glutamine!$H13*$D9)*0.5*($C9-$C8))</f>
        <v>-6.7505424044503231E-3</v>
      </c>
      <c r="AV9" s="110">
        <f>(O9-O8)*1000/((Glutamine!$H12*$I8+Glutamine!$H13*$D9)*0.5*($C9-$C8))</f>
        <v>1.7956277039185668E-3</v>
      </c>
      <c r="AW9" s="110">
        <f>(P9-P8)*1000/((Glutamine!$H12*$I8+Glutamine!$H13*$D9)*0.5*($C9-$C8))</f>
        <v>5.5912500121853368E-3</v>
      </c>
      <c r="AX9" s="110">
        <f>(Q9-Q8)*1000/((Glutamine!$H12*$I8+Glutamine!$H13*$D9)*0.5*($C9-$C8))</f>
        <v>2.0129750151066353E-3</v>
      </c>
      <c r="AY9" s="110">
        <f>(R9-R8)*1000/((Glutamine!$H12*$I8+Glutamine!$H13*$D9)*0.5*($C9-$C8))</f>
        <v>1.3306804114821575E-3</v>
      </c>
      <c r="AZ9" s="110">
        <f>(S9-S8)*1000/((Glutamine!$H12*$I8+Glutamine!$H13*$D9)*0.5*($C9-$C8))</f>
        <v>4.2121909328135684E-2</v>
      </c>
      <c r="BA9" s="110">
        <f>(T9-T8)*1000/((Glutamine!$H12*$I8+Glutamine!$H13*$D9)*0.5*($C9-$C8))</f>
        <v>7.3316435401392221E-3</v>
      </c>
      <c r="BB9" s="110">
        <f>(U9-U8)*1000/((Glutamine!$H12*$I8+Glutamine!$H13*$D9)*0.5*($C9-$C8))</f>
        <v>1.1813026735265199E-3</v>
      </c>
      <c r="BC9" s="110">
        <f>(V9-V8)*1000/((Glutamine!$H12*$I8+Glutamine!$H13*$D9)*0.5*($C9-$C8))</f>
        <v>6.3747499982727085E-4</v>
      </c>
      <c r="BD9" s="110">
        <f>(W9-W8)*1000/((Glutamine!$H12*$I8+Glutamine!$H13*$D9)*0.5*($C9-$C8))</f>
        <v>1.0778906897730472E-4</v>
      </c>
      <c r="BE9" s="110">
        <f>(X9-X8)*1000/((Glutamine!$H12*$I8+Glutamine!$H13*$D9)*0.5*($C9-$C8))</f>
        <v>1.6097550028225265E-3</v>
      </c>
      <c r="BF9" s="110">
        <f>(Y9-Y8)*1000/((Glutamine!$H12*$I8+Glutamine!$H13*$D9)*0.5*($C9-$C8))</f>
        <v>5.5352091822997744E-3</v>
      </c>
      <c r="BG9" s="110">
        <f>(Z9-Z8)*1000/((Glutamine!$H12*$I8+Glutamine!$H13*$D9)*0.5*($C9-$C8))</f>
        <v>3.3775196321296059E-3</v>
      </c>
      <c r="BH9" s="110">
        <f>(AA9-AA8)*1000/((Glutamine!$H12*$I8+Glutamine!$H13*$D9)*0.5*($C9-$C8))</f>
        <v>2.664421126532787E-3</v>
      </c>
      <c r="BI9" s="110">
        <f>(AB9-AB8)*1000/((Glutamine!$H12*$I8+Glutamine!$H13*$D9)*0.5*($C9-$C8))</f>
        <v>9.8660918887577076E-4</v>
      </c>
      <c r="BJ9" s="110">
        <f>(AC9-AC8)*1000/((Glutamine!$H12*$I8+Glutamine!$H13*$D9)*0.5*($C9-$C8))</f>
        <v>-7.9391118645141603E-3</v>
      </c>
      <c r="BK9" s="110">
        <f>(AD9-AD8)*1000/((Glutamine!$H12*$I8+Glutamine!$H13*$D9)*0.5*($C9-$C8))</f>
        <v>1.3230213463890268E-3</v>
      </c>
      <c r="BL9" s="110">
        <f>(AE9-AE8)*1000/((Glutamine!$H12*$I8+Glutamine!$H13*$D9)*0.5*($C9-$C8))</f>
        <v>1.8871902910250723E-3</v>
      </c>
      <c r="BM9" s="110">
        <f>(AF9-AF8)*1000/((Glutamine!$H12*$I8+Glutamine!$H13*$D9)*0.5*($C9-$C8))</f>
        <v>5.5494971989526196E-3</v>
      </c>
      <c r="BN9" s="110">
        <f>(AG9-AG8)*1000/((Glutamine!$H12*$I8+Glutamine!$H13*$D9)*0.5*($C9-$C8))</f>
        <v>1.1742860843194723E-3</v>
      </c>
      <c r="BO9" s="110">
        <f>(AH9-AH8)*1000/((Glutamine!$H12*$I8+Glutamine!$H13*$D9)*0.5*($C9-$C8))</f>
        <v>5.1124018480178265E-4</v>
      </c>
      <c r="BP9" s="110">
        <f>(AI9-AI8)*1000/((Glutamine!$H12*$I8+Glutamine!$H13*$D9)*0.5*($C9-$C8))</f>
        <v>7.4045067772644075E-4</v>
      </c>
      <c r="BQ9" s="110">
        <f>(AJ9-AJ8)*1000/((Glutamine!$H12*$I8+Glutamine!$H13*$D9)*0.5*($C9-$C8))</f>
        <v>2.1065269560894147E-3</v>
      </c>
      <c r="BR9" s="110">
        <f>(AK9-AK8)*1000/((Glutamine!$H12*$D9+Glutamine!$H13*$D9)*0.5*($C9-$C8))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(Glutamine!T13*'In Process Calc.'!$I9+Glutamine!AR13*'In Process Calc.'!$E9)/('In Process Calc.'!$I9+'In Process Calc.'!$E9+$F9)</f>
        <v>1.953771755931516</v>
      </c>
      <c r="CB9" s="35">
        <f>(Glutamine!U13*'In Process Calc.'!$I9+Glutamine!AS13*'In Process Calc.'!$E9)/('In Process Calc.'!$I9+'In Process Calc.'!$E9+$F9)</f>
        <v>2.7796420547534391</v>
      </c>
      <c r="CC9" s="35">
        <f>(Glutamine!V13*'In Process Calc.'!$I9+Glutamine!AT13*'In Process Calc.'!$E9)/('In Process Calc.'!$I9+'In Process Calc.'!$E9+$F9)</f>
        <v>3.0900994713971102</v>
      </c>
      <c r="CD9" s="35">
        <f>(Glutamine!W13*'In Process Calc.'!$I9+Glutamine!AU13*'In Process Calc.'!$E9)/('In Process Calc.'!$I9+'In Process Calc.'!$E9+$F9)</f>
        <v>1.4452630198628933</v>
      </c>
      <c r="CE9" s="35">
        <f>(Glutamine!X13*'In Process Calc.'!$I9+Glutamine!AV13*'In Process Calc.'!$E9)/('In Process Calc.'!$I9+'In Process Calc.'!$E9+$F9)</f>
        <v>0.54676996089277041</v>
      </c>
      <c r="CF9" s="35">
        <f>(Glutamine!Y13*'In Process Calc.'!$I9+Glutamine!AW13*'In Process Calc.'!$E9)/('In Process Calc.'!$I9+'In Process Calc.'!$E9+$F9)</f>
        <v>27.439542636250724</v>
      </c>
      <c r="CG9" s="35">
        <f>(Glutamine!Z13*'In Process Calc.'!$I9+Glutamine!AX13*'In Process Calc.'!$F9)/('In Process Calc.'!$I9+'In Process Calc.'!$E9+$F9)</f>
        <v>1.1079375225875179</v>
      </c>
      <c r="CH9" s="35">
        <f>(Glutamine!AA13*'In Process Calc.'!$I9+Glutamine!AY13*'In Process Calc.'!$E9)/('In Process Calc.'!$I9+'In Process Calc.'!$E9+$F9)</f>
        <v>1.6473825916429996</v>
      </c>
      <c r="CI9" s="35">
        <f>(Glutamine!AB13*'In Process Calc.'!$I9+Glutamine!AZ13*'In Process Calc.'!$E9)/('In Process Calc.'!$I9+'In Process Calc.'!$E9+$F9)</f>
        <v>2.3502377887446326</v>
      </c>
      <c r="CJ9" s="35">
        <f>(Glutamine!AC13*'In Process Calc.'!$I9+Glutamine!BA13*'In Process Calc.'!$E9)/('In Process Calc.'!$I9+'In Process Calc.'!$E9+$F9)</f>
        <v>0.64703748130395877</v>
      </c>
      <c r="CK9" s="35">
        <f>(Glutamine!AD13*'In Process Calc.'!$I9+Glutamine!BB13*'In Process Calc.'!$E9)/('In Process Calc.'!$I9+'In Process Calc.'!$E9+$F9)</f>
        <v>1.8926024020882686</v>
      </c>
      <c r="CL9" s="35">
        <f>(Glutamine!AE13*'In Process Calc.'!$I9+Glutamine!BC13*'In Process Calc.'!$E9)/('In Process Calc.'!$I9+'In Process Calc.'!$E9+$F9)</f>
        <v>19.462507705962278</v>
      </c>
      <c r="CM9" s="35">
        <f>(Glutamine!AF13*'In Process Calc.'!$I9+Glutamine!BD13*'In Process Calc.'!$E9)/('In Process Calc.'!$I9+'In Process Calc.'!$E9+$F9)</f>
        <v>3.7390602150559422</v>
      </c>
      <c r="CN9" s="35">
        <f>(Glutamine!AG13*'In Process Calc.'!$I9+Glutamine!BE13*'In Process Calc.'!$E9)/('In Process Calc.'!$I9+'In Process Calc.'!$E9+$F9)</f>
        <v>2.9654307619409099</v>
      </c>
      <c r="CO9" s="35">
        <f>(Glutamine!AH13*'In Process Calc.'!$I9+Glutamine!BF13*'In Process Calc.'!$E9)/('In Process Calc.'!$I9+'In Process Calc.'!$E9+$F9)</f>
        <v>0.94803566058686006</v>
      </c>
      <c r="CP9" s="35">
        <f>(Glutamine!AI13*'In Process Calc.'!$I9+Glutamine!BG13*'In Process Calc.'!$E9)/('In Process Calc.'!$I9+'In Process Calc.'!$E9+$F9)</f>
        <v>6.2114701260869563</v>
      </c>
      <c r="CQ9" s="35">
        <f>(Glutamine!AJ13*'In Process Calc.'!$I9+Glutamine!BH13*'In Process Calc.'!$E9)/('In Process Calc.'!$I9+'In Process Calc.'!$E9+$F9)</f>
        <v>1.0541292575856738</v>
      </c>
      <c r="CR9" s="35">
        <f>(Glutamine!AK13*'In Process Calc.'!$I9+Glutamine!BI13*'In Process Calc.'!$E9)/('In Process Calc.'!$I9+'In Process Calc.'!$E9+$F9)</f>
        <v>2.9785781879510478</v>
      </c>
      <c r="CS9" s="35">
        <f>(Glutamine!AL13*'In Process Calc.'!$I9+Glutamine!BJ13*'In Process Calc.'!$E9)/('In Process Calc.'!$I9+'In Process Calc.'!$E9+$F9)</f>
        <v>4.5947657603921197</v>
      </c>
      <c r="CT9" s="35">
        <f>(Glutamine!AM13*'In Process Calc.'!$I9+Glutamine!BK13*'In Process Calc.'!$E9)/('In Process Calc.'!$I9+'In Process Calc.'!$E9+$F9)</f>
        <v>3.9169957132317803</v>
      </c>
      <c r="CU9" s="35">
        <f>(Glutamine!AN13*'In Process Calc.'!$I9+Glutamine!BL13*'In Process Calc.'!$E9)/('In Process Calc.'!$I9+'In Process Calc.'!$E9+$F9)</f>
        <v>0.46013889599653668</v>
      </c>
      <c r="CV9" s="35">
        <f>(Glutamine!AO13*'In Process Calc.'!$I9+Glutamine!BM13*'In Process Calc.'!$E9)/('In Process Calc.'!$I9+'In Process Calc.'!$E9+$F9)</f>
        <v>1.2078514797175461</v>
      </c>
      <c r="CW9" s="35">
        <f>(Glutamine!AP13*'In Process Calc.'!$I9+Glutamine!BN13*'In Process Calc.'!$E9)/('In Process Calc.'!$I9+'In Process Calc.'!$E9+$F9)</f>
        <v>2.4381032115566961</v>
      </c>
    </row>
    <row r="10" spans="1:101" x14ac:dyDescent="0.15">
      <c r="A10" s="93">
        <f>Glutamine!$A14</f>
        <v>7</v>
      </c>
      <c r="B10" s="94">
        <f t="shared" si="0"/>
        <v>5.0583333333343035</v>
      </c>
      <c r="C10" s="95">
        <f>(Glutamine!$C14-t0)*24+$C$3</f>
        <v>121.40000000002328</v>
      </c>
      <c r="D10" s="96">
        <f t="shared" si="12"/>
        <v>67.934812500000007</v>
      </c>
      <c r="E10" s="96">
        <f>Glutamine!E14</f>
        <v>1.7380443750000001</v>
      </c>
      <c r="F10" s="96">
        <f>Glutamine!F14</f>
        <v>0.28967406250000005</v>
      </c>
      <c r="G10" s="96">
        <f>Glutamine!G14</f>
        <v>0</v>
      </c>
      <c r="H10" s="96">
        <v>0</v>
      </c>
      <c r="I10" s="96">
        <f>$D10-Glutamine!$D14</f>
        <v>57.934812500000007</v>
      </c>
      <c r="J10" s="101">
        <f>$J9+AVERAGE(Glutamine!$H12:$H13)*($C10-$C9)</f>
        <v>357.03247499995223</v>
      </c>
      <c r="K10" s="101">
        <f>K9 + Glutamine!$H14*'In Process Calc.'!$D10 - Glutamine!$H13*'In Process Calc.'!$I9</f>
        <v>1161.1748312499999</v>
      </c>
      <c r="L10" s="104">
        <f>L9 + (Glutamine!P14*$D10-Glutamine!P13*$I9)/1000</f>
        <v>0.12448168360853</v>
      </c>
      <c r="M10" s="104">
        <f>M9+(-Glutamine!S13*'In Process Calc.'!$I9+Glutamine!S14*'In Process Calc.'!$D10)/1000</f>
        <v>3.1938430093282886</v>
      </c>
      <c r="N10" s="104">
        <f>N9-(-Glutamine!T13*'In Process Calc.'!$I9+Glutamine!T14*'In Process Calc.'!$D10-$E9*Glutamine!AR14)/1000</f>
        <v>-0.3275881319738827</v>
      </c>
      <c r="O10" s="104">
        <f>O9-(-Glutamine!U13*'In Process Calc.'!$I9+Glutamine!U14*'In Process Calc.'!$D10-$E9*Glutamine!AS14)/1000</f>
        <v>4.8197658221289616E-2</v>
      </c>
      <c r="P10" s="104">
        <f>P9-(-Glutamine!V13*'In Process Calc.'!$I9+Glutamine!V14*'In Process Calc.'!$D10-$E9*Glutamine!AT14)/1000</f>
        <v>0.18656477610148639</v>
      </c>
      <c r="Q10" s="104">
        <f>Q9-(-Glutamine!W13*'In Process Calc.'!$I9+Glutamine!W14*'In Process Calc.'!$D10-$E9*Glutamine!AU14)/1000</f>
        <v>4.6572921269171938E-2</v>
      </c>
      <c r="R10" s="104">
        <f>R9-(-Glutamine!X13*'In Process Calc.'!$I9+Glutamine!X14*'In Process Calc.'!$D10-$E9*Glutamine!AV14)/1000</f>
        <v>4.2465879475057131E-2</v>
      </c>
      <c r="S10" s="104">
        <f>S9-(-Glutamine!Y13*'In Process Calc.'!$I9+Glutamine!Y14*'In Process Calc.'!$D10-$E9*Glutamine!AW14)/1000</f>
        <v>2.2538348318908059</v>
      </c>
      <c r="T10" s="104">
        <f>T9-(-Glutamine!Z13*'In Process Calc.'!$I9+Glutamine!Z14*'In Process Calc.'!$D10-$F9*Glutamine!AX14)/1000</f>
        <v>0.28496317088430434</v>
      </c>
      <c r="U10" s="104">
        <f>U9-(-Glutamine!AA13*'In Process Calc.'!$I9+Glutamine!AA14*'In Process Calc.'!$D10-$E9*Glutamine!AY14)/1000</f>
        <v>2.0792654533176778E-2</v>
      </c>
      <c r="V10" s="104">
        <f>V9-(-Glutamine!AB13*'In Process Calc.'!$I9+Glutamine!AB14*'In Process Calc.'!$D10-$E9*Glutamine!AZ14)/1000</f>
        <v>8.8606181300991509E-4</v>
      </c>
      <c r="W10" s="104">
        <f>W9-(-Glutamine!AC13*'In Process Calc.'!$I9+Glutamine!AC14*'In Process Calc.'!$D10-$E9*Glutamine!BA14)/1000</f>
        <v>1.0670235763927919E-2</v>
      </c>
      <c r="X10" s="104">
        <f>X9-(-Glutamine!AD13*'In Process Calc.'!$I9+Glutamine!AD14*'In Process Calc.'!$D10-$E9*Glutamine!BB14)/1000</f>
        <v>4.7674551731949566E-2</v>
      </c>
      <c r="Y10" s="104">
        <f>Y9+(-Glutamine!AE13*'In Process Calc.'!$I9+Glutamine!AE14*'In Process Calc.'!$D10-$E9*Glutamine!BC14)/1000</f>
        <v>1.411188753356998</v>
      </c>
      <c r="Z10" s="104">
        <f>Z9-(-Glutamine!AF13*'In Process Calc.'!$I9+Glutamine!AF14*'In Process Calc.'!$D10-$E9*Glutamine!BD14)/1000</f>
        <v>0.10892986223751189</v>
      </c>
      <c r="AA10" s="104">
        <f>AA9-(-Glutamine!AG13*'In Process Calc.'!$I9+Glutamine!AG14*'In Process Calc.'!$D10-$E9*Glutamine!BE14)/1000</f>
        <v>7.5216755015428599E-2</v>
      </c>
      <c r="AB10" s="104">
        <f>AB9-(-Glutamine!AH13*'In Process Calc.'!$I9+Glutamine!AH14*'In Process Calc.'!$D10-$E9*Glutamine!BF14)/1000</f>
        <v>3.2481928742240471E-2</v>
      </c>
      <c r="AC10" s="104">
        <f>AC9-(-Glutamine!AI13*'In Process Calc.'!$I9+Glutamine!AI14*'In Process Calc.'!$D10-$E9*Glutamine!BG14)/1000</f>
        <v>-0.33982306918404348</v>
      </c>
      <c r="AD10" s="104">
        <f>AD9-(-Glutamine!AJ13*'In Process Calc.'!$I9+Glutamine!AJ14*'In Process Calc.'!$D10-$E9*Glutamine!BH14)/1000</f>
        <v>3.8281841201522844E-2</v>
      </c>
      <c r="AE10" s="104">
        <f>AE9-(-Glutamine!AK13*'In Process Calc.'!$I9+Glutamine!AK14*'In Process Calc.'!$D10-$E9*Glutamine!BI14)/1000</f>
        <v>5.2357109318241724E-2</v>
      </c>
      <c r="AF10" s="104">
        <f>AF9-(-Glutamine!AL13*'In Process Calc.'!$I9+Glutamine!AL14*'In Process Calc.'!$D10-$E9*Glutamine!BJ14)/1000</f>
        <v>0.17180496454038932</v>
      </c>
      <c r="AG10" s="104">
        <f>AG9-(-Glutamine!AM13*'In Process Calc.'!$I9+Glutamine!AM14*'In Process Calc.'!$D10-$E9*Glutamine!BK14)/1000</f>
        <v>1.3245511500401839E-2</v>
      </c>
      <c r="AH10" s="104">
        <f>AH9-(-Glutamine!AN13*'In Process Calc.'!$I9+Glutamine!AN14*'In Process Calc.'!$D10-$E9*Glutamine!BL14)/1000</f>
        <v>1.4657699972940638E-2</v>
      </c>
      <c r="AI10" s="104">
        <f>AI9-(-Glutamine!AO13*'In Process Calc.'!$I9+Glutamine!AO14*'In Process Calc.'!$D10-$E9*Glutamine!BM14)/1000</f>
        <v>2.0934185573331786E-2</v>
      </c>
      <c r="AJ10" s="104">
        <f>AJ9-(-Glutamine!AP13*'In Process Calc.'!$I9+Glutamine!AP14*'In Process Calc.'!$D10-$E9*Glutamine!BN14)/1000</f>
        <v>6.0375960454797324E-2</v>
      </c>
      <c r="AK10" s="104">
        <f>AK9-(-Glutamine!AQ13*'In Process Calc.'!$I9+Glutamine!AQ14*'In Process Calc.'!$D10-'In Process Calc.'!$E9*Glutamine!BO14)/1000</f>
        <v>0</v>
      </c>
      <c r="AL10" s="103">
        <f t="shared" si="14"/>
        <v>2.0591103932012826</v>
      </c>
      <c r="AM10" s="103">
        <f t="shared" si="1"/>
        <v>1.3916991920433566</v>
      </c>
      <c r="AN10" s="103">
        <f t="shared" si="6"/>
        <v>7.433446963663906</v>
      </c>
      <c r="AO10" s="109">
        <f>Glutamine!N14/(Glutamine!H14)</f>
        <v>0.14100000000000001</v>
      </c>
      <c r="AP10" s="110">
        <f>IF(Glutamine!O14&gt;0,Glutamine!O14,(Glutamine!P14*$D10-Glutamine!P13*$I9)/1000/((Glutamine!$H13*$I9+Glutamine!$H14*$D10)*1000000*0.5*($C10-$C9))*1000000000)</f>
        <v>0.14100000000000001</v>
      </c>
      <c r="AQ10" s="110">
        <f>(K10-K9)/((Glutamine!$H13*$I9+Glutamine!$H14*$D10)*0.5*($C10-$C9))</f>
        <v>2.4868145580867827E-2</v>
      </c>
      <c r="AR10" s="110">
        <f t="shared" si="2"/>
        <v>2.6220208268293327E-2</v>
      </c>
      <c r="AS10" s="110">
        <f>(Glutamine!$I14*$D10-Glutamine!$I13*$I9)/((Glutamine!$H13*$I9+Glutamine!$H14*$D10)*0.5*($C10-$C9))</f>
        <v>1.3520626874255002E-3</v>
      </c>
      <c r="AT10" s="110">
        <f>(M10-M9)*1000/((Glutamine!$H13*$I9+Glutamine!$H14*$D10)*0.5*($C10-$C9))</f>
        <v>8.8851348049622608E-2</v>
      </c>
      <c r="AU10" s="110">
        <f>(N10-N9)*1000/((Glutamine!$H13*$I9+Glutamine!$H14*$D10)*0.5*($C10-$C9))</f>
        <v>-8.7957841207758122E-3</v>
      </c>
      <c r="AV10" s="110">
        <f>(O10-O9)*1000/((Glutamine!$H13*$I9+Glutamine!$H14*$D10)*0.5*($C10-$C9))</f>
        <v>1.1083539408890224E-3</v>
      </c>
      <c r="AW10" s="110">
        <f>(P10-P9)*1000/((Glutamine!$H13*$I9+Glutamine!$H14*$D10)*0.5*($C10-$C9))</f>
        <v>5.3809162491268488E-3</v>
      </c>
      <c r="AX10" s="110">
        <f>(Q10-Q9)*1000/((Glutamine!$H13*$I9+Glutamine!$H14*$D10)*0.5*($C10-$C9))</f>
        <v>1.8505966983086615E-3</v>
      </c>
      <c r="AY10" s="110">
        <f>(R10-R9)*1000/((Glutamine!$H13*$I9+Glutamine!$H14*$D10)*0.5*($C10-$C9))</f>
        <v>9.8907517851826534E-4</v>
      </c>
      <c r="AZ10" s="110">
        <f>(S10-S9)*1000/((Glutamine!$H13*$I9+Glutamine!$H14*$D10)*0.5*($C10-$C9))</f>
        <v>3.8533632036432799E-2</v>
      </c>
      <c r="BA10" s="110">
        <f>(T10-T9)*1000/((Glutamine!$H13*$I9+Glutamine!$H14*$D10)*0.5*($C10-$C9))</f>
        <v>3.2204525487630666E-3</v>
      </c>
      <c r="BB10" s="110">
        <f>(U10-U9)*1000/((Glutamine!$H13*$I9+Glutamine!$H14*$D10)*0.5*($C10-$C9))</f>
        <v>2.2046003848010969E-3</v>
      </c>
      <c r="BC10" s="110">
        <f>(V10-V9)*1000/((Glutamine!$H13*$I9+Glutamine!$H14*$D10)*0.5*($C10-$C9))</f>
        <v>5.582106468393121E-4</v>
      </c>
      <c r="BD10" s="110">
        <f>(W10-W9)*1000/((Glutamine!$H13*$I9+Glutamine!$H14*$D10)*0.5*($C10-$C9))</f>
        <v>-1.0688273440448171E-4</v>
      </c>
      <c r="BE10" s="110">
        <f>(X10-X9)*1000/((Glutamine!$H13*$I9+Glutamine!$H14*$D10)*0.5*($C10-$C9))</f>
        <v>1.3154431644139674E-3</v>
      </c>
      <c r="BF10" s="110">
        <f>(Y10-Y9)*1000/((Glutamine!$H13*$I9+Glutamine!$H14*$D10)*0.5*($C10-$C9))</f>
        <v>-3.5501127401987793E-4</v>
      </c>
      <c r="BG10" s="110">
        <f>(Z10-Z9)*1000/((Glutamine!$H13*$I9+Glutamine!$H14*$D10)*0.5*($C10-$C9))</f>
        <v>2.6326341832062922E-3</v>
      </c>
      <c r="BH10" s="110">
        <f>(AA10-AA9)*1000/((Glutamine!$H13*$I9+Glutamine!$H14*$D10)*0.5*($C10-$C9))</f>
        <v>1.7206136140327239E-3</v>
      </c>
      <c r="BI10" s="110">
        <f>(AB10-AB9)*1000/((Glutamine!$H13*$I9+Glutamine!$H14*$D10)*0.5*($C10-$C9))</f>
        <v>7.5328002686809363E-4</v>
      </c>
      <c r="BJ10" s="110">
        <f>(AC10-AC9)*1000/((Glutamine!$H13*$I9+Glutamine!$H14*$D10)*0.5*($C10-$C9))</f>
        <v>-2.5298856031837789E-3</v>
      </c>
      <c r="BK10" s="110">
        <f>(AD10-AD9)*1000/((Glutamine!$H13*$I9+Glutamine!$H14*$D10)*0.5*($C10-$C9))</f>
        <v>8.9317240637440008E-4</v>
      </c>
      <c r="BL10" s="110">
        <f>(AE10-AE9)*1000/((Glutamine!$H13*$I9+Glutamine!$H14*$D10)*0.5*($C10-$C9))</f>
        <v>1.4169659534721258E-3</v>
      </c>
      <c r="BM10" s="110">
        <f>(AF10-AF9)*1000/((Glutamine!$H13*$I9+Glutamine!$H14*$D10)*0.5*($C10-$C9))</f>
        <v>3.299806342100811E-3</v>
      </c>
      <c r="BN10" s="110">
        <f>(AG10-AG9)*1000/((Glutamine!$H13*$I9+Glutamine!$H14*$D10)*0.5*($C10-$C9))</f>
        <v>8.2212680866640203E-4</v>
      </c>
      <c r="BO10" s="110">
        <f>(AH10-AH9)*1000/((Glutamine!$H13*$I9+Glutamine!$H14*$D10)*0.5*($C10-$C9))</f>
        <v>3.5756951556519835E-4</v>
      </c>
      <c r="BP10" s="110">
        <f>(AI10-AI9)*1000/((Glutamine!$H13*$I9+Glutamine!$H14*$D10)*0.5*($C10-$C9))</f>
        <v>4.6126763272142328E-4</v>
      </c>
      <c r="BQ10" s="110">
        <f>(AJ10-AJ9)*1000/((Glutamine!$H13*$I9+Glutamine!$H14*$D10)*0.5*($C10-$C9))</f>
        <v>1.4198135050552312E-3</v>
      </c>
      <c r="BR10" s="110">
        <f>(AK10-AK9)*1000/((Glutamine!$H13*$D10+Glutamine!$H14*$D10)*0.5*($C10-$C9))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(Glutamine!T14*'In Process Calc.'!$I10+Glutamine!AR14*'In Process Calc.'!$E10)/('In Process Calc.'!$I10+'In Process Calc.'!$E10+$F10)</f>
        <v>4.6518021264341209</v>
      </c>
      <c r="CB10" s="35">
        <f>(Glutamine!U14*'In Process Calc.'!$I10+Glutamine!AS14*'In Process Calc.'!$E10)/('In Process Calc.'!$I10+'In Process Calc.'!$E10+$F10)</f>
        <v>2.6963352682563273</v>
      </c>
      <c r="CC10" s="35">
        <f>(Glutamine!V14*'In Process Calc.'!$I10+Glutamine!AT14*'In Process Calc.'!$E10)/('In Process Calc.'!$I10+'In Process Calc.'!$E10+$F10)</f>
        <v>1.7774051999154323</v>
      </c>
      <c r="CD10" s="35">
        <f>(Glutamine!W14*'In Process Calc.'!$I10+Glutamine!AU14*'In Process Calc.'!$E10)/('In Process Calc.'!$I10+'In Process Calc.'!$E10+$F10)</f>
        <v>0.92372036670946844</v>
      </c>
      <c r="CE10" s="35">
        <f>(Glutamine!X14*'In Process Calc.'!$I10+Glutamine!AV14*'In Process Calc.'!$E10)/('In Process Calc.'!$I10+'In Process Calc.'!$E10+$F10)</f>
        <v>0.42373015033575878</v>
      </c>
      <c r="CF10" s="35">
        <f>(Glutamine!Y14*'In Process Calc.'!$I10+Glutamine!AW14*'In Process Calc.'!$E10)/('In Process Calc.'!$I10+'In Process Calc.'!$E10+$F10)</f>
        <v>25.996535839282931</v>
      </c>
      <c r="CG10" s="35">
        <f>(Glutamine!Z14*'In Process Calc.'!$I10+Glutamine!AX14*'In Process Calc.'!$F10)/('In Process Calc.'!$I10+'In Process Calc.'!$E10+$F10)</f>
        <v>1.0246183223956413</v>
      </c>
      <c r="CH10" s="35">
        <f>(Glutamine!AA14*'In Process Calc.'!$I10+Glutamine!AY14*'In Process Calc.'!$E10)/('In Process Calc.'!$I10+'In Process Calc.'!$E10+$F10)</f>
        <v>1.2338507877610216</v>
      </c>
      <c r="CI10" s="35">
        <f>(Glutamine!AB14*'In Process Calc.'!$I10+Glutamine!AZ14*'In Process Calc.'!$E10)/('In Process Calc.'!$I10+'In Process Calc.'!$E10+$F10)</f>
        <v>2.0953418797185837</v>
      </c>
      <c r="CJ10" s="35">
        <f>(Glutamine!AC14*'In Process Calc.'!$I10+Glutamine!BA14*'In Process Calc.'!$E10)/('In Process Calc.'!$I10+'In Process Calc.'!$E10+$F10)</f>
        <v>0.65874518725311226</v>
      </c>
      <c r="CK10" s="35">
        <f>(Glutamine!AD14*'In Process Calc.'!$I10+Glutamine!BB14*'In Process Calc.'!$E10)/('In Process Calc.'!$I10+'In Process Calc.'!$E10+$F10)</f>
        <v>1.8279367153281549</v>
      </c>
      <c r="CL10" s="35">
        <f>(Glutamine!AE14*'In Process Calc.'!$I10+Glutamine!BC14*'In Process Calc.'!$E10)/('In Process Calc.'!$I10+'In Process Calc.'!$E10+$F10)</f>
        <v>18.69279197816584</v>
      </c>
      <c r="CM10" s="35">
        <f>(Glutamine!AF14*'In Process Calc.'!$I10+Glutamine!BD14*'In Process Calc.'!$E10)/('In Process Calc.'!$I10+'In Process Calc.'!$E10+$F10)</f>
        <v>3.5642414029815974</v>
      </c>
      <c r="CN10" s="35">
        <f>(Glutamine!AG14*'In Process Calc.'!$I10+Glutamine!BE14*'In Process Calc.'!$E10)/('In Process Calc.'!$I10+'In Process Calc.'!$E10+$F10)</f>
        <v>2.8080801848018986</v>
      </c>
      <c r="CO10" s="35">
        <f>(Glutamine!AH14*'In Process Calc.'!$I10+Glutamine!BF14*'In Process Calc.'!$E10)/('In Process Calc.'!$I10+'In Process Calc.'!$E10+$F10)</f>
        <v>0.83603429172023969</v>
      </c>
      <c r="CP10" s="35">
        <f>(Glutamine!AI14*'In Process Calc.'!$I10+Glutamine!BG14*'In Process Calc.'!$E10)/('In Process Calc.'!$I10+'In Process Calc.'!$E10+$F10)</f>
        <v>6.79644409178744</v>
      </c>
      <c r="CQ10" s="35">
        <f>(Glutamine!AJ14*'In Process Calc.'!$I10+Glutamine!BH14*'In Process Calc.'!$E10)/('In Process Calc.'!$I10+'In Process Calc.'!$E10+$F10)</f>
        <v>1.1313506270502409</v>
      </c>
      <c r="CR10" s="35">
        <f>(Glutamine!AK14*'In Process Calc.'!$I10+Glutamine!BI14*'In Process Calc.'!$E10)/('In Process Calc.'!$I10+'In Process Calc.'!$E10+$F10)</f>
        <v>2.9833723492024653</v>
      </c>
      <c r="CS10" s="35">
        <f>(Glutamine!AL14*'In Process Calc.'!$I10+Glutamine!BJ14*'In Process Calc.'!$E10)/('In Process Calc.'!$I10+'In Process Calc.'!$E10+$F10)</f>
        <v>4.4548276162934721</v>
      </c>
      <c r="CT10" s="35">
        <f>(Glutamine!AM14*'In Process Calc.'!$I10+Glutamine!BK14*'In Process Calc.'!$E10)/('In Process Calc.'!$I10+'In Process Calc.'!$E10+$F10)</f>
        <v>4.1251177225446245</v>
      </c>
      <c r="CU10" s="35">
        <f>(Glutamine!AN14*'In Process Calc.'!$I10+Glutamine!BL14*'In Process Calc.'!$E10)/('In Process Calc.'!$I10+'In Process Calc.'!$E10+$F10)</f>
        <v>0.46081508630531759</v>
      </c>
      <c r="CV10" s="35">
        <f>(Glutamine!AO14*'In Process Calc.'!$I10+Glutamine!BM14*'In Process Calc.'!$E10)/('In Process Calc.'!$I10+'In Process Calc.'!$E10+$F10)</f>
        <v>1.0220516071451589</v>
      </c>
      <c r="CW10" s="35">
        <f>(Glutamine!AP14*'In Process Calc.'!$I10+Glutamine!BN14*'In Process Calc.'!$E10)/('In Process Calc.'!$I10+'In Process Calc.'!$E10+$F10)</f>
        <v>2.6128920504488948</v>
      </c>
    </row>
    <row r="11" spans="1:101" x14ac:dyDescent="0.15">
      <c r="A11" s="93">
        <f>Glutamine!$A15</f>
        <v>8</v>
      </c>
      <c r="B11" s="94">
        <f t="shared" si="0"/>
        <v>5.9986111111138598</v>
      </c>
      <c r="C11" s="95">
        <f>(Glutamine!$C15-t0)*24+$C$3</f>
        <v>143.96666666673264</v>
      </c>
      <c r="D11" s="96">
        <f t="shared" si="12"/>
        <v>59.962530937500006</v>
      </c>
      <c r="E11" s="96">
        <f>Glutamine!E15</f>
        <v>1.753875928125</v>
      </c>
      <c r="F11" s="96">
        <f>Glutamine!F15</f>
        <v>0.29231265468750001</v>
      </c>
      <c r="G11" s="96">
        <f>Glutamine!G15</f>
        <v>0</v>
      </c>
      <c r="H11" s="96">
        <v>0</v>
      </c>
      <c r="I11" s="96">
        <f>$D11-Glutamine!$D15</f>
        <v>58.462530937500006</v>
      </c>
      <c r="J11" s="101">
        <f>$J10+AVERAGE(Glutamine!$H13:$H13)*($C11-$C10)</f>
        <v>562.84047500034148</v>
      </c>
      <c r="K11" s="101">
        <f>K10 + Glutamine!$H15*'In Process Calc.'!$D11 - Glutamine!$H14*'In Process Calc.'!$I10</f>
        <v>1381.3271187499997</v>
      </c>
      <c r="L11" s="104">
        <f>L10 + (Glutamine!P15*$D11-Glutamine!P14*$I10)/1000</f>
        <v>-1.2325733020408107</v>
      </c>
      <c r="M11" s="104">
        <f>M10+(-Glutamine!S14*'In Process Calc.'!$I10+Glutamine!S15*'In Process Calc.'!$D11)/1000</f>
        <v>5.038825194027944</v>
      </c>
      <c r="N11" s="104">
        <f>N10-(-Glutamine!T14*'In Process Calc.'!$I10+Glutamine!T15*'In Process Calc.'!$D11-$E10*Glutamine!AR15)/1000</f>
        <v>-0.53115338076463414</v>
      </c>
      <c r="O11" s="104">
        <f>O10-(-Glutamine!U14*'In Process Calc.'!$I10+Glutamine!U15*'In Process Calc.'!$D11-$E10*Glutamine!AS15)/1000</f>
        <v>7.3775490719995312E-2</v>
      </c>
      <c r="P11" s="104">
        <f>P10-(-Glutamine!V14*'In Process Calc.'!$I10+Glutamine!V15*'In Process Calc.'!$D11-$E10*Glutamine!AT15)/1000</f>
        <v>0.28200781724888174</v>
      </c>
      <c r="Q11" s="104">
        <f>Q10-(-Glutamine!W14*'In Process Calc.'!$I10+Glutamine!W15*'In Process Calc.'!$D11-$E10*Glutamine!AU15)/1000</f>
        <v>9.1500876267000542E-2</v>
      </c>
      <c r="R11" s="104">
        <f>R10-(-Glutamine!X14*'In Process Calc.'!$I10+Glutamine!X15*'In Process Calc.'!$D11-$E10*Glutamine!AV15)/1000</f>
        <v>5.9562215580951844E-2</v>
      </c>
      <c r="S11" s="104">
        <f>S10-(-Glutamine!Y14*'In Process Calc.'!$I10+Glutamine!Y15*'In Process Calc.'!$D11-$E10*Glutamine!AW15)/1000</f>
        <v>3.0879505561080585</v>
      </c>
      <c r="T11" s="104">
        <f>T10-(-Glutamine!Z14*'In Process Calc.'!$I10+Glutamine!Z15*'In Process Calc.'!$D11-$F10*Glutamine!AX15)/1000</f>
        <v>0.34312586595135774</v>
      </c>
      <c r="U11" s="104">
        <f>U10-(-Glutamine!AA14*'In Process Calc.'!$I10+Glutamine!AA15*'In Process Calc.'!$D11-$E10*Glutamine!AY15)/1000</f>
        <v>7.6877292619106821E-2</v>
      </c>
      <c r="V11" s="104">
        <f>V10-(-Glutamine!AB14*'In Process Calc.'!$I10+Glutamine!AB15*'In Process Calc.'!$D11-$E10*Glutamine!AZ15)/1000</f>
        <v>1.3245094136689216E-2</v>
      </c>
      <c r="W11" s="104">
        <f>W10-(-Glutamine!AC14*'In Process Calc.'!$I10+Glutamine!AC15*'In Process Calc.'!$D11-$E10*Glutamine!BA15)/1000</f>
        <v>8.3139379461628308E-3</v>
      </c>
      <c r="X11" s="104">
        <f>X10-(-Glutamine!AD14*'In Process Calc.'!$I10+Glutamine!AD15*'In Process Calc.'!$D11-$E10*Glutamine!BB15)/1000</f>
        <v>8.1317993096581845E-2</v>
      </c>
      <c r="Y11" s="104">
        <f>Y10+(-Glutamine!AE14*'In Process Calc.'!$I10+Glutamine!AE15*'In Process Calc.'!$D11-$E10*Glutamine!BC15)/1000</f>
        <v>1.3016642801943967</v>
      </c>
      <c r="Z11" s="104">
        <f>Z10-(-Glutamine!AF14*'In Process Calc.'!$I10+Glutamine!AF15*'In Process Calc.'!$D11-$E10*Glutamine!BD15)/1000</f>
        <v>0.17062707272019548</v>
      </c>
      <c r="AA11" s="104">
        <f>AA10-(-Glutamine!AG14*'In Process Calc.'!$I10+Glutamine!AG15*'In Process Calc.'!$D11-$E10*Glutamine!BE15)/1000</f>
        <v>0.1102859522602323</v>
      </c>
      <c r="AB11" s="104">
        <f>AB10-(-Glutamine!AH14*'In Process Calc.'!$I10+Glutamine!AH15*'In Process Calc.'!$D11-$E10*Glutamine!BF15)/1000</f>
        <v>4.7612637949164455E-2</v>
      </c>
      <c r="AC11" s="104">
        <f>AC10-(-Glutamine!AI14*'In Process Calc.'!$I10+Glutamine!AI15*'In Process Calc.'!$D11-$E10*Glutamine!BG15)/1000</f>
        <v>-0.34301345366657154</v>
      </c>
      <c r="AD11" s="104">
        <f>AD10-(-Glutamine!AJ14*'In Process Calc.'!$I10+Glutamine!AJ15*'In Process Calc.'!$D11-$E10*Glutamine!BH15)/1000</f>
        <v>5.5394791951821537E-2</v>
      </c>
      <c r="AE11" s="104">
        <f>AE10-(-Glutamine!AK14*'In Process Calc.'!$I10+Glutamine!AK15*'In Process Calc.'!$D11-$E10*Glutamine!BI15)/1000</f>
        <v>8.0458077639619249E-2</v>
      </c>
      <c r="AF11" s="104">
        <f>AF10-(-Glutamine!AL14*'In Process Calc.'!$I10+Glutamine!AL15*'In Process Calc.'!$D11-$E10*Glutamine!BJ15)/1000</f>
        <v>0.21749444843444365</v>
      </c>
      <c r="AG11" s="104">
        <f>AG10-(-Glutamine!AM14*'In Process Calc.'!$I10+Glutamine!AM15*'In Process Calc.'!$D11-$E10*Glutamine!BK15)/1000</f>
        <v>4.4253299634371787E-2</v>
      </c>
      <c r="AH11" s="104">
        <f>AH10-(-Glutamine!AN14*'In Process Calc.'!$I10+Glutamine!AN15*'In Process Calc.'!$D11-$E10*Glutamine!BL15)/1000</f>
        <v>2.0934354491253495E-2</v>
      </c>
      <c r="AI11" s="104">
        <f>AI10-(-Glutamine!AO14*'In Process Calc.'!$I10+Glutamine!AO15*'In Process Calc.'!$D11-$E10*Glutamine!BM15)/1000</f>
        <v>3.4772993296473612E-2</v>
      </c>
      <c r="AJ11" s="104">
        <f>AJ10-(-Glutamine!AP14*'In Process Calc.'!$I10+Glutamine!AP15*'In Process Calc.'!$D11-$E10*Glutamine!BN15)/1000</f>
        <v>9.7492565457471342E-2</v>
      </c>
      <c r="AK11" s="104">
        <f>AK10-(-Glutamine!AQ14*'In Process Calc.'!$I10+Glutamine!AQ15*'In Process Calc.'!$D11-'In Process Calc.'!$E10*Glutamine!BO15)/1000</f>
        <v>0</v>
      </c>
      <c r="AL11" s="103">
        <f t="shared" si="14"/>
        <v>2.7747834038887014</v>
      </c>
      <c r="AM11" s="103">
        <f t="shared" si="1"/>
        <v>1.9006165694574957</v>
      </c>
      <c r="AN11" s="103">
        <f t="shared" si="6"/>
        <v>11.23639778713839</v>
      </c>
      <c r="AO11" s="109">
        <f>Glutamine!N15/(Glutamine!H15)</f>
        <v>0.13042720890950626</v>
      </c>
      <c r="AP11" s="110">
        <f>IF(Glutamine!O15&gt;0,Glutamine!O15,(Glutamine!P15*$D11-Glutamine!P14*$I10)/1000/((Glutamine!$H14*$I10+Glutamine!$H15*$D11)*1000000*0.5*($C11-$C10))*1000000000)</f>
        <v>0.13042720890950626</v>
      </c>
      <c r="AQ11" s="110">
        <f>(K11-K10)/((Glutamine!$H14*$I10+Glutamine!$H15*$D11)*0.5*($C11-$C10))</f>
        <v>8.9569125365178259E-3</v>
      </c>
      <c r="AR11" s="110">
        <f t="shared" si="2"/>
        <v>1.0670848474330313E-2</v>
      </c>
      <c r="AS11" s="110">
        <f>(Glutamine!$I15*$D11-Glutamine!$I14*$I10)/((Glutamine!$H14*$I10+Glutamine!$H15*$D11)*0.5*($C11-$C10))</f>
        <v>1.7139359378124872E-3</v>
      </c>
      <c r="AT11" s="110">
        <f>(M11-M10)*1000/((Glutamine!$H14*$I10+Glutamine!$H15*$D11)*0.5*($C11-$C10))</f>
        <v>7.5063240302640069E-2</v>
      </c>
      <c r="AU11" s="110">
        <f>(N11-N10)*1000/((Glutamine!$H14*$I10+Glutamine!$H15*$D11)*0.5*($C11-$C10))</f>
        <v>-8.2820676069207469E-3</v>
      </c>
      <c r="AV11" s="110">
        <f>(O11-O10)*1000/((Glutamine!$H14*$I10+Glutamine!$H15*$D11)*0.5*($C11-$C10))</f>
        <v>1.0406360577316749E-3</v>
      </c>
      <c r="AW11" s="110">
        <f>(P11-P10)*1000/((Glutamine!$H14*$I10+Glutamine!$H15*$D11)*0.5*($C11-$C10))</f>
        <v>3.8831073775533343E-3</v>
      </c>
      <c r="AX11" s="110">
        <f>(Q11-Q10)*1000/((Glutamine!$H14*$I10+Glutamine!$H15*$D11)*0.5*($C11-$C10))</f>
        <v>1.8278972611636391E-3</v>
      </c>
      <c r="AY11" s="110">
        <f>(R11-R10)*1000/((Glutamine!$H14*$I10+Glutamine!$H15*$D11)*0.5*($C11-$C10))</f>
        <v>6.9556573285849154E-4</v>
      </c>
      <c r="AZ11" s="110">
        <f>(S11-S10)*1000/((Glutamine!$H14*$I10+Glutamine!$H15*$D11)*0.5*($C11-$C10))</f>
        <v>3.3936061587132776E-2</v>
      </c>
      <c r="BA11" s="110">
        <f>(T11-T10)*1000/((Glutamine!$H14*$I10+Glutamine!$H15*$D11)*0.5*($C11-$C10))</f>
        <v>2.3663536659992894E-3</v>
      </c>
      <c r="BB11" s="110">
        <f>(U11-U10)*1000/((Glutamine!$H14*$I10+Glutamine!$H15*$D11)*0.5*($C11-$C10))</f>
        <v>2.2818077599031637E-3</v>
      </c>
      <c r="BC11" s="110">
        <f>(V11-V10)*1000/((Glutamine!$H14*$I10+Glutamine!$H15*$D11)*0.5*($C11-$C10))</f>
        <v>5.0282816870205014E-4</v>
      </c>
      <c r="BD11" s="110">
        <f>(W11-W10)*1000/((Glutamine!$H14*$I10+Glutamine!$H15*$D11)*0.5*($C11-$C10))</f>
        <v>-9.586615566603973E-5</v>
      </c>
      <c r="BE11" s="110">
        <f>(X11-X10)*1000/((Glutamine!$H14*$I10+Glutamine!$H15*$D11)*0.5*($C11-$C10))</f>
        <v>1.3687859669887714E-3</v>
      </c>
      <c r="BF11" s="110">
        <f>(Y11-Y10)*1000/((Glutamine!$H14*$I10+Glutamine!$H15*$D11)*0.5*($C11-$C10))</f>
        <v>-4.4560115085136888E-3</v>
      </c>
      <c r="BG11" s="110">
        <f>(Z11-Z10)*1000/((Glutamine!$H14*$I10+Glutamine!$H15*$D11)*0.5*($C11-$C10))</f>
        <v>2.5101556941148208E-3</v>
      </c>
      <c r="BH11" s="110">
        <f>(AA11-AA10)*1000/((Glutamine!$H14*$I10+Glutamine!$H15*$D11)*0.5*($C11-$C10))</f>
        <v>1.4267929532533199E-3</v>
      </c>
      <c r="BI11" s="110">
        <f>(AB11-AB10)*1000/((Glutamine!$H14*$I10+Glutamine!$H15*$D11)*0.5*($C11-$C10))</f>
        <v>6.1559405319330698E-4</v>
      </c>
      <c r="BJ11" s="110">
        <f>(AC11-AC10)*1000/((Glutamine!$H14*$I10+Glutamine!$H15*$D11)*0.5*($C11-$C10))</f>
        <v>-1.2980103496706828E-4</v>
      </c>
      <c r="BK11" s="110">
        <f>(AD11-AD10)*1000/((Glutamine!$H14*$I10+Glutamine!$H15*$D11)*0.5*($C11-$C10))</f>
        <v>6.9624170092787532E-4</v>
      </c>
      <c r="BL11" s="110">
        <f>(AE11-AE10)*1000/((Glutamine!$H14*$I10+Glutamine!$H15*$D11)*0.5*($C11-$C10))</f>
        <v>1.1432900302979446E-3</v>
      </c>
      <c r="BM11" s="110">
        <f>(AF11-AF10)*1000/((Glutamine!$H14*$I10+Glutamine!$H15*$D11)*0.5*($C11-$C10))</f>
        <v>1.8588801221412921E-3</v>
      </c>
      <c r="BN11" s="110">
        <f>(AG11-AG10)*1000/((Glutamine!$H14*$I10+Glutamine!$H15*$D11)*0.5*($C11-$C10))</f>
        <v>1.2615542151332144E-3</v>
      </c>
      <c r="BO11" s="110">
        <f>(AH11-AH10)*1000/((Glutamine!$H14*$I10+Glutamine!$H15*$D11)*0.5*($C11-$C10))</f>
        <v>2.5536616576136067E-4</v>
      </c>
      <c r="BP11" s="110">
        <f>(AI11-AI10)*1000/((Glutamine!$H14*$I10+Glutamine!$H15*$D11)*0.5*($C11-$C10))</f>
        <v>5.6303294321149772E-4</v>
      </c>
      <c r="BQ11" s="110">
        <f>(AJ11-AJ10)*1000/((Glutamine!$H14*$I10+Glutamine!$H15*$D11)*0.5*($C11-$C10))</f>
        <v>1.510091893373724E-3</v>
      </c>
      <c r="BR11" s="110">
        <f>(AK11-AK10)*1000/((Glutamine!$H14*$D11+Glutamine!$H15*$D11)*0.5*($C11-$C10))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(Glutamine!T15*'In Process Calc.'!$I11+Glutamine!AR15*'In Process Calc.'!$E11)/('In Process Calc.'!$I11+'In Process Calc.'!$E11+$F11)</f>
        <v>7.7745664916279118</v>
      </c>
      <c r="CB11" s="35">
        <f>(Glutamine!U15*'In Process Calc.'!$I11+Glutamine!AS15*'In Process Calc.'!$E11)/('In Process Calc.'!$I11+'In Process Calc.'!$E11+$F11)</f>
        <v>2.5520102338845723</v>
      </c>
      <c r="CC11" s="35">
        <f>(Glutamine!V15*'In Process Calc.'!$I11+Glutamine!AT15*'In Process Calc.'!$E11)/('In Process Calc.'!$I11+'In Process Calc.'!$E11+$F11)</f>
        <v>0.66218428727658929</v>
      </c>
      <c r="CD11" s="35">
        <f>(Glutamine!W15*'In Process Calc.'!$I11+Glutamine!AU15*'In Process Calc.'!$E11)/('In Process Calc.'!$I11+'In Process Calc.'!$E11+$F11)</f>
        <v>0.27744003019277796</v>
      </c>
      <c r="CE11" s="35">
        <f>(Glutamine!X15*'In Process Calc.'!$I11+Glutamine!AV15*'In Process Calc.'!$E11)/('In Process Calc.'!$I11+'In Process Calc.'!$E11+$F11)</f>
        <v>0.3401954194315096</v>
      </c>
      <c r="CF11" s="35">
        <f>(Glutamine!Y15*'In Process Calc.'!$I11+Glutamine!AW15*'In Process Calc.'!$E11)/('In Process Calc.'!$I11+'In Process Calc.'!$E11+$F11)</f>
        <v>23.271420425292753</v>
      </c>
      <c r="CG11" s="35">
        <f>(Glutamine!Z15*'In Process Calc.'!$I11+Glutamine!AX15*'In Process Calc.'!$F11)/('In Process Calc.'!$I11+'In Process Calc.'!$E11+$F11)</f>
        <v>1.0189703685330702</v>
      </c>
      <c r="CH11" s="35">
        <f>(Glutamine!AA15*'In Process Calc.'!$I11+Glutamine!AY15*'In Process Calc.'!$E11)/('In Process Calc.'!$I11+'In Process Calc.'!$E11+$F11)</f>
        <v>0.62340642036818117</v>
      </c>
      <c r="CI11" s="35">
        <f>(Glutamine!AB15*'In Process Calc.'!$I11+Glutamine!AZ15*'In Process Calc.'!$E11)/('In Process Calc.'!$I11+'In Process Calc.'!$E11+$F11)</f>
        <v>1.8253423126258166</v>
      </c>
      <c r="CJ11" s="35">
        <f>(Glutamine!AC15*'In Process Calc.'!$I11+Glutamine!BA15*'In Process Calc.'!$E11)/('In Process Calc.'!$I11+'In Process Calc.'!$E11+$F11)</f>
        <v>0.67443609409994887</v>
      </c>
      <c r="CK11" s="35">
        <f>(Glutamine!AD15*'In Process Calc.'!$I11+Glutamine!BB15*'In Process Calc.'!$E11)/('In Process Calc.'!$I11+'In Process Calc.'!$E11+$F11)</f>
        <v>1.6367386379645028</v>
      </c>
      <c r="CL11" s="35">
        <f>(Glutamine!AE15*'In Process Calc.'!$I11+Glutamine!BC15*'In Process Calc.'!$E11)/('In Process Calc.'!$I11+'In Process Calc.'!$E11+$F11)</f>
        <v>16.295887382706194</v>
      </c>
      <c r="CM11" s="35">
        <f>(Glutamine!AF15*'In Process Calc.'!$I11+Glutamine!BD15*'In Process Calc.'!$E11)/('In Process Calc.'!$I11+'In Process Calc.'!$E11+$F11)</f>
        <v>3.2285123711289976</v>
      </c>
      <c r="CN11" s="35">
        <f>(Glutamine!AG15*'In Process Calc.'!$I11+Glutamine!BE15*'In Process Calc.'!$E11)/('In Process Calc.'!$I11+'In Process Calc.'!$E11+$F11)</f>
        <v>2.6316840658896115</v>
      </c>
      <c r="CO11" s="35">
        <f>(Glutamine!AH15*'In Process Calc.'!$I11+Glutamine!BF15*'In Process Calc.'!$E11)/('In Process Calc.'!$I11+'In Process Calc.'!$E11+$F11)</f>
        <v>0.72073781696314987</v>
      </c>
      <c r="CP11" s="35">
        <f>(Glutamine!AI15*'In Process Calc.'!$I11+Glutamine!BG15*'In Process Calc.'!$E11)/('In Process Calc.'!$I11+'In Process Calc.'!$E11+$F11)</f>
        <v>6.618019703381643</v>
      </c>
      <c r="CQ11" s="35">
        <f>(Glutamine!AJ15*'In Process Calc.'!$I11+Glutamine!BH15*'In Process Calc.'!$E11)/('In Process Calc.'!$I11+'In Process Calc.'!$E11+$F11)</f>
        <v>1.2108995287732589</v>
      </c>
      <c r="CR11" s="35">
        <f>(Glutamine!AK15*'In Process Calc.'!$I11+Glutamine!BI15*'In Process Calc.'!$E11)/('In Process Calc.'!$I11+'In Process Calc.'!$E11+$F11)</f>
        <v>2.9804956028423857</v>
      </c>
      <c r="CS11" s="35">
        <f>(Glutamine!AL15*'In Process Calc.'!$I11+Glutamine!BJ15*'In Process Calc.'!$E11)/('In Process Calc.'!$I11+'In Process Calc.'!$E11+$F11)</f>
        <v>4.6203948950202154</v>
      </c>
      <c r="CT11" s="35">
        <f>(Glutamine!AM15*'In Process Calc.'!$I11+Glutamine!BK15*'In Process Calc.'!$E11)/('In Process Calc.'!$I11+'In Process Calc.'!$E11+$F11)</f>
        <v>4.0849251835663116</v>
      </c>
      <c r="CU11" s="35">
        <f>(Glutamine!AN15*'In Process Calc.'!$I11+Glutamine!BL15*'In Process Calc.'!$E11)/('In Process Calc.'!$I11+'In Process Calc.'!$E11+$F11)</f>
        <v>0.47269913834163629</v>
      </c>
      <c r="CV11" s="35">
        <f>(Glutamine!AO15*'In Process Calc.'!$I11+Glutamine!BM15*'In Process Calc.'!$E11)/('In Process Calc.'!$I11+'In Process Calc.'!$E11+$F11)</f>
        <v>0.76450307868172629</v>
      </c>
      <c r="CW11" s="35">
        <f>(Glutamine!AP15*'In Process Calc.'!$I11+Glutamine!BN15*'In Process Calc.'!$E11)/('In Process Calc.'!$I11+'In Process Calc.'!$E11+$F11)</f>
        <v>2.6298861670306852</v>
      </c>
    </row>
    <row r="12" spans="1:101" x14ac:dyDescent="0.15">
      <c r="A12" s="93">
        <f>Glutamine!$A16</f>
        <v>9</v>
      </c>
      <c r="B12" s="94">
        <f t="shared" si="0"/>
        <v>6.984722222223354</v>
      </c>
      <c r="C12" s="95">
        <f>(Glutamine!$C16-t0)*24+$C$3</f>
        <v>167.6333333333605</v>
      </c>
      <c r="D12" s="96">
        <f t="shared" si="12"/>
        <v>60.508719520312503</v>
      </c>
      <c r="E12" s="96">
        <f>Glutamine!E16</f>
        <v>1.7702615856093751</v>
      </c>
      <c r="F12" s="96">
        <f>Glutamine!F16</f>
        <v>0.29504359760156251</v>
      </c>
      <c r="G12" s="96">
        <f>Glutamine!G16</f>
        <v>0</v>
      </c>
      <c r="H12" s="96">
        <v>1</v>
      </c>
      <c r="I12" s="96">
        <f>$D12-Glutamine!$D16</f>
        <v>59.008719520312503</v>
      </c>
      <c r="J12" s="101">
        <f>$J11+AVERAGE(Glutamine!$H14:$H14)*($C12-$C11)</f>
        <v>962.80714166635232</v>
      </c>
      <c r="K12" s="101">
        <f>K11 + Glutamine!$H16*'In Process Calc.'!$D12 - Glutamine!$H15*'In Process Calc.'!$I11</f>
        <v>1470.6578660224998</v>
      </c>
      <c r="L12" s="104">
        <f>L11 + (Glutamine!P16*$D12-Glutamine!P15*$I11)/1000</f>
        <v>6.4704635882347539E-2</v>
      </c>
      <c r="M12" s="104">
        <f>M11+(-Glutamine!S15*'In Process Calc.'!$I11+Glutamine!S16*'In Process Calc.'!$D12)/1000</f>
        <v>6.9989303738698991</v>
      </c>
      <c r="N12" s="104">
        <f>N11-(-Glutamine!T15*'In Process Calc.'!$I11+Glutamine!T16*'In Process Calc.'!$D12-$E11*Glutamine!AR16)/1000</f>
        <v>-0.58381278294297179</v>
      </c>
      <c r="O12" s="104">
        <f>O11-(-Glutamine!U15*'In Process Calc.'!$I11+Glutamine!U16*'In Process Calc.'!$D12-$E11*Glutamine!AS16)/1000</f>
        <v>9.207954127821058E-2</v>
      </c>
      <c r="P12" s="104">
        <f>P11-(-Glutamine!V15*'In Process Calc.'!$I11+Glutamine!V16*'In Process Calc.'!$D12-$E11*Glutamine!AT16)/1000</f>
        <v>0.31944253705019371</v>
      </c>
      <c r="Q12" s="104">
        <f>Q11-(-Glutamine!W15*'In Process Calc.'!$I11+Glutamine!W16*'In Process Calc.'!$D12-$E11*Glutamine!AU16)/1000</f>
        <v>0.10828841723764238</v>
      </c>
      <c r="R12" s="104">
        <f>R11-(-Glutamine!X15*'In Process Calc.'!$I11+Glutamine!X16*'In Process Calc.'!$D12-$E11*Glutamine!AV16)/1000</f>
        <v>7.3026879136132705E-2</v>
      </c>
      <c r="S12" s="104">
        <f>S11-(-Glutamine!Y15*'In Process Calc.'!$I11+Glutamine!Y16*'In Process Calc.'!$D12-$E11*Glutamine!AW16)/1000</f>
        <v>4.0804494803205085</v>
      </c>
      <c r="T12" s="104">
        <f>T11-(-Glutamine!Z15*'In Process Calc.'!$I11+Glutamine!Z16*'In Process Calc.'!$D12-$F11*Glutamine!AX16)/1000</f>
        <v>0.40478245818043473</v>
      </c>
      <c r="U12" s="104">
        <f>U11-(-Glutamine!AA15*'In Process Calc.'!$I11+Glutamine!AA16*'In Process Calc.'!$D12-$E11*Glutamine!AY16)/1000</f>
        <v>0.11459881685632713</v>
      </c>
      <c r="V12" s="104">
        <f>V11-(-Glutamine!AB15*'In Process Calc.'!$I11+Glutamine!AB16*'In Process Calc.'!$D12-$E11*Glutamine!AZ16)/1000</f>
        <v>2.379590459222615E-2</v>
      </c>
      <c r="W12" s="104">
        <f>W11-(-Glutamine!AC15*'In Process Calc.'!$I11+Glutamine!AC16*'In Process Calc.'!$D12-$E11*Glutamine!BA16)/1000</f>
        <v>4.3190340203084357E-3</v>
      </c>
      <c r="X12" s="104">
        <f>X11-(-Glutamine!AD15*'In Process Calc.'!$I11+Glutamine!AD16*'In Process Calc.'!$D12-$E11*Glutamine!BB16)/1000</f>
        <v>0.11391884143681302</v>
      </c>
      <c r="Y12" s="104">
        <f>Y11+(-Glutamine!AE15*'In Process Calc.'!$I11+Glutamine!AE16*'In Process Calc.'!$D12-$E11*Glutamine!BC16)/1000</f>
        <v>1.4956938630204997</v>
      </c>
      <c r="Z12" s="104">
        <f>Z11-(-Glutamine!AF15*'In Process Calc.'!$I11+Glutamine!AF16*'In Process Calc.'!$D12-$E11*Glutamine!BD16)/1000</f>
        <v>0.23566028620684409</v>
      </c>
      <c r="AA12" s="104">
        <f>AA11-(-Glutamine!AG15*'In Process Calc.'!$I11+Glutamine!AG16*'In Process Calc.'!$D12-$E11*Glutamine!BE16)/1000</f>
        <v>0.13830796327198186</v>
      </c>
      <c r="AB12" s="104">
        <f>AB11-(-Glutamine!AH15*'In Process Calc.'!$I11+Glutamine!AH16*'In Process Calc.'!$D12-$E11*Glutamine!BF16)/1000</f>
        <v>6.1532706296238401E-2</v>
      </c>
      <c r="AC12" s="104">
        <f>AC11-(-Glutamine!AI15*'In Process Calc.'!$I11+Glutamine!AI16*'In Process Calc.'!$D12-$E11*Glutamine!BG16)/1000</f>
        <v>-0.45340861535090243</v>
      </c>
      <c r="AD12" s="104">
        <f>AD11-(-Glutamine!AJ15*'In Process Calc.'!$I11+Glutamine!AJ16*'In Process Calc.'!$D12-$E11*Glutamine!BH16)/1000</f>
        <v>7.0770148830853918E-2</v>
      </c>
      <c r="AE12" s="104">
        <f>AE11-(-Glutamine!AK15*'In Process Calc.'!$I11+Glutamine!AK16*'In Process Calc.'!$D12-$E11*Glutamine!BI16)/1000</f>
        <v>0.10872388633189628</v>
      </c>
      <c r="AF12" s="104">
        <f>AF11-(-Glutamine!AL15*'In Process Calc.'!$I11+Glutamine!AL16*'In Process Calc.'!$D12-$E11*Glutamine!BJ16)/1000</f>
        <v>0.25281908851774082</v>
      </c>
      <c r="AG12" s="104">
        <f>AG11-(-Glutamine!AM15*'In Process Calc.'!$I11+Glutamine!AM16*'In Process Calc.'!$D12-$E11*Glutamine!BK16)/1000</f>
        <v>6.0408069381005167E-2</v>
      </c>
      <c r="AH12" s="104">
        <f>AH11-(-Glutamine!AN15*'In Process Calc.'!$I11+Glutamine!AN16*'In Process Calc.'!$D12-$E11*Glutamine!BL16)/1000</f>
        <v>2.7835743594556248E-2</v>
      </c>
      <c r="AI12" s="104">
        <f>AI11-(-Glutamine!AO15*'In Process Calc.'!$I11+Glutamine!AO16*'In Process Calc.'!$D12-$E11*Glutamine!BM16)/1000</f>
        <v>4.3923540723976376E-2</v>
      </c>
      <c r="AJ12" s="104">
        <f>AJ11-(-Glutamine!AP15*'In Process Calc.'!$I11+Glutamine!AP16*'In Process Calc.'!$D12-$E11*Glutamine!BN16)/1000</f>
        <v>0.13116581539284325</v>
      </c>
      <c r="AK12" s="104">
        <f>AK11-(-Glutamine!AQ15*'In Process Calc.'!$I11+Glutamine!AQ16*'In Process Calc.'!$D12-'In Process Calc.'!$E11*Glutamine!BO16)/1000</f>
        <v>0</v>
      </c>
      <c r="AL12" s="103">
        <f t="shared" si="14"/>
        <v>3.5032677838527038</v>
      </c>
      <c r="AM12" s="103">
        <f t="shared" si="1"/>
        <v>2.4660463855588297</v>
      </c>
      <c r="AN12" s="103">
        <f t="shared" si="6"/>
        <v>13.896373591165988</v>
      </c>
      <c r="AO12" s="109">
        <f>Glutamine!N16/(Glutamine!H16)</f>
        <v>0.11854175216582385</v>
      </c>
      <c r="AP12" s="110">
        <f>IF(Glutamine!O16&gt;0,Glutamine!O16,(Glutamine!P16*$D12-Glutamine!P15*$I11)/1000/((Glutamine!$H15*$I11+Glutamine!$H16*$D12)*1000000*0.5*($C12-$C11))*1000000000)</f>
        <v>0.11854175216582385</v>
      </c>
      <c r="AQ12" s="110">
        <f>(K12-K11)/((Glutamine!$H15*$I11+Glutamine!$H16*$D12)*0.5*($C12-$C11))</f>
        <v>3.1093903044594508E-3</v>
      </c>
      <c r="AR12" s="110">
        <f t="shared" si="2"/>
        <v>2.7364367573061354E-3</v>
      </c>
      <c r="AS12" s="110">
        <f>(Glutamine!$I16*$D12-Glutamine!$I15*$I11)/((Glutamine!$H15*$I11+Glutamine!$H16*$D12)*0.5*($C12-$C11))</f>
        <v>-3.7295354715331553E-4</v>
      </c>
      <c r="AT12" s="110">
        <f>(M12-M11)*1000/((Glutamine!$H15*$I11+Glutamine!$H16*$D12)*0.5*($C12-$C11))</f>
        <v>6.8226587462988236E-2</v>
      </c>
      <c r="AU12" s="110">
        <f>(N12-N11)*1000/((Glutamine!$H15*$I11+Glutamine!$H16*$D12)*0.5*($C12-$C11))</f>
        <v>-1.8329482241145421E-3</v>
      </c>
      <c r="AV12" s="110">
        <f>(O12-O11)*1000/((Glutamine!$H15*$I11+Glutamine!$H16*$D12)*0.5*($C12-$C11))</f>
        <v>6.3712035414228443E-4</v>
      </c>
      <c r="AW12" s="110">
        <f>(P12-P11)*1000/((Glutamine!$H15*$I11+Glutamine!$H16*$D12)*0.5*($C12-$C11))</f>
        <v>1.3030133336429442E-3</v>
      </c>
      <c r="AX12" s="110">
        <f>(Q12-Q11)*1000/((Glutamine!$H15*$I11+Glutamine!$H16*$D12)*0.5*($C12-$C11))</f>
        <v>5.8433427149779012E-4</v>
      </c>
      <c r="AY12" s="110">
        <f>(R12-R11)*1000/((Glutamine!$H15*$I11+Glutamine!$H16*$D12)*0.5*($C12-$C11))</f>
        <v>4.6867283202696734E-4</v>
      </c>
      <c r="AZ12" s="110">
        <f>(S12-S11)*1000/((Glutamine!$H15*$I11+Glutamine!$H16*$D12)*0.5*($C12-$C11))</f>
        <v>3.4546520950045324E-2</v>
      </c>
      <c r="BA12" s="110">
        <f>(T12-T11)*1000/((Glutamine!$H15*$I11+Glutamine!$H16*$D12)*0.5*($C12-$C11))</f>
        <v>2.1461189560889309E-3</v>
      </c>
      <c r="BB12" s="110">
        <f>(U12-U11)*1000/((Glutamine!$H15*$I11+Glutamine!$H16*$D12)*0.5*($C12-$C11))</f>
        <v>1.3129963121751734E-3</v>
      </c>
      <c r="BC12" s="110">
        <f>(V12-V11)*1000/((Glutamine!$H15*$I11+Glutamine!$H16*$D12)*0.5*($C12-$C11))</f>
        <v>3.6724855367615687E-4</v>
      </c>
      <c r="BD12" s="110">
        <f>(W12-W11)*1000/((Glutamine!$H15*$I11+Glutamine!$H16*$D12)*0.5*($C12-$C11))</f>
        <v>-1.3905307985845772E-4</v>
      </c>
      <c r="BE12" s="110">
        <f>(X12-X11)*1000/((Glutamine!$H15*$I11+Glutamine!$H16*$D12)*0.5*($C12-$C11))</f>
        <v>1.134757794391289E-3</v>
      </c>
      <c r="BF12" s="110">
        <f>(Y12-Y11)*1000/((Glutamine!$H15*$I11+Glutamine!$H16*$D12)*0.5*($C12-$C11))</f>
        <v>6.7537071169617661E-3</v>
      </c>
      <c r="BG12" s="110">
        <f>(Z12-Z11)*1000/((Glutamine!$H15*$I11+Glutamine!$H16*$D12)*0.5*($C12-$C11))</f>
        <v>2.2636510905520782E-3</v>
      </c>
      <c r="BH12" s="110">
        <f>(AA12-AA11)*1000/((Glutamine!$H15*$I11+Glutamine!$H16*$D12)*0.5*($C12-$C11))</f>
        <v>9.7537938516957783E-4</v>
      </c>
      <c r="BI12" s="110">
        <f>(AB12-AB11)*1000/((Glutamine!$H15*$I11+Glutamine!$H16*$D12)*0.5*($C12-$C11))</f>
        <v>4.8452438692549724E-4</v>
      </c>
      <c r="BJ12" s="110">
        <f>(AC12-AC11)*1000/((Glutamine!$H15*$I11+Glutamine!$H16*$D12)*0.5*($C12-$C11))</f>
        <v>-3.8425923422915663E-3</v>
      </c>
      <c r="BK12" s="110">
        <f>(AD12-AD11)*1000/((Glutamine!$H15*$I11+Glutamine!$H16*$D12)*0.5*($C12-$C11))</f>
        <v>5.3517951060490698E-4</v>
      </c>
      <c r="BL12" s="110">
        <f>(AE12-AE11)*1000/((Glutamine!$H15*$I11+Glutamine!$H16*$D12)*0.5*($C12-$C11))</f>
        <v>9.8386540109609167E-4</v>
      </c>
      <c r="BM12" s="110">
        <f>(AF12-AF11)*1000/((Glutamine!$H15*$I11+Glutamine!$H16*$D12)*0.5*($C12-$C11))</f>
        <v>1.2295664901186482E-3</v>
      </c>
      <c r="BN12" s="110">
        <f>(AG12-AG11)*1000/((Glutamine!$H15*$I11+Glutamine!$H16*$D12)*0.5*($C12-$C11))</f>
        <v>5.6230901402545591E-4</v>
      </c>
      <c r="BO12" s="110">
        <f>(AH12-AH11)*1000/((Glutamine!$H15*$I11+Glutamine!$H16*$D12)*0.5*($C12-$C11))</f>
        <v>2.4022089840636254E-4</v>
      </c>
      <c r="BP12" s="110">
        <f>(AI12-AI11)*1000/((Glutamine!$H15*$I11+Glutamine!$H16*$D12)*0.5*($C12-$C11))</f>
        <v>3.1850873658069624E-4</v>
      </c>
      <c r="BQ12" s="110">
        <f>(AJ12-AJ11)*1000/((Glutamine!$H15*$I11+Glutamine!$H16*$D12)*0.5*($C12-$C11))</f>
        <v>1.1720855367893864E-3</v>
      </c>
      <c r="BR12" s="110">
        <f>(AK12-AK11)*1000/((Glutamine!$H15*$D12+Glutamine!$H16*$D12)*0.5*($C12-$C11))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(Glutamine!T16*'In Process Calc.'!$I12+Glutamine!AR16*'In Process Calc.'!$E12)/('In Process Calc.'!$I12+'In Process Calc.'!$E12+$F12)</f>
        <v>8.3525066717112821</v>
      </c>
      <c r="CB12" s="35">
        <f>(Glutamine!U16*'In Process Calc.'!$I12+Glutamine!AS16*'In Process Calc.'!$E12)/('In Process Calc.'!$I12+'In Process Calc.'!$E12+$F12)</f>
        <v>2.5324313585303981</v>
      </c>
      <c r="CC12" s="35">
        <f>(Glutamine!V16*'In Process Calc.'!$I12+Glutamine!AT16*'In Process Calc.'!$E12)/('In Process Calc.'!$I12+'In Process Calc.'!$E12+$F12)</f>
        <v>0.52481607894206994</v>
      </c>
      <c r="CD12" s="35">
        <f>(Glutamine!W16*'In Process Calc.'!$I12+Glutamine!AU16*'In Process Calc.'!$E12)/('In Process Calc.'!$I12+'In Process Calc.'!$E12+$F12)</f>
        <v>0.10888620302921416</v>
      </c>
      <c r="CE12" s="35">
        <f>(Glutamine!X16*'In Process Calc.'!$I12+Glutamine!AV16*'In Process Calc.'!$E12)/('In Process Calc.'!$I12+'In Process Calc.'!$E12+$F12)</f>
        <v>0.31996151031478898</v>
      </c>
      <c r="CF12" s="35">
        <f>(Glutamine!Y16*'In Process Calc.'!$I12+Glutamine!AW16*'In Process Calc.'!$E12)/('In Process Calc.'!$I12+'In Process Calc.'!$E12+$F12)</f>
        <v>18.230766704517073</v>
      </c>
      <c r="CG12" s="35">
        <f>(Glutamine!Z16*'In Process Calc.'!$I12+Glutamine!AX16*'In Process Calc.'!$F12)/('In Process Calc.'!$I12+'In Process Calc.'!$E12+$F12)</f>
        <v>0.96618357487922701</v>
      </c>
      <c r="CH12" s="35">
        <f>(Glutamine!AA16*'In Process Calc.'!$I12+Glutamine!AY16*'In Process Calc.'!$E12)/('In Process Calc.'!$I12+'In Process Calc.'!$E12+$F12)</f>
        <v>0.3349786697405886</v>
      </c>
      <c r="CI12" s="35">
        <f>(Glutamine!AB16*'In Process Calc.'!$I12+Glutamine!AZ16*'In Process Calc.'!$E12)/('In Process Calc.'!$I12+'In Process Calc.'!$E12+$F12)</f>
        <v>1.5951438474451509</v>
      </c>
      <c r="CJ12" s="35">
        <f>(Glutamine!AC16*'In Process Calc.'!$I12+Glutamine!BA16*'In Process Calc.'!$E12)/('In Process Calc.'!$I12+'In Process Calc.'!$E12+$F12)</f>
        <v>0.71541840442572979</v>
      </c>
      <c r="CK12" s="35">
        <f>(Glutamine!AD16*'In Process Calc.'!$I12+Glutamine!BB16*'In Process Calc.'!$E12)/('In Process Calc.'!$I12+'In Process Calc.'!$E12+$F12)</f>
        <v>1.4735473156627565</v>
      </c>
      <c r="CL12" s="35">
        <f>(Glutamine!AE16*'In Process Calc.'!$I12+Glutamine!BC16*'In Process Calc.'!$E12)/('In Process Calc.'!$I12+'In Process Calc.'!$E12+$F12)</f>
        <v>18.843020068371754</v>
      </c>
      <c r="CM12" s="35">
        <f>(Glutamine!AF16*'In Process Calc.'!$I12+Glutamine!BD16*'In Process Calc.'!$E12)/('In Process Calc.'!$I12+'In Process Calc.'!$E12+$F12)</f>
        <v>2.8598419483298381</v>
      </c>
      <c r="CN12" s="35">
        <f>(Glutamine!AG16*'In Process Calc.'!$I12+Glutamine!BE16*'In Process Calc.'!$E12)/('In Process Calc.'!$I12+'In Process Calc.'!$E12+$F12)</f>
        <v>2.5788809179844554</v>
      </c>
      <c r="CO12" s="35">
        <f>(Glutamine!AH16*'In Process Calc.'!$I12+Glutamine!BF16*'In Process Calc.'!$E12)/('In Process Calc.'!$I12+'In Process Calc.'!$E12+$F12)</f>
        <v>0.63087209088494023</v>
      </c>
      <c r="CP12" s="35">
        <f>(Glutamine!AI16*'In Process Calc.'!$I12+Glutamine!BG16*'In Process Calc.'!$E12)/('In Process Calc.'!$I12+'In Process Calc.'!$E12+$F12)</f>
        <v>8.1569760115942032</v>
      </c>
      <c r="CQ12" s="35">
        <f>(Glutamine!AJ16*'In Process Calc.'!$I12+Glutamine!BH16*'In Process Calc.'!$E12)/('In Process Calc.'!$I12+'In Process Calc.'!$E12+$F12)</f>
        <v>1.3179927303862669</v>
      </c>
      <c r="CR12" s="35">
        <f>(Glutamine!AK16*'In Process Calc.'!$I12+Glutamine!BI16*'In Process Calc.'!$E12)/('In Process Calc.'!$I12+'In Process Calc.'!$E12+$F12)</f>
        <v>2.9791712178767589</v>
      </c>
      <c r="CS12" s="35">
        <f>(Glutamine!AL16*'In Process Calc.'!$I12+Glutamine!BJ16*'In Process Calc.'!$E12)/('In Process Calc.'!$I12+'In Process Calc.'!$E12+$F12)</f>
        <v>4.9525111308100982</v>
      </c>
      <c r="CT12" s="35">
        <f>(Glutamine!AM16*'In Process Calc.'!$I12+Glutamine!BK16*'In Process Calc.'!$E12)/('In Process Calc.'!$I12+'In Process Calc.'!$E12+$F12)</f>
        <v>4.2877699700667318</v>
      </c>
      <c r="CU12" s="35">
        <f>(Glutamine!AN16*'In Process Calc.'!$I12+Glutamine!BL16*'In Process Calc.'!$E12)/('In Process Calc.'!$I12+'In Process Calc.'!$E12+$F12)</f>
        <v>0.47511867502727029</v>
      </c>
      <c r="CV12" s="35">
        <f>(Glutamine!AO16*'In Process Calc.'!$I12+Glutamine!BM16*'In Process Calc.'!$E12)/('In Process Calc.'!$I12+'In Process Calc.'!$E12+$F12)</f>
        <v>0.59253734912704559</v>
      </c>
      <c r="CW12" s="35">
        <f>(Glutamine!AP16*'In Process Calc.'!$I12+Glutamine!BN16*'In Process Calc.'!$E12)/('In Process Calc.'!$I12+'In Process Calc.'!$E12+$F12)</f>
        <v>2.7066864720101051</v>
      </c>
    </row>
    <row r="13" spans="1:101" ht="12.75" customHeight="1" x14ac:dyDescent="0.15">
      <c r="A13" s="93">
        <f>Glutamine!$A17</f>
        <v>10</v>
      </c>
      <c r="B13" s="94">
        <f t="shared" si="0"/>
        <v>8.0194444444496185</v>
      </c>
      <c r="C13" s="95">
        <f>(Glutamine!$C17-t0)*24+$C$3</f>
        <v>192.46666666679084</v>
      </c>
      <c r="D13" s="96">
        <f t="shared" si="12"/>
        <v>61.074024703523442</v>
      </c>
      <c r="E13" s="96">
        <f>Glutamine!E17</f>
        <v>1.7872207411057033</v>
      </c>
      <c r="F13" s="96">
        <f>Glutamine!F17</f>
        <v>0.29787012351761721</v>
      </c>
      <c r="G13" s="96">
        <f>Glutamine!G17</f>
        <v>0</v>
      </c>
      <c r="H13" s="96">
        <v>0</v>
      </c>
      <c r="I13" s="96">
        <f>$D13-Glutamine!$D17</f>
        <v>59.574024703523442</v>
      </c>
      <c r="J13" s="101">
        <f>$J12+AVERAGE(Glutamine!$H15:$H15)*($C13-$C12)</f>
        <v>1459.4738083349594</v>
      </c>
      <c r="K13" s="101">
        <f>K12 + Glutamine!$H17*'In Process Calc.'!$D13 - Glutamine!$H16*'In Process Calc.'!$I12</f>
        <v>1336.5015421930693</v>
      </c>
      <c r="L13" s="104">
        <f>L12 + (Glutamine!P17*$D13-Glutamine!P16*$I12)/1000</f>
        <v>3.7431347620631293E-2</v>
      </c>
      <c r="M13" s="104">
        <f>M12+(-Glutamine!S16*'In Process Calc.'!$I12+Glutamine!S17*'In Process Calc.'!$D13)/1000</f>
        <v>8.6933227960510937</v>
      </c>
      <c r="N13" s="104">
        <f>N12-(-Glutamine!T16*'In Process Calc.'!$I12+Glutamine!T17*'In Process Calc.'!$D13-$E12*Glutamine!AR17)/1000</f>
        <v>-0.54302367474942304</v>
      </c>
      <c r="O13" s="104">
        <f>O12-(-Glutamine!U16*'In Process Calc.'!$I12+Glutamine!U17*'In Process Calc.'!$D13-$E12*Glutamine!AS17)/1000</f>
        <v>0.11060284693496789</v>
      </c>
      <c r="P13" s="104">
        <f>P12-(-Glutamine!V16*'In Process Calc.'!$I12+Glutamine!V17*'In Process Calc.'!$D13-$E12*Glutamine!AT17)/1000</f>
        <v>0.34868288823809779</v>
      </c>
      <c r="Q13" s="104">
        <f>Q12-(-Glutamine!W16*'In Process Calc.'!$I12+Glutamine!W17*'In Process Calc.'!$D13-$E12*Glutamine!AU17)/1000</f>
        <v>0.11027785704801574</v>
      </c>
      <c r="R13" s="104">
        <f>R12-(-Glutamine!X16*'In Process Calc.'!$I12+Glutamine!X17*'In Process Calc.'!$D13-$E12*Glutamine!AV17)/1000</f>
        <v>8.5533679216085734E-2</v>
      </c>
      <c r="S13" s="104">
        <f>S12-(-Glutamine!Y16*'In Process Calc.'!$I12+Glutamine!Y17*'In Process Calc.'!$D13-$E12*Glutamine!AW17)/1000</f>
        <v>5.0960465499648624</v>
      </c>
      <c r="T13" s="104">
        <f>T12-(-Glutamine!Z16*'In Process Calc.'!$I12+Glutamine!Z17*'In Process Calc.'!$D13-$F12*Glutamine!AX17)/1000</f>
        <v>0.46379117770074724</v>
      </c>
      <c r="U13" s="104">
        <f>U12-(-Glutamine!AA16*'In Process Calc.'!$I12+Glutamine!AA17*'In Process Calc.'!$D13-$E12*Glutamine!AY17)/1000</f>
        <v>0.13243004281616758</v>
      </c>
      <c r="V13" s="104">
        <f>V12-(-Glutamine!AB16*'In Process Calc.'!$I12+Glutamine!AB17*'In Process Calc.'!$D13-$E12*Glutamine!AZ17)/1000</f>
        <v>3.6989085401479813E-2</v>
      </c>
      <c r="W13" s="104">
        <f>W12-(-Glutamine!AC16*'In Process Calc.'!$I12+Glutamine!AC17*'In Process Calc.'!$D13-$E12*Glutamine!BA17)/1000</f>
        <v>1.5211710788489152E-3</v>
      </c>
      <c r="X13" s="104">
        <f>X12-(-Glutamine!AD16*'In Process Calc.'!$I12+Glutamine!AD17*'In Process Calc.'!$D13-$E12*Glutamine!BB17)/1000</f>
        <v>0.14066229427699192</v>
      </c>
      <c r="Y13" s="104">
        <f>Y12+(-Glutamine!AE16*'In Process Calc.'!$I12+Glutamine!AE17*'In Process Calc.'!$D13-$E12*Glutamine!BC17)/1000</f>
        <v>1.7186528454629055</v>
      </c>
      <c r="Z13" s="104">
        <f>Z12-(-Glutamine!AF16*'In Process Calc.'!$I12+Glutamine!AF17*'In Process Calc.'!$D13-$E12*Glutamine!BD17)/1000</f>
        <v>0.2892603652555365</v>
      </c>
      <c r="AA13" s="104">
        <f>AA12-(-Glutamine!AG16*'In Process Calc.'!$I12+Glutamine!AG17*'In Process Calc.'!$D13-$E12*Glutamine!BE17)/1000</f>
        <v>0.1659390979319032</v>
      </c>
      <c r="AB13" s="104">
        <f>AB12-(-Glutamine!AH16*'In Process Calc.'!$I12+Glutamine!AH17*'In Process Calc.'!$D13-$E12*Glutamine!BF17)/1000</f>
        <v>7.4270064752368178E-2</v>
      </c>
      <c r="AC13" s="104">
        <f>AC12-(-Glutamine!AI16*'In Process Calc.'!$I12+Glutamine!AI17*'In Process Calc.'!$D13-$E12*Glutamine!BG17)/1000</f>
        <v>-0.65145327942786291</v>
      </c>
      <c r="AD13" s="104">
        <f>AD12-(-Glutamine!AJ16*'In Process Calc.'!$I12+Glutamine!AJ17*'In Process Calc.'!$D13-$E12*Glutamine!BH17)/1000</f>
        <v>8.6800654412687667E-2</v>
      </c>
      <c r="AE13" s="104">
        <f>AE12-(-Glutamine!AK16*'In Process Calc.'!$I12+Glutamine!AK17*'In Process Calc.'!$D13-$E12*Glutamine!BI17)/1000</f>
        <v>0.13697275062459199</v>
      </c>
      <c r="AF13" s="104">
        <f>AF12-(-Glutamine!AL16*'In Process Calc.'!$I12+Glutamine!AL17*'In Process Calc.'!$D13-$E12*Glutamine!BJ17)/1000</f>
        <v>0.29856246866964542</v>
      </c>
      <c r="AG13" s="104">
        <f>AG12-(-Glutamine!AM16*'In Process Calc.'!$I12+Glutamine!AM17*'In Process Calc.'!$D13-$E12*Glutamine!BK17)/1000</f>
        <v>8.4163263399480812E-2</v>
      </c>
      <c r="AH13" s="104">
        <f>AH12-(-Glutamine!AN16*'In Process Calc.'!$I12+Glutamine!AN17*'In Process Calc.'!$D13-$E12*Glutamine!BL17)/1000</f>
        <v>3.5343861293658109E-2</v>
      </c>
      <c r="AI13" s="104">
        <f>AI12-(-Glutamine!AO16*'In Process Calc.'!$I12+Glutamine!AO17*'In Process Calc.'!$D13-$E12*Glutamine!BM17)/1000</f>
        <v>5.0724057497571827E-2</v>
      </c>
      <c r="AJ13" s="104">
        <f>AJ12-(-Glutamine!AP16*'In Process Calc.'!$I12+Glutamine!AP17*'In Process Calc.'!$D13-$E12*Glutamine!BN17)/1000</f>
        <v>0.16245099604119914</v>
      </c>
      <c r="AK13" s="104">
        <f>AK12-(-Glutamine!AQ16*'In Process Calc.'!$I12+Glutamine!AQ17*'In Process Calc.'!$D13-'In Process Calc.'!$E12*Glutamine!BO17)/1000</f>
        <v>0</v>
      </c>
      <c r="AL13" s="103">
        <f t="shared" si="14"/>
        <v>4.3575498146115796</v>
      </c>
      <c r="AM13" s="103">
        <f t="shared" si="1"/>
        <v>3.1630728604342933</v>
      </c>
      <c r="AN13" s="103">
        <f t="shared" si="6"/>
        <v>16.00842940506649</v>
      </c>
      <c r="AO13" s="109">
        <f>Glutamine!N17/(Glutamine!H17)</f>
        <v>8.4457028094536993E-2</v>
      </c>
      <c r="AP13" s="110">
        <f>IF(Glutamine!O17&gt;0,Glutamine!O17,(Glutamine!P17*$D13-Glutamine!P16*$I12)/1000/((Glutamine!$H16*$I12+Glutamine!$H17*$D13)*1000000*0.5*($C13-$C12))*1000000000)</f>
        <v>8.4457028094536993E-2</v>
      </c>
      <c r="AQ13" s="110">
        <f>(K13-K12)/((Glutamine!$H16*$I12+Glutamine!$H17*$D13)*0.5*($C13-$C12))</f>
        <v>-4.6559106744872864E-3</v>
      </c>
      <c r="AR13" s="110">
        <f t="shared" si="2"/>
        <v>-1.223676676760134E-4</v>
      </c>
      <c r="AS13" s="110">
        <f>(Glutamine!$I17*$D13-Glutamine!$I16*$I12)/((Glutamine!$H16*$I12+Glutamine!$H17*$D13)*0.5*($C13-$C12))</f>
        <v>4.533543006811273E-3</v>
      </c>
      <c r="AT13" s="110">
        <f>(M13-M12)*1000/((Glutamine!$H16*$I12+Glutamine!$H17*$D13)*0.5*($C13-$C12))</f>
        <v>5.8804084220688536E-2</v>
      </c>
      <c r="AU13" s="110">
        <f>(N13-N12)*1000/((Glutamine!$H16*$I12+Glutamine!$H17*$D13)*0.5*($C13-$C12))</f>
        <v>1.415590699120655E-3</v>
      </c>
      <c r="AV13" s="110">
        <f>(O13-O12)*1000/((Glutamine!$H16*$I12+Glutamine!$H17*$D13)*0.5*($C13-$C12))</f>
        <v>6.4285345686527823E-4</v>
      </c>
      <c r="AW13" s="110">
        <f>(P13-P12)*1000/((Glutamine!$H16*$I12+Glutamine!$H17*$D13)*0.5*($C13-$C12))</f>
        <v>1.0147897567215083E-3</v>
      </c>
      <c r="AX13" s="110">
        <f>(Q13-Q12)*1000/((Glutamine!$H16*$I12+Glutamine!$H17*$D13)*0.5*($C13-$C12))</f>
        <v>6.9043737819948417E-5</v>
      </c>
      <c r="AY13" s="110">
        <f>(R13-R12)*1000/((Glutamine!$H16*$I12+Glutamine!$H17*$D13)*0.5*($C13-$C12))</f>
        <v>4.3404993766799587E-4</v>
      </c>
      <c r="AZ13" s="110">
        <f>(S13-S12)*1000/((Glutamine!$H16*$I12+Glutamine!$H17*$D13)*0.5*($C13-$C12))</f>
        <v>3.5246413307710493E-2</v>
      </c>
      <c r="BA13" s="110">
        <f>(T13-T12)*1000/((Glutamine!$H16*$I12+Glutamine!$H17*$D13)*0.5*($C13-$C12))</f>
        <v>2.0479044092752527E-3</v>
      </c>
      <c r="BB13" s="110">
        <f>(U13-U12)*1000/((Glutamine!$H16*$I12+Glutamine!$H17*$D13)*0.5*($C13-$C12))</f>
        <v>6.1883475125011861E-4</v>
      </c>
      <c r="BC13" s="110">
        <f>(V13-V12)*1000/((Glutamine!$H16*$I12+Glutamine!$H17*$D13)*0.5*($C13-$C12))</f>
        <v>4.5787085995546337E-4</v>
      </c>
      <c r="BD13" s="110">
        <f>(W13-W12)*1000/((Glutamine!$H16*$I12+Glutamine!$H17*$D13)*0.5*($C13-$C12))</f>
        <v>-9.7100155721739271E-5</v>
      </c>
      <c r="BE13" s="110">
        <f>(X13-X12)*1000/((Glutamine!$H16*$I12+Glutamine!$H17*$D13)*0.5*($C13-$C12))</f>
        <v>9.2813461189908408E-4</v>
      </c>
      <c r="BF13" s="110">
        <f>(Y13-Y12)*1000/((Glutamine!$H16*$I12+Glutamine!$H17*$D13)*0.5*($C13-$C12))</f>
        <v>7.7378171724968919E-3</v>
      </c>
      <c r="BG13" s="110">
        <f>(Z13-Z12)*1000/((Glutamine!$H16*$I12+Glutamine!$H17*$D13)*0.5*($C13-$C12))</f>
        <v>1.8601969185847867E-3</v>
      </c>
      <c r="BH13" s="110">
        <f>(AA13-AA12)*1000/((Glutamine!$H16*$I12+Glutamine!$H17*$D13)*0.5*($C13-$C12))</f>
        <v>9.5894171172198825E-4</v>
      </c>
      <c r="BI13" s="110">
        <f>(AB13-AB12)*1000/((Glutamine!$H16*$I12+Glutamine!$H17*$D13)*0.5*($C13-$C12))</f>
        <v>4.4205149267555996E-4</v>
      </c>
      <c r="BJ13" s="110">
        <f>(AC13-AC12)*1000/((Glutamine!$H16*$I12+Glutamine!$H17*$D13)*0.5*($C13-$C12))</f>
        <v>-6.8731628832757923E-3</v>
      </c>
      <c r="BK13" s="110">
        <f>(AD13-AD12)*1000/((Glutamine!$H16*$I12+Glutamine!$H17*$D13)*0.5*($C13-$C12))</f>
        <v>5.5634054307259135E-4</v>
      </c>
      <c r="BL13" s="110">
        <f>(AE13-AE12)*1000/((Glutamine!$H16*$I12+Glutamine!$H17*$D13)*0.5*($C13-$C12))</f>
        <v>9.8038008979530258E-4</v>
      </c>
      <c r="BM13" s="110">
        <f>(AF13-AF12)*1000/((Glutamine!$H16*$I12+Glutamine!$H17*$D13)*0.5*($C13-$C12))</f>
        <v>1.5875292782110417E-3</v>
      </c>
      <c r="BN13" s="110">
        <f>(AG13-AG12)*1000/((Glutamine!$H16*$I12+Glutamine!$H17*$D13)*0.5*($C13-$C12))</f>
        <v>8.2442674521820817E-4</v>
      </c>
      <c r="BO13" s="110">
        <f>(AH13-AH12)*1000/((Glutamine!$H16*$I12+Glutamine!$H17*$D13)*0.5*($C13-$C12))</f>
        <v>2.6057008974843856E-4</v>
      </c>
      <c r="BP13" s="110">
        <f>(AI13-AI12)*1000/((Glutamine!$H16*$I12+Glutamine!$H17*$D13)*0.5*($C13-$C12))</f>
        <v>2.3601271810689655E-4</v>
      </c>
      <c r="BQ13" s="110">
        <f>(AJ13-AJ12)*1000/((Glutamine!$H16*$I12+Glutamine!$H17*$D13)*0.5*($C13-$C12))</f>
        <v>1.0857557987288035E-3</v>
      </c>
      <c r="BR13" s="110">
        <f>(AK13-AK12)*1000/((Glutamine!$H16*$D13+Glutamine!$H17*$D13)*0.5*($C13-$C12))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(Glutamine!T17*'In Process Calc.'!$I13+Glutamine!AR17*'In Process Calc.'!$E13)/('In Process Calc.'!$I13+'In Process Calc.'!$E13+$F13)</f>
        <v>7.4247760699125926</v>
      </c>
      <c r="CB13" s="35">
        <f>(Glutamine!U17*'In Process Calc.'!$I13+Glutamine!AS17*'In Process Calc.'!$E13)/('In Process Calc.'!$I13+'In Process Calc.'!$E13+$F13)</f>
        <v>2.512751281307934</v>
      </c>
      <c r="CC13" s="35">
        <f>(Glutamine!V17*'In Process Calc.'!$I13+Glutamine!AT17*'In Process Calc.'!$E13)/('In Process Calc.'!$I13+'In Process Calc.'!$E13+$F13)</f>
        <v>0.52725984914544521</v>
      </c>
      <c r="CD13" s="35">
        <f>(Glutamine!W17*'In Process Calc.'!$I13+Glutamine!AU17*'In Process Calc.'!$E13)/('In Process Calc.'!$I13+'In Process Calc.'!$E13+$F13)</f>
        <v>0.18261757030112288</v>
      </c>
      <c r="CE13" s="35">
        <f>(Glutamine!X17*'In Process Calc.'!$I13+Glutamine!AV17*'In Process Calc.'!$E13)/('In Process Calc.'!$I13+'In Process Calc.'!$E13+$F13)</f>
        <v>0.31755517060165322</v>
      </c>
      <c r="CF13" s="35">
        <f>(Glutamine!Y17*'In Process Calc.'!$I13+Glutamine!AW17*'In Process Calc.'!$E13)/('In Process Calc.'!$I13+'In Process Calc.'!$E13+$F13)</f>
        <v>13.141849253610697</v>
      </c>
      <c r="CG13" s="35">
        <f>(Glutamine!Z17*'In Process Calc.'!$I13+Glutamine!AX17*'In Process Calc.'!$F13)/('In Process Calc.'!$I13+'In Process Calc.'!$E13+$F13)</f>
        <v>0.96618357487922701</v>
      </c>
      <c r="CH13" s="35">
        <f>(Glutamine!AA17*'In Process Calc.'!$I13+Glutamine!AY17*'In Process Calc.'!$E13)/('In Process Calc.'!$I13+'In Process Calc.'!$E13+$F13)</f>
        <v>0.37654175221262715</v>
      </c>
      <c r="CI13" s="35">
        <f>(Glutamine!AB17*'In Process Calc.'!$I13+Glutamine!AZ17*'In Process Calc.'!$E13)/('In Process Calc.'!$I13+'In Process Calc.'!$E13+$F13)</f>
        <v>1.332487283835994</v>
      </c>
      <c r="CJ13" s="35">
        <f>(Glutamine!AC17*'In Process Calc.'!$I13+Glutamine!BA17*'In Process Calc.'!$E13)/('In Process Calc.'!$I13+'In Process Calc.'!$E13+$F13)</f>
        <v>0.73548735986016345</v>
      </c>
      <c r="CK13" s="35">
        <f>(Glutamine!AD17*'In Process Calc.'!$I13+Glutamine!BB17*'In Process Calc.'!$E13)/('In Process Calc.'!$I13+'In Process Calc.'!$E13+$F13)</f>
        <v>1.4133561536679926</v>
      </c>
      <c r="CL13" s="35">
        <f>(Glutamine!AE17*'In Process Calc.'!$I13+Glutamine!BC17*'In Process Calc.'!$E13)/('In Process Calc.'!$I13+'In Process Calc.'!$E13+$F13)</f>
        <v>21.733000228511745</v>
      </c>
      <c r="CM13" s="35">
        <f>(Glutamine!AF17*'In Process Calc.'!$I13+Glutamine!BD17*'In Process Calc.'!$E13)/('In Process Calc.'!$I13+'In Process Calc.'!$E13+$F13)</f>
        <v>2.6941211939317915</v>
      </c>
      <c r="CN13" s="35">
        <f>(Glutamine!AG17*'In Process Calc.'!$I13+Glutamine!BE17*'In Process Calc.'!$E13)/('In Process Calc.'!$I13+'In Process Calc.'!$E13+$F13)</f>
        <v>2.5381885926518648</v>
      </c>
      <c r="CO13" s="35">
        <f>(Glutamine!AH17*'In Process Calc.'!$I13+Glutamine!BF17*'In Process Calc.'!$E13)/('In Process Calc.'!$I13+'In Process Calc.'!$E13+$F13)</f>
        <v>0.56481298388353962</v>
      </c>
      <c r="CP13" s="35">
        <f>(Glutamine!AI17*'In Process Calc.'!$I13+Glutamine!BG17*'In Process Calc.'!$E13)/('In Process Calc.'!$I13+'In Process Calc.'!$E13+$F13)</f>
        <v>11.014178521739129</v>
      </c>
      <c r="CQ13" s="35">
        <f>(Glutamine!AJ17*'In Process Calc.'!$I13+Glutamine!BH17*'In Process Calc.'!$E13)/('In Process Calc.'!$I13+'In Process Calc.'!$E13+$F13)</f>
        <v>1.413372495378062</v>
      </c>
      <c r="CR13" s="35">
        <f>(Glutamine!AK17*'In Process Calc.'!$I13+Glutamine!BI17*'In Process Calc.'!$E13)/('In Process Calc.'!$I13+'In Process Calc.'!$E13+$F13)</f>
        <v>2.9823373029343698</v>
      </c>
      <c r="CS13" s="35">
        <f>(Glutamine!AL17*'In Process Calc.'!$I13+Glutamine!BJ17*'In Process Calc.'!$E13)/('In Process Calc.'!$I13+'In Process Calc.'!$E13+$F13)</f>
        <v>5.11379409947686</v>
      </c>
      <c r="CT13" s="35">
        <f>(Glutamine!AM17*'In Process Calc.'!$I13+Glutamine!BK17*'In Process Calc.'!$E13)/('In Process Calc.'!$I13+'In Process Calc.'!$E13+$F13)</f>
        <v>4.3659051321183497</v>
      </c>
      <c r="CU13" s="35">
        <f>(Glutamine!AN17*'In Process Calc.'!$I13+Glutamine!BL17*'In Process Calc.'!$E13)/('In Process Calc.'!$I13+'In Process Calc.'!$E13+$F13)</f>
        <v>0.46887803018054036</v>
      </c>
      <c r="CV13" s="35">
        <f>(Glutamine!AO17*'In Process Calc.'!$I13+Glutamine!BM17*'In Process Calc.'!$E13)/('In Process Calc.'!$I13+'In Process Calc.'!$E13+$F13)</f>
        <v>0.46491651353329932</v>
      </c>
      <c r="CW13" s="35">
        <f>(Glutamine!AP17*'In Process Calc.'!$I13+Glutamine!BN17*'In Process Calc.'!$E13)/('In Process Calc.'!$I13+'In Process Calc.'!$E13+$F13)</f>
        <v>2.8236454621704974</v>
      </c>
    </row>
    <row r="14" spans="1:101" x14ac:dyDescent="0.15">
      <c r="A14" s="93">
        <f>Glutamine!$A18</f>
        <v>11</v>
      </c>
      <c r="B14" s="94">
        <f t="shared" si="0"/>
        <v>8.9951388888948713</v>
      </c>
      <c r="C14" s="95">
        <f>(Glutamine!$C18-t0)*24+$C$3</f>
        <v>215.88333333347691</v>
      </c>
      <c r="D14" s="96">
        <f t="shared" si="12"/>
        <v>61.659115568146767</v>
      </c>
      <c r="E14" s="96">
        <f>Glutamine!E18</f>
        <v>1.8047734670444029</v>
      </c>
      <c r="F14" s="96">
        <f>Glutamine!F18</f>
        <v>0.30079557784073385</v>
      </c>
      <c r="G14" s="96">
        <f>Glutamine!G18</f>
        <v>0</v>
      </c>
      <c r="H14" s="96">
        <v>0</v>
      </c>
      <c r="I14" s="96">
        <f>$D14-Glutamine!$D18</f>
        <v>60.159115568146767</v>
      </c>
      <c r="J14" s="101">
        <f>$J13+AVERAGE(Glutamine!$H16:$H16)*($C14-$C13)</f>
        <v>1946.5404750020296</v>
      </c>
      <c r="K14" s="101">
        <f>K13 + Glutamine!$H18*'In Process Calc.'!$D14 - Glutamine!$H17*'In Process Calc.'!$I13</f>
        <v>1232.0087028630892</v>
      </c>
      <c r="L14" s="104">
        <f>L13 + (Glutamine!P18*$D14-Glutamine!P17*$I13)/1000</f>
        <v>5.721037758004513E-2</v>
      </c>
      <c r="M14" s="104">
        <f>M13+(-Glutamine!S17*'In Process Calc.'!$I13+Glutamine!S18*'In Process Calc.'!$D14)/1000</f>
        <v>10.781122114796361</v>
      </c>
      <c r="N14" s="104">
        <f>N13-(-Glutamine!T17*'In Process Calc.'!$I13+Glutamine!T18*'In Process Calc.'!$D14-$E13*Glutamine!AR18)/1000</f>
        <v>-0.50422811863010053</v>
      </c>
      <c r="O14" s="104">
        <f>O13-(-Glutamine!U17*'In Process Calc.'!$I13+Glutamine!U18*'In Process Calc.'!$D14-$E13*Glutamine!AS18)/1000</f>
        <v>0.1311066592836613</v>
      </c>
      <c r="P14" s="104">
        <f>P13-(-Glutamine!V17*'In Process Calc.'!$I13+Glutamine!V18*'In Process Calc.'!$D14-$E13*Glutamine!AT18)/1000</f>
        <v>0.38119326421100042</v>
      </c>
      <c r="Q14" s="104">
        <f>Q13-(-Glutamine!W17*'In Process Calc.'!$I13+Glutamine!W18*'In Process Calc.'!$D14-$E13*Glutamine!AU18)/1000</f>
        <v>0.11510002228954451</v>
      </c>
      <c r="R14" s="104">
        <f>R13-(-Glutamine!X17*'In Process Calc.'!$I13+Glutamine!X18*'In Process Calc.'!$D14-$E13*Glutamine!AV18)/1000</f>
        <v>9.8576179474516981E-2</v>
      </c>
      <c r="S14" s="104">
        <f>S13-(-Glutamine!Y17*'In Process Calc.'!$I13+Glutamine!Y18*'In Process Calc.'!$D14-$E13*Glutamine!AW18)/1000</f>
        <v>5.8060973103282905</v>
      </c>
      <c r="T14" s="104">
        <f>T13-(-Glutamine!Z17*'In Process Calc.'!$I13+Glutamine!Z18*'In Process Calc.'!$D14-$F13*Glutamine!AX18)/1000</f>
        <v>0.52064089379381007</v>
      </c>
      <c r="U14" s="104">
        <f>U13-(-Glutamine!AA17*'In Process Calc.'!$I13+Glutamine!AA18*'In Process Calc.'!$D14-$E13*Glutamine!AY18)/1000</f>
        <v>0.15013518285280503</v>
      </c>
      <c r="V14" s="104">
        <f>V13-(-Glutamine!AB17*'In Process Calc.'!$I13+Glutamine!AB18*'In Process Calc.'!$D14-$E13*Glutamine!AZ18)/1000</f>
        <v>4.9873784801117739E-2</v>
      </c>
      <c r="W14" s="104">
        <f>W13-(-Glutamine!AC17*'In Process Calc.'!$I13+Glutamine!AC18*'In Process Calc.'!$D14-$E13*Glutamine!BA18)/1000</f>
        <v>-8.415868157401296E-4</v>
      </c>
      <c r="X14" s="104">
        <f>X13-(-Glutamine!AD17*'In Process Calc.'!$I13+Glutamine!AD18*'In Process Calc.'!$D14-$E13*Glutamine!BB18)/1000</f>
        <v>0.16500909833474861</v>
      </c>
      <c r="Y14" s="104">
        <f>Y13+(-Glutamine!AE17*'In Process Calc.'!$I13+Glutamine!AE18*'In Process Calc.'!$D14-$E13*Glutamine!BC18)/1000</f>
        <v>1.5438087704514722</v>
      </c>
      <c r="Z14" s="104">
        <f>Z13-(-Glutamine!AF17*'In Process Calc.'!$I13+Glutamine!AF18*'In Process Calc.'!$D14-$E13*Glutamine!BD18)/1000</f>
        <v>0.33673636006823127</v>
      </c>
      <c r="AA14" s="104">
        <f>AA13-(-Glutamine!AG17*'In Process Calc.'!$I13+Glutamine!AG18*'In Process Calc.'!$D14-$E13*Glutamine!BE18)/1000</f>
        <v>0.19805624075435319</v>
      </c>
      <c r="AB14" s="104">
        <f>AB13-(-Glutamine!AH17*'In Process Calc.'!$I13+Glutamine!AH18*'In Process Calc.'!$D14-$E13*Glutamine!BF18)/1000</f>
        <v>8.6170536956887922E-2</v>
      </c>
      <c r="AC14" s="104">
        <f>AC13-(-Glutamine!AI17*'In Process Calc.'!$I13+Glutamine!AI18*'In Process Calc.'!$D14-$E13*Glutamine!BG18)/1000</f>
        <v>-0.64836531990499402</v>
      </c>
      <c r="AD14" s="104">
        <f>AD13-(-Glutamine!AJ17*'In Process Calc.'!$I13+Glutamine!AJ18*'In Process Calc.'!$D14-$E13*Glutamine!BH18)/1000</f>
        <v>0.10315033450855532</v>
      </c>
      <c r="AE14" s="104">
        <f>AE13-(-Glutamine!AK17*'In Process Calc.'!$I13+Glutamine!AK18*'In Process Calc.'!$D14-$E13*Glutamine!BI18)/1000</f>
        <v>0.1655768549877262</v>
      </c>
      <c r="AF14" s="104">
        <f>AF13-(-Glutamine!AL17*'In Process Calc.'!$I13+Glutamine!AL18*'In Process Calc.'!$D14-$E13*Glutamine!BJ18)/1000</f>
        <v>0.34365656501553793</v>
      </c>
      <c r="AG14" s="104">
        <f>AG13-(-Glutamine!AM17*'In Process Calc.'!$I13+Glutamine!AM18*'In Process Calc.'!$D14-$E13*Glutamine!BK18)/1000</f>
        <v>0.11040049549706794</v>
      </c>
      <c r="AH14" s="104">
        <f>AH13-(-Glutamine!AN17*'In Process Calc.'!$I13+Glutamine!AN18*'In Process Calc.'!$D14-$E13*Glutamine!BL18)/1000</f>
        <v>4.2789453667535129E-2</v>
      </c>
      <c r="AI14" s="104">
        <f>AI13-(-Glutamine!AO17*'In Process Calc.'!$I13+Glutamine!AO18*'In Process Calc.'!$D14-$E13*Glutamine!BM18)/1000</f>
        <v>5.9919164878501727E-2</v>
      </c>
      <c r="AJ14" s="104">
        <f>AJ13-(-Glutamine!AP17*'In Process Calc.'!$I13+Glutamine!AP18*'In Process Calc.'!$D14-$E13*Glutamine!BN18)/1000</f>
        <v>0.19381856368725736</v>
      </c>
      <c r="AK14" s="104">
        <f>AK13-(-Glutamine!AQ17*'In Process Calc.'!$I13+Glutamine!AQ18*'In Process Calc.'!$D14-'In Process Calc.'!$E13*Glutamine!BO18)/1000</f>
        <v>0</v>
      </c>
      <c r="AL14" s="103">
        <f t="shared" si="14"/>
        <v>5.028098105642731</v>
      </c>
      <c r="AM14" s="103">
        <f t="shared" si="1"/>
        <v>3.8755046671076361</v>
      </c>
      <c r="AN14" s="103">
        <f t="shared" si="6"/>
        <v>18.162054101347067</v>
      </c>
      <c r="AO14" s="109">
        <f>Glutamine!N18/(Glutamine!H18)</f>
        <v>0.12561030781630692</v>
      </c>
      <c r="AP14" s="110">
        <f>IF(Glutamine!O18&gt;0,Glutamine!O18,(Glutamine!P18*$D14-Glutamine!P17*$I13)/1000/((Glutamine!$H17*$I13+Glutamine!$H18*$D14)*1000000*0.5*($C14-$C13))*1000000000)</f>
        <v>0.12561030781630692</v>
      </c>
      <c r="AQ14" s="110">
        <f>(K14-K13)/((Glutamine!$H17*$I13+Glutamine!$H18*$D14)*0.5*($C14-$C13))</f>
        <v>-4.4001594660568223E-3</v>
      </c>
      <c r="AR14" s="110">
        <f t="shared" si="2"/>
        <v>4.4120812060824705E-3</v>
      </c>
      <c r="AS14" s="110">
        <f>(Glutamine!$I18*$D14-Glutamine!$I17*$I13)/((Glutamine!$H17*$I13+Glutamine!$H18*$D14)*0.5*($C14-$C13))</f>
        <v>8.8122406721392928E-3</v>
      </c>
      <c r="AT14" s="110">
        <f>(M14-M13)*1000/((Glutamine!$H17*$I13+Glutamine!$H18*$D14)*0.5*($C14-$C13))</f>
        <v>8.7916550019214765E-2</v>
      </c>
      <c r="AU14" s="110">
        <f>(N14-N13)*1000/((Glutamine!$H17*$I13+Glutamine!$H18*$D14)*0.5*($C14-$C13))</f>
        <v>1.6336682455368786E-3</v>
      </c>
      <c r="AV14" s="110">
        <f>(O14-O13)*1000/((Glutamine!$H17*$I13+Glutamine!$H18*$D14)*0.5*($C14-$C13))</f>
        <v>8.6340886681668524E-4</v>
      </c>
      <c r="AW14" s="110">
        <f>(P14-P13)*1000/((Glutamine!$H17*$I13+Glutamine!$H18*$D14)*0.5*($C14-$C13))</f>
        <v>1.3690013545377068E-3</v>
      </c>
      <c r="AX14" s="110">
        <f>(Q14-Q13)*1000/((Glutamine!$H17*$I13+Glutamine!$H18*$D14)*0.5*($C14-$C13))</f>
        <v>2.0305980936547531E-4</v>
      </c>
      <c r="AY14" s="110">
        <f>(R14-R13)*1000/((Glutamine!$H17*$I13+Glutamine!$H18*$D14)*0.5*($C14-$C13))</f>
        <v>5.4921544233241292E-4</v>
      </c>
      <c r="AZ14" s="110">
        <f>(S14-S13)*1000/((Glutamine!$H17*$I13+Glutamine!$H18*$D14)*0.5*($C14-$C13))</f>
        <v>2.9900006494488811E-2</v>
      </c>
      <c r="BA14" s="110">
        <f>(T14-T13)*1000/((Glutamine!$H17*$I13+Glutamine!$H18*$D14)*0.5*($C14-$C13))</f>
        <v>2.3939230478711199E-3</v>
      </c>
      <c r="BB14" s="110">
        <f>(U14-U13)*1000/((Glutamine!$H17*$I13+Glutamine!$H18*$D14)*0.5*($C14-$C13))</f>
        <v>7.4555768634109636E-4</v>
      </c>
      <c r="BC14" s="110">
        <f>(V14-V13)*1000/((Glutamine!$H17*$I13+Glutamine!$H18*$D14)*0.5*($C14-$C13))</f>
        <v>5.4257049951122473E-4</v>
      </c>
      <c r="BD14" s="110">
        <f>(W14-W13)*1000/((Glutamine!$H17*$I13+Glutamine!$H18*$D14)*0.5*($C14-$C13))</f>
        <v>-9.9494966186583465E-5</v>
      </c>
      <c r="BE14" s="110">
        <f>(X14-X13)*1000/((Glutamine!$H17*$I13+Glutamine!$H18*$D14)*0.5*($C14-$C13))</f>
        <v>1.0252359973171102E-3</v>
      </c>
      <c r="BF14" s="110">
        <f>(Y14-Y13)*1000/((Glutamine!$H17*$I13+Glutamine!$H18*$D14)*0.5*($C14-$C13))</f>
        <v>-7.3626271108969158E-3</v>
      </c>
      <c r="BG14" s="110">
        <f>(Z14-Z13)*1000/((Glutamine!$H17*$I13+Glutamine!$H18*$D14)*0.5*($C14-$C13))</f>
        <v>1.9991986946191363E-3</v>
      </c>
      <c r="BH14" s="110">
        <f>(AA14-AA13)*1000/((Glutamine!$H17*$I13+Glutamine!$H18*$D14)*0.5*($C14-$C13))</f>
        <v>1.3524424345157573E-3</v>
      </c>
      <c r="BI14" s="110">
        <f>(AB14-AB13)*1000/((Glutamine!$H17*$I13+Glutamine!$H18*$D14)*0.5*($C14-$C13))</f>
        <v>5.0112501255614606E-4</v>
      </c>
      <c r="BJ14" s="110">
        <f>(AC14-AC13)*1000/((Glutamine!$H17*$I13+Glutamine!$H18*$D14)*0.5*($C14-$C13))</f>
        <v>1.3003297079949708E-4</v>
      </c>
      <c r="BK14" s="110">
        <f>(AD14-AD13)*1000/((Glutamine!$H17*$I13+Glutamine!$H18*$D14)*0.5*($C14-$C13))</f>
        <v>6.8847970925211654E-4</v>
      </c>
      <c r="BL14" s="110">
        <f>(AE14-AE13)*1000/((Glutamine!$H17*$I13+Glutamine!$H18*$D14)*0.5*($C14-$C13))</f>
        <v>1.2045095280075414E-3</v>
      </c>
      <c r="BM14" s="110">
        <f>(AF14-AF13)*1000/((Glutamine!$H17*$I13+Glutamine!$H18*$D14)*0.5*($C14-$C13))</f>
        <v>1.8988977251642933E-3</v>
      </c>
      <c r="BN14" s="110">
        <f>(AG14-AG13)*1000/((Glutamine!$H17*$I13+Glutamine!$H18*$D14)*0.5*($C14-$C13))</f>
        <v>1.1048413069985803E-3</v>
      </c>
      <c r="BO14" s="110">
        <f>(AH14-AH13)*1000/((Glutamine!$H17*$I13+Glutamine!$H18*$D14)*0.5*($C14-$C13))</f>
        <v>3.1353147234191138E-4</v>
      </c>
      <c r="BP14" s="110">
        <f>(AI14-AI13)*1000/((Glutamine!$H17*$I13+Glutamine!$H18*$D14)*0.5*($C14-$C13))</f>
        <v>3.8720298006103895E-4</v>
      </c>
      <c r="BQ14" s="110">
        <f>(AJ14-AJ13)*1000/((Glutamine!$H17*$I13+Glutamine!$H18*$D14)*0.5*($C14-$C13))</f>
        <v>1.3208780677221074E-3</v>
      </c>
      <c r="BR14" s="110">
        <f>(AK14-AK13)*1000/((Glutamine!$H17*$D14+Glutamine!$H18*$D14)*0.5*($C14-$C13))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(Glutamine!T18*'In Process Calc.'!$I14+Glutamine!AR18*'In Process Calc.'!$E14)/('In Process Calc.'!$I14+'In Process Calc.'!$E14+$F14)</f>
        <v>6.5657796122435652</v>
      </c>
      <c r="CB14" s="35">
        <f>(Glutamine!U18*'In Process Calc.'!$I14+Glutamine!AS18*'In Process Calc.'!$E14)/('In Process Calc.'!$I14+'In Process Calc.'!$E14+$F14)</f>
        <v>2.4654833067040287</v>
      </c>
      <c r="CC14" s="35">
        <f>(Glutamine!V18*'In Process Calc.'!$I14+Glutamine!AT18*'In Process Calc.'!$E14)/('In Process Calc.'!$I14+'In Process Calc.'!$E14+$F14)</f>
        <v>0.48276994081240521</v>
      </c>
      <c r="CD14" s="35">
        <f>(Glutamine!W18*'In Process Calc.'!$I14+Glutamine!AU18*'In Process Calc.'!$E14)/('In Process Calc.'!$I14+'In Process Calc.'!$E14+$F14)</f>
        <v>0.20976612541187084</v>
      </c>
      <c r="CE14" s="35">
        <f>(Glutamine!X18*'In Process Calc.'!$I14+Glutamine!AV18*'In Process Calc.'!$E14)/('In Process Calc.'!$I14+'In Process Calc.'!$E14+$F14)</f>
        <v>0.30871339129340408</v>
      </c>
      <c r="CF14" s="35">
        <f>(Glutamine!Y18*'In Process Calc.'!$I14+Glutamine!AW18*'In Process Calc.'!$E14)/('In Process Calc.'!$I14+'In Process Calc.'!$E14+$F14)</f>
        <v>13.165316418397902</v>
      </c>
      <c r="CG14" s="35">
        <f>(Glutamine!Z18*'In Process Calc.'!$I14+Glutamine!AX18*'In Process Calc.'!$F14)/('In Process Calc.'!$I14+'In Process Calc.'!$E14+$F14)</f>
        <v>1.0088728383899885</v>
      </c>
      <c r="CH14" s="35">
        <f>(Glutamine!AA18*'In Process Calc.'!$I14+Glutamine!AY18*'In Process Calc.'!$E14)/('In Process Calc.'!$I14+'In Process Calc.'!$E14+$F14)</f>
        <v>0.42135182162275087</v>
      </c>
      <c r="CI14" s="35">
        <f>(Glutamine!AB18*'In Process Calc.'!$I14+Glutamine!AZ18*'In Process Calc.'!$E14)/('In Process Calc.'!$I14+'In Process Calc.'!$E14+$F14)</f>
        <v>1.0855271734025245</v>
      </c>
      <c r="CJ14" s="35">
        <f>(Glutamine!AC18*'In Process Calc.'!$I14+Glutamine!BA18*'In Process Calc.'!$E14)/('In Process Calc.'!$I14+'In Process Calc.'!$E14+$F14)</f>
        <v>0.74763965700509516</v>
      </c>
      <c r="CK14" s="35">
        <f>(Glutamine!AD18*'In Process Calc.'!$I14+Glutamine!BB18*'In Process Calc.'!$E14)/('In Process Calc.'!$I14+'In Process Calc.'!$E14+$F14)</f>
        <v>1.3967699941325908</v>
      </c>
      <c r="CL14" s="35">
        <f>(Glutamine!AE18*'In Process Calc.'!$I14+Glutamine!BC18*'In Process Calc.'!$E14)/('In Process Calc.'!$I14+'In Process Calc.'!$E14+$F14)</f>
        <v>18.258303069718814</v>
      </c>
      <c r="CM14" s="35">
        <f>(Glutamine!AF18*'In Process Calc.'!$I14+Glutamine!BD18*'In Process Calc.'!$E14)/('In Process Calc.'!$I14+'In Process Calc.'!$E14+$F14)</f>
        <v>2.6380137257483218</v>
      </c>
      <c r="CN14" s="35">
        <f>(Glutamine!AG18*'In Process Calc.'!$I14+Glutamine!BE18*'In Process Calc.'!$E14)/('In Process Calc.'!$I14+'In Process Calc.'!$E14+$F14)</f>
        <v>2.4327255586587695</v>
      </c>
      <c r="CO14" s="35">
        <f>(Glutamine!AH18*'In Process Calc.'!$I14+Glutamine!BF18*'In Process Calc.'!$E14)/('In Process Calc.'!$I14+'In Process Calc.'!$E14+$F14)</f>
        <v>0.51601365765212104</v>
      </c>
      <c r="CP14" s="35">
        <f>(Glutamine!AI18*'In Process Calc.'!$I14+Glutamine!BG18*'In Process Calc.'!$E14)/('In Process Calc.'!$I14+'In Process Calc.'!$E14+$F14)</f>
        <v>10.59333079227053</v>
      </c>
      <c r="CQ14" s="35">
        <f>(Glutamine!AJ18*'In Process Calc.'!$I14+Glutamine!BH18*'In Process Calc.'!$E14)/('In Process Calc.'!$I14+'In Process Calc.'!$E14+$F14)</f>
        <v>1.5029319167923576</v>
      </c>
      <c r="CR14" s="35">
        <f>(Glutamine!AK18*'In Process Calc.'!$I14+Glutamine!BI18*'In Process Calc.'!$E14)/('In Process Calc.'!$I14+'In Process Calc.'!$E14+$F14)</f>
        <v>2.9840704230118962</v>
      </c>
      <c r="CS14" s="35">
        <f>(Glutamine!AL18*'In Process Calc.'!$I14+Glutamine!BJ18*'In Process Calc.'!$E14)/('In Process Calc.'!$I14+'In Process Calc.'!$E14+$F14)</f>
        <v>5.2866640237487497</v>
      </c>
      <c r="CT14" s="35">
        <f>(Glutamine!AM18*'In Process Calc.'!$I14+Glutamine!BK18*'In Process Calc.'!$E14)/('In Process Calc.'!$I14+'In Process Calc.'!$E14+$F14)</f>
        <v>4.4060711523890674</v>
      </c>
      <c r="CU14" s="35">
        <f>(Glutamine!AN18*'In Process Calc.'!$I14+Glutamine!BL18*'In Process Calc.'!$E14)/('In Process Calc.'!$I14+'In Process Calc.'!$E14+$F14)</f>
        <v>0.46495527268830672</v>
      </c>
      <c r="CV14" s="35">
        <f>(Glutamine!AO18*'In Process Calc.'!$I14+Glutamine!BM18*'In Process Calc.'!$E14)/('In Process Calc.'!$I14+'In Process Calc.'!$E14+$F14)</f>
        <v>0.30510956844347403</v>
      </c>
      <c r="CW14" s="35">
        <f>(Glutamine!AP18*'In Process Calc.'!$I14+Glutamine!BN18*'In Process Calc.'!$E14)/('In Process Calc.'!$I14+'In Process Calc.'!$E14+$F14)</f>
        <v>2.9400547623283413</v>
      </c>
    </row>
    <row r="15" spans="1:101" x14ac:dyDescent="0.15">
      <c r="A15" s="93">
        <f>Glutamine!$A19</f>
        <v>12</v>
      </c>
      <c r="B15" s="94">
        <f t="shared" si="0"/>
        <v>9.7388888888890506</v>
      </c>
      <c r="C15" s="95">
        <f>(Glutamine!$C19-t0)*24+$C$3</f>
        <v>233.73333333333721</v>
      </c>
      <c r="D15" s="96">
        <f t="shared" si="12"/>
        <v>62.264684613031903</v>
      </c>
      <c r="E15" s="96">
        <f>Glutamine!E19</f>
        <v>0</v>
      </c>
      <c r="F15" s="96">
        <f>Glutamine!F19</f>
        <v>0</v>
      </c>
      <c r="G15" s="96">
        <f>Glutamine!G19</f>
        <v>0</v>
      </c>
      <c r="H15" s="96">
        <v>1</v>
      </c>
      <c r="I15" s="96">
        <f>$D15-Glutamine!$D19</f>
        <v>60.264684613031903</v>
      </c>
      <c r="J15" s="101">
        <f>$J14+AVERAGE(Glutamine!$H17:$H17)*($C15-$C14)</f>
        <v>2266.055474999529</v>
      </c>
      <c r="K15" s="101">
        <f>K14 + Glutamine!$H19*'In Process Calc.'!$D15 - Glutamine!$H18*'In Process Calc.'!$I14</f>
        <v>1233.7232376567813</v>
      </c>
      <c r="L15" s="104">
        <f>L14 + (Glutamine!P19*$D15-Glutamine!P18*$I14)/1000</f>
        <v>8.6231659477600781E-2</v>
      </c>
      <c r="M15" s="104">
        <f>M14+(-Glutamine!S18*'In Process Calc.'!$I14+Glutamine!S19*'In Process Calc.'!$D15)/1000</f>
        <v>15.130945146450273</v>
      </c>
      <c r="N15" s="104">
        <f>N14-(-Glutamine!T18*'In Process Calc.'!$I14+Glutamine!T19*'In Process Calc.'!$D15-$E14*Glutamine!AR19)/1000</f>
        <v>-0.52523145953628536</v>
      </c>
      <c r="O15" s="104">
        <f>O14-(-Glutamine!U18*'In Process Calc.'!$I14+Glutamine!U19*'In Process Calc.'!$D15-$E14*Glutamine!AS19)/1000</f>
        <v>0.14642365945769392</v>
      </c>
      <c r="P15" s="104">
        <f>P14-(-Glutamine!V18*'In Process Calc.'!$I14+Glutamine!V19*'In Process Calc.'!$D15-$E14*Glutamine!AT19)/1000</f>
        <v>0.40866090732774446</v>
      </c>
      <c r="Q15" s="104">
        <f>Q14-(-Glutamine!W18*'In Process Calc.'!$I14+Glutamine!W19*'In Process Calc.'!$D15-$E14*Glutamine!AU19)/1000</f>
        <v>0.11888342559694426</v>
      </c>
      <c r="R15" s="104">
        <f>R14-(-Glutamine!X18*'In Process Calc.'!$I14+Glutamine!X19*'In Process Calc.'!$D15-$E14*Glutamine!AV19)/1000</f>
        <v>0.1102646985874111</v>
      </c>
      <c r="S15" s="104">
        <f>S14-(-Glutamine!Y18*'In Process Calc.'!$I14+Glutamine!Y19*'In Process Calc.'!$D15-$E14*Glutamine!AW19)/1000</f>
        <v>6.3673214936714739</v>
      </c>
      <c r="T15" s="104">
        <f>T14-(-Glutamine!Z18*'In Process Calc.'!$I14+Glutamine!Z19*'In Process Calc.'!$D15-$F14*Glutamine!AX19)/1000</f>
        <v>0.5684649576466615</v>
      </c>
      <c r="U15" s="104">
        <f>U14-(-Glutamine!AA18*'In Process Calc.'!$I14+Glutamine!AA19*'In Process Calc.'!$D15-$E14*Glutamine!AY19)/1000</f>
        <v>0.15294965616888342</v>
      </c>
      <c r="V15" s="104">
        <f>V14-(-Glutamine!AB18*'In Process Calc.'!$I14+Glutamine!AB19*'In Process Calc.'!$D15-$E14*Glutamine!AZ19)/1000</f>
        <v>5.0889154457292071E-2</v>
      </c>
      <c r="W15" s="104">
        <f>W14-(-Glutamine!AC18*'In Process Calc.'!$I14+Glutamine!AC19*'In Process Calc.'!$D15-$E14*Glutamine!BA19)/1000</f>
        <v>-6.2188939890019269E-3</v>
      </c>
      <c r="X15" s="104">
        <f>X14-(-Glutamine!AD18*'In Process Calc.'!$I14+Glutamine!AD19*'In Process Calc.'!$D15-$E14*Glutamine!BB19)/1000</f>
        <v>0.18802129495224129</v>
      </c>
      <c r="Y15" s="104">
        <f>Y14+(-Glutamine!AE18*'In Process Calc.'!$I14+Glutamine!AE19*'In Process Calc.'!$D15-$E14*Glutamine!BC19)/1000</f>
        <v>1.2633749260331975</v>
      </c>
      <c r="Z15" s="104">
        <f>Z14-(-Glutamine!AF18*'In Process Calc.'!$I14+Glutamine!AF19*'In Process Calc.'!$D15-$E14*Glutamine!BD19)/1000</f>
        <v>0.37440424428250541</v>
      </c>
      <c r="AA15" s="104">
        <f>AA14-(-Glutamine!AG18*'In Process Calc.'!$I14+Glutamine!AG19*'In Process Calc.'!$D15-$E14*Glutamine!BE19)/1000</f>
        <v>0.2202681880599604</v>
      </c>
      <c r="AB15" s="104">
        <f>AB14-(-Glutamine!AH18*'In Process Calc.'!$I14+Glutamine!AH19*'In Process Calc.'!$D15-$E14*Glutamine!BF19)/1000</f>
        <v>9.4416729571385152E-2</v>
      </c>
      <c r="AC15" s="104">
        <f>AC14-(-Glutamine!AI18*'In Process Calc.'!$I14+Glutamine!AI19*'In Process Calc.'!$D15-$E14*Glutamine!BG19)/1000</f>
        <v>-0.61672436838084266</v>
      </c>
      <c r="AD15" s="104">
        <f>AD14-(-Glutamine!AJ18*'In Process Calc.'!$I14+Glutamine!AJ19*'In Process Calc.'!$D15-$E14*Glutamine!BH19)/1000</f>
        <v>0.11794756721659448</v>
      </c>
      <c r="AE15" s="104">
        <f>AE14-(-Glutamine!AK18*'In Process Calc.'!$I14+Glutamine!AK19*'In Process Calc.'!$D15-$E14*Glutamine!BI19)/1000</f>
        <v>0.19473412922924901</v>
      </c>
      <c r="AF15" s="104">
        <f>AF14-(-Glutamine!AL18*'In Process Calc.'!$I14+Glutamine!AL19*'In Process Calc.'!$D15-$E14*Glutamine!BJ19)/1000</f>
        <v>0.38525002576186845</v>
      </c>
      <c r="AG15" s="104">
        <f>AG14-(-Glutamine!AM18*'In Process Calc.'!$I14+Glutamine!AM19*'In Process Calc.'!$D15-$E14*Glutamine!BK19)/1000</f>
        <v>0.14442684646987225</v>
      </c>
      <c r="AH15" s="104">
        <f>AH14-(-Glutamine!AN18*'In Process Calc.'!$I14+Glutamine!AN19*'In Process Calc.'!$D15-$E14*Glutamine!BL19)/1000</f>
        <v>4.7662510702220405E-2</v>
      </c>
      <c r="AI15" s="104">
        <f>AI14-(-Glutamine!AO18*'In Process Calc.'!$I14+Glutamine!AO19*'In Process Calc.'!$D15-$E14*Glutamine!BM19)/1000</f>
        <v>6.3857700423729999E-2</v>
      </c>
      <c r="AJ15" s="104">
        <f>AJ14-(-Glutamine!AP18*'In Process Calc.'!$I14+Glutamine!AP19*'In Process Calc.'!$D15-$E14*Glutamine!BN19)/1000</f>
        <v>0.22787386778700947</v>
      </c>
      <c r="AK15" s="104">
        <f>AK14-(-Glutamine!AQ18*'In Process Calc.'!$I14+Glutamine!AQ19*'In Process Calc.'!$D15-'In Process Calc.'!$E14*Glutamine!BO19)/1000</f>
        <v>0</v>
      </c>
      <c r="AL15" s="103">
        <f t="shared" si="14"/>
        <v>5.4828280312738977</v>
      </c>
      <c r="AM15" s="103">
        <f t="shared" si="1"/>
        <v>4.3408722033567697</v>
      </c>
      <c r="AN15" s="103">
        <f t="shared" si="6"/>
        <v>20.072818358995441</v>
      </c>
      <c r="AO15" s="109">
        <f>Glutamine!N19/(Glutamine!H19)</f>
        <v>0.17211359504058563</v>
      </c>
      <c r="AP15" s="110">
        <f>IF(Glutamine!O19&gt;0,Glutamine!O19,(Glutamine!P19*$D15-Glutamine!P18*$I14)/1000/((Glutamine!$H18*$I14+Glutamine!$H19*$D15)*1000000*0.5*($C15-$C14))*1000000000)</f>
        <v>0.17211359504058563</v>
      </c>
      <c r="AQ15" s="110">
        <f>(K15-K14)/((Glutamine!$H18*$I14+Glutamine!$H19*$D15)*0.5*($C15-$C14))</f>
        <v>1.0225522554555054E-4</v>
      </c>
      <c r="AR15" s="110">
        <f t="shared" si="2"/>
        <v>7.8604617769978298E-3</v>
      </c>
      <c r="AS15" s="110">
        <f>(Glutamine!$I19*$D15-Glutamine!$I18*$I14)/((Glutamine!$H18*$I14+Glutamine!$H19*$D15)*0.5*($C15-$C14))</f>
        <v>7.7582065514522789E-3</v>
      </c>
      <c r="AT15" s="110">
        <f>(M15-M14)*1000/((Glutamine!$H18*$I14+Glutamine!$H19*$D15)*0.5*($C15-$C14))</f>
        <v>0.25942438544929025</v>
      </c>
      <c r="AU15" s="110">
        <f>(N15-N14)*1000/((Glutamine!$H18*$I14+Glutamine!$H19*$D15)*0.5*($C15-$C14))</f>
        <v>-1.2526437897169293E-3</v>
      </c>
      <c r="AV15" s="110">
        <f>(O15-O14)*1000/((Glutamine!$H18*$I14+Glutamine!$H19*$D15)*0.5*($C15-$C14))</f>
        <v>9.1350919983616439E-4</v>
      </c>
      <c r="AW15" s="110">
        <f>(P15-P14)*1000/((Glutamine!$H18*$I14+Glutamine!$H19*$D15)*0.5*($C15-$C14))</f>
        <v>1.6381761702595869E-3</v>
      </c>
      <c r="AX15" s="110">
        <f>(Q15-Q14)*1000/((Glutamine!$H18*$I14+Glutamine!$H19*$D15)*0.5*($C15-$C14))</f>
        <v>2.2564299071169301E-4</v>
      </c>
      <c r="AY15" s="110">
        <f>(R15-R14)*1000/((Glutamine!$H18*$I14+Glutamine!$H19*$D15)*0.5*($C15-$C14))</f>
        <v>6.9710580536465826E-4</v>
      </c>
      <c r="AZ15" s="110">
        <f>(S15-S14)*1000/((Glutamine!$H18*$I14+Glutamine!$H19*$D15)*0.5*($C15-$C14))</f>
        <v>3.3471531555095517E-2</v>
      </c>
      <c r="BA15" s="110">
        <f>(T15-T14)*1000/((Glutamine!$H18*$I14+Glutamine!$H19*$D15)*0.5*($C15-$C14))</f>
        <v>2.8522375012567463E-3</v>
      </c>
      <c r="BB15" s="110">
        <f>(U15-U14)*1000/((Glutamine!$H18*$I14+Glutamine!$H19*$D15)*0.5*($C15-$C14))</f>
        <v>1.6785579667811119E-4</v>
      </c>
      <c r="BC15" s="110">
        <f>(V15-V14)*1000/((Glutamine!$H18*$I14+Glutamine!$H19*$D15)*0.5*($C15-$C14))</f>
        <v>6.0556865679367079E-5</v>
      </c>
      <c r="BD15" s="110">
        <f>(W15-W14)*1000/((Glutamine!$H18*$I14+Glutamine!$H19*$D15)*0.5*($C15-$C14))</f>
        <v>-3.2070376165742217E-4</v>
      </c>
      <c r="BE15" s="110">
        <f>(X15-X14)*1000/((Glutamine!$H18*$I14+Glutamine!$H19*$D15)*0.5*($C15-$C14))</f>
        <v>1.3724523783813242E-3</v>
      </c>
      <c r="BF15" s="110">
        <f>(Y15-Y14)*1000/((Glutamine!$H18*$I14+Glutamine!$H19*$D15)*0.5*($C15-$C14))</f>
        <v>-1.6725135072847071E-2</v>
      </c>
      <c r="BG15" s="110">
        <f>(Z15-Z14)*1000/((Glutamine!$H18*$I14+Glutamine!$H19*$D15)*0.5*($C15-$C14))</f>
        <v>2.2465207532241932E-3</v>
      </c>
      <c r="BH15" s="110">
        <f>(AA15-AA14)*1000/((Glutamine!$H18*$I14+Glutamine!$H19*$D15)*0.5*($C15-$C14))</f>
        <v>1.3247253365151709E-3</v>
      </c>
      <c r="BI15" s="110">
        <f>(AB15-AB14)*1000/((Glutamine!$H18*$I14+Glutamine!$H19*$D15)*0.5*($C15-$C14))</f>
        <v>4.9180470923641654E-4</v>
      </c>
      <c r="BJ15" s="110">
        <f>(AC15-AC14)*1000/((Glutamine!$H18*$I14+Glutamine!$H19*$D15)*0.5*($C15-$C14))</f>
        <v>1.887073185380302E-3</v>
      </c>
      <c r="BK15" s="110">
        <f>(AD15-AD14)*1000/((Glutamine!$H18*$I14+Glutamine!$H19*$D15)*0.5*($C15-$C14))</f>
        <v>8.8251015586112303E-4</v>
      </c>
      <c r="BL15" s="110">
        <f>(AE15-AE14)*1000/((Glutamine!$H18*$I14+Glutamine!$H19*$D15)*0.5*($C15-$C14))</f>
        <v>1.7389461356103521E-3</v>
      </c>
      <c r="BM15" s="110">
        <f>(AF15-AF14)*1000/((Glutamine!$H18*$I14+Glutamine!$H19*$D15)*0.5*($C15-$C14))</f>
        <v>2.4806429857729653E-3</v>
      </c>
      <c r="BN15" s="110">
        <f>(AG15-AG14)*1000/((Glutamine!$H18*$I14+Glutamine!$H19*$D15)*0.5*($C15-$C14))</f>
        <v>2.0293389238976163E-3</v>
      </c>
      <c r="BO15" s="110">
        <f>(AH15-AH14)*1000/((Glutamine!$H18*$I14+Glutamine!$H19*$D15)*0.5*($C15-$C14))</f>
        <v>2.9063017444226722E-4</v>
      </c>
      <c r="BP15" s="110">
        <f>(AI15-AI14)*1000/((Glutamine!$H18*$I14+Glutamine!$H19*$D15)*0.5*($C15-$C14))</f>
        <v>2.3489511089432388E-4</v>
      </c>
      <c r="BQ15" s="110">
        <f>(AJ15-AJ14)*1000/((Glutamine!$H18*$I14+Glutamine!$H19*$D15)*0.5*($C15-$C14))</f>
        <v>2.0310656946445202E-3</v>
      </c>
      <c r="BR15" s="110">
        <f>(AK15-AK14)*1000/((Glutamine!$H18*$D15+Glutamine!$H19*$D15)*0.5*($C15-$C14))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(Glutamine!T19*'In Process Calc.'!$I15+Glutamine!AR19*'In Process Calc.'!$E15)/('In Process Calc.'!$I15+'In Process Calc.'!$E15+$F15)</f>
        <v>6.9031031052752612</v>
      </c>
      <c r="CB15" s="35">
        <f>(Glutamine!U19*'In Process Calc.'!$I15+Glutamine!AS19*'In Process Calc.'!$E15)/('In Process Calc.'!$I15+'In Process Calc.'!$E15+$F15)</f>
        <v>2.2194851093434211</v>
      </c>
      <c r="CC15" s="35">
        <f>(Glutamine!V19*'In Process Calc.'!$I15+Glutamine!AT19*'In Process Calc.'!$E15)/('In Process Calc.'!$I15+'In Process Calc.'!$E15+$F15)</f>
        <v>4.1626726365043797E-2</v>
      </c>
      <c r="CD15" s="35">
        <f>(Glutamine!W19*'In Process Calc.'!$I15+Glutamine!AU19*'In Process Calc.'!$E15)/('In Process Calc.'!$I15+'In Process Calc.'!$E15+$F15)</f>
        <v>0.1490028961284787</v>
      </c>
      <c r="CE15" s="35">
        <f>(Glutamine!X19*'In Process Calc.'!$I15+Glutamine!AV19*'In Process Calc.'!$E15)/('In Process Calc.'!$I15+'In Process Calc.'!$E15+$F15)</f>
        <v>0.12099029937481544</v>
      </c>
      <c r="CF15" s="35">
        <f>(Glutamine!Y19*'In Process Calc.'!$I15+Glutamine!AW19*'In Process Calc.'!$E15)/('In Process Calc.'!$I15+'In Process Calc.'!$E15+$F15)</f>
        <v>4.1517931534664392</v>
      </c>
      <c r="CG15" s="35">
        <f>(Glutamine!Z19*'In Process Calc.'!$I15+Glutamine!AX19*'In Process Calc.'!$F15)/('In Process Calc.'!$I15+'In Process Calc.'!$E15+$F15)</f>
        <v>0.24079597186327747</v>
      </c>
      <c r="CH15" s="35">
        <f>(Glutamine!AA19*'In Process Calc.'!$I15+Glutamine!AY19*'In Process Calc.'!$E15)/('In Process Calc.'!$I15+'In Process Calc.'!$E15+$F15)</f>
        <v>0.37615006185202304</v>
      </c>
      <c r="CI15" s="35">
        <f>(Glutamine!AB19*'In Process Calc.'!$I15+Glutamine!AZ19*'In Process Calc.'!$E15)/('In Process Calc.'!$I15+'In Process Calc.'!$E15+$F15)</f>
        <v>1.0692198611197314</v>
      </c>
      <c r="CJ15" s="35">
        <f>(Glutamine!AC19*'In Process Calc.'!$I15+Glutamine!BA19*'In Process Calc.'!$E15)/('In Process Calc.'!$I15+'In Process Calc.'!$E15+$F15)</f>
        <v>0.83400172896741487</v>
      </c>
      <c r="CK15" s="35">
        <f>(Glutamine!AD19*'In Process Calc.'!$I15+Glutamine!BB19*'In Process Calc.'!$E15)/('In Process Calc.'!$I15+'In Process Calc.'!$E15+$F15)</f>
        <v>1.0271833374184207</v>
      </c>
      <c r="CL15" s="35">
        <f>(Glutamine!AE19*'In Process Calc.'!$I15+Glutamine!BC19*'In Process Calc.'!$E15)/('In Process Calc.'!$I15+'In Process Calc.'!$E15+$F15)</f>
        <v>13.754404171633325</v>
      </c>
      <c r="CM15" s="35">
        <f>(Glutamine!AF19*'In Process Calc.'!$I15+Glutamine!BD19*'In Process Calc.'!$E15)/('In Process Calc.'!$I15+'In Process Calc.'!$E15+$F15)</f>
        <v>2.0330498614265826</v>
      </c>
      <c r="CN15" s="35">
        <f>(Glutamine!AG19*'In Process Calc.'!$I15+Glutamine!BE19*'In Process Calc.'!$E15)/('In Process Calc.'!$I15+'In Process Calc.'!$E15+$F15)</f>
        <v>2.0759912807345815</v>
      </c>
      <c r="CO15" s="35">
        <f>(Glutamine!AH19*'In Process Calc.'!$I15+Glutamine!BF19*'In Process Calc.'!$E15)/('In Process Calc.'!$I15+'In Process Calc.'!$E15+$F15)</f>
        <v>0.38357594170211817</v>
      </c>
      <c r="CP15" s="35">
        <f>(Glutamine!AI19*'In Process Calc.'!$I15+Glutamine!BG19*'In Process Calc.'!$E15)/('In Process Calc.'!$I15+'In Process Calc.'!$E15+$F15)</f>
        <v>10.08516229</v>
      </c>
      <c r="CQ15" s="35">
        <f>(Glutamine!AJ19*'In Process Calc.'!$I15+Glutamine!BH19*'In Process Calc.'!$E15)/('In Process Calc.'!$I15+'In Process Calc.'!$E15+$F15)</f>
        <v>1.2652814283974945</v>
      </c>
      <c r="CR15" s="35">
        <f>(Glutamine!AK19*'In Process Calc.'!$I15+Glutamine!BI19*'In Process Calc.'!$E15)/('In Process Calc.'!$I15+'In Process Calc.'!$E15+$F15)</f>
        <v>2.5157909412682389</v>
      </c>
      <c r="CS15" s="35">
        <f>(Glutamine!AL19*'In Process Calc.'!$I15+Glutamine!BJ19*'In Process Calc.'!$E15)/('In Process Calc.'!$I15+'In Process Calc.'!$E15+$F15)</f>
        <v>4.618653561560925</v>
      </c>
      <c r="CT15" s="35">
        <f>(Glutamine!AM19*'In Process Calc.'!$I15+Glutamine!BK19*'In Process Calc.'!$E15)/('In Process Calc.'!$I15+'In Process Calc.'!$E15+$F15)</f>
        <v>3.8595920176391805</v>
      </c>
      <c r="CU15" s="35">
        <f>(Glutamine!AN19*'In Process Calc.'!$I15+Glutamine!BL19*'In Process Calc.'!$E15)/('In Process Calc.'!$I15+'In Process Calc.'!$E15+$F15)</f>
        <v>0.38669169414501564</v>
      </c>
      <c r="CV15" s="35">
        <f>(Glutamine!AO19*'In Process Calc.'!$I15+Glutamine!BM19*'In Process Calc.'!$E15)/('In Process Calc.'!$I15+'In Process Calc.'!$E15+$F15)</f>
        <v>0.24185484275577748</v>
      </c>
      <c r="CW15" s="35">
        <f>(Glutamine!AP19*'In Process Calc.'!$I15+Glutamine!BN19*'In Process Calc.'!$E15)/('In Process Calc.'!$I15+'In Process Calc.'!$E15+$F15)</f>
        <v>2.3931106267978715</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7" zoomScale="85" zoomScaleNormal="85" workbookViewId="0">
      <selection activeCell="V16" sqref="V16"/>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Glutamine!H7</f>
        <v>0.23599999999999999</v>
      </c>
      <c r="D2" s="254">
        <f>E2-C2</f>
        <v>5.5557830092118343E-3</v>
      </c>
      <c r="E2" s="254">
        <f>C2/F2*100</f>
        <v>0.24155578300921182</v>
      </c>
      <c r="F2" s="292">
        <f>Glutamine!K7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15">
      <c r="A3" s="94">
        <f>'In Process Calc.'!B4</f>
        <v>0.99722222222771961</v>
      </c>
      <c r="B3" s="94">
        <f>'In Process Calc.'!C4</f>
        <v>23.933333333465271</v>
      </c>
      <c r="C3" s="292">
        <f>Glutamine!H8</f>
        <v>0.54800000000000004</v>
      </c>
      <c r="D3" s="254">
        <f t="shared" ref="D3:D13" si="0">E3-C3</f>
        <v>5.5353535353535044E-3</v>
      </c>
      <c r="E3" s="254">
        <f t="shared" ref="E3:E13" si="1">C3/F3*100</f>
        <v>0.55353535353535355</v>
      </c>
      <c r="F3" s="292">
        <f>Glutamine!K8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15">
      <c r="A4" s="94">
        <f>'In Process Calc.'!B5</f>
        <v>1.609027777776646</v>
      </c>
      <c r="B4" s="94">
        <f>'In Process Calc.'!C5</f>
        <v>38.616666666639503</v>
      </c>
      <c r="C4" s="292">
        <f>Glutamine!H9</f>
        <v>1.04</v>
      </c>
      <c r="D4" s="254">
        <f t="shared" si="0"/>
        <v>0</v>
      </c>
      <c r="E4" s="254">
        <f t="shared" si="1"/>
        <v>1.04</v>
      </c>
      <c r="F4" s="292">
        <f>Glutamine!K9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15">
      <c r="A5" s="94">
        <f>'In Process Calc.'!B6</f>
        <v>1.9916666666686069</v>
      </c>
      <c r="B5" s="94">
        <f>'In Process Calc.'!C6</f>
        <v>47.800000000046566</v>
      </c>
      <c r="C5" s="292">
        <f>Glutamine!H10</f>
        <v>1.57</v>
      </c>
      <c r="D5" s="254">
        <f t="shared" si="0"/>
        <v>4.7241725175524163E-3</v>
      </c>
      <c r="E5" s="254">
        <f t="shared" si="1"/>
        <v>1.5747241725175525</v>
      </c>
      <c r="F5" s="292">
        <f>Glutamine!K10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15">
      <c r="A6" s="94">
        <f>'In Process Calc.'!B7</f>
        <v>2.6131944444496185</v>
      </c>
      <c r="B6" s="94">
        <f>'In Process Calc.'!C7</f>
        <v>62.716666666790843</v>
      </c>
      <c r="C6" s="292">
        <f>Glutamine!H11</f>
        <v>3.05</v>
      </c>
      <c r="D6" s="254">
        <f t="shared" si="0"/>
        <v>9.7574819401444302E-2</v>
      </c>
      <c r="E6" s="254">
        <f t="shared" si="1"/>
        <v>3.1475748194014441</v>
      </c>
      <c r="F6" s="292">
        <f>Glutamine!K11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15">
      <c r="A7" s="94">
        <f>'In Process Calc.'!B8</f>
        <v>3.0118055555576575</v>
      </c>
      <c r="B7" s="94">
        <f>'In Process Calc.'!C8</f>
        <v>72.28333333338378</v>
      </c>
      <c r="C7" s="292">
        <f>Glutamine!H12</f>
        <v>4.875</v>
      </c>
      <c r="D7" s="254">
        <f t="shared" si="0"/>
        <v>0.15595975232198089</v>
      </c>
      <c r="E7" s="254">
        <f t="shared" si="1"/>
        <v>5.0309597523219809</v>
      </c>
      <c r="F7" s="292">
        <f>Glutamine!K12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15">
      <c r="A8" s="94">
        <f>'In Process Calc.'!B9</f>
        <v>4.0041666666656965</v>
      </c>
      <c r="B8" s="94">
        <f>'In Process Calc.'!C9</f>
        <v>96.099999999976717</v>
      </c>
      <c r="C8" s="292">
        <f>Glutamine!H13</f>
        <v>9.1199999999999992</v>
      </c>
      <c r="D8" s="254">
        <f t="shared" si="0"/>
        <v>0.33077720207253947</v>
      </c>
      <c r="E8" s="254">
        <f t="shared" si="1"/>
        <v>9.4507772020725387</v>
      </c>
      <c r="F8" s="292">
        <f>Glutamine!K13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15">
      <c r="A9" s="94">
        <f>'In Process Calc.'!B10</f>
        <v>5.0583333333343035</v>
      </c>
      <c r="B9" s="94">
        <f>'In Process Calc.'!C10</f>
        <v>121.40000000002328</v>
      </c>
      <c r="C9" s="292">
        <f>Glutamine!H14</f>
        <v>16.899999999999999</v>
      </c>
      <c r="D9" s="254">
        <f t="shared" si="0"/>
        <v>0.7593521421107603</v>
      </c>
      <c r="E9" s="254">
        <f t="shared" si="1"/>
        <v>17.659352142110759</v>
      </c>
      <c r="F9" s="292">
        <f>Glutamine!K14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15">
      <c r="A10" s="94">
        <f>'In Process Calc.'!B11</f>
        <v>5.9986111111138598</v>
      </c>
      <c r="B10" s="94">
        <f>'In Process Calc.'!C11</f>
        <v>143.96666666673264</v>
      </c>
      <c r="C10" s="292">
        <f>Glutamine!H15</f>
        <v>20</v>
      </c>
      <c r="D10" s="254">
        <f t="shared" si="0"/>
        <v>1.4362272240085758</v>
      </c>
      <c r="E10" s="254">
        <f t="shared" si="1"/>
        <v>21.436227224008576</v>
      </c>
      <c r="F10" s="292">
        <f>Glutamine!K15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15">
      <c r="A11" s="94">
        <f>'In Process Calc.'!B12</f>
        <v>6.984722222223354</v>
      </c>
      <c r="B11" s="94">
        <f>'In Process Calc.'!C12</f>
        <v>167.6333333333605</v>
      </c>
      <c r="C11" s="292">
        <f>Glutamine!H16</f>
        <v>20.8</v>
      </c>
      <c r="D11" s="254">
        <f t="shared" si="0"/>
        <v>1.2105820105820086</v>
      </c>
      <c r="E11" s="254">
        <f t="shared" si="1"/>
        <v>22.010582010582009</v>
      </c>
      <c r="F11" s="292">
        <f>Glutamine!K16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15">
      <c r="A12" s="94">
        <f>'In Process Calc.'!B13</f>
        <v>8.0194444444496185</v>
      </c>
      <c r="B12" s="94">
        <f>'In Process Calc.'!C13</f>
        <v>192.46666666679084</v>
      </c>
      <c r="C12" s="292">
        <f>Glutamine!H17</f>
        <v>17.899999999999999</v>
      </c>
      <c r="D12" s="254">
        <f t="shared" si="0"/>
        <v>3.3085308056872016</v>
      </c>
      <c r="E12" s="254">
        <f t="shared" si="1"/>
        <v>21.2085308056872</v>
      </c>
      <c r="F12" s="292">
        <f>Glutamine!K17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15">
      <c r="A13" s="94">
        <f>'In Process Calc.'!B14</f>
        <v>8.9951388888948713</v>
      </c>
      <c r="B13" s="94">
        <f>'In Process Calc.'!C14</f>
        <v>215.88333333347691</v>
      </c>
      <c r="C13" s="292">
        <f>Glutamine!H18</f>
        <v>15.6</v>
      </c>
      <c r="D13" s="254">
        <f t="shared" si="0"/>
        <v>6.5906116642958761</v>
      </c>
      <c r="E13" s="254">
        <f t="shared" si="1"/>
        <v>22.190611664295876</v>
      </c>
      <c r="F13" s="292">
        <f>Glutamine!K18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15">
      <c r="A14" s="94">
        <f>'In Process Calc.'!B15</f>
        <v>9.7388888888890506</v>
      </c>
      <c r="B14" s="94">
        <f>'In Process Calc.'!C15</f>
        <v>233.73333333333721</v>
      </c>
      <c r="C14" s="292">
        <f>Glutamine!H19</f>
        <v>15.1</v>
      </c>
      <c r="D14" s="254">
        <f t="shared" ref="D14" si="13">E14-C14</f>
        <v>8.4569422776911107</v>
      </c>
      <c r="E14" s="254">
        <f t="shared" ref="E14" si="14">C14/F14*100</f>
        <v>23.55694227769111</v>
      </c>
      <c r="F14" s="292">
        <f>Glutamine!K19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6" t="s">
        <v>375</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H1" s="356" t="s">
        <v>490</v>
      </c>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O1" s="359" t="s">
        <v>382</v>
      </c>
      <c r="BP1" s="359"/>
      <c r="BQ1" s="359"/>
      <c r="BR1" s="359"/>
      <c r="BS1" s="359"/>
      <c r="BT1" s="359"/>
      <c r="BU1" s="359"/>
      <c r="BV1" s="359"/>
      <c r="BW1" s="359"/>
      <c r="BX1" s="359"/>
      <c r="BY1" s="359"/>
      <c r="BZ1" s="359"/>
      <c r="CA1" s="359"/>
      <c r="CB1" s="359"/>
      <c r="CC1" s="359"/>
      <c r="CD1" s="359"/>
      <c r="CE1" s="359"/>
      <c r="CG1" s="358" t="s">
        <v>383</v>
      </c>
      <c r="CH1" s="358"/>
      <c r="CI1" s="358"/>
      <c r="CJ1" s="358"/>
      <c r="CK1" s="358"/>
      <c r="CL1" s="358"/>
      <c r="CM1" s="358"/>
      <c r="CN1" s="358"/>
      <c r="CO1" s="358"/>
      <c r="CP1" s="358"/>
      <c r="CQ1" s="358"/>
      <c r="CR1" s="358"/>
      <c r="CS1" s="358"/>
      <c r="CT1" s="358"/>
      <c r="CU1" s="358"/>
      <c r="CV1" s="358"/>
      <c r="CW1" s="358"/>
      <c r="CX1" s="358"/>
      <c r="CY1" s="358"/>
      <c r="CZ1" s="358"/>
      <c r="DA1" s="358"/>
      <c r="DB1" s="358"/>
      <c r="DC1" s="358"/>
      <c r="DD1" s="358"/>
      <c r="DE1" s="358"/>
      <c r="DF1" s="358"/>
      <c r="DG1" s="358"/>
      <c r="DH1" s="358"/>
      <c r="DI1" s="358"/>
      <c r="DJ1" s="358"/>
      <c r="DK1" s="358"/>
      <c r="DL1" s="358"/>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7" t="s">
        <v>359</v>
      </c>
      <c r="BQ2" s="357"/>
      <c r="BR2" s="357"/>
      <c r="BS2" s="357"/>
      <c r="BT2" s="357" t="s">
        <v>360</v>
      </c>
      <c r="BU2" s="357"/>
      <c r="BV2" s="357"/>
      <c r="BW2" s="357"/>
      <c r="BX2" s="357"/>
      <c r="BY2" s="357" t="s">
        <v>361</v>
      </c>
      <c r="BZ2" s="357"/>
      <c r="CA2" s="357"/>
      <c r="CB2" s="357"/>
      <c r="CC2" s="357"/>
      <c r="CD2" s="357"/>
      <c r="CE2" s="357"/>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IF(ISBLANK(Glutamine!H7),"",Glutamine!H7)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IF(ISBLANK(Glutamine!H7),"",Glutamine!H7)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4" x14ac:dyDescent="0.15">
      <c r="A4" s="113">
        <f>IF(ISBLANK('In Process Calc.'!C4),"",'In Process Calc.'!C4)</f>
        <v>23.933333333465271</v>
      </c>
      <c r="B4" s="113">
        <f>IF(ISBLANK(Glutamine!H8),"",Glutamine!H8)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IF(ISBLANK(Glutamine!H8),"",Glutamine!H8)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4" x14ac:dyDescent="0.15">
      <c r="A5" s="113">
        <f>IF(ISBLANK('In Process Calc.'!C5),"",'In Process Calc.'!C5)</f>
        <v>38.616666666639503</v>
      </c>
      <c r="B5" s="113">
        <f>IF(ISBLANK(Glutamine!H9),"",Glutamine!H9)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IF(ISBLANK(Glutamine!H9),"",Glutamine!H9)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2" x14ac:dyDescent="0.15">
      <c r="A6" s="113">
        <f>IF(ISBLANK('In Process Calc.'!C6),"",'In Process Calc.'!C6)</f>
        <v>47.800000000046566</v>
      </c>
      <c r="B6" s="113">
        <f>IF(ISBLANK(Glutamine!H10),"",Glutamine!H10)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IF(ISBLANK(Glutamine!H10),"",Glutamine!H10)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2" x14ac:dyDescent="0.15">
      <c r="A7" s="113">
        <f>IF(ISBLANK('In Process Calc.'!C7),"",'In Process Calc.'!C7)</f>
        <v>62.716666666790843</v>
      </c>
      <c r="B7" s="113">
        <f>IF(ISBLANK(Glutamine!H11),"",Glutamine!H11)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IF(ISBLANK(Glutamine!H11),"",Glutamine!H11)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2" x14ac:dyDescent="0.15">
      <c r="A8" s="113">
        <f>IF(ISBLANK('In Process Calc.'!C8),"",'In Process Calc.'!C8)</f>
        <v>72.28333333338378</v>
      </c>
      <c r="B8" s="113">
        <f>IF(ISBLANK(Glutamine!H12),"",Glutamine!H12)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IF(ISBLANK(Glutamine!H12),"",Glutamine!H12)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9.3113024657471479E-3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2" x14ac:dyDescent="0.15">
      <c r="A9" s="113">
        <f>IF(ISBLANK('In Process Calc.'!C9),"",'In Process Calc.'!C9)</f>
        <v>96.099999999976717</v>
      </c>
      <c r="B9" s="113">
        <f>IF(ISBLANK(Glutamine!H13),"",Glutamine!H13)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IF(ISBLANK(Glutamine!H13),"",Glutamine!H13)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2" x14ac:dyDescent="0.15">
      <c r="A10" s="113">
        <f>IF(ISBLANK('In Process Calc.'!C10),"",'In Process Calc.'!C10)</f>
        <v>121.40000000002328</v>
      </c>
      <c r="B10" s="113">
        <f>IF(ISBLANK(Glutamine!H14),"",Glutamine!H14)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IF(ISBLANK(Glutamine!H14),"",Glutamine!H14)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2" x14ac:dyDescent="0.15">
      <c r="A11" s="113">
        <f>IF(ISBLANK('In Process Calc.'!C11),"",'In Process Calc.'!C11)</f>
        <v>143.96666666673264</v>
      </c>
      <c r="B11" s="113">
        <f>IF(ISBLANK(Glutamine!H15),"",Glutamine!H15)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IF(ISBLANK(Glutamine!H15),"",Glutamine!H15)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2" x14ac:dyDescent="0.15">
      <c r="A12" s="113">
        <f>IF(ISBLANK('In Process Calc.'!C12),"",'In Process Calc.'!C12)</f>
        <v>167.6333333333605</v>
      </c>
      <c r="B12" s="113">
        <f>IF(ISBLANK(Glutamine!H16),"",Glutamine!H16)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IF(ISBLANK(Glutamine!H16),"",Glutamine!H16)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2" x14ac:dyDescent="0.15">
      <c r="A13" s="113">
        <f>IF(ISBLANK('In Process Calc.'!C13),"",'In Process Calc.'!C13)</f>
        <v>192.46666666679084</v>
      </c>
      <c r="B13" s="113">
        <f>IF(ISBLANK(Glutamine!H17),"",Glutamine!H17)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IF(ISBLANK(Glutamine!H17),"",Glutamine!H17)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2" x14ac:dyDescent="0.15">
      <c r="A14" s="113">
        <f>IF(ISBLANK('In Process Calc.'!C14),"",'In Process Calc.'!C14)</f>
        <v>215.88333333347691</v>
      </c>
      <c r="B14" s="113">
        <f>IF(ISBLANK(Glutamine!H18),"",Glutamine!H18)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IF(ISBLANK(Glutamine!H18),"",Glutamine!H18)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2" x14ac:dyDescent="0.15">
      <c r="A15" s="113">
        <f>IF(ISBLANK('In Process Calc.'!C15),"",'In Process Calc.'!C15)</f>
        <v>233.73333333333721</v>
      </c>
      <c r="B15" s="113">
        <f>IF(ISBLANK(Glutamine!H19),"",Glutamine!H19)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IF(ISBLANK(Glutamine!H19),"",Glutamine!H19)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IF(ISBLANK(Glutamine!H20),"",Glutamine!H20)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IF(ISBLANK(Glutamine!H21),"",Glutamine!H21)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IF(ISBLANK(Glutamine!H20),"",Glutamine!H20)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IF(ISBLANK(Glutamine!H22),"",Glutamine!H22)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IF(ISBLANK(Glutamine!H21),"",Glutamine!H21)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IF(ISBLANK(Glutamine!H23),"",Glutamine!H23)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IF(ISBLANK(Glutamine!H22),"",Glutamine!H22)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IF(ISBLANK(Glutamine!H24),"",Glutamine!H24)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IF(ISBLANK(Glutamine!H23),"",Glutamine!H23)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IF(ISBLANK(Glutamine!H25),"",Glutamine!H25)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IF(ISBLANK(Glutamine!H24),"",Glutamine!H24)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IF(ISBLANK(Glutamine!H26),"",Glutamine!H26)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IF(ISBLANK(Glutamine!H25),"",Glutamine!H25)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IF(ISBLANK(Glutamine!H27),"",Glutamine!H27)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IF(ISBLANK(Glutamine!H26),"",Glutamine!H26)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IF(ISBLANK(Glutamine!H28),"",Glutamine!H28)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IF(ISBLANK(Glutamine!H27),"",Glutamine!H27)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IF(ISBLANK(Glutamine!H29),"",Glutamine!H29)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IF(ISBLANK(Glutamine!H28),"",Glutamine!H28)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IF(ISBLANK(Glutamine!H30),"",Glutamine!H30)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IF(ISBLANK(Glutamine!H29),"",Glutamine!H29)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IF(ISBLANK(Glutamine!H31),"",Glutamine!H31)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IF(ISBLANK(Glutamine!H30),"",Glutamine!H30)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IF(ISBLANK(Glutamine!H32),"",Glutamine!H32)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IF(ISBLANK(Glutamine!H31),"",Glutamine!H31)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IF(ISBLANK(Glutamine!H33),"",Glutamine!H33)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IF(ISBLANK(Glutamine!H32),"",Glutamine!H32)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IF(ISBLANK(Glutamine!H34),"",Glutamine!H34)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IF(ISBLANK(Glutamine!H33),"",Glutamine!H33)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IF(ISBLANK(Glutamine!H35),"",Glutamine!H35)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IF(ISBLANK(Glutamine!H34),"",Glutamine!H34)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IF(ISBLANK(Glutamine!H36),"",Glutamine!H36)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IF(ISBLANK(Glutamine!H35),"",Glutamine!H35)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IF(ISBLANK(Glutamine!H37),"",Glutamine!H37)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IF(ISBLANK(Glutamine!H36),"",Glutamine!H36)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IF(ISBLANK(Glutamine!H38),"",Glutamine!H38)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IF(ISBLANK(Glutamine!H37),"",Glutamine!H37)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IF(ISBLANK(Glutamine!H39),"",Glutamine!H39)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60" t="s">
        <v>620</v>
      </c>
      <c r="BQ35" s="361"/>
      <c r="BR35" s="361"/>
      <c r="BS35" s="361"/>
      <c r="BT35" s="361"/>
      <c r="BU35" s="361"/>
      <c r="BV35" s="360" t="s">
        <v>621</v>
      </c>
      <c r="BW35" s="361"/>
      <c r="BX35" s="361"/>
      <c r="BY35" s="361"/>
      <c r="BZ35" s="361"/>
      <c r="CA35" s="361"/>
      <c r="CB35" s="361"/>
      <c r="CC35" s="49"/>
      <c r="CD35" s="49"/>
      <c r="CE35" s="49"/>
      <c r="CF35" s="49"/>
      <c r="CG35" s="358" t="s">
        <v>481</v>
      </c>
      <c r="CH35" s="358"/>
      <c r="CI35" s="358"/>
      <c r="CJ35" s="358"/>
      <c r="CK35" s="358"/>
      <c r="CL35" s="358"/>
      <c r="CM35" s="358"/>
      <c r="CN35" s="358"/>
      <c r="CO35" s="358"/>
      <c r="CP35" s="358"/>
      <c r="CQ35" s="358"/>
      <c r="CR35" s="358"/>
      <c r="CS35" s="358"/>
      <c r="CT35" s="358"/>
      <c r="CU35" s="358"/>
      <c r="CV35" s="358"/>
      <c r="CW35" s="358"/>
      <c r="CX35" s="358"/>
      <c r="CY35" s="358"/>
      <c r="CZ35" s="358"/>
      <c r="DA35" s="358"/>
      <c r="DB35" s="358"/>
      <c r="DC35" s="358"/>
      <c r="DD35" s="358"/>
      <c r="DE35" s="358"/>
      <c r="DF35" s="358"/>
      <c r="DG35" s="358"/>
      <c r="DH35" s="358"/>
      <c r="DI35" s="358"/>
      <c r="DJ35" s="358"/>
      <c r="DK35" s="358"/>
      <c r="DL35" s="358"/>
    </row>
    <row r="36" spans="1:116" s="48" customFormat="1" ht="105" x14ac:dyDescent="0.15">
      <c r="A36" s="113" t="str">
        <f>IF(ISBLANK('In Process Calc.'!C36),"",'In Process Calc.'!C36)</f>
        <v/>
      </c>
      <c r="B36" s="113" t="str">
        <f>IF(ISBLANK(Glutamine!H38),"",Glutamine!H38)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IF(ISBLANK(Glutamine!H40),"",Glutamine!H40)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IF(ISBLANK(Glutamine!H39),"",Glutamine!H39)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IF(ISBLANK(Glutamine!H41),"",Glutamine!H41)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 x14ac:dyDescent="0.15">
      <c r="A38" s="113" t="str">
        <f>IF(ISBLANK('In Process Calc.'!C38),"",'In Process Calc.'!C38)</f>
        <v/>
      </c>
      <c r="B38" s="113" t="str">
        <f>IF(ISBLANK(Glutamine!H40),"",Glutamine!H40)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IF(ISBLANK(Glutamine!H42),"",Glutamine!H42)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 x14ac:dyDescent="0.15">
      <c r="A39" s="113" t="str">
        <f>IF(ISBLANK('In Process Calc.'!C39),"",'In Process Calc.'!C39)</f>
        <v/>
      </c>
      <c r="B39" s="113" t="str">
        <f>IF(ISBLANK(Glutamine!H41),"",Glutamine!H41)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IF(ISBLANK(Glutamine!H43),"",Glutamine!H43)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 x14ac:dyDescent="0.15">
      <c r="A40" s="113" t="str">
        <f>IF(ISBLANK('In Process Calc.'!C40),"",'In Process Calc.'!C40)</f>
        <v/>
      </c>
      <c r="B40" s="113" t="str">
        <f>IF(ISBLANK(Glutamine!H42),"",Glutamine!H42)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IF(ISBLANK(Glutamine!H44),"",Glutamine!H44)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 x14ac:dyDescent="0.15">
      <c r="A41" s="113" t="str">
        <f>IF(ISBLANK('In Process Calc.'!C41),"",'In Process Calc.'!C41)</f>
        <v/>
      </c>
      <c r="B41" s="113" t="str">
        <f>IF(ISBLANK(Glutamine!H43),"",Glutamine!H43)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IF(ISBLANK(Glutamine!H45),"",Glutamine!H45)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 x14ac:dyDescent="0.15">
      <c r="A42" s="113" t="str">
        <f>IF(ISBLANK('In Process Calc.'!C42),"",'In Process Calc.'!C42)</f>
        <v/>
      </c>
      <c r="B42" s="113" t="str">
        <f>IF(ISBLANK(Glutamine!H44),"",Glutamine!H44)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IF(ISBLANK(Glutamine!H46),"",Glutamine!H46)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9.3113024657471479E-3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 x14ac:dyDescent="0.15">
      <c r="A43" s="113" t="str">
        <f>IF(ISBLANK('In Process Calc.'!C43),"",'In Process Calc.'!C43)</f>
        <v/>
      </c>
      <c r="B43" s="113" t="str">
        <f>IF(ISBLANK(Glutamine!H45),"",Glutamine!H45)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IF(ISBLANK(Glutamine!H47),"",Glutamine!H47)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 x14ac:dyDescent="0.15">
      <c r="A44" s="113" t="str">
        <f>IF(ISBLANK('In Process Calc.'!C44),"",'In Process Calc.'!C44)</f>
        <v/>
      </c>
      <c r="B44" s="113" t="str">
        <f>IF(ISBLANK(Glutamine!H46),"",Glutamine!H46)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IF(ISBLANK(Glutamine!H48),"",Glutamine!H48)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 x14ac:dyDescent="0.15">
      <c r="A45" s="113" t="str">
        <f>IF(ISBLANK('In Process Calc.'!C45),"",'In Process Calc.'!C45)</f>
        <v/>
      </c>
      <c r="B45" s="113" t="str">
        <f>IF(ISBLANK(Glutamine!H47),"",Glutamine!H47)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IF(ISBLANK(Glutamine!H49),"",Glutamine!H49)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 x14ac:dyDescent="0.15">
      <c r="A46" s="113" t="str">
        <f>IF(ISBLANK('In Process Calc.'!C46),"",'In Process Calc.'!C46)</f>
        <v/>
      </c>
      <c r="B46" s="113" t="str">
        <f>IF(ISBLANK(Glutamine!H48),"",Glutamine!H48)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IF(ISBLANK(Glutamine!H50),"",Glutamine!H50)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 x14ac:dyDescent="0.15">
      <c r="A47" s="113" t="str">
        <f>IF(ISBLANK('In Process Calc.'!C47),"",'In Process Calc.'!C47)</f>
        <v/>
      </c>
      <c r="B47" s="113" t="str">
        <f>IF(ISBLANK(Glutamine!H49),"",Glutamine!H49)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IF(ISBLANK(Glutamine!H51),"",Glutamine!H51)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 x14ac:dyDescent="0.15">
      <c r="A48" s="113" t="str">
        <f>IF(ISBLANK('In Process Calc.'!C48),"",'In Process Calc.'!C48)</f>
        <v/>
      </c>
      <c r="B48" s="113" t="str">
        <f>IF(ISBLANK(Glutamine!H50),"",Glutamine!H50)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IF(ISBLANK(Glutamine!H52),"",Glutamine!H52)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 x14ac:dyDescent="0.15">
      <c r="A49" s="113" t="str">
        <f>IF(ISBLANK('In Process Calc.'!C49),"",'In Process Calc.'!C49)</f>
        <v/>
      </c>
      <c r="B49" s="113" t="str">
        <f>IF(ISBLANK(Glutamine!H51),"",Glutamine!H51)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IF(ISBLANK(Glutamine!H53),"",Glutamine!H53)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 x14ac:dyDescent="0.15">
      <c r="A50" s="113" t="str">
        <f>IF(ISBLANK('In Process Calc.'!C50),"",'In Process Calc.'!C50)</f>
        <v/>
      </c>
      <c r="B50" s="113" t="str">
        <f>IF(ISBLANK(Glutamine!H52),"",Glutamine!H52)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IF(ISBLANK(Glutamine!H54),"",Glutamine!H54)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IF(ISBLANK(Glutamine!H53),"",Glutamine!H53)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IF(ISBLANK(Glutamine!H55),"",Glutamine!H55)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IF(ISBLANK(Glutamine!H54),"",Glutamine!H54)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IF(ISBLANK(Glutamine!H56),"",Glutamine!H56)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IF(ISBLANK(Glutamine!H55),"",Glutamine!H55)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IF(ISBLANK(Glutamine!H57),"",Glutamine!H57)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IF(ISBLANK(Glutamine!H56),"",Glutamine!H56)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IF(ISBLANK(Glutamine!H58),"",Glutamine!H58)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IF(ISBLANK(Glutamine!H57),"",Glutamine!H57)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IF(ISBLANK(Glutamine!H59),"",Glutamine!H59)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IF(ISBLANK(Glutamine!H58),"",Glutamine!H58)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IF(ISBLANK(Glutamine!H60),"",Glutamine!H60)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IF(ISBLANK(Glutamine!H59),"",Glutamine!H59)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IF(ISBLANK(Glutamine!H61),"",Glutamine!H61)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IF(ISBLANK(Glutamine!H60),"",Glutamine!H60)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IF(ISBLANK(Glutamine!H62),"",Glutamine!H62)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IF(ISBLANK(Glutamine!H61),"",Glutamine!H61)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IF(ISBLANK(Glutamine!H63),"",Glutamine!H63)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IF(ISBLANK(Glutamine!H62),"",Glutamine!H62)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IF(ISBLANK(Glutamine!H64),"",Glutamine!H64)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IF(ISBLANK(Glutamine!H63),"",Glutamine!H63)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IF(ISBLANK(Glutamine!H65),"",Glutamine!H65)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IF(ISBLANK(Glutamine!H64),"",Glutamine!H64)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IF(ISBLANK(Glutamine!H66),"",Glutamine!H66)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IF(ISBLANK(Glutamine!H65),"",Glutamine!H65)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IF(ISBLANK(Glutamine!H67),"",Glutamine!H67)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8" t="s">
        <v>482</v>
      </c>
      <c r="CH63" s="358"/>
      <c r="CI63" s="358"/>
      <c r="CJ63" s="358"/>
      <c r="CK63" s="358"/>
      <c r="CL63" s="358"/>
      <c r="CM63" s="358"/>
      <c r="CN63" s="358"/>
      <c r="CO63" s="358"/>
      <c r="CP63" s="358"/>
      <c r="CQ63" s="358"/>
      <c r="CR63" s="358"/>
      <c r="CS63" s="358"/>
      <c r="CT63" s="358"/>
      <c r="CU63" s="358"/>
      <c r="CV63" s="358"/>
      <c r="CW63" s="358"/>
      <c r="CX63" s="358"/>
      <c r="CY63" s="358"/>
      <c r="CZ63" s="358"/>
      <c r="DA63" s="358"/>
      <c r="DB63" s="358"/>
      <c r="DC63" s="358"/>
      <c r="DD63" s="358"/>
      <c r="DE63" s="358"/>
      <c r="DF63" s="358"/>
      <c r="DG63" s="358"/>
      <c r="DH63" s="358"/>
      <c r="DI63" s="358"/>
      <c r="DJ63" s="358"/>
      <c r="DK63" s="358"/>
      <c r="DL63" s="358"/>
    </row>
    <row r="64" spans="1:116" ht="105" x14ac:dyDescent="0.15">
      <c r="A64" s="113" t="str">
        <f>IF(ISBLANK('In Process Calc.'!C64),"",'In Process Calc.'!C64)</f>
        <v/>
      </c>
      <c r="B64" s="113" t="str">
        <f>IF(ISBLANK(Glutamine!H66),"",Glutamine!H66)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IF(ISBLANK(Glutamine!H68),"",Glutamine!H68)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IF(ISBLANK(Glutamine!H67),"",Glutamine!H67)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IF(ISBLANK(Glutamine!H69),"",Glutamine!H69)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15">
      <c r="A66" s="113" t="str">
        <f>IF(ISBLANK('In Process Calc.'!C66),"",'In Process Calc.'!C66)</f>
        <v/>
      </c>
      <c r="B66" s="113" t="str">
        <f>IF(ISBLANK(Glutamine!H68),"",Glutamine!H68)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IF(ISBLANK(Glutamine!H70),"",Glutamine!H70)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15">
      <c r="A67" s="113" t="str">
        <f>IF(ISBLANK('In Process Calc.'!C67),"",'In Process Calc.'!C67)</f>
        <v/>
      </c>
      <c r="B67" s="113" t="str">
        <f>IF(ISBLANK(Glutamine!H69),"",Glutamine!H69)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IF(ISBLANK(Glutamine!H71),"",Glutamine!H71)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15">
      <c r="A68" s="113" t="str">
        <f>IF(ISBLANK('In Process Calc.'!C68),"",'In Process Calc.'!C68)</f>
        <v/>
      </c>
      <c r="B68" s="113" t="str">
        <f>IF(ISBLANK(Glutamine!H70),"",Glutamine!H70)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IF(ISBLANK(Glutamine!H72),"",Glutamine!H72)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15">
      <c r="A69" s="113" t="str">
        <f>IF(ISBLANK('In Process Calc.'!C69),"",'In Process Calc.'!C69)</f>
        <v/>
      </c>
      <c r="B69" s="113" t="str">
        <f>IF(ISBLANK(Glutamine!H71),"",Glutamine!H71)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IF(ISBLANK(Glutamine!H73),"",Glutamine!H73)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15">
      <c r="A70" s="113" t="str">
        <f>IF(ISBLANK('In Process Calc.'!C70),"",'In Process Calc.'!C70)</f>
        <v/>
      </c>
      <c r="B70" s="113" t="str">
        <f>IF(ISBLANK(Glutamine!H72),"",Glutamine!H72)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IF(ISBLANK(Glutamine!H74),"",Glutamine!H74)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3.0516938818639217E-5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15">
      <c r="A71" s="113" t="str">
        <f>IF(ISBLANK('In Process Calc.'!C71),"",'In Process Calc.'!C71)</f>
        <v/>
      </c>
      <c r="B71" s="113" t="str">
        <f>IF(ISBLANK(Glutamine!H73),"",Glutamine!H73)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IF(ISBLANK(Glutamine!H75),"",Glutamine!H75)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15">
      <c r="A72" s="113" t="str">
        <f>IF(ISBLANK('In Process Calc.'!C72),"",'In Process Calc.'!C72)</f>
        <v/>
      </c>
      <c r="B72" s="113" t="str">
        <f>IF(ISBLANK(Glutamine!H74),"",Glutamine!H74)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IF(ISBLANK(Glutamine!H76),"",Glutamine!H76)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15">
      <c r="A73" s="113" t="str">
        <f>IF(ISBLANK('In Process Calc.'!C73),"",'In Process Calc.'!C73)</f>
        <v/>
      </c>
      <c r="B73" s="113" t="str">
        <f>IF(ISBLANK(Glutamine!H75),"",Glutamine!H75)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IF(ISBLANK(Glutamine!H77),"",Glutamine!H77)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15">
      <c r="A74" s="113" t="str">
        <f>IF(ISBLANK('In Process Calc.'!C74),"",'In Process Calc.'!C74)</f>
        <v/>
      </c>
      <c r="B74" s="113" t="str">
        <f>IF(ISBLANK(Glutamine!H76),"",Glutamine!H76)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IF(ISBLANK(Glutamine!H78),"",Glutamine!H78)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15">
      <c r="A75" s="113" t="str">
        <f>IF(ISBLANK('In Process Calc.'!C75),"",'In Process Calc.'!C75)</f>
        <v/>
      </c>
      <c r="B75" s="113" t="str">
        <f>IF(ISBLANK(Glutamine!H77),"",Glutamine!H77)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IF(ISBLANK(Glutamine!H79),"",Glutamine!H79)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15">
      <c r="A76" s="113" t="str">
        <f>IF(ISBLANK('In Process Calc.'!C76),"",'In Process Calc.'!C76)</f>
        <v/>
      </c>
      <c r="B76" s="113" t="str">
        <f>IF(ISBLANK(Glutamine!H78),"",Glutamine!H78)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IF(ISBLANK(Glutamine!H80),"",Glutamine!H80)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IF(ISBLANK(Glutamine!H79),"",Glutamine!H79)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IF(ISBLANK(Glutamine!H81),"",Glutamine!H81)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IF(ISBLANK(Glutamine!H80),"",Glutamine!H80)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IF(ISBLANK(Glutamine!H82),"",Glutamine!H82)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IF(ISBLANK(Glutamine!H81),"",Glutamine!H81)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IF(ISBLANK(Glutamine!H83),"",Glutamine!H83)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IF(ISBLANK(Glutamine!H82),"",Glutamine!H82)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IF(ISBLANK(Glutamine!H84),"",Glutamine!H84)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IF(ISBLANK(Glutamine!H83),"",Glutamine!H83)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IF(ISBLANK(Glutamine!H85),"",Glutamine!H85)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IF(ISBLANK(Glutamine!H84),"",Glutamine!H84)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IF(ISBLANK(Glutamine!H86),"",Glutamine!H86)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IF(ISBLANK(Glutamine!H85),"",Glutamine!H85)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IF(ISBLANK(Glutamine!H87),"",Glutamine!H87)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IF(ISBLANK(Glutamine!H86),"",Glutamine!H86)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IF(ISBLANK(Glutamine!H88),"",Glutamine!H88)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IF(ISBLANK(Glutamine!H87),"",Glutamine!H87)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IF(ISBLANK(Glutamine!H89),"",Glutamine!H89)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IF(ISBLANK(Glutamine!H88),"",Glutamine!H88)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IF(ISBLANK(Glutamine!H90),"",Glutamine!H90)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IF(ISBLANK(Glutamine!H89),"",Glutamine!H89)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IF(ISBLANK(Glutamine!H91),"",Glutamine!H91)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IF(ISBLANK(Glutamine!H90),"",Glutamine!H90)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IF(ISBLANK(Glutamine!H92),"",Glutamine!H92)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IF(ISBLANK(Glutamine!H91),"",Glutamine!H91)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IF(ISBLANK(Glutamine!H93),"",Glutamine!H93)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IF(ISBLANK(Glutamine!H92),"",Glutamine!H92)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IF(ISBLANK(Glutamine!H94),"",Glutamine!H94)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IF(ISBLANK(Glutamine!H93),"",Glutamine!H93)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IF(ISBLANK(Glutamine!H95),"",Glutamine!H95)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IF(ISBLANK(Glutamine!H94),"",Glutamine!H94)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IF(ISBLANK(Glutamine!H96),"",Glutamine!H96)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IF(ISBLANK(Glutamine!H95),"",Glutamine!H95)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IF(ISBLANK(Glutamine!H97),"",Glutamine!H97)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IF(ISBLANK(Glutamine!H96),"",Glutamine!H96)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IF(ISBLANK(Glutamine!H98),"",Glutamine!H98)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IF(ISBLANK(Glutamine!H97),"",Glutamine!H97)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IF(ISBLANK(Glutamine!H98),"",Glutamine!H98)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IF(ISBLANK(Glutamine!H99),"",Glutamine!H99)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IF(ISBLANK(Glutamine!H100),"",Glutamine!H100)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IF(ISBLANK(Glutamine!H101),"",Glutamine!H101)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IF(ISBLANK(Glutamine!H102),"",Glutamine!H102)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IF(ISBLANK(Glutamine!H103),"",Glutamine!H103)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IF(ISBLANK(Glutamine!H104),"",Glutamine!H104)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S25" sqref="S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2" t="s">
        <v>338</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4"/>
      <c r="AK1" s="365" t="s">
        <v>483</v>
      </c>
      <c r="AL1" s="366"/>
      <c r="AM1" s="366"/>
      <c r="AN1" s="366"/>
      <c r="AO1" s="366"/>
      <c r="AP1" s="366"/>
      <c r="AQ1" s="366"/>
      <c r="AR1" s="366"/>
      <c r="AS1" s="366"/>
      <c r="AT1" s="366"/>
      <c r="AU1" s="366"/>
      <c r="AV1" s="366"/>
      <c r="AW1" s="366"/>
      <c r="AX1" s="366"/>
      <c r="AY1" s="366"/>
      <c r="AZ1" s="366"/>
      <c r="BA1" s="366"/>
      <c r="BB1" s="366"/>
      <c r="BC1" s="366"/>
      <c r="BD1" s="366"/>
      <c r="BE1" s="366"/>
      <c r="BF1" s="366"/>
      <c r="BG1" s="367"/>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Glutamine!H7*'In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Glutamine!T7</f>
        <v>8.6779282313691822E-2</v>
      </c>
      <c r="AL3" s="292">
        <f>Glutamine!U7</f>
        <v>2.6806712620196582</v>
      </c>
      <c r="AM3" s="292">
        <f>Glutamine!V7</f>
        <v>3.4607943245896715</v>
      </c>
      <c r="AN3" s="292">
        <f>Glutamine!W7</f>
        <v>1.4447329178027923</v>
      </c>
      <c r="AO3" s="292">
        <f>Glutamine!X7</f>
        <v>0.52883072004917897</v>
      </c>
      <c r="AP3" s="292">
        <f>Glutamine!Y7</f>
        <v>29.362180463943169</v>
      </c>
      <c r="AQ3" s="292">
        <f>Glutamine!Z7</f>
        <v>2.2845094716844017</v>
      </c>
      <c r="AR3" s="292">
        <f>Glutamine!AA7</f>
        <v>0.77461725071459431</v>
      </c>
      <c r="AS3" s="292">
        <f>Glutamine!AB7</f>
        <v>2.3364075848072621</v>
      </c>
      <c r="AT3" s="292">
        <f>Glutamine!AC7</f>
        <v>0.87469504330348036</v>
      </c>
      <c r="AU3" s="292">
        <f>Glutamine!AD7</f>
        <v>1.5675853801683126</v>
      </c>
      <c r="AV3" s="292">
        <f>Glutamine!AE7</f>
        <v>0.2815381418504041</v>
      </c>
      <c r="AW3" s="292">
        <f>Glutamine!AF7</f>
        <v>3.366228892603083</v>
      </c>
      <c r="AX3" s="292">
        <f>Glutamine!AG7</f>
        <v>2.8611375111446167</v>
      </c>
      <c r="AY3" s="292">
        <f>Glutamine!AH7</f>
        <v>0.96825559770254577</v>
      </c>
      <c r="AZ3" s="292">
        <f>Glutamine!AI7</f>
        <v>2.4148273819999999</v>
      </c>
      <c r="BA3" s="292">
        <f>Glutamine!AJ7</f>
        <v>0.70959065154206624</v>
      </c>
      <c r="BB3" s="292">
        <f>Glutamine!AK7</f>
        <v>2.5168417617995456</v>
      </c>
      <c r="BC3" s="292">
        <f>Glutamine!AL7</f>
        <v>4.5089087946127471</v>
      </c>
      <c r="BD3" s="292">
        <f>Glutamine!AM7</f>
        <v>3.0441541232811367</v>
      </c>
      <c r="BE3" s="292">
        <f>Glutamine!AN7</f>
        <v>0.36497988848112811</v>
      </c>
      <c r="BF3" s="292">
        <f>Glutamine!AO7</f>
        <v>1.4447361922070294</v>
      </c>
      <c r="BG3" s="292">
        <f>Glutamine!AP7</f>
        <v>1.7922648670216328</v>
      </c>
    </row>
    <row r="4" spans="1:70" x14ac:dyDescent="0.15">
      <c r="A4" s="117">
        <f>Glutamine!H8*'In Process Calc.'!D4/1000</f>
        <v>4.0004000000000005E-2</v>
      </c>
      <c r="B4" s="297">
        <f>'Growth Regression'!$P3</f>
        <v>4.4614297736893578E-2</v>
      </c>
      <c r="C4" s="117">
        <f>IF(Glutamine!O8&gt;0,Glutamine!O8,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Calc.'!$F3*Glutamine!AR7+'In Process Calc.'!$E3*Glutamine!AR7)/'In Process Calc.'!$I3</f>
        <v>-0.56383522011154263</v>
      </c>
      <c r="AL4" s="124">
        <f>((Regression!CM37-Regression!CM38)*1000+'Post Process Calc.'!AL3*'In Process Calc.'!$D4+'In Process Calc.'!$F3*Glutamine!AS7+'In Process Calc.'!$E3*Glutamine!AS7)/'In Process Calc.'!$I3</f>
        <v>2.7675869015023391</v>
      </c>
      <c r="AM4" s="124">
        <f>((Regression!CN37-Regression!CN38)*1000+'Post Process Calc.'!AM3*'In Process Calc.'!$D4+'In Process Calc.'!$F3*Glutamine!AT7+'In Process Calc.'!$E3*Glutamine!AT7)/'In Process Calc.'!$I3</f>
        <v>3.8737736902536346</v>
      </c>
      <c r="AN4" s="124">
        <f>((Regression!CO37-Regression!CO38)*1000+'Post Process Calc.'!AN3*'In Process Calc.'!$D4+'In Process Calc.'!$F3*Glutamine!AU7+'In Process Calc.'!$E3*Glutamine!AU7)/'In Process Calc.'!$I3</f>
        <v>1.6795647126766451</v>
      </c>
      <c r="AO4" s="124">
        <f>((Regression!CP37-Regression!CP38)*1000+'Post Process Calc.'!AO3*'In Process Calc.'!$D4+'In Process Calc.'!$F3*Glutamine!AV7+'In Process Calc.'!$E3*Glutamine!AV7)/'In Process Calc.'!$I3</f>
        <v>0.57498989326338767</v>
      </c>
      <c r="AP4" s="124">
        <f>((Regression!CQ37-Regression!CQ38)*1000+'Post Process Calc.'!AP3*'In Process Calc.'!$D4+'In Process Calc.'!$F3*Glutamine!AW7+'In Process Calc.'!$E3*Glutamine!AW7)/'In Process Calc.'!$I3</f>
        <v>26.532085482075395</v>
      </c>
      <c r="AQ4" s="124">
        <f>((Regression!CR37-Regression!CR38)*1000+'Post Process Calc.'!AQ3*'In Process Calc.'!$D4+'In Process Calc.'!$F3*Glutamine!AX7+'In Process Calc.'!$E3*Glutamine!AX7)/'In Process Calc.'!$I3</f>
        <v>1.7820443929039955</v>
      </c>
      <c r="AR4" s="124">
        <f>((Regression!CS37-Regression!CS38)*1000+'Post Process Calc.'!AR3*'In Process Calc.'!$D4+'In Process Calc.'!$F3*Glutamine!AY7+'In Process Calc.'!$E3*Glutamine!AY7)/'In Process Calc.'!$I3</f>
        <v>1.064615755643376</v>
      </c>
      <c r="AS4" s="124">
        <f>((Regression!CT37-Regression!CT38)*1000+'Post Process Calc.'!AS3*'In Process Calc.'!$D4+'In Process Calc.'!$F3*Glutamine!AZ7+'In Process Calc.'!$E3*Glutamine!AZ7)/'In Process Calc.'!$I3</f>
        <v>2.5098671754614466</v>
      </c>
      <c r="AT4" s="124">
        <f>((Regression!CU37-Regression!CU38)*1000+'Post Process Calc.'!AT3*'In Process Calc.'!$D4+'In Process Calc.'!$F3*Glutamine!BA7+'In Process Calc.'!$E3*Glutamine!BA7)/'In Process Calc.'!$I3</f>
        <v>0.79946155818121767</v>
      </c>
      <c r="AU4" s="124">
        <f>((Regression!CV37-Regression!CV38)*1000+'Post Process Calc.'!AU3*'In Process Calc.'!$D4+'In Process Calc.'!$F3*Glutamine!BB7+'In Process Calc.'!$E3*Glutamine!BB7)/'In Process Calc.'!$I3</f>
        <v>1.7103100613191329</v>
      </c>
      <c r="AV4" s="124">
        <f>((Regression!CW37-Regression!CW38)*1000+'Post Process Calc.'!AV3*'In Process Calc.'!$D4+'In Process Calc.'!$F3*Glutamine!BD7+'In Process Calc.'!$E3*Glutamine!BD7)/'In Process Calc.'!$I3</f>
        <v>-2.4791416882730366</v>
      </c>
      <c r="AW4" s="124">
        <f>((Regression!CX37-Regression!CX38)*1000+'Post Process Calc.'!AW3*'In Process Calc.'!$D4+'In Process Calc.'!$F3*Glutamine!BE7+'In Process Calc.'!$E3*Glutamine!BE7)/'In Process Calc.'!$I3</f>
        <v>3.5971743041346307</v>
      </c>
      <c r="AX4" s="124">
        <f>((Regression!CY37-Regression!CY38)*1000+'Post Process Calc.'!AX3*'In Process Calc.'!$D4+'In Process Calc.'!$F3*Glutamine!BF7+'In Process Calc.'!$E3*Glutamine!BF7)/'In Process Calc.'!$I3</f>
        <v>2.9682588106044623</v>
      </c>
      <c r="AY4" s="124">
        <f>((Regression!CZ37-Regression!CZ38)*1000+'Post Process Calc.'!AY3*'In Process Calc.'!$D4+'In Process Calc.'!$F3*Glutamine!BH7+'In Process Calc.'!$E3*Glutamine!BH7)/'In Process Calc.'!$I3</f>
        <v>1.0140403139385381</v>
      </c>
      <c r="AZ4" s="124">
        <f>((Regression!DA37-Regression!DA38)*1000+'Post Process Calc.'!AZ3*'In Process Calc.'!$D4+'In Process Calc.'!$F3*Glutamine!BI7+'In Process Calc.'!$E3*Glutamine!BI7)/'In Process Calc.'!$I3</f>
        <v>2.9928823949140315</v>
      </c>
      <c r="BA4" s="124">
        <f>((Regression!DB37-Regression!DB38)*1000+'Post Process Calc.'!BA3*'In Process Calc.'!$D4+'In Process Calc.'!$F3*Glutamine!BJ7+'In Process Calc.'!$E3*Glutamine!BJ7)/'In Process Calc.'!$I3</f>
        <v>0.76223488574389342</v>
      </c>
      <c r="BB4" s="124">
        <f>((Regression!DC37-Regression!DC38)*1000+'Post Process Calc.'!BB3*'In Process Calc.'!$D4+'In Process Calc.'!$F3*Glutamine!BK7+'In Process Calc.'!$E3*Glutamine!BK7)/'In Process Calc.'!$I3</f>
        <v>2.6332339877468578</v>
      </c>
      <c r="BC4" s="124">
        <f>((Regression!DD37-Regression!DD38)*1000+'Post Process Calc.'!BC3*'In Process Calc.'!$D4+'In Process Calc.'!$F3*Glutamine!BL7+'In Process Calc.'!$E3*Glutamine!BL7)/'In Process Calc.'!$I3</f>
        <v>4.5010874303721362</v>
      </c>
      <c r="BD4" s="124">
        <f>((Regression!DE37-Regression!DE38)*1000+'Post Process Calc.'!BD3*'In Process Calc.'!$D4+'In Process Calc.'!$F3*Glutamine!BM7+'In Process Calc.'!$E3*Glutamine!BM7)/'In Process Calc.'!$I3</f>
        <v>3.1865929239451081</v>
      </c>
      <c r="BE4" s="124">
        <f>((Regression!DF37-Regression!DF38)*1000+'Post Process Calc.'!BE3*'In Process Calc.'!$D4+'In Process Calc.'!$F3*Glutamine!BN7+'In Process Calc.'!$E3*Glutamine!BN7)/'In Process Calc.'!$I3</f>
        <v>0.38846192666067564</v>
      </c>
      <c r="BF4" s="124">
        <f>((Regression!DG37-Regression!DG38)*1000+'Post Process Calc.'!BF3*'In Process Calc.'!$D4+'In Process Calc.'!$F3*Glutamine!BO7+'In Process Calc.'!$E3*Glutamine!BO7)/'In Process Calc.'!$I3</f>
        <v>1.491808306806613</v>
      </c>
      <c r="BG4" s="124">
        <f>((Regression!DH37-Regression!DH38)*1000+'Post Process Calc.'!BG3*'In Process Calc.'!$D4+'In Process Calc.'!$F3*Glutamine!BP7+'In Process Calc.'!$E3*Glutamine!BP7)/'In Process Calc.'!$I3</f>
        <v>1.896691454842375</v>
      </c>
      <c r="BR4" s="296"/>
    </row>
    <row r="5" spans="1:70" x14ac:dyDescent="0.15">
      <c r="A5" s="117">
        <f>Glutamine!H9*'In Process Calc.'!D5/1000</f>
        <v>7.4359999999999996E-2</v>
      </c>
      <c r="B5" s="297">
        <f>'Growth Regression'!$P4</f>
        <v>4.3338695169041014E-2</v>
      </c>
      <c r="C5" s="117">
        <f>IF(Glutamine!O9&gt;0,Glutamine!O9,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Calc.'!$F4*Glutamine!AR8+'In Process Calc.'!$E4*Glutamine!AR8)/'In Process Calc.'!$I4</f>
        <v>-0.43747352089210051</v>
      </c>
      <c r="AL5" s="124">
        <f>((Regression!CM38-Regression!CM39)*1000+'Post Process Calc.'!AL4*'In Process Calc.'!$D5+'In Process Calc.'!$F4*Glutamine!AS8+'In Process Calc.'!$E4*Glutamine!AS8)/'In Process Calc.'!$I4</f>
        <v>2.7566730809817996</v>
      </c>
      <c r="AM5" s="124">
        <f>((Regression!CN38-Regression!CN39)*1000+'Post Process Calc.'!AM4*'In Process Calc.'!$D5+'In Process Calc.'!$F4*Glutamine!AT8+'In Process Calc.'!$E4*Glutamine!AT8)/'In Process Calc.'!$I4</f>
        <v>3.847269934927358</v>
      </c>
      <c r="AN5" s="124">
        <f>((Regression!CO38-Regression!CO39)*1000+'Post Process Calc.'!AN4*'In Process Calc.'!$D5+'In Process Calc.'!$F4*Glutamine!AU8+'In Process Calc.'!$E4*Glutamine!AU8)/'In Process Calc.'!$I4</f>
        <v>1.7278799179118352</v>
      </c>
      <c r="AO5" s="124">
        <f>((Regression!CP38-Regression!CP39)*1000+'Post Process Calc.'!AO4*'In Process Calc.'!$D5+'In Process Calc.'!$F4*Glutamine!AV8+'In Process Calc.'!$E4*Glutamine!AV8)/'In Process Calc.'!$I4</f>
        <v>0.55591300852583647</v>
      </c>
      <c r="AP5" s="124">
        <f>((Regression!CQ38-Regression!CQ39)*1000+'Post Process Calc.'!AP4*'In Process Calc.'!$D5+'In Process Calc.'!$F4*Glutamine!AW8+'In Process Calc.'!$E4*Glutamine!AW8)/'In Process Calc.'!$I4</f>
        <v>24.296944806291748</v>
      </c>
      <c r="AQ5" s="124">
        <f>((Regression!CR38-Regression!CR39)*1000+'Post Process Calc.'!AQ4*'In Process Calc.'!$D5+'In Process Calc.'!$F4*Glutamine!AX8+'In Process Calc.'!$E4*Glutamine!AX8)/'In Process Calc.'!$I4</f>
        <v>1.3806681800597003</v>
      </c>
      <c r="AR5" s="124">
        <f>((Regression!CS38-Regression!CS39)*1000+'Post Process Calc.'!AR4*'In Process Calc.'!$D5+'In Process Calc.'!$F4*Glutamine!AY8+'In Process Calc.'!$E4*Glutamine!AY8)/'In Process Calc.'!$I4</f>
        <v>1.2045904345575791</v>
      </c>
      <c r="AS5" s="124">
        <f>((Regression!CT38-Regression!CT39)*1000+'Post Process Calc.'!AS4*'In Process Calc.'!$D5+'In Process Calc.'!$F4*Glutamine!AZ8+'In Process Calc.'!$E4*Glutamine!AZ8)/'In Process Calc.'!$I4</f>
        <v>2.5685445811657508</v>
      </c>
      <c r="AT5" s="124">
        <f>((Regression!CU38-Regression!CU39)*1000+'Post Process Calc.'!AT4*'In Process Calc.'!$D5+'In Process Calc.'!$F4*Glutamine!BA8+'In Process Calc.'!$E4*Glutamine!BA8)/'In Process Calc.'!$I4</f>
        <v>0.76370374320225265</v>
      </c>
      <c r="AU5" s="124">
        <f>((Regression!CV38-Regression!CV39)*1000+'Post Process Calc.'!AU4*'In Process Calc.'!$D5+'In Process Calc.'!$F4*Glutamine!BB8+'In Process Calc.'!$E4*Glutamine!BB8)/'In Process Calc.'!$I4</f>
        <v>1.7191726651334074</v>
      </c>
      <c r="AV5" s="124">
        <f>((Regression!CW38-Regression!CW39)*1000+'Post Process Calc.'!AV4*'In Process Calc.'!$D5+'In Process Calc.'!$F4*Glutamine!BD8+'In Process Calc.'!$E4*Glutamine!BD8)/'In Process Calc.'!$I4</f>
        <v>-7.5958880095977959</v>
      </c>
      <c r="AW5" s="124">
        <f>((Regression!CX38-Regression!CX39)*1000+'Post Process Calc.'!AW4*'In Process Calc.'!$D5+'In Process Calc.'!$F4*Glutamine!BE8+'In Process Calc.'!$E4*Glutamine!BE8)/'In Process Calc.'!$I4</f>
        <v>3.5843326663784771</v>
      </c>
      <c r="AX5" s="124">
        <f>((Regression!CY38-Regression!CY39)*1000+'Post Process Calc.'!AX4*'In Process Calc.'!$D5+'In Process Calc.'!$F4*Glutamine!BF8+'In Process Calc.'!$E4*Glutamine!BF8)/'In Process Calc.'!$I4</f>
        <v>2.9436885186464319</v>
      </c>
      <c r="AY5" s="124">
        <f>((Regression!CZ38-Regression!CZ39)*1000+'Post Process Calc.'!AY4*'In Process Calc.'!$D5+'In Process Calc.'!$F4*Glutamine!BH8+'In Process Calc.'!$E4*Glutamine!BH8)/'In Process Calc.'!$I4</f>
        <v>1.0028528791186311</v>
      </c>
      <c r="AZ5" s="124">
        <f>((Regression!DA38-Regression!DA39)*1000+'Post Process Calc.'!AZ4*'In Process Calc.'!$D5+'In Process Calc.'!$F4*Glutamine!BI8+'In Process Calc.'!$E4*Glutamine!BI8)/'In Process Calc.'!$I4</f>
        <v>3.4815459368804107</v>
      </c>
      <c r="BA5" s="124">
        <f>((Regression!DB38-Regression!DB39)*1000+'Post Process Calc.'!BA4*'In Process Calc.'!$D5+'In Process Calc.'!$F4*Glutamine!BJ8+'In Process Calc.'!$E4*Glutamine!BJ8)/'In Process Calc.'!$I4</f>
        <v>0.75026147436995305</v>
      </c>
      <c r="BB5" s="124">
        <f>((Regression!DC38-Regression!DC39)*1000+'Post Process Calc.'!BB4*'In Process Calc.'!$D5+'In Process Calc.'!$F4*Glutamine!BK8+'In Process Calc.'!$E4*Glutamine!BK8)/'In Process Calc.'!$I4</f>
        <v>2.6344753692495622</v>
      </c>
      <c r="BC5" s="124">
        <f>((Regression!DD38-Regression!DD39)*1000+'Post Process Calc.'!BC4*'In Process Calc.'!$D5+'In Process Calc.'!$F4*Glutamine!BL8+'In Process Calc.'!$E4*Glutamine!BL8)/'In Process Calc.'!$I4</f>
        <v>4.3636334417250682</v>
      </c>
      <c r="BD5" s="124">
        <f>((Regression!DE38-Regression!DE39)*1000+'Post Process Calc.'!BD4*'In Process Calc.'!$D5+'In Process Calc.'!$F4*Glutamine!BM8+'In Process Calc.'!$E4*Glutamine!BM8)/'In Process Calc.'!$I4</f>
        <v>3.2281734432382461</v>
      </c>
      <c r="BE5" s="124">
        <f>((Regression!DF38-Regression!DF39)*1000+'Post Process Calc.'!BE4*'In Process Calc.'!$D5+'In Process Calc.'!$F4*Glutamine!BN8+'In Process Calc.'!$E4*Glutamine!BN8)/'In Process Calc.'!$I4</f>
        <v>0.38547891061997325</v>
      </c>
      <c r="BF5" s="124">
        <f>((Regression!DG38-Regression!DG39)*1000+'Post Process Calc.'!BF4*'In Process Calc.'!$D5+'In Process Calc.'!$F4*Glutamine!BO8+'In Process Calc.'!$E4*Glutamine!BO8)/'In Process Calc.'!$I4</f>
        <v>1.4878680560912034</v>
      </c>
      <c r="BG5" s="124">
        <f>((Regression!DH38-Regression!DH39)*1000+'Post Process Calc.'!BG4*'In Process Calc.'!$D5+'In Process Calc.'!$F4*Glutamine!BP8+'In Process Calc.'!$E4*Glutamine!BP8)/'In Process Calc.'!$I4</f>
        <v>1.8844240601311637</v>
      </c>
    </row>
    <row r="6" spans="1:70" x14ac:dyDescent="0.15">
      <c r="A6" s="117">
        <f>Glutamine!H10*'In Process Calc.'!D6/1000</f>
        <v>0.10990000000000001</v>
      </c>
      <c r="B6" s="297">
        <f>'Growth Regression'!$P5</f>
        <v>4.20513880958584E-2</v>
      </c>
      <c r="C6" s="117">
        <f>IF(Glutamine!O10&gt;0,Glutamine!O10,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Calc.'!$F5*Glutamine!AR9+'In Process Calc.'!$E5*Glutamine!AR9)/'In Process Calc.'!$I5</f>
        <v>-0.18316753400563326</v>
      </c>
      <c r="AL6" s="124">
        <f>((Regression!CM39-Regression!CM40)*1000+'Post Process Calc.'!AL5*'In Process Calc.'!$D6+'In Process Calc.'!$F5*Glutamine!AS9+'In Process Calc.'!$E5*Glutamine!AS9)/'In Process Calc.'!$I5</f>
        <v>2.7270237244771423</v>
      </c>
      <c r="AM6" s="124">
        <f>((Regression!CN39-Regression!CN40)*1000+'Post Process Calc.'!AM5*'In Process Calc.'!$D6+'In Process Calc.'!$F5*Glutamine!AT9+'In Process Calc.'!$E5*Glutamine!AT9)/'In Process Calc.'!$I5</f>
        <v>3.7347470707761112</v>
      </c>
      <c r="AN6" s="124">
        <f>((Regression!CO39-Regression!CO40)*1000+'Post Process Calc.'!AN5*'In Process Calc.'!$D6+'In Process Calc.'!$F5*Glutamine!AU9+'In Process Calc.'!$E5*Glutamine!AU9)/'In Process Calc.'!$I5</f>
        <v>1.7216203282151923</v>
      </c>
      <c r="AO6" s="124">
        <f>((Regression!CP39-Regression!CP40)*1000+'Post Process Calc.'!AO5*'In Process Calc.'!$D6+'In Process Calc.'!$F5*Glutamine!AV9+'In Process Calc.'!$E5*Glutamine!AV9)/'In Process Calc.'!$I5</f>
        <v>0.52723703325944815</v>
      </c>
      <c r="AP6" s="124">
        <f>((Regression!CQ39-Regression!CQ40)*1000+'Post Process Calc.'!AP5*'In Process Calc.'!$D6+'In Process Calc.'!$F5*Glutamine!AW9+'In Process Calc.'!$E5*Glutamine!AW9)/'In Process Calc.'!$I5</f>
        <v>22.562883785330815</v>
      </c>
      <c r="AQ6" s="124">
        <f>((Regression!CR39-Regression!CR40)*1000+'Post Process Calc.'!AQ5*'In Process Calc.'!$D6+'In Process Calc.'!$F5*Glutamine!AX9+'In Process Calc.'!$E5*Glutamine!AX9)/'In Process Calc.'!$I5</f>
        <v>1.0951693970058081</v>
      </c>
      <c r="AR6" s="124">
        <f>((Regression!CS39-Regression!CS40)*1000+'Post Process Calc.'!AR5*'In Process Calc.'!$D6+'In Process Calc.'!$F5*Glutamine!AY9+'In Process Calc.'!$E5*Glutamine!AY9)/'In Process Calc.'!$I5</f>
        <v>1.2636725970924516</v>
      </c>
      <c r="AS6" s="124">
        <f>((Regression!CT39-Regression!CT40)*1000+'Post Process Calc.'!AS5*'In Process Calc.'!$D6+'In Process Calc.'!$F5*Glutamine!AZ9+'In Process Calc.'!$E5*Glutamine!AZ9)/'In Process Calc.'!$I5</f>
        <v>2.5884314601179645</v>
      </c>
      <c r="AT6" s="124">
        <f>((Regression!CU39-Regression!CU40)*1000+'Post Process Calc.'!AT5*'In Process Calc.'!$D6+'In Process Calc.'!$F5*Glutamine!BA9+'In Process Calc.'!$E5*Glutamine!BA9)/'In Process Calc.'!$I5</f>
        <v>0.74515282989567133</v>
      </c>
      <c r="AU6" s="124">
        <f>((Regression!CV39-Regression!CV40)*1000+'Post Process Calc.'!AU5*'In Process Calc.'!$D6+'In Process Calc.'!$F5*Glutamine!BB9+'In Process Calc.'!$E5*Glutamine!BB9)/'In Process Calc.'!$I5</f>
        <v>1.6963887100882584</v>
      </c>
      <c r="AV6" s="124">
        <f>((Regression!CW39-Regression!CW40)*1000+'Post Process Calc.'!AV5*'In Process Calc.'!$D6+'In Process Calc.'!$F5*Glutamine!BD9+'In Process Calc.'!$E5*Glutamine!BD9)/'In Process Calc.'!$I5</f>
        <v>-10.97202515438309</v>
      </c>
      <c r="AW6" s="124">
        <f>((Regression!CX39-Regression!CX40)*1000+'Post Process Calc.'!AW5*'In Process Calc.'!$D6+'In Process Calc.'!$F5*Glutamine!BE9+'In Process Calc.'!$E5*Glutamine!BE9)/'In Process Calc.'!$I5</f>
        <v>3.5208863054090727</v>
      </c>
      <c r="AX6" s="124">
        <f>((Regression!CY39-Regression!CY40)*1000+'Post Process Calc.'!AX5*'In Process Calc.'!$D6+'In Process Calc.'!$F5*Glutamine!BF9+'In Process Calc.'!$E5*Glutamine!BF9)/'In Process Calc.'!$I5</f>
        <v>2.8961129872311329</v>
      </c>
      <c r="AY6" s="124">
        <f>((Regression!CZ39-Regression!CZ40)*1000+'Post Process Calc.'!AY5*'In Process Calc.'!$D6+'In Process Calc.'!$F5*Glutamine!BH9+'In Process Calc.'!$E5*Glutamine!BH9)/'In Process Calc.'!$I5</f>
        <v>0.98187034676684781</v>
      </c>
      <c r="AZ6" s="124">
        <f>((Regression!DA39-Regression!DA40)*1000+'Post Process Calc.'!AZ5*'In Process Calc.'!$D6+'In Process Calc.'!$F5*Glutamine!BI9+'In Process Calc.'!$E5*Glutamine!BI9)/'In Process Calc.'!$I5</f>
        <v>3.8353787342832999</v>
      </c>
      <c r="BA6" s="124">
        <f>((Regression!DB39-Regression!DB40)*1000+'Post Process Calc.'!BA5*'In Process Calc.'!$D6+'In Process Calc.'!$F5*Glutamine!BJ9+'In Process Calc.'!$E5*Glutamine!BJ9)/'In Process Calc.'!$I5</f>
        <v>0.72683233371483935</v>
      </c>
      <c r="BB6" s="124">
        <f>((Regression!DC39-Regression!DC40)*1000+'Post Process Calc.'!BB5*'In Process Calc.'!$D6+'In Process Calc.'!$F5*Glutamine!BK9+'In Process Calc.'!$E5*Glutamine!BK9)/'In Process Calc.'!$I5</f>
        <v>2.6096619788178712</v>
      </c>
      <c r="BC6" s="124">
        <f>((Regression!DD39-Regression!DD40)*1000+'Post Process Calc.'!BC5*'In Process Calc.'!$D6+'In Process Calc.'!$F5*Glutamine!BL9+'In Process Calc.'!$E5*Glutamine!BL9)/'In Process Calc.'!$I5</f>
        <v>4.2305139464597357</v>
      </c>
      <c r="BD6" s="124">
        <f>((Regression!DE39-Regression!DE40)*1000+'Post Process Calc.'!BD5*'In Process Calc.'!$D6+'In Process Calc.'!$F5*Glutamine!BM9+'In Process Calc.'!$E5*Glutamine!BM9)/'In Process Calc.'!$I5</f>
        <v>3.2367962980499771</v>
      </c>
      <c r="BE6" s="124">
        <f>((Regression!DF39-Regression!DF40)*1000+'Post Process Calc.'!BE5*'In Process Calc.'!$D6+'In Process Calc.'!$F5*Glutamine!BN9+'In Process Calc.'!$E5*Glutamine!BN9)/'In Process Calc.'!$I5</f>
        <v>0.37730457541114099</v>
      </c>
      <c r="BF6" s="124">
        <f>((Regression!DG39-Regression!DG40)*1000+'Post Process Calc.'!BF5*'In Process Calc.'!$D6+'In Process Calc.'!$F5*Glutamine!BO9+'In Process Calc.'!$E5*Glutamine!BO9)/'In Process Calc.'!$I5</f>
        <v>1.4738836332956198</v>
      </c>
      <c r="BG6" s="124">
        <f>((Regression!DH39-Regression!DH40)*1000+'Post Process Calc.'!BG5*'In Process Calc.'!$D6+'In Process Calc.'!$F5*Glutamine!BP9+'In Process Calc.'!$E5*Glutamine!BP9)/'In Process Calc.'!$I5</f>
        <v>1.8488079965893052</v>
      </c>
    </row>
    <row r="7" spans="1:70" x14ac:dyDescent="0.15">
      <c r="A7" s="117">
        <f>Glutamine!H11*'In Process Calc.'!D7/1000</f>
        <v>0.20892499999999997</v>
      </c>
      <c r="B7" s="297">
        <f>'Growth Regression'!$P6</f>
        <v>3.8756025227458427E-2</v>
      </c>
      <c r="C7" s="117">
        <f>IF(Glutamine!O11&gt;0,Glutamine!O11,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Calc.'!$F6*Glutamine!AR10+'In Process Calc.'!$E6*Glutamine!AR10)/'In Process Calc.'!$I6</f>
        <v>0.47929301950502229</v>
      </c>
      <c r="AL7" s="124">
        <f>((Regression!CM40-Regression!CM41)*1000+'Post Process Calc.'!AL6*'In Process Calc.'!$D7+'In Process Calc.'!$F6*Glutamine!AS10+'In Process Calc.'!$E6*Glutamine!AS10)/'In Process Calc.'!$I6</f>
        <v>2.6440514022246013</v>
      </c>
      <c r="AM7" s="124">
        <f>((Regression!CN40-Regression!CN41)*1000+'Post Process Calc.'!AM6*'In Process Calc.'!$D7+'In Process Calc.'!$F6*Glutamine!AT10+'In Process Calc.'!$E6*Glutamine!AT10)/'In Process Calc.'!$I6</f>
        <v>3.410876365330533</v>
      </c>
      <c r="AN7" s="124">
        <f>((Regression!CO40-Regression!CO41)*1000+'Post Process Calc.'!AN6*'In Process Calc.'!$D7+'In Process Calc.'!$F6*Glutamine!AU10+'In Process Calc.'!$E6*Glutamine!AU10)/'In Process Calc.'!$I6</f>
        <v>1.6531237079855354</v>
      </c>
      <c r="AO7" s="124">
        <f>((Regression!CP40-Regression!CP41)*1000+'Post Process Calc.'!AO6*'In Process Calc.'!$D7+'In Process Calc.'!$F6*Glutamine!AV10+'In Process Calc.'!$E6*Glutamine!AV10)/'In Process Calc.'!$I6</f>
        <v>0.45534366898608208</v>
      </c>
      <c r="AP7" s="124">
        <f>((Regression!CQ40-Regression!CQ41)*1000+'Post Process Calc.'!AP6*'In Process Calc.'!$D7+'In Process Calc.'!$F6*Glutamine!AW10+'In Process Calc.'!$E6*Glutamine!AW10)/'In Process Calc.'!$I6</f>
        <v>19.049253915047299</v>
      </c>
      <c r="AQ7" s="124">
        <f>((Regression!CR40-Regression!CR41)*1000+'Post Process Calc.'!AQ6*'In Process Calc.'!$D7+'In Process Calc.'!$F6*Glutamine!AX10+'In Process Calc.'!$E6*Glutamine!AX10)/'In Process Calc.'!$I6</f>
        <v>0.57947965610650998</v>
      </c>
      <c r="AR7" s="124">
        <f>((Regression!CS40-Regression!CS41)*1000+'Post Process Calc.'!AR6*'In Process Calc.'!$D7+'In Process Calc.'!$F6*Glutamine!AY10+'In Process Calc.'!$E6*Glutamine!AY10)/'In Process Calc.'!$I6</f>
        <v>1.2977520059362058</v>
      </c>
      <c r="AS7" s="124">
        <f>((Regression!CT40-Regression!CT41)*1000+'Post Process Calc.'!AS6*'In Process Calc.'!$D7+'In Process Calc.'!$F6*Glutamine!AZ10+'In Process Calc.'!$E6*Glutamine!AZ10)/'In Process Calc.'!$I6</f>
        <v>2.5948462271113506</v>
      </c>
      <c r="AT7" s="124">
        <f>((Regression!CU40-Regression!CU41)*1000+'Post Process Calc.'!AT6*'In Process Calc.'!$D7+'In Process Calc.'!$F6*Glutamine!BA10+'In Process Calc.'!$E6*Glutamine!BA10)/'In Process Calc.'!$I6</f>
        <v>0.72128833202661635</v>
      </c>
      <c r="AU7" s="124">
        <f>((Regression!CV40-Regression!CV41)*1000+'Post Process Calc.'!AU6*'In Process Calc.'!$D7+'In Process Calc.'!$F6*Glutamine!BB10+'In Process Calc.'!$E6*Glutamine!BB10)/'In Process Calc.'!$I6</f>
        <v>1.6154505640581782</v>
      </c>
      <c r="AV7" s="124">
        <f>((Regression!CW40-Regression!CW41)*1000+'Post Process Calc.'!AV6*'In Process Calc.'!$D7+'In Process Calc.'!$F6*Glutamine!BD10+'In Process Calc.'!$E6*Glutamine!BD10)/'In Process Calc.'!$I6</f>
        <v>-15.790022526963925</v>
      </c>
      <c r="AW7" s="124">
        <f>((Regression!CX40-Regression!CX41)*1000+'Post Process Calc.'!AW6*'In Process Calc.'!$D7+'In Process Calc.'!$F6*Glutamine!BE10+'In Process Calc.'!$E6*Glutamine!BE10)/'In Process Calc.'!$I6</f>
        <v>3.3324200404699664</v>
      </c>
      <c r="AX7" s="124">
        <f>((Regression!CY40-Regression!CY41)*1000+'Post Process Calc.'!AX6*'In Process Calc.'!$D7+'In Process Calc.'!$F6*Glutamine!BF10+'In Process Calc.'!$E6*Glutamine!BF10)/'In Process Calc.'!$I6</f>
        <v>2.7695755742073693</v>
      </c>
      <c r="AY7" s="124">
        <f>((Regression!CZ40-Regression!CZ41)*1000+'Post Process Calc.'!AY6*'In Process Calc.'!$D7+'In Process Calc.'!$F6*Glutamine!BH10+'In Process Calc.'!$E6*Glutamine!BH10)/'In Process Calc.'!$I6</f>
        <v>0.9264411950056004</v>
      </c>
      <c r="AZ7" s="124">
        <f>((Regression!DA40-Regression!DA41)*1000+'Post Process Calc.'!AZ6*'In Process Calc.'!$D7+'In Process Calc.'!$F6*Glutamine!BI10+'In Process Calc.'!$E6*Glutamine!BI10)/'In Process Calc.'!$I6</f>
        <v>4.4812212639343381</v>
      </c>
      <c r="BA7" s="124">
        <f>((Regression!DB40-Regression!DB41)*1000+'Post Process Calc.'!BA6*'In Process Calc.'!$D7+'In Process Calc.'!$F6*Glutamine!BJ10+'In Process Calc.'!$E6*Glutamine!BJ10)/'In Process Calc.'!$I6</f>
        <v>0.66416750134177671</v>
      </c>
      <c r="BB7" s="124">
        <f>((Regression!DC40-Regression!DC41)*1000+'Post Process Calc.'!BB6*'In Process Calc.'!$D7+'In Process Calc.'!$F6*Glutamine!BK10+'In Process Calc.'!$E6*Glutamine!BK10)/'In Process Calc.'!$I6</f>
        <v>2.529211035599765</v>
      </c>
      <c r="BC7" s="124">
        <f>((Regression!DD40-Regression!DD41)*1000+'Post Process Calc.'!BC6*'In Process Calc.'!$D7+'In Process Calc.'!$F6*Glutamine!BL10+'In Process Calc.'!$E6*Glutamine!BL10)/'In Process Calc.'!$I6</f>
        <v>3.9431596025077282</v>
      </c>
      <c r="BD7" s="124">
        <f>((Regression!DE40-Regression!DE41)*1000+'Post Process Calc.'!BD6*'In Process Calc.'!$D7+'In Process Calc.'!$F6*Glutamine!BM10+'In Process Calc.'!$E6*Glutamine!BM10)/'In Process Calc.'!$I6</f>
        <v>3.222222352017186</v>
      </c>
      <c r="BE7" s="124">
        <f>((Regression!DF40-Regression!DF41)*1000+'Post Process Calc.'!BE6*'In Process Calc.'!$D7+'In Process Calc.'!$F6*Glutamine!BN10+'In Process Calc.'!$E6*Glutamine!BN10)/'In Process Calc.'!$I6</f>
        <v>0.35420323059012915</v>
      </c>
      <c r="BF7" s="124">
        <f>((Regression!DG40-Regression!DG41)*1000+'Post Process Calc.'!BF6*'In Process Calc.'!$D7+'In Process Calc.'!$F6*Glutamine!BO10+'In Process Calc.'!$E6*Glutamine!BO10)/'In Process Calc.'!$I6</f>
        <v>1.4338029110992232</v>
      </c>
      <c r="BG7" s="124">
        <f>((Regression!DH40-Regression!DH41)*1000+'Post Process Calc.'!BG6*'In Process Calc.'!$D7+'In Process Calc.'!$F6*Glutamine!BP10+'In Process Calc.'!$E6*Glutamine!BP10)/'In Process Calc.'!$I6</f>
        <v>1.7470577684887563</v>
      </c>
    </row>
    <row r="8" spans="1:70" x14ac:dyDescent="0.15">
      <c r="A8" s="117">
        <f>Glutamine!H12*'In Process Calc.'!D8/1000</f>
        <v>0.326625</v>
      </c>
      <c r="B8" s="297">
        <f>'Growth Regression'!$P7</f>
        <v>3.5645226294410907E-2</v>
      </c>
      <c r="C8" s="117">
        <f>IF(Glutamine!O12&gt;0,Glutamine!O12,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Calc.'!$F7*Glutamine!AR11+'In Process Calc.'!$E7*Glutamine!AR11)/'In Process Calc.'!$I7</f>
        <v>1.0445044262999723</v>
      </c>
      <c r="AL8" s="124">
        <f>((Regression!CM41-Regression!CM42)*1000+'Post Process Calc.'!AL7*'In Process Calc.'!$D8+'In Process Calc.'!$F7*Glutamine!AS11+'In Process Calc.'!$E7*Glutamine!AS11)/'In Process Calc.'!$I7</f>
        <v>2.5696183171565314</v>
      </c>
      <c r="AM8" s="124">
        <f>((Regression!CN41-Regression!CN42)*1000+'Post Process Calc.'!AM7*'In Process Calc.'!$D8+'In Process Calc.'!$F7*Glutamine!AT11+'In Process Calc.'!$E7*Glutamine!AT11)/'In Process Calc.'!$I7</f>
        <v>3.1205647509795087</v>
      </c>
      <c r="AN8" s="124">
        <f>((Regression!CO41-Regression!CO42)*1000+'Post Process Calc.'!AN7*'In Process Calc.'!$D8+'In Process Calc.'!$F7*Glutamine!AU11+'In Process Calc.'!$E7*Glutamine!AU11)/'In Process Calc.'!$I7</f>
        <v>1.5725851523415781</v>
      </c>
      <c r="AO8" s="124">
        <f>((Regression!CP41-Regression!CP42)*1000+'Post Process Calc.'!AO7*'In Process Calc.'!$D8+'In Process Calc.'!$F7*Glutamine!AV11+'In Process Calc.'!$E7*Glutamine!AV11)/'In Process Calc.'!$I7</f>
        <v>0.39395325636708345</v>
      </c>
      <c r="AP8" s="124">
        <f>((Regression!CQ41-Regression!CQ42)*1000+'Post Process Calc.'!AP7*'In Process Calc.'!$D8+'In Process Calc.'!$F7*Glutamine!AW11+'In Process Calc.'!$E7*Glutamine!AW11)/'In Process Calc.'!$I7</f>
        <v>16.272128805947602</v>
      </c>
      <c r="AQ8" s="124">
        <f>((Regression!CR41-Regression!CR42)*1000+'Post Process Calc.'!AQ7*'In Process Calc.'!$D8+'In Process Calc.'!$F7*Glutamine!AX11+'In Process Calc.'!$E7*Glutamine!AX11)/'In Process Calc.'!$I7</f>
        <v>0.21752828803698393</v>
      </c>
      <c r="AR8" s="124">
        <f>((Regression!CS41-Regression!CS42)*1000+'Post Process Calc.'!AR7*'In Process Calc.'!$D8+'In Process Calc.'!$F7*Glutamine!AY11+'In Process Calc.'!$E7*Glutamine!AY11)/'In Process Calc.'!$I7</f>
        <v>1.2724318003655652</v>
      </c>
      <c r="AS8" s="124">
        <f>((Regression!CT41-Regression!CT42)*1000+'Post Process Calc.'!AS7*'In Process Calc.'!$D8+'In Process Calc.'!$F7*Glutamine!AZ11+'In Process Calc.'!$E7*Glutamine!AZ11)/'In Process Calc.'!$I7</f>
        <v>2.5830139395741973</v>
      </c>
      <c r="AT8" s="124">
        <f>((Regression!CU41-Regression!CU42)*1000+'Post Process Calc.'!AT7*'In Process Calc.'!$D8+'In Process Calc.'!$F7*Glutamine!BA11+'In Process Calc.'!$E7*Glutamine!BA11)/'In Process Calc.'!$I7</f>
        <v>0.71010136412703539</v>
      </c>
      <c r="AU8" s="124">
        <f>((Regression!CV41-Regression!CV42)*1000+'Post Process Calc.'!AU7*'In Process Calc.'!$D8+'In Process Calc.'!$F7*Glutamine!BB11+'In Process Calc.'!$E7*Glutamine!BB11)/'In Process Calc.'!$I7</f>
        <v>1.5362926228486184</v>
      </c>
      <c r="AV8" s="124">
        <f>((Regression!CW41-Regression!CW42)*1000+'Post Process Calc.'!AV7*'In Process Calc.'!$D8+'In Process Calc.'!$F7*Glutamine!BD11+'In Process Calc.'!$E7*Glutamine!BD11)/'In Process Calc.'!$I7</f>
        <v>-18.125851998630161</v>
      </c>
      <c r="AW8" s="124">
        <f>((Regression!CX41-Regression!CX42)*1000+'Post Process Calc.'!AW7*'In Process Calc.'!$D8+'In Process Calc.'!$F7*Glutamine!BE11+'In Process Calc.'!$E7*Glutamine!BE11)/'In Process Calc.'!$I7</f>
        <v>3.1589118674628818</v>
      </c>
      <c r="AX8" s="124">
        <f>((Regression!CY41-Regression!CY42)*1000+'Post Process Calc.'!AX7*'In Process Calc.'!$D8+'In Process Calc.'!$F7*Glutamine!BF11+'In Process Calc.'!$E7*Glutamine!BF11)/'In Process Calc.'!$I7</f>
        <v>2.6583112213606443</v>
      </c>
      <c r="AY8" s="124">
        <f>((Regression!CZ41-Regression!CZ42)*1000+'Post Process Calc.'!AY7*'In Process Calc.'!$D8+'In Process Calc.'!$F7*Glutamine!BH11+'In Process Calc.'!$E7*Glutamine!BH11)/'In Process Calc.'!$I7</f>
        <v>0.87787127832437339</v>
      </c>
      <c r="AZ8" s="124">
        <f>((Regression!DA41-Regression!DA42)*1000+'Post Process Calc.'!AZ7*'In Process Calc.'!$D8+'In Process Calc.'!$F7*Glutamine!BI11+'In Process Calc.'!$E7*Glutamine!BI11)/'In Process Calc.'!$I7</f>
        <v>4.9371417274173854</v>
      </c>
      <c r="BA8" s="124">
        <f>((Regression!DB41-Regression!DB42)*1000+'Post Process Calc.'!BA7*'In Process Calc.'!$D8+'In Process Calc.'!$F7*Glutamine!BJ11+'In Process Calc.'!$E7*Glutamine!BJ11)/'In Process Calc.'!$I7</f>
        <v>0.60878741225955701</v>
      </c>
      <c r="BB8" s="124">
        <f>((Regression!DC41-Regression!DC42)*1000+'Post Process Calc.'!BB7*'In Process Calc.'!$D8+'In Process Calc.'!$F7*Glutamine!BK11+'In Process Calc.'!$E7*Glutamine!BK11)/'In Process Calc.'!$I7</f>
        <v>2.4524188750242928</v>
      </c>
      <c r="BC8" s="124">
        <f>((Regression!DD41-Regression!DD42)*1000+'Post Process Calc.'!BC7*'In Process Calc.'!$D8+'In Process Calc.'!$F7*Glutamine!BL11+'In Process Calc.'!$E7*Glutamine!BL11)/'In Process Calc.'!$I7</f>
        <v>3.7160414230273253</v>
      </c>
      <c r="BD8" s="124">
        <f>((Regression!DE41-Regression!DE42)*1000+'Post Process Calc.'!BD7*'In Process Calc.'!$D8+'In Process Calc.'!$F7*Glutamine!BM11+'In Process Calc.'!$E7*Glutamine!BM11)/'In Process Calc.'!$I7</f>
        <v>3.1941075895526816</v>
      </c>
      <c r="BE8" s="124">
        <f>((Regression!DF41-Regression!DF42)*1000+'Post Process Calc.'!BE7*'In Process Calc.'!$D8+'In Process Calc.'!$F7*Glutamine!BN11+'In Process Calc.'!$E7*Glutamine!BN11)/'In Process Calc.'!$I7</f>
        <v>0.33326892295301624</v>
      </c>
      <c r="BF8" s="124">
        <f>((Regression!DG41-Regression!DG42)*1000+'Post Process Calc.'!BF7*'In Process Calc.'!$D8+'In Process Calc.'!$F7*Glutamine!BO11+'In Process Calc.'!$E7*Glutamine!BO11)/'In Process Calc.'!$I7</f>
        <v>1.3976459071239435</v>
      </c>
      <c r="BG8" s="124">
        <f>((Regression!DH41-Regression!DH42)*1000+'Post Process Calc.'!BG7*'In Process Calc.'!$D8+'In Process Calc.'!$F7*Glutamine!BP11+'In Process Calc.'!$E7*Glutamine!BP11)/'In Process Calc.'!$I7</f>
        <v>1.6542145507513657</v>
      </c>
    </row>
    <row r="9" spans="1:70" x14ac:dyDescent="0.15">
      <c r="A9" s="117">
        <f>Glutamine!H13*'In Process Calc.'!D9/1000</f>
        <v>0.612294</v>
      </c>
      <c r="B9" s="297">
        <f>'Growth Regression'!$P8</f>
        <v>2.4599674226448251E-2</v>
      </c>
      <c r="C9" s="117">
        <f>IF(Glutamine!O13&gt;0,Glutamine!O13,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Calc.'!$F8*Glutamine!AR12+'In Process Calc.'!$E8*Glutamine!AR12)/'In Process Calc.'!$I8</f>
        <v>2.8184951476818152</v>
      </c>
      <c r="AL9" s="124">
        <f>((Regression!CM42-Regression!CM43)*1000+'Post Process Calc.'!AL8*'In Process Calc.'!$D9+'In Process Calc.'!$F8*Glutamine!AS12+'In Process Calc.'!$E8*Glutamine!AS12)/'In Process Calc.'!$I8</f>
        <v>2.6966480137250208</v>
      </c>
      <c r="AM9" s="124">
        <f>((Regression!CN42-Regression!CN43)*1000+'Post Process Calc.'!AM8*'In Process Calc.'!$D9+'In Process Calc.'!$F8*Glutamine!AT12+'In Process Calc.'!$E8*Glutamine!AT12)/'In Process Calc.'!$I8</f>
        <v>2.6716282603375063</v>
      </c>
      <c r="AN9" s="124">
        <f>((Regression!CO42-Regression!CO43)*1000+'Post Process Calc.'!AN8*'In Process Calc.'!$D9+'In Process Calc.'!$F8*Glutamine!AU12+'In Process Calc.'!$E8*Glutamine!AU12)/'In Process Calc.'!$I8</f>
        <v>1.3965060924988615</v>
      </c>
      <c r="AO9" s="124">
        <f>((Regression!CP42-Regression!CP43)*1000+'Post Process Calc.'!AO8*'In Process Calc.'!$D9+'In Process Calc.'!$F8*Glutamine!AV12+'In Process Calc.'!$E8*Glutamine!AV12)/'In Process Calc.'!$I8</f>
        <v>0.38552594331897816</v>
      </c>
      <c r="AP9" s="124">
        <f>((Regression!CQ42-Regression!CQ43)*1000+'Post Process Calc.'!AP8*'In Process Calc.'!$D9+'In Process Calc.'!$F8*Glutamine!AW12+'In Process Calc.'!$E8*Glutamine!AW12)/'In Process Calc.'!$I8</f>
        <v>17.835777047732957</v>
      </c>
      <c r="AQ9" s="124">
        <f>((Regression!CR42-Regression!CR43)*1000+'Post Process Calc.'!AQ8*'In Process Calc.'!$D9+'In Process Calc.'!$F8*Glutamine!AX12+'In Process Calc.'!$E8*Glutamine!AX12)/'In Process Calc.'!$I8</f>
        <v>4.2386020132126427</v>
      </c>
      <c r="AR9" s="124">
        <f>((Regression!CS42-Regression!CS43)*1000+'Post Process Calc.'!AR8*'In Process Calc.'!$D9+'In Process Calc.'!$F8*Glutamine!AY12+'In Process Calc.'!$E8*Glutamine!AY12)/'In Process Calc.'!$I8</f>
        <v>1.3532187317962607</v>
      </c>
      <c r="AS9" s="124">
        <f>((Regression!CT42-Regression!CT43)*1000+'Post Process Calc.'!AS8*'In Process Calc.'!$D9+'In Process Calc.'!$F8*Glutamine!AZ12+'In Process Calc.'!$E8*Glutamine!AZ12)/'In Process Calc.'!$I8</f>
        <v>2.5701238962283792</v>
      </c>
      <c r="AT9" s="124">
        <f>((Regression!CU42-Regression!CU43)*1000+'Post Process Calc.'!AT8*'In Process Calc.'!$D9+'In Process Calc.'!$F8*Glutamine!BA12+'In Process Calc.'!$E8*Glutamine!BA12)/'In Process Calc.'!$I8</f>
        <v>0.71408840632715975</v>
      </c>
      <c r="AU9" s="124">
        <f>((Regression!CV42-Regression!CV43)*1000+'Post Process Calc.'!AU8*'In Process Calc.'!$D9+'In Process Calc.'!$F8*Glutamine!BB12+'In Process Calc.'!$E8*Glutamine!BB12)/'In Process Calc.'!$I8</f>
        <v>1.6516394431252448</v>
      </c>
      <c r="AV9" s="124">
        <f>((Regression!CW42-Regression!CW43)*1000+'Post Process Calc.'!AV8*'In Process Calc.'!$D9+'In Process Calc.'!$F8*Glutamine!BD12+'In Process Calc.'!$E8*Glutamine!BD12)/'In Process Calc.'!$I8</f>
        <v>-20.704595559761081</v>
      </c>
      <c r="AW9" s="124">
        <f>((Regression!CX42-Regression!CX43)*1000+'Post Process Calc.'!AW8*'In Process Calc.'!$D9+'In Process Calc.'!$F8*Glutamine!BE12+'In Process Calc.'!$E8*Glutamine!BE12)/'In Process Calc.'!$I8</f>
        <v>3.0669941937846628</v>
      </c>
      <c r="AX9" s="124">
        <f>((Regression!CY42-Regression!CY43)*1000+'Post Process Calc.'!AX8*'In Process Calc.'!$D9+'In Process Calc.'!$F8*Glutamine!BF12+'In Process Calc.'!$E8*Glutamine!BF12)/'In Process Calc.'!$I8</f>
        <v>2.4953026991469565</v>
      </c>
      <c r="AY9" s="124">
        <f>((Regression!CZ42-Regression!CZ43)*1000+'Post Process Calc.'!AY8*'In Process Calc.'!$D9+'In Process Calc.'!$F8*Glutamine!BH12+'In Process Calc.'!$E8*Glutamine!BH12)/'In Process Calc.'!$I8</f>
        <v>1.0805800615624113</v>
      </c>
      <c r="AZ9" s="124">
        <f>((Regression!DA42-Regression!DA43)*1000+'Post Process Calc.'!AZ8*'In Process Calc.'!$D9+'In Process Calc.'!$F8*Glutamine!BI12+'In Process Calc.'!$E8*Glutamine!BI12)/'In Process Calc.'!$I8</f>
        <v>6.7767388281871348</v>
      </c>
      <c r="BA9" s="124">
        <f>((Regression!DB42-Regression!DB43)*1000+'Post Process Calc.'!BA8*'In Process Calc.'!$D9+'In Process Calc.'!$F8*Glutamine!BJ12+'In Process Calc.'!$E8*Glutamine!BJ12)/'In Process Calc.'!$I8</f>
        <v>1.3487674678797548</v>
      </c>
      <c r="BB9" s="124">
        <f>((Regression!DC42-Regression!DC43)*1000+'Post Process Calc.'!BB8*'In Process Calc.'!$D9+'In Process Calc.'!$F8*Glutamine!BK12+'In Process Calc.'!$E8*Glutamine!BK12)/'In Process Calc.'!$I8</f>
        <v>2.7618118945802008</v>
      </c>
      <c r="BC9" s="124">
        <f>((Regression!DD42-Regression!DD43)*1000+'Post Process Calc.'!BC8*'In Process Calc.'!$D9+'In Process Calc.'!$F8*Glutamine!BL12+'In Process Calc.'!$E8*Glutamine!BL12)/'In Process Calc.'!$I8</f>
        <v>3.2346369113539191</v>
      </c>
      <c r="BD9" s="124">
        <f>((Regression!DE42-Regression!DE43)*1000+'Post Process Calc.'!BD8*'In Process Calc.'!$D9+'In Process Calc.'!$F8*Glutamine!BM12+'In Process Calc.'!$E8*Glutamine!BM12)/'In Process Calc.'!$I8</f>
        <v>3.1413300293194939</v>
      </c>
      <c r="BE9" s="124">
        <f>((Regression!DF42-Regression!DF43)*1000+'Post Process Calc.'!BE8*'In Process Calc.'!$D9+'In Process Calc.'!$F8*Glutamine!BN12+'In Process Calc.'!$E8*Glutamine!BN12)/'In Process Calc.'!$I8</f>
        <v>0.87770052774611962</v>
      </c>
      <c r="BF9" s="124">
        <f>((Regression!DG42-Regression!DG43)*1000+'Post Process Calc.'!BF8*'In Process Calc.'!$D9+'In Process Calc.'!$F8*Glutamine!BO12+'In Process Calc.'!$E8*Glutamine!BO12)/'In Process Calc.'!$I8</f>
        <v>1.3129946673111887</v>
      </c>
      <c r="BG9" s="124">
        <f>((Regression!DH42-Regression!DH43)*1000+'Post Process Calc.'!BG8*'In Process Calc.'!$D9+'In Process Calc.'!$F8*Glutamine!BP12+'In Process Calc.'!$E8*Glutamine!BP12)/'In Process Calc.'!$I8</f>
        <v>1.3797438260401693</v>
      </c>
    </row>
    <row r="10" spans="1:70" x14ac:dyDescent="0.15">
      <c r="A10" s="117">
        <f>Glutamine!H14*'In Process Calc.'!D10/1000</f>
        <v>1.1480983312499999</v>
      </c>
      <c r="B10" s="297">
        <f>'Growth Regression'!$P9</f>
        <v>1.2144651049389115E-2</v>
      </c>
      <c r="C10" s="117">
        <f>IF(Glutamine!O14&gt;0,Glutamine!O14,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Calc.'!$F9*Glutamine!AR13+'In Process Calc.'!$E9*Glutamine!AR13)/'In Process Calc.'!$I9</f>
        <v>4.9749789420940083</v>
      </c>
      <c r="AL10" s="124">
        <f>((Regression!CM43-Regression!CM44)*1000+'Post Process Calc.'!AL9*'In Process Calc.'!$D10+'In Process Calc.'!$F9*Glutamine!AS13+'In Process Calc.'!$E9*Glutamine!AS13)/'In Process Calc.'!$I9</f>
        <v>2.8966982022102798</v>
      </c>
      <c r="AM10" s="124">
        <f>((Regression!CN43-Regression!CN44)*1000+'Post Process Calc.'!AM9*'In Process Calc.'!$D10+'In Process Calc.'!$F9*Glutamine!AT13+'In Process Calc.'!$E9*Glutamine!AT13)/'In Process Calc.'!$I9</f>
        <v>2.1560881117629238</v>
      </c>
      <c r="AN10" s="124">
        <f>((Regression!CO43-Regression!CO44)*1000+'Post Process Calc.'!AN9*'In Process Calc.'!$D10+'In Process Calc.'!$F9*Glutamine!AU13+'In Process Calc.'!$E9*Glutamine!AU13)/'In Process Calc.'!$I9</f>
        <v>1.1334237297807268</v>
      </c>
      <c r="AO10" s="124">
        <f>((Regression!CP43-Regression!CP44)*1000+'Post Process Calc.'!AO9*'In Process Calc.'!$D10+'In Process Calc.'!$F9*Glutamine!AV13+'In Process Calc.'!$E9*Glutamine!AV13)/'In Process Calc.'!$I9</f>
        <v>0.39622203723212496</v>
      </c>
      <c r="AP10" s="124">
        <f>((Regression!CQ43-Regression!CQ44)*1000+'Post Process Calc.'!AP9*'In Process Calc.'!$D10+'In Process Calc.'!$F9*Glutamine!AW13+'In Process Calc.'!$E9*Glutamine!AW13)/'In Process Calc.'!$I9</f>
        <v>20.376295513478357</v>
      </c>
      <c r="AQ10" s="124">
        <f>((Regression!CR43-Regression!CR44)*1000+'Post Process Calc.'!AQ9*'In Process Calc.'!$D10+'In Process Calc.'!$F9*Glutamine!AX13+'In Process Calc.'!$E9*Glutamine!AX13)/'In Process Calc.'!$I9</f>
        <v>10.283787540594764</v>
      </c>
      <c r="AR10" s="124">
        <f>((Regression!CS43-Regression!CS44)*1000+'Post Process Calc.'!AR9*'In Process Calc.'!$D10+'In Process Calc.'!$F9*Glutamine!AY13+'In Process Calc.'!$E9*Glutamine!AY13)/'In Process Calc.'!$I9</f>
        <v>1.294955640714438</v>
      </c>
      <c r="AS10" s="124">
        <f>((Regression!CT43-Regression!CT44)*1000+'Post Process Calc.'!AS9*'In Process Calc.'!$D10+'In Process Calc.'!$F9*Glutamine!AZ13+'In Process Calc.'!$E9*Glutamine!AZ13)/'In Process Calc.'!$I9</f>
        <v>2.519970413279073</v>
      </c>
      <c r="AT10" s="124">
        <f>((Regression!CU43-Regression!CU44)*1000+'Post Process Calc.'!AT9*'In Process Calc.'!$D10+'In Process Calc.'!$F9*Glutamine!BA13+'In Process Calc.'!$E9*Glutamine!BA13)/'In Process Calc.'!$I9</f>
        <v>0.74599858970477895</v>
      </c>
      <c r="AU10" s="124">
        <f>((Regression!CV43-Regression!CV44)*1000+'Post Process Calc.'!AU9*'In Process Calc.'!$D10+'In Process Calc.'!$F9*Glutamine!BB13+'In Process Calc.'!$E9*Glutamine!BB13)/'In Process Calc.'!$I9</f>
        <v>1.8161077804571755</v>
      </c>
      <c r="AV10" s="124">
        <f>((Regression!CW43-Regression!CW44)*1000+'Post Process Calc.'!AV9*'In Process Calc.'!$D10+'In Process Calc.'!$F9*Glutamine!BD13+'In Process Calc.'!$E9*Glutamine!BD13)/'In Process Calc.'!$I9</f>
        <v>-19.975990410946068</v>
      </c>
      <c r="AW10" s="124">
        <f>((Regression!CX43-Regression!CX44)*1000+'Post Process Calc.'!AW9*'In Process Calc.'!$D10+'In Process Calc.'!$F9*Glutamine!BE13+'In Process Calc.'!$E9*Glutamine!BE13)/'In Process Calc.'!$I9</f>
        <v>2.958533365517884</v>
      </c>
      <c r="AX10" s="124">
        <f>((Regression!CY43-Regression!CY44)*1000+'Post Process Calc.'!AX9*'In Process Calc.'!$D10+'In Process Calc.'!$F9*Glutamine!BF13+'In Process Calc.'!$E9*Glutamine!BF13)/'In Process Calc.'!$I9</f>
        <v>2.2905070931854503</v>
      </c>
      <c r="AY10" s="124">
        <f>((Regression!CZ43-Regression!CZ44)*1000+'Post Process Calc.'!AY9*'In Process Calc.'!$D10+'In Process Calc.'!$F9*Glutamine!BH13+'In Process Calc.'!$E9*Glutamine!BH13)/'In Process Calc.'!$I9</f>
        <v>1.3849732526006788</v>
      </c>
      <c r="AZ10" s="124">
        <f>((Regression!DA43-Regression!DA44)*1000+'Post Process Calc.'!AZ9*'In Process Calc.'!$D10+'In Process Calc.'!$F9*Glutamine!BI13+'In Process Calc.'!$E9*Glutamine!BI13)/'In Process Calc.'!$I9</f>
        <v>9.0578088054106463</v>
      </c>
      <c r="BA10" s="124">
        <f>((Regression!DB43-Regression!DB44)*1000+'Post Process Calc.'!BA9*'In Process Calc.'!$D10+'In Process Calc.'!$F9*Glutamine!BJ13+'In Process Calc.'!$E9*Glutamine!BJ13)/'In Process Calc.'!$I9</f>
        <v>2.4220509894138016</v>
      </c>
      <c r="BB10" s="124">
        <f>((Regression!DC43-Regression!DC44)*1000+'Post Process Calc.'!BB9*'In Process Calc.'!$D10+'In Process Calc.'!$F9*Glutamine!BK13+'In Process Calc.'!$E9*Glutamine!BK13)/'In Process Calc.'!$I9</f>
        <v>3.203253308299236</v>
      </c>
      <c r="BC10" s="124">
        <f>((Regression!DD43-Regression!DD44)*1000+'Post Process Calc.'!BC9*'In Process Calc.'!$D10+'In Process Calc.'!$F9*Glutamine!BL13+'In Process Calc.'!$E9*Glutamine!BL13)/'In Process Calc.'!$I9</f>
        <v>2.6622521151912788</v>
      </c>
      <c r="BD10" s="124">
        <f>((Regression!DE43-Regression!DE44)*1000+'Post Process Calc.'!BD9*'In Process Calc.'!$D10+'In Process Calc.'!$F9*Glutamine!BM13+'In Process Calc.'!$E9*Glutamine!BM13)/'In Process Calc.'!$I9</f>
        <v>3.0219432456071038</v>
      </c>
      <c r="BE10" s="124">
        <f>((Regression!DF43-Regression!DF44)*1000+'Post Process Calc.'!BE9*'In Process Calc.'!$D10+'In Process Calc.'!$F9*Glutamine!BN13+'In Process Calc.'!$E9*Glutamine!BN13)/'In Process Calc.'!$I9</f>
        <v>1.6613150777710568</v>
      </c>
      <c r="BF10" s="124">
        <f>((Regression!DG43-Regression!DG44)*1000+'Post Process Calc.'!BF9*'In Process Calc.'!$D10+'In Process Calc.'!$F9*Glutamine!BO13+'In Process Calc.'!$E9*Glutamine!BO13)/'In Process Calc.'!$I9</f>
        <v>1.2020989957705146</v>
      </c>
      <c r="BG10" s="124">
        <f>((Regression!DH43-Regression!DH44)*1000+'Post Process Calc.'!BG9*'In Process Calc.'!$D10+'In Process Calc.'!$F9*Glutamine!BP13+'In Process Calc.'!$E9*Glutamine!BP13)/'In Process Calc.'!$I9</f>
        <v>0.99086312522232967</v>
      </c>
    </row>
    <row r="11" spans="1:70" x14ac:dyDescent="0.15">
      <c r="A11" s="117">
        <f>Glutamine!H15*'In Process Calc.'!D11/1000</f>
        <v>1.1992506187500001</v>
      </c>
      <c r="B11" s="297">
        <f>'Growth Regression'!$P10</f>
        <v>5.1828254338150874E-3</v>
      </c>
      <c r="C11" s="117">
        <f>IF(Glutamine!O15&gt;0,Glutamine!O15,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Calc.'!$F10*Glutamine!AR14+'In Process Calc.'!$E10*Glutamine!AR14)/'In Process Calc.'!$I10</f>
        <v>7.0982454456776019</v>
      </c>
      <c r="AL11" s="124">
        <f>((Regression!CM44-Regression!CM45)*1000+'Post Process Calc.'!AL10*'In Process Calc.'!$D11+'In Process Calc.'!$F10*Glutamine!AS14+'In Process Calc.'!$E10*Glutamine!AS14)/'In Process Calc.'!$I10</f>
        <v>3.0630649626933963</v>
      </c>
      <c r="AM11" s="124">
        <f>((Regression!CN44-Regression!CN45)*1000+'Post Process Calc.'!AM10*'In Process Calc.'!$D11+'In Process Calc.'!$F10*Glutamine!AT14+'In Process Calc.'!$E10*Glutamine!AT14)/'In Process Calc.'!$I10</f>
        <v>1.5727026483267159</v>
      </c>
      <c r="AN11" s="124">
        <f>((Regression!CO44-Regression!CO45)*1000+'Post Process Calc.'!AN10*'In Process Calc.'!$D11+'In Process Calc.'!$F10*Glutamine!AU14+'In Process Calc.'!$E10*Glutamine!AU14)/'In Process Calc.'!$I10</f>
        <v>0.81250782097261742</v>
      </c>
      <c r="AO11" s="124">
        <f>((Regression!CP44-Regression!CP45)*1000+'Post Process Calc.'!AO10*'In Process Calc.'!$D11+'In Process Calc.'!$F10*Glutamine!AV14+'In Process Calc.'!$E10*Glutamine!AV14)/'In Process Calc.'!$I10</f>
        <v>0.38335161436698489</v>
      </c>
      <c r="AP11" s="124">
        <f>((Regression!CQ44-Regression!CQ45)*1000+'Post Process Calc.'!AP10*'In Process Calc.'!$D11+'In Process Calc.'!$F10*Glutamine!AW14+'In Process Calc.'!$E10*Glutamine!AW14)/'In Process Calc.'!$I10</f>
        <v>20.664895848482423</v>
      </c>
      <c r="AQ11" s="124">
        <f>((Regression!CR44-Regression!CR45)*1000+'Post Process Calc.'!AQ10*'In Process Calc.'!$D11+'In Process Calc.'!$F10*Glutamine!AX14+'In Process Calc.'!$E10*Glutamine!AX14)/'In Process Calc.'!$I10</f>
        <v>16.515850924452316</v>
      </c>
      <c r="AR11" s="124">
        <f>((Regression!CS44-Regression!CS45)*1000+'Post Process Calc.'!AR10*'In Process Calc.'!$D11+'In Process Calc.'!$F10*Glutamine!AY14+'In Process Calc.'!$E10*Glutamine!AY14)/'In Process Calc.'!$I10</f>
        <v>1.0477524213566749</v>
      </c>
      <c r="AS11" s="124">
        <f>((Regression!CT44-Regression!CT45)*1000+'Post Process Calc.'!AS10*'In Process Calc.'!$D11+'In Process Calc.'!$F10*Glutamine!AZ14+'In Process Calc.'!$E10*Glutamine!AZ14)/'In Process Calc.'!$I10</f>
        <v>2.4285206346469144</v>
      </c>
      <c r="AT11" s="124">
        <f>((Regression!CU44-Regression!CU45)*1000+'Post Process Calc.'!AT10*'In Process Calc.'!$D11+'In Process Calc.'!$F10*Glutamine!BA14+'In Process Calc.'!$E10*Glutamine!BA14)/'In Process Calc.'!$I10</f>
        <v>0.79853357230849387</v>
      </c>
      <c r="AU11" s="124">
        <f>((Regression!CV44-Regression!CV45)*1000+'Post Process Calc.'!AU10*'In Process Calc.'!$D11+'In Process Calc.'!$F10*Glutamine!BB14+'In Process Calc.'!$E10*Glutamine!BB14)/'In Process Calc.'!$I10</f>
        <v>1.9176805284956893</v>
      </c>
      <c r="AV11" s="124">
        <f>((Regression!CW44-Regression!CW45)*1000+'Post Process Calc.'!AV10*'In Process Calc.'!$D11+'In Process Calc.'!$F10*Glutamine!BD14+'In Process Calc.'!$E10*Glutamine!BD14)/'In Process Calc.'!$I10</f>
        <v>-18.735055645583611</v>
      </c>
      <c r="AW11" s="124">
        <f>((Regression!CX44-Regression!CX45)*1000+'Post Process Calc.'!AW10*'In Process Calc.'!$D11+'In Process Calc.'!$F10*Glutamine!BE14+'In Process Calc.'!$E10*Glutamine!BE14)/'In Process Calc.'!$I10</f>
        <v>2.7260502821307364</v>
      </c>
      <c r="AX11" s="124">
        <f>((Regression!CY44-Regression!CY45)*1000+'Post Process Calc.'!AX10*'In Process Calc.'!$D11+'In Process Calc.'!$F10*Glutamine!BF14+'In Process Calc.'!$E10*Glutamine!BF14)/'In Process Calc.'!$I10</f>
        <v>2.0185697781607423</v>
      </c>
      <c r="AY11" s="124">
        <f>((Regression!CZ44-Regression!CZ45)*1000+'Post Process Calc.'!AY10*'In Process Calc.'!$D11+'In Process Calc.'!$F10*Glutamine!BH14+'In Process Calc.'!$E10*Glutamine!BH14)/'In Process Calc.'!$I10</f>
        <v>1.675002555429461</v>
      </c>
      <c r="AZ11" s="124">
        <f>((Regression!DA44-Regression!DA45)*1000+'Post Process Calc.'!AZ10*'In Process Calc.'!$D11+'In Process Calc.'!$F10*Glutamine!BI14+'In Process Calc.'!$E10*Glutamine!BI14)/'In Process Calc.'!$I10</f>
        <v>11.421200094246657</v>
      </c>
      <c r="BA11" s="124">
        <f>((Regression!DB44-Regression!DB45)*1000+'Post Process Calc.'!BA10*'In Process Calc.'!$D11+'In Process Calc.'!$F10*Glutamine!BJ14+'In Process Calc.'!$E10*Glutamine!BJ14)/'In Process Calc.'!$I10</f>
        <v>3.4978687889843285</v>
      </c>
      <c r="BB11" s="124">
        <f>((Regression!DC44-Regression!DC45)*1000+'Post Process Calc.'!BB10*'In Process Calc.'!$D11+'In Process Calc.'!$F10*Glutamine!BK14+'In Process Calc.'!$E10*Glutamine!BK14)/'In Process Calc.'!$I10</f>
        <v>3.5877676603743751</v>
      </c>
      <c r="BC11" s="124">
        <f>((Regression!DD44-Regression!DD45)*1000+'Post Process Calc.'!BC10*'In Process Calc.'!$D11+'In Process Calc.'!$F10*Glutamine!BL14+'In Process Calc.'!$E10*Glutamine!BL14)/'In Process Calc.'!$I10</f>
        <v>2.0109257842834101</v>
      </c>
      <c r="BD11" s="124">
        <f>((Regression!DE44-Regression!DE45)*1000+'Post Process Calc.'!BD10*'In Process Calc.'!$D11+'In Process Calc.'!$F10*Glutamine!BM14+'In Process Calc.'!$E10*Glutamine!BM14)/'In Process Calc.'!$I10</f>
        <v>2.8163303284411438</v>
      </c>
      <c r="BE11" s="124">
        <f>((Regression!DF44-Regression!DF45)*1000+'Post Process Calc.'!BE10*'In Process Calc.'!$D11+'In Process Calc.'!$F10*Glutamine!BN14+'In Process Calc.'!$E10*Glutamine!BN14)/'In Process Calc.'!$I10</f>
        <v>2.4564193771298686</v>
      </c>
      <c r="BF11" s="124">
        <f>((Regression!DG44-Regression!DG45)*1000+'Post Process Calc.'!BF10*'In Process Calc.'!$D11+'In Process Calc.'!$F10*Glutamine!BO14+'In Process Calc.'!$E10*Glutamine!BO14)/'In Process Calc.'!$I10</f>
        <v>1.0714937169786976</v>
      </c>
      <c r="BG11" s="124">
        <f>((Regression!DH44-Regression!DH45)*1000+'Post Process Calc.'!BG10*'In Process Calc.'!$D11+'In Process Calc.'!$F10*Glutamine!BP14+'In Process Calc.'!$E10*Glutamine!BP14)/'In Process Calc.'!$I10</f>
        <v>0.50873736144758708</v>
      </c>
    </row>
    <row r="12" spans="1:70" x14ac:dyDescent="0.15">
      <c r="A12" s="117">
        <f>Glutamine!H16*'In Process Calc.'!D12/1000</f>
        <v>1.2585813660225</v>
      </c>
      <c r="B12" s="297">
        <f>'Growth Regression'!$P11</f>
        <v>1.8850207657135855E-3</v>
      </c>
      <c r="C12" s="117">
        <f>IF(Glutamine!O16&gt;0,Glutamine!O16,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Calc.'!$F11*Glutamine!AR15+'In Process Calc.'!$E11*Glutamine!AR15)/'In Process Calc.'!$I11</f>
        <v>8.9086146848320578</v>
      </c>
      <c r="AL12" s="124">
        <f>((Regression!CM45-Regression!CM46)*1000+'Post Process Calc.'!AL11*'In Process Calc.'!$D12+'In Process Calc.'!$F11*Glutamine!AS15+'In Process Calc.'!$E11*Glutamine!AS15)/'In Process Calc.'!$I11</f>
        <v>3.2113824379857716</v>
      </c>
      <c r="AM12" s="124">
        <f>((Regression!CN45-Regression!CN46)*1000+'Post Process Calc.'!AM11*'In Process Calc.'!$D12+'In Process Calc.'!$F11*Glutamine!AT15+'In Process Calc.'!$E11*Glutamine!AT15)/'In Process Calc.'!$I11</f>
        <v>1.0348860299069909</v>
      </c>
      <c r="AN12" s="124">
        <f>((Regression!CO45-Regression!CO46)*1000+'Post Process Calc.'!AN11*'In Process Calc.'!$D12+'In Process Calc.'!$F11*Glutamine!AU15+'In Process Calc.'!$E11*Glutamine!AU15)/'In Process Calc.'!$I11</f>
        <v>0.50258295501418859</v>
      </c>
      <c r="AO12" s="124">
        <f>((Regression!CP45-Regression!CP46)*1000+'Post Process Calc.'!AO11*'In Process Calc.'!$D12+'In Process Calc.'!$F11*Glutamine!AV15+'In Process Calc.'!$E11*Glutamine!AV15)/'In Process Calc.'!$I11</f>
        <v>0.35982484697972839</v>
      </c>
      <c r="AP12" s="124">
        <f>((Regression!CQ45-Regression!CQ46)*1000+'Post Process Calc.'!AP11*'In Process Calc.'!$D12+'In Process Calc.'!$F11*Glutamine!AW15+'In Process Calc.'!$E11*Glutamine!AW15)/'In Process Calc.'!$I11</f>
        <v>19.091591282201687</v>
      </c>
      <c r="AQ12" s="124">
        <f>((Regression!CR45-Regression!CR46)*1000+'Post Process Calc.'!AQ11*'In Process Calc.'!$D12+'In Process Calc.'!$F11*Glutamine!AX15+'In Process Calc.'!$E11*Glutamine!AX15)/'In Process Calc.'!$I11</f>
        <v>22.954421051743925</v>
      </c>
      <c r="AR12" s="124">
        <f>((Regression!CS45-Regression!CS46)*1000+'Post Process Calc.'!AR11*'In Process Calc.'!$D12+'In Process Calc.'!$F11*Glutamine!AY15+'In Process Calc.'!$E11*Glutamine!AY15)/'In Process Calc.'!$I11</f>
        <v>0.71019214411296838</v>
      </c>
      <c r="AS12" s="124">
        <f>((Regression!CT45-Regression!CT46)*1000+'Post Process Calc.'!AS11*'In Process Calc.'!$D12+'In Process Calc.'!$F11*Glutamine!AZ15+'In Process Calc.'!$E11*Glutamine!AZ15)/'In Process Calc.'!$I11</f>
        <v>2.3076875232432119</v>
      </c>
      <c r="AT12" s="124">
        <f>((Regression!CU45-Regression!CU46)*1000+'Post Process Calc.'!AT11*'In Process Calc.'!$D12+'In Process Calc.'!$F11*Glutamine!BA15+'In Process Calc.'!$E11*Glutamine!BA15)/'In Process Calc.'!$I11</f>
        <v>0.87170313160055912</v>
      </c>
      <c r="AU12" s="124">
        <f>((Regression!CV45-Regression!CV46)*1000+'Post Process Calc.'!AU11*'In Process Calc.'!$D12+'In Process Calc.'!$F11*Glutamine!BB15+'In Process Calc.'!$E11*Glutamine!BB15)/'In Process Calc.'!$I11</f>
        <v>1.9699497799214658</v>
      </c>
      <c r="AV12" s="124">
        <f>((Regression!CW45-Regression!CW46)*1000+'Post Process Calc.'!AV11*'In Process Calc.'!$D12+'In Process Calc.'!$F11*Glutamine!BD15+'In Process Calc.'!$E11*Glutamine!BD15)/'In Process Calc.'!$I11</f>
        <v>-19.477929548340317</v>
      </c>
      <c r="AW12" s="124">
        <f>((Regression!CX45-Regression!CX46)*1000+'Post Process Calc.'!AW11*'In Process Calc.'!$D12+'In Process Calc.'!$F11*Glutamine!BE15+'In Process Calc.'!$E11*Glutamine!BE15)/'In Process Calc.'!$I11</f>
        <v>2.3991822208298759</v>
      </c>
      <c r="AX12" s="124">
        <f>((Regression!CY45-Regression!CY46)*1000+'Post Process Calc.'!AX11*'In Process Calc.'!$D12+'In Process Calc.'!$F11*Glutamine!BF15+'In Process Calc.'!$E11*Glutamine!BF15)/'In Process Calc.'!$I11</f>
        <v>1.6993330382107441</v>
      </c>
      <c r="AY12" s="124">
        <f>((Regression!CZ45-Regression!CZ46)*1000+'Post Process Calc.'!AY11*'In Process Calc.'!$D12+'In Process Calc.'!$F11*Glutamine!BH15+'In Process Calc.'!$E11*Glutamine!BH15)/'In Process Calc.'!$I11</f>
        <v>1.9601372815102054</v>
      </c>
      <c r="AZ12" s="124">
        <f>((Regression!DA45-Regression!DA46)*1000+'Post Process Calc.'!AZ11*'In Process Calc.'!$D12+'In Process Calc.'!$F11*Glutamine!BI15+'In Process Calc.'!$E11*Glutamine!BI15)/'In Process Calc.'!$I11</f>
        <v>13.83506089352916</v>
      </c>
      <c r="BA12" s="124">
        <f>((Regression!DB45-Regression!DB46)*1000+'Post Process Calc.'!BA11*'In Process Calc.'!$D12+'In Process Calc.'!$F11*Glutamine!BJ15+'In Process Calc.'!$E11*Glutamine!BJ15)/'In Process Calc.'!$I11</f>
        <v>4.5853720685442338</v>
      </c>
      <c r="BB12" s="124">
        <f>((Regression!DC45-Regression!DC46)*1000+'Post Process Calc.'!BB11*'In Process Calc.'!$D12+'In Process Calc.'!$F11*Glutamine!BK15+'In Process Calc.'!$E11*Glutamine!BK15)/'In Process Calc.'!$I11</f>
        <v>3.9234358554212809</v>
      </c>
      <c r="BC12" s="124">
        <f>((Regression!DD45-Regression!DD46)*1000+'Post Process Calc.'!BC11*'In Process Calc.'!$D12+'In Process Calc.'!$F11*Glutamine!BL15+'In Process Calc.'!$E11*Glutamine!BL15)/'In Process Calc.'!$I11</f>
        <v>1.3140815951680005</v>
      </c>
      <c r="BD12" s="124">
        <f>((Regression!DE45-Regression!DE46)*1000+'Post Process Calc.'!BD11*'In Process Calc.'!$D12+'In Process Calc.'!$F11*Glutamine!BM15+'In Process Calc.'!$E11*Glutamine!BM15)/'In Process Calc.'!$I11</f>
        <v>2.5191376325976917</v>
      </c>
      <c r="BE12" s="124">
        <f>((Regression!DF45-Regression!DF46)*1000+'Post Process Calc.'!BE11*'In Process Calc.'!$D12+'In Process Calc.'!$F11*Glutamine!BN15+'In Process Calc.'!$E11*Glutamine!BN15)/'In Process Calc.'!$I11</f>
        <v>3.2663695064479659</v>
      </c>
      <c r="BF12" s="124">
        <f>((Regression!DG45-Regression!DG46)*1000+'Post Process Calc.'!BF11*'In Process Calc.'!$D12+'In Process Calc.'!$F11*Glutamine!BO15+'In Process Calc.'!$E11*Glutamine!BO15)/'In Process Calc.'!$I11</f>
        <v>0.93078111341294445</v>
      </c>
      <c r="BG12" s="124">
        <f>((Regression!DH45-Regression!DH46)*1000+'Post Process Calc.'!BG11*'In Process Calc.'!$D12+'In Process Calc.'!$F11*Glutamine!BP15+'In Process Calc.'!$E11*Glutamine!BP15)/'In Process Calc.'!$I11</f>
        <v>-6.0019015690408795E-2</v>
      </c>
    </row>
    <row r="13" spans="1:70" x14ac:dyDescent="0.15">
      <c r="A13" s="117">
        <f>Glutamine!H17*'In Process Calc.'!D13/1000</f>
        <v>1.0932250421930696</v>
      </c>
      <c r="B13" s="297">
        <f>'Growth Regression'!$P12</f>
        <v>6.1845605327989512E-4</v>
      </c>
      <c r="C13" s="117">
        <f>IF(Glutamine!O17&gt;0,Glutamine!O17,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Calc.'!$F12*Glutamine!AR16+'In Process Calc.'!$E12*Glutamine!AR16)/'In Process Calc.'!$I12</f>
        <v>9.9777758111451575</v>
      </c>
      <c r="AL13" s="124">
        <f>((Regression!CM46-Regression!CM47)*1000+'Post Process Calc.'!AL12*'In Process Calc.'!$D13+'In Process Calc.'!$F12*Glutamine!AS16+'In Process Calc.'!$E12*Glutamine!AS16)/'In Process Calc.'!$I12</f>
        <v>3.3694134773400508</v>
      </c>
      <c r="AM13" s="124">
        <f>((Regression!CN46-Regression!CN47)*1000+'Post Process Calc.'!AM12*'In Process Calc.'!$D13+'In Process Calc.'!$F12*Glutamine!AT16+'In Process Calc.'!$E12*Glutamine!AT16)/'In Process Calc.'!$I12</f>
        <v>0.72167636703152693</v>
      </c>
      <c r="AN13" s="124">
        <f>((Regression!CO46-Regression!CO47)*1000+'Post Process Calc.'!AN12*'In Process Calc.'!$D13+'In Process Calc.'!$F12*Glutamine!AU16+'In Process Calc.'!$E12*Glutamine!AU16)/'In Process Calc.'!$I12</f>
        <v>0.31851279235979107</v>
      </c>
      <c r="AO13" s="124">
        <f>((Regression!CP46-Regression!CP47)*1000+'Post Process Calc.'!AO12*'In Process Calc.'!$D13+'In Process Calc.'!$F12*Glutamine!AV16+'In Process Calc.'!$E12*Glutamine!AV16)/'In Process Calc.'!$I12</f>
        <v>0.34866345282206079</v>
      </c>
      <c r="AP13" s="124">
        <f>((Regression!CQ46-Regression!CQ47)*1000+'Post Process Calc.'!AP12*'In Process Calc.'!$D13+'In Process Calc.'!$F12*Glutamine!AW16+'In Process Calc.'!$E12*Glutamine!AW16)/'In Process Calc.'!$I12</f>
        <v>16.891442129586501</v>
      </c>
      <c r="AQ13" s="124">
        <f>((Regression!CR46-Regression!CR47)*1000+'Post Process Calc.'!AQ12*'In Process Calc.'!$D13+'In Process Calc.'!$F12*Glutamine!AX16+'In Process Calc.'!$E12*Glutamine!AX16)/'In Process Calc.'!$I12</f>
        <v>29.658497909911546</v>
      </c>
      <c r="AR13" s="124">
        <f>((Regression!CS46-Regression!CS47)*1000+'Post Process Calc.'!AR12*'In Process Calc.'!$D13+'In Process Calc.'!$F12*Glutamine!AY16+'In Process Calc.'!$E12*Glutamine!AY16)/'In Process Calc.'!$I12</f>
        <v>0.47214805436519097</v>
      </c>
      <c r="AS13" s="124">
        <f>((Regression!CT46-Regression!CT47)*1000+'Post Process Calc.'!AS12*'In Process Calc.'!$D13+'In Process Calc.'!$F12*Glutamine!AZ16+'In Process Calc.'!$E12*Glutamine!AZ16)/'In Process Calc.'!$I12</f>
        <v>2.1742926498115911</v>
      </c>
      <c r="AT13" s="124">
        <f>((Regression!CU46-Regression!CU47)*1000+'Post Process Calc.'!AT12*'In Process Calc.'!$D13+'In Process Calc.'!$F12*Glutamine!BA16+'In Process Calc.'!$E12*Glutamine!BA16)/'In Process Calc.'!$I12</f>
        <v>0.96669228668423668</v>
      </c>
      <c r="AU13" s="124">
        <f>((Regression!CV46-Regression!CV47)*1000+'Post Process Calc.'!AU12*'In Process Calc.'!$D13+'In Process Calc.'!$F12*Glutamine!BB16+'In Process Calc.'!$E12*Glutamine!BB16)/'In Process Calc.'!$I12</f>
        <v>1.9982971098149487</v>
      </c>
      <c r="AV13" s="124">
        <f>((Regression!CW46-Regression!CW47)*1000+'Post Process Calc.'!AV12*'In Process Calc.'!$D13+'In Process Calc.'!$F12*Glutamine!BD16+'In Process Calc.'!$E12*Glutamine!BD16)/'In Process Calc.'!$I12</f>
        <v>-22.572237576933137</v>
      </c>
      <c r="AW13" s="124">
        <f>((Regression!CX46-Regression!CX47)*1000+'Post Process Calc.'!AW12*'In Process Calc.'!$D13+'In Process Calc.'!$F12*Glutamine!BE16+'In Process Calc.'!$E12*Glutamine!BE16)/'In Process Calc.'!$I12</f>
        <v>2.0336747768235348</v>
      </c>
      <c r="AX13" s="124">
        <f>((Regression!CY46-Regression!CY47)*1000+'Post Process Calc.'!AX12*'In Process Calc.'!$D13+'In Process Calc.'!$F12*Glutamine!BF16+'In Process Calc.'!$E12*Glutamine!BF16)/'In Process Calc.'!$I12</f>
        <v>1.3697907686547031</v>
      </c>
      <c r="AY13" s="124">
        <f>((Regression!CZ46-Regression!CZ47)*1000+'Post Process Calc.'!AY12*'In Process Calc.'!$D13+'In Process Calc.'!$F12*Glutamine!BH16+'In Process Calc.'!$E12*Glutamine!BH16)/'In Process Calc.'!$I12</f>
        <v>2.2574638688810311</v>
      </c>
      <c r="AZ13" s="124">
        <f>((Regression!DA46-Regression!DA47)*1000+'Post Process Calc.'!AZ12*'In Process Calc.'!$D13+'In Process Calc.'!$F12*Glutamine!BI16+'In Process Calc.'!$E12*Glutamine!BI16)/'In Process Calc.'!$I12</f>
        <v>16.211874210542256</v>
      </c>
      <c r="BA13" s="124">
        <f>((Regression!DB46-Regression!DB47)*1000+'Post Process Calc.'!BA12*'In Process Calc.'!$D13+'In Process Calc.'!$F12*Glutamine!BJ16+'In Process Calc.'!$E12*Glutamine!BJ16)/'In Process Calc.'!$I12</f>
        <v>5.7015591485836863</v>
      </c>
      <c r="BB13" s="124">
        <f>((Regression!DC46-Regression!DC47)*1000+'Post Process Calc.'!BB12*'In Process Calc.'!$D13+'In Process Calc.'!$F12*Glutamine!BK16+'In Process Calc.'!$E12*Glutamine!BK16)/'In Process Calc.'!$I12</f>
        <v>4.2279598832406178</v>
      </c>
      <c r="BC13" s="124">
        <f>((Regression!DD46-Regression!DD47)*1000+'Post Process Calc.'!BC12*'In Process Calc.'!$D13+'In Process Calc.'!$F12*Glutamine!BL16+'In Process Calc.'!$E12*Glutamine!BL16)/'In Process Calc.'!$I12</f>
        <v>0.63818363233348907</v>
      </c>
      <c r="BD13" s="124">
        <f>((Regression!DE46-Regression!DE47)*1000+'Post Process Calc.'!BD12*'In Process Calc.'!$D13+'In Process Calc.'!$F12*Glutamine!BM16+'In Process Calc.'!$E12*Glutamine!BM16)/'In Process Calc.'!$I12</f>
        <v>2.1256181638582263</v>
      </c>
      <c r="BE13" s="124">
        <f>((Regression!DF46-Regression!DF47)*1000+'Post Process Calc.'!BE12*'In Process Calc.'!$D13+'In Process Calc.'!$F12*Glutamine!BN16+'In Process Calc.'!$E12*Glutamine!BN16)/'In Process Calc.'!$I12</f>
        <v>4.0973038880061319</v>
      </c>
      <c r="BF13" s="124">
        <f>((Regression!DG46-Regression!DG47)*1000+'Post Process Calc.'!BF12*'In Process Calc.'!$D13+'In Process Calc.'!$F12*Glutamine!BO16+'In Process Calc.'!$E12*Glutamine!BO16)/'In Process Calc.'!$I12</f>
        <v>0.79621272855804992</v>
      </c>
      <c r="BG13" s="124">
        <f>((Regression!DH46-Regression!DH47)*1000+'Post Process Calc.'!BG12*'In Process Calc.'!$D13+'In Process Calc.'!$F12*Glutamine!BP16+'In Process Calc.'!$E12*Glutamine!BP16)/'In Process Calc.'!$I12</f>
        <v>-0.69782921962880229</v>
      </c>
    </row>
    <row r="14" spans="1:70" x14ac:dyDescent="0.15">
      <c r="A14" s="117">
        <f>Glutamine!H18*'In Process Calc.'!D14/1000</f>
        <v>0.96188220286308956</v>
      </c>
      <c r="B14" s="297">
        <f>'Growth Regression'!$P13</f>
        <v>2.1241846107545361E-4</v>
      </c>
      <c r="C14" s="117">
        <f>IF(Glutamine!O18&gt;0,Glutamine!O18,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Calc.'!$F13*Glutamine!AR17+'In Process Calc.'!$E13*Glutamine!AR17)/'In Process Calc.'!$I13</f>
        <v>9.890222160640235</v>
      </c>
      <c r="AL14" s="124">
        <f>((Regression!CM47-Regression!CM48)*1000+'Post Process Calc.'!AL13*'In Process Calc.'!$D14+'In Process Calc.'!$F13*Glutamine!AS17+'In Process Calc.'!$E13*Glutamine!AS17)/'In Process Calc.'!$I13</f>
        <v>3.6057000177923562</v>
      </c>
      <c r="AM14" s="124">
        <f>((Regression!CN47-Regression!CN48)*1000+'Post Process Calc.'!AM13*'In Process Calc.'!$D14+'In Process Calc.'!$F13*Glutamine!AT17+'In Process Calc.'!$E13*Glutamine!AT17)/'In Process Calc.'!$I13</f>
        <v>0.88345635368330455</v>
      </c>
      <c r="AN14" s="124">
        <f>((Regression!CO47-Regression!CO48)*1000+'Post Process Calc.'!AN13*'In Process Calc.'!$D14+'In Process Calc.'!$F13*Glutamine!AU17+'In Process Calc.'!$E13*Glutamine!AU17)/'In Process Calc.'!$I13</f>
        <v>0.41354555657053621</v>
      </c>
      <c r="AO14" s="124">
        <f>((Regression!CP47-Regression!CP48)*1000+'Post Process Calc.'!AO13*'In Process Calc.'!$D14+'In Process Calc.'!$F13*Glutamine!AV17+'In Process Calc.'!$E13*Glutamine!AV17)/'In Process Calc.'!$I13</f>
        <v>0.4002950256169947</v>
      </c>
      <c r="AP14" s="124">
        <f>((Regression!CQ47-Regression!CQ48)*1000+'Post Process Calc.'!AP13*'In Process Calc.'!$D14+'In Process Calc.'!$F13*Glutamine!AW17+'In Process Calc.'!$E13*Glutamine!AW17)/'In Process Calc.'!$I13</f>
        <v>17.668012387038935</v>
      </c>
      <c r="AQ14" s="124">
        <f>((Regression!CR47-Regression!CR48)*1000+'Post Process Calc.'!AQ13*'In Process Calc.'!$D14+'In Process Calc.'!$F13*Glutamine!AX17+'In Process Calc.'!$E13*Glutamine!AX17)/'In Process Calc.'!$I13</f>
        <v>36.795646659878422</v>
      </c>
      <c r="AR14" s="124">
        <f>((Regression!CS47-Regression!CS48)*1000+'Post Process Calc.'!AR13*'In Process Calc.'!$D14+'In Process Calc.'!$F13*Glutamine!AY17+'In Process Calc.'!$E13*Glutamine!AY17)/'In Process Calc.'!$I13</f>
        <v>0.64922850567332391</v>
      </c>
      <c r="AS14" s="124">
        <f>((Regression!CT47-Regression!CT48)*1000+'Post Process Calc.'!AS13*'In Process Calc.'!$D14+'In Process Calc.'!$F13*Glutamine!AZ17+'In Process Calc.'!$E13*Glutamine!AZ17)/'In Process Calc.'!$I13</f>
        <v>2.0696297582520167</v>
      </c>
      <c r="AT14" s="124">
        <f>((Regression!CU47-Regression!CU48)*1000+'Post Process Calc.'!AT13*'In Process Calc.'!$D14+'In Process Calc.'!$F13*Glutamine!BA17+'In Process Calc.'!$E13*Glutamine!BA17)/'In Process Calc.'!$I13</f>
        <v>1.0751984642300776</v>
      </c>
      <c r="AU14" s="124">
        <f>((Regression!CV47-Regression!CV48)*1000+'Post Process Calc.'!AU13*'In Process Calc.'!$D14+'In Process Calc.'!$F13*Glutamine!BB17+'In Process Calc.'!$E13*Glutamine!BB17)/'In Process Calc.'!$I13</f>
        <v>2.0887028108645365</v>
      </c>
      <c r="AV14" s="124">
        <f>((Regression!CW47-Regression!CW48)*1000+'Post Process Calc.'!AV13*'In Process Calc.'!$D14+'In Process Calc.'!$F13*Glutamine!BD17+'In Process Calc.'!$E13*Glutamine!BD17)/'In Process Calc.'!$I13</f>
        <v>-23.079647177829681</v>
      </c>
      <c r="AW14" s="124">
        <f>((Regression!CX47-Regression!CX48)*1000+'Post Process Calc.'!AW13*'In Process Calc.'!$D14+'In Process Calc.'!$F13*Glutamine!BE17+'In Process Calc.'!$E13*Glutamine!BE17)/'In Process Calc.'!$I13</f>
        <v>1.7985818360459354</v>
      </c>
      <c r="AX14" s="124">
        <f>((Regression!CY47-Regression!CY48)*1000+'Post Process Calc.'!AX13*'In Process Calc.'!$D14+'In Process Calc.'!$F13*Glutamine!BF17+'In Process Calc.'!$E13*Glutamine!BF17)/'In Process Calc.'!$I13</f>
        <v>1.1283009096124048</v>
      </c>
      <c r="AY14" s="124">
        <f>((Regression!CZ47-Regression!CZ48)*1000+'Post Process Calc.'!AY13*'In Process Calc.'!$D14+'In Process Calc.'!$F13*Glutamine!BH17+'In Process Calc.'!$E13*Glutamine!BH17)/'In Process Calc.'!$I13</f>
        <v>2.6100211718142763</v>
      </c>
      <c r="AZ14" s="124">
        <f>((Regression!DA47-Regression!DA48)*1000+'Post Process Calc.'!AZ13*'In Process Calc.'!$D14+'In Process Calc.'!$F13*Glutamine!BI17+'In Process Calc.'!$E13*Glutamine!BI17)/'In Process Calc.'!$I13</f>
        <v>18.352538457930834</v>
      </c>
      <c r="BA14" s="124">
        <f>((Regression!DB47-Regression!DB48)*1000+'Post Process Calc.'!BA13*'In Process Calc.'!$D14+'In Process Calc.'!$F13*Glutamine!BJ17+'In Process Calc.'!$E13*Glutamine!BJ17)/'In Process Calc.'!$I13</f>
        <v>6.8980581128563472</v>
      </c>
      <c r="BB14" s="124">
        <f>((Regression!DC47-Regression!DC48)*1000+'Post Process Calc.'!BB13*'In Process Calc.'!$D14+'In Process Calc.'!$F13*Glutamine!BK17+'In Process Calc.'!$E13*Glutamine!BK17)/'In Process Calc.'!$I13</f>
        <v>4.5833521652310303</v>
      </c>
      <c r="BC14" s="124">
        <f>((Regression!DD47-Regression!DD48)*1000+'Post Process Calc.'!BC13*'In Process Calc.'!$D14+'In Process Calc.'!$F13*Glutamine!BL17+'In Process Calc.'!$E13*Glutamine!BL17)/'In Process Calc.'!$I13</f>
        <v>0.13659888988754892</v>
      </c>
      <c r="BD14" s="124">
        <f>((Regression!DE47-Regression!DE48)*1000+'Post Process Calc.'!BD13*'In Process Calc.'!$D14+'In Process Calc.'!$F13*Glutamine!BM17+'In Process Calc.'!$E13*Glutamine!BM17)/'In Process Calc.'!$I13</f>
        <v>1.6927542440653809</v>
      </c>
      <c r="BE14" s="124">
        <f>((Regression!DF47-Regression!DF48)*1000+'Post Process Calc.'!BE13*'In Process Calc.'!$D14+'In Process Calc.'!$F13*Glutamine!BN17+'In Process Calc.'!$E13*Glutamine!BN17)/'In Process Calc.'!$I13</f>
        <v>4.9703808930445756</v>
      </c>
      <c r="BF14" s="124">
        <f>((Regression!DG47-Regression!DG48)*1000+'Post Process Calc.'!BF13*'In Process Calc.'!$D14+'In Process Calc.'!$F13*Glutamine!BO17+'In Process Calc.'!$E13*Glutamine!BO17)/'In Process Calc.'!$I13</f>
        <v>0.70056899082704882</v>
      </c>
      <c r="BG14" s="124">
        <f>((Regression!DH47-Regression!DH48)*1000+'Post Process Calc.'!BG13*'In Process Calc.'!$D14+'In Process Calc.'!$F13*Glutamine!BP17+'In Process Calc.'!$E13*Glutamine!BP17)/'In Process Calc.'!$I13</f>
        <v>-1.3137679602584666</v>
      </c>
    </row>
    <row r="15" spans="1:70" x14ac:dyDescent="0.15">
      <c r="A15" s="117">
        <f>Glutamine!H19*'In Process Calc.'!D15/1000</f>
        <v>0.94019673765678169</v>
      </c>
      <c r="B15" s="297">
        <f>'Growth Regression'!$P14</f>
        <v>9.3666300018470592E-5</v>
      </c>
      <c r="C15" s="117">
        <f>IF(Glutamine!O19&gt;0,Glutamine!O19,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Calc.'!$F14*Glutamine!AR18+'In Process Calc.'!$E14*Glutamine!AR18)/'In Process Calc.'!$I14</f>
        <v>8.96677320666908</v>
      </c>
      <c r="AL15" s="124">
        <f>((Regression!CM48-Regression!CM49)*1000+'Post Process Calc.'!AL14*'In Process Calc.'!$D15+'In Process Calc.'!$F14*Glutamine!AS18+'In Process Calc.'!$E14*Glutamine!AS18)/'In Process Calc.'!$I14</f>
        <v>3.9748406121010169</v>
      </c>
      <c r="AM15" s="124">
        <f>((Regression!CN48-Regression!CN49)*1000+'Post Process Calc.'!AM14*'In Process Calc.'!$D15+'In Process Calc.'!$F14*Glutamine!AT18+'In Process Calc.'!$E14*Glutamine!AT18)/'In Process Calc.'!$I14</f>
        <v>1.5263073069126412</v>
      </c>
      <c r="AN15" s="124">
        <f>((Regression!CO48-Regression!CO49)*1000+'Post Process Calc.'!AN14*'In Process Calc.'!$D15+'In Process Calc.'!$F14*Glutamine!AU18+'In Process Calc.'!$E14*Glutamine!AU18)/'In Process Calc.'!$I14</f>
        <v>0.77342210998431438</v>
      </c>
      <c r="AO15" s="124">
        <f>((Regression!CP48-Regression!CP49)*1000+'Post Process Calc.'!AO14*'In Process Calc.'!$D15+'In Process Calc.'!$F14*Glutamine!AV18+'In Process Calc.'!$E14*Glutamine!AV18)/'In Process Calc.'!$I14</f>
        <v>0.54758662282224391</v>
      </c>
      <c r="AP15" s="124">
        <f>((Regression!CQ48-Regression!CQ49)*1000+'Post Process Calc.'!AP14*'In Process Calc.'!$D15+'In Process Calc.'!$F14*Glutamine!AW18+'In Process Calc.'!$E14*Glutamine!AW18)/'In Process Calc.'!$I14</f>
        <v>24.484151143249608</v>
      </c>
      <c r="AQ15" s="124">
        <f>((Regression!CR48-Regression!CR49)*1000+'Post Process Calc.'!AQ14*'In Process Calc.'!$D15+'In Process Calc.'!$F14*Glutamine!AX18+'In Process Calc.'!$E14*Glutamine!AX18)/'In Process Calc.'!$I14</f>
        <v>44.512392285323152</v>
      </c>
      <c r="AR15" s="124">
        <f>((Regression!CS48-Regression!CS49)*1000+'Post Process Calc.'!AR14*'In Process Calc.'!$D15+'In Process Calc.'!$F14*Glutamine!AY18+'In Process Calc.'!$E14*Glutamine!AY18)/'In Process Calc.'!$I14</f>
        <v>1.3166820056755002</v>
      </c>
      <c r="AS15" s="124">
        <f>((Regression!CT48-Regression!CT49)*1000+'Post Process Calc.'!AS14*'In Process Calc.'!$D15+'In Process Calc.'!$F14*Glutamine!AZ18+'In Process Calc.'!$E14*Glutamine!AZ18)/'In Process Calc.'!$I14</f>
        <v>2.0295893106369429</v>
      </c>
      <c r="AT15" s="124">
        <f>((Regression!CU48-Regression!CU49)*1000+'Post Process Calc.'!AT14*'In Process Calc.'!$D15+'In Process Calc.'!$F14*Glutamine!BA18+'In Process Calc.'!$E14*Glutamine!BA18)/'In Process Calc.'!$I14</f>
        <v>1.1774665488753842</v>
      </c>
      <c r="AU15" s="124">
        <f>((Regression!CV48-Regression!CV49)*1000+'Post Process Calc.'!AU14*'In Process Calc.'!$D15+'In Process Calc.'!$F14*Glutamine!BB18+'In Process Calc.'!$E14*Glutamine!BB18)/'In Process Calc.'!$I14</f>
        <v>2.3340107129965784</v>
      </c>
      <c r="AV15" s="124">
        <f>((Regression!CW48-Regression!CW49)*1000+'Post Process Calc.'!AV14*'In Process Calc.'!$D15+'In Process Calc.'!$F14*Glutamine!BD18+'In Process Calc.'!$E14*Glutamine!BD18)/'In Process Calc.'!$I14</f>
        <v>-15.395972100185141</v>
      </c>
      <c r="AW15" s="124">
        <f>((Regression!CX48-Regression!CX49)*1000+'Post Process Calc.'!AW14*'In Process Calc.'!$D15+'In Process Calc.'!$F14*Glutamine!BE18+'In Process Calc.'!$E14*Glutamine!BE18)/'In Process Calc.'!$I14</f>
        <v>1.8594608054970687</v>
      </c>
      <c r="AX15" s="124">
        <f>((Regression!CY48-Regression!CY49)*1000+'Post Process Calc.'!AX14*'In Process Calc.'!$D15+'In Process Calc.'!$F14*Glutamine!BF18+'In Process Calc.'!$E14*Glutamine!BF18)/'In Process Calc.'!$I14</f>
        <v>1.0586955794597304</v>
      </c>
      <c r="AY15" s="124">
        <f>((Regression!CZ48-Regression!CZ49)*1000+'Post Process Calc.'!AY14*'In Process Calc.'!$D15+'In Process Calc.'!$F14*Glutamine!BH18+'In Process Calc.'!$E14*Glutamine!BH18)/'In Process Calc.'!$I14</f>
        <v>3.0530883376173139</v>
      </c>
      <c r="AZ15" s="124">
        <f>((Regression!DA48-Regression!DA49)*1000+'Post Process Calc.'!AZ14*'In Process Calc.'!$D15+'In Process Calc.'!$F14*Glutamine!BI18+'In Process Calc.'!$E14*Glutamine!BI18)/'In Process Calc.'!$I14</f>
        <v>20.146666674565584</v>
      </c>
      <c r="BA15" s="124">
        <f>((Regression!DB48-Regression!DB49)*1000+'Post Process Calc.'!BA14*'In Process Calc.'!$D15+'In Process Calc.'!$F14*Glutamine!BJ18+'In Process Calc.'!$E14*Glutamine!BJ18)/'In Process Calc.'!$I14</f>
        <v>8.2274017772545278</v>
      </c>
      <c r="BB15" s="124">
        <f>((Regression!DC48-Regression!DC49)*1000+'Post Process Calc.'!BB14*'In Process Calc.'!$D15+'In Process Calc.'!$F14*Glutamine!BK18+'In Process Calc.'!$E14*Glutamine!BK18)/'In Process Calc.'!$I14</f>
        <v>5.0944321745092589</v>
      </c>
      <c r="BC15" s="124">
        <f>((Regression!DD48-Regression!DD49)*1000+'Post Process Calc.'!BC14*'In Process Calc.'!$D15+'In Process Calc.'!$F14*Glutamine!BL18+'In Process Calc.'!$E14*Glutamine!BL18)/'In Process Calc.'!$I14</f>
        <v>-8.7613501179554215E-2</v>
      </c>
      <c r="BD15" s="124">
        <f>((Regression!DE48-Regression!DE49)*1000+'Post Process Calc.'!BD14*'In Process Calc.'!$D15+'In Process Calc.'!$F14*Glutamine!BM18+'In Process Calc.'!$E14*Glutamine!BM18)/'In Process Calc.'!$I14</f>
        <v>1.3367576723286387</v>
      </c>
      <c r="BE15" s="124">
        <f>((Regression!DF48-Regression!DF49)*1000+'Post Process Calc.'!BE14*'In Process Calc.'!$D15+'In Process Calc.'!$F14*Glutamine!BN18+'In Process Calc.'!$E14*Glutamine!BN18)/'In Process Calc.'!$I14</f>
        <v>5.9100084060431968</v>
      </c>
      <c r="BF15" s="124">
        <f>((Regression!DG48-Regression!DG49)*1000+'Post Process Calc.'!BF14*'In Process Calc.'!$D15+'In Process Calc.'!$F14*Glutamine!BO18+'In Process Calc.'!$E14*Glutamine!BO18)/'In Process Calc.'!$I14</f>
        <v>0.66225814424657159</v>
      </c>
      <c r="BG15" s="124">
        <f>((Regression!DH48-Regression!DH49)*1000+'Post Process Calc.'!BG14*'In Process Calc.'!$D15+'In Process Calc.'!$F14*Glutamine!BP18+'In Process Calc.'!$E14*Glutamine!BP18)/'In Process Calc.'!$I14</f>
        <v>-1.7891892047284859</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(Glutamine!H7*'In Process Calc.'!I3+'In Process Calc.'!D4*Glutamine!H8)/2/1000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(Glutamine!H8*'In Process Calc.'!I4+'In Process Calc.'!D5*Glutamine!H9)/2/1000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(Glutamine!H9*'In Process Calc.'!I5+'In Process Calc.'!D6*Glutamine!H10)/2/1000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(Glutamine!H10*'In Process Calc.'!I6+'In Process Calc.'!D7*Glutamine!H11)/2/1000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(Glutamine!H11*'In Process Calc.'!I7+'In Process Calc.'!D8*Glutamine!H12)/2/1000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(Glutamine!H12*'In Process Calc.'!I8+'In Process Calc.'!D9*Glutamine!H13)/2/1000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5" t="s">
        <v>484</v>
      </c>
      <c r="AL24" s="366"/>
      <c r="AM24" s="366"/>
      <c r="AN24" s="366"/>
      <c r="AO24" s="366"/>
      <c r="AP24" s="366"/>
      <c r="AQ24" s="366"/>
      <c r="AR24" s="366"/>
      <c r="AS24" s="366"/>
      <c r="AT24" s="366"/>
      <c r="AU24" s="366"/>
      <c r="AV24" s="366"/>
      <c r="AW24" s="366"/>
      <c r="AX24" s="366"/>
      <c r="AY24" s="366"/>
      <c r="AZ24" s="366"/>
      <c r="BA24" s="366"/>
      <c r="BB24" s="366"/>
      <c r="BC24" s="366"/>
      <c r="BD24" s="366"/>
      <c r="BE24" s="366"/>
      <c r="BF24" s="366"/>
      <c r="BG24" s="367"/>
      <c r="BH24" s="64"/>
    </row>
    <row r="25" spans="1:60" ht="64" x14ac:dyDescent="0.15">
      <c r="A25" s="117">
        <f>(Glutamine!H13*'In Process Calc.'!I9+'In Process Calc.'!D10*Glutamine!H14)/2/1000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(Glutamine!H14*'In Process Calc.'!I10+'In Process Calc.'!D11*Glutamine!H15)/2/1000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Glutamine!T7</f>
        <v>8.6779282313691822E-2</v>
      </c>
      <c r="AL26" s="292">
        <f>Glutamine!U7</f>
        <v>2.6806712620196582</v>
      </c>
      <c r="AM26" s="292">
        <f>Glutamine!V7</f>
        <v>3.4607943245896715</v>
      </c>
      <c r="AN26" s="292">
        <f>Glutamine!W7</f>
        <v>1.4447329178027923</v>
      </c>
      <c r="AO26" s="292">
        <f>Glutamine!X7</f>
        <v>0.52883072004917897</v>
      </c>
      <c r="AP26" s="292">
        <f>Glutamine!Y7</f>
        <v>29.362180463943169</v>
      </c>
      <c r="AQ26" s="292">
        <f>Glutamine!Z7</f>
        <v>2.2845094716844017</v>
      </c>
      <c r="AR26" s="292">
        <f>Glutamine!AA7</f>
        <v>0.77461725071459431</v>
      </c>
      <c r="AS26" s="292">
        <f>Glutamine!AB7</f>
        <v>2.3364075848072621</v>
      </c>
      <c r="AT26" s="292">
        <f>Glutamine!AC7</f>
        <v>0.87469504330348036</v>
      </c>
      <c r="AU26" s="292">
        <f>Glutamine!AD7</f>
        <v>1.5675853801683126</v>
      </c>
      <c r="AV26" s="292">
        <f>Glutamine!AE7</f>
        <v>0.2815381418504041</v>
      </c>
      <c r="AW26" s="292">
        <f>Glutamine!AF7</f>
        <v>3.366228892603083</v>
      </c>
      <c r="AX26" s="292">
        <f>Glutamine!AG7</f>
        <v>2.8611375111446167</v>
      </c>
      <c r="AY26" s="292">
        <f>Glutamine!AH7</f>
        <v>0.96825559770254577</v>
      </c>
      <c r="AZ26" s="292">
        <f>Glutamine!AI7</f>
        <v>2.4148273819999999</v>
      </c>
      <c r="BA26" s="292">
        <f>Glutamine!AJ7</f>
        <v>0.70959065154206624</v>
      </c>
      <c r="BB26" s="292">
        <f>Glutamine!AK7</f>
        <v>2.5168417617995456</v>
      </c>
      <c r="BC26" s="292">
        <f>Glutamine!AL7</f>
        <v>4.5089087946127471</v>
      </c>
      <c r="BD26" s="292">
        <f>Glutamine!AM7</f>
        <v>3.0441541232811367</v>
      </c>
      <c r="BE26" s="292">
        <f>Glutamine!AN7</f>
        <v>0.36497988848112811</v>
      </c>
      <c r="BF26" s="292">
        <f>Glutamine!AO7</f>
        <v>1.4447361922070294</v>
      </c>
      <c r="BG26" s="292">
        <f>Glutamine!AP7</f>
        <v>1.7922648670216328</v>
      </c>
      <c r="BH26" s="64"/>
    </row>
    <row r="27" spans="1:60" x14ac:dyDescent="0.15">
      <c r="A27" s="117">
        <f>(Glutamine!H15*'In Process Calc.'!I11+'In Process Calc.'!D12*Glutamine!H16)/2/1000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Glutamine!T8</f>
        <v>0.19911639881378737</v>
      </c>
      <c r="AL27" s="292">
        <f>Glutamine!U8</f>
        <v>2.70473508247533</v>
      </c>
      <c r="AM27" s="292">
        <f>Glutamine!V8</f>
        <v>3.4983397159148133</v>
      </c>
      <c r="AN27" s="292">
        <f>Glutamine!W8</f>
        <v>1.499787525493818</v>
      </c>
      <c r="AO27" s="292">
        <f>Glutamine!X8</f>
        <v>0.53825947555200948</v>
      </c>
      <c r="AP27" s="292">
        <f>Glutamine!Y8</f>
        <v>27.496556119320498</v>
      </c>
      <c r="AQ27" s="292">
        <f>Glutamine!Z8</f>
        <v>1.9161084966828767</v>
      </c>
      <c r="AR27" s="292">
        <f>Glutamine!AA8</f>
        <v>0.87731200850415592</v>
      </c>
      <c r="AS27" s="292">
        <f>Glutamine!AB8</f>
        <v>2.3897311504425849</v>
      </c>
      <c r="AT27" s="292">
        <f>Glutamine!AC8</f>
        <v>0.8521504531380123</v>
      </c>
      <c r="AU27" s="292">
        <f>Glutamine!AD8</f>
        <v>1.5699524933911884</v>
      </c>
      <c r="AV27" s="292">
        <f>Glutamine!AE8</f>
        <v>3.0526422600033194</v>
      </c>
      <c r="AW27" s="292">
        <f>Glutamine!AF8</f>
        <v>3.3518850424676052</v>
      </c>
      <c r="AX27" s="292">
        <f>Glutamine!AG8</f>
        <v>2.8794306616871466</v>
      </c>
      <c r="AY27" s="292">
        <f>Glutamine!AH8</f>
        <v>0.96312881638531</v>
      </c>
      <c r="AZ27" s="292">
        <f>Glutamine!AI8</f>
        <v>2.6316871009999998</v>
      </c>
      <c r="BA27" s="292">
        <f>Glutamine!AJ8</f>
        <v>0.71449599965286636</v>
      </c>
      <c r="BB27" s="292">
        <f>Glutamine!AK8</f>
        <v>2.518251897935595</v>
      </c>
      <c r="BC27" s="292">
        <f>Glutamine!AL8</f>
        <v>4.4925893342151753</v>
      </c>
      <c r="BD27" s="292">
        <f>Glutamine!AM8</f>
        <v>3.1059636949169422</v>
      </c>
      <c r="BE27" s="292">
        <f>Glutamine!AN8</f>
        <v>0.36446253665946482</v>
      </c>
      <c r="BF27" s="292">
        <f>Glutamine!AO8</f>
        <v>1.4664488178735682</v>
      </c>
      <c r="BG27" s="292">
        <f>Glutamine!AP8</f>
        <v>1.799412654442851</v>
      </c>
      <c r="BH27" s="64"/>
    </row>
    <row r="28" spans="1:60" x14ac:dyDescent="0.15">
      <c r="A28" s="117">
        <f>(Glutamine!H16*'In Process Calc.'!I12+'In Process Calc.'!D13*Glutamine!H17)/2/1000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Glutamine!T9</f>
        <v>0.30789095327145422</v>
      </c>
      <c r="AL28" s="292">
        <f>Glutamine!U9</f>
        <v>2.6714794615875128</v>
      </c>
      <c r="AM28" s="292">
        <f>Glutamine!V9</f>
        <v>3.4318335577988144</v>
      </c>
      <c r="AN28" s="292">
        <f>Glutamine!W9</f>
        <v>1.517796885684777</v>
      </c>
      <c r="AO28" s="292">
        <f>Glutamine!X9</f>
        <v>0.49657782007615375</v>
      </c>
      <c r="AP28" s="292">
        <f>Glutamine!Y9</f>
        <v>24.963167369410495</v>
      </c>
      <c r="AQ28" s="292">
        <f>Glutamine!Z9</f>
        <v>1.5159718263777562</v>
      </c>
      <c r="AR28" s="292">
        <f>Glutamine!AA9</f>
        <v>0.99911263563352981</v>
      </c>
      <c r="AS28" s="292">
        <f>Glutamine!AB9</f>
        <v>2.4422187306248149</v>
      </c>
      <c r="AT28" s="292">
        <f>Glutamine!AC9</f>
        <v>0.81194253379638492</v>
      </c>
      <c r="AU28" s="292">
        <f>Glutamine!AD9</f>
        <v>1.5363076502094759</v>
      </c>
      <c r="AV28" s="292">
        <f>Glutamine!AE9</f>
        <v>7.1989233480577708</v>
      </c>
      <c r="AW28" s="292">
        <f>Glutamine!AF9</f>
        <v>3.2900093178351972</v>
      </c>
      <c r="AX28" s="292">
        <f>Glutamine!AG9</f>
        <v>2.8261676972644532</v>
      </c>
      <c r="AY28" s="292">
        <f>Glutamine!AH9</f>
        <v>0.93361588913857985</v>
      </c>
      <c r="AZ28" s="292">
        <f>Glutamine!AI9</f>
        <v>3.012027389</v>
      </c>
      <c r="BA28" s="292">
        <f>Glutamine!AJ9</f>
        <v>0.69831262208564326</v>
      </c>
      <c r="BB28" s="292">
        <f>Glutamine!AK9</f>
        <v>2.5177765421205724</v>
      </c>
      <c r="BC28" s="292">
        <f>Glutamine!AL9</f>
        <v>4.3620998269782687</v>
      </c>
      <c r="BD28" s="292">
        <f>Glutamine!AM9</f>
        <v>3.0981199915829616</v>
      </c>
      <c r="BE28" s="292">
        <f>Glutamine!AN9</f>
        <v>0.35923054976522389</v>
      </c>
      <c r="BF28" s="292">
        <f>Glutamine!AO9</f>
        <v>1.4371118091841348</v>
      </c>
      <c r="BG28" s="292">
        <f>Glutamine!AP9</f>
        <v>1.7480843061558777</v>
      </c>
      <c r="BH28" s="64"/>
    </row>
    <row r="29" spans="1:60" x14ac:dyDescent="0.15">
      <c r="A29" s="117">
        <f>(Glutamine!H17*'In Process Calc.'!I13+'In Process Calc.'!D14*Glutamine!H18)/2/1000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Glutamine!T10</f>
        <v>0.42163726359742915</v>
      </c>
      <c r="AL29" s="292">
        <f>Glutamine!U10</f>
        <v>2.6773046578818058</v>
      </c>
      <c r="AM29" s="292">
        <f>Glutamine!V10</f>
        <v>3.3798612771875955</v>
      </c>
      <c r="AN29" s="292">
        <f>Glutamine!W10</f>
        <v>1.5281381228329554</v>
      </c>
      <c r="AO29" s="292">
        <f>Glutamine!X10</f>
        <v>0.49578347567970404</v>
      </c>
      <c r="AP29" s="292">
        <f>Glutamine!Y10</f>
        <v>22.65629425715289</v>
      </c>
      <c r="AQ29" s="292">
        <f>Glutamine!Z10</f>
        <v>1.2244724979564494</v>
      </c>
      <c r="AR29" s="292">
        <f>Glutamine!AA10</f>
        <v>1.1139347404732414</v>
      </c>
      <c r="AS29" s="292">
        <f>Glutamine!AB10</f>
        <v>2.4387979852772714</v>
      </c>
      <c r="AT29" s="292">
        <f>Glutamine!AC10</f>
        <v>0.79138430516537384</v>
      </c>
      <c r="AU29" s="292">
        <f>Glutamine!AD10</f>
        <v>1.5541088911404168</v>
      </c>
      <c r="AV29" s="292">
        <f>Glutamine!AE10</f>
        <v>10.849073800137722</v>
      </c>
      <c r="AW29" s="292">
        <f>Glutamine!AF10</f>
        <v>3.2780103193998622</v>
      </c>
      <c r="AX29" s="292">
        <f>Glutamine!AG10</f>
        <v>2.8053664106753606</v>
      </c>
      <c r="AY29" s="292">
        <f>Glutamine!AH10</f>
        <v>0.91745125163496155</v>
      </c>
      <c r="AZ29" s="292">
        <f>Glutamine!AI10</f>
        <v>3.5563292440000001</v>
      </c>
      <c r="BA29" s="292">
        <f>Glutamine!AJ10</f>
        <v>0.68958918240973044</v>
      </c>
      <c r="BB29" s="292">
        <f>Glutamine!AK10</f>
        <v>2.5185300499795304</v>
      </c>
      <c r="BC29" s="292">
        <f>Glutamine!AL10</f>
        <v>4.1931115191330708</v>
      </c>
      <c r="BD29" s="292">
        <f>Glutamine!AM10</f>
        <v>3.1328664486504749</v>
      </c>
      <c r="BE29" s="292">
        <f>Glutamine!AN10</f>
        <v>0.35061822628639666</v>
      </c>
      <c r="BF29" s="292">
        <f>Glutamine!AO10</f>
        <v>1.4617380427121311</v>
      </c>
      <c r="BG29" s="292">
        <f>Glutamine!AP10</f>
        <v>1.758633803744557</v>
      </c>
      <c r="BH29" s="64"/>
    </row>
    <row r="30" spans="1:60" x14ac:dyDescent="0.15">
      <c r="A30" s="117">
        <f>(Glutamine!H18*'In Process Calc.'!I14+'In Process Calc.'!D15*Glutamine!H19)/2/1000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Glutamine!T11</f>
        <v>0.68187416085259278</v>
      </c>
      <c r="AL30" s="292">
        <f>Glutamine!U11</f>
        <v>2.6566215461555012</v>
      </c>
      <c r="AM30" s="292">
        <f>Glutamine!V11</f>
        <v>3.3846379864817253</v>
      </c>
      <c r="AN30" s="292">
        <f>Glutamine!W11</f>
        <v>1.6661248747630348</v>
      </c>
      <c r="AO30" s="292">
        <f>Glutamine!X11</f>
        <v>0.46188760939152379</v>
      </c>
      <c r="AP30" s="292">
        <f>Glutamine!Y11</f>
        <v>18.266423666989443</v>
      </c>
      <c r="AQ30" s="292">
        <f>Glutamine!Z11</f>
        <v>0.69445554858947411</v>
      </c>
      <c r="AR30" s="292">
        <f>Glutamine!AA11</f>
        <v>1.255731639528471</v>
      </c>
      <c r="AS30" s="292">
        <f>Glutamine!AB11</f>
        <v>2.590744372779834</v>
      </c>
      <c r="AT30" s="292">
        <f>Glutamine!AC11</f>
        <v>0.74646391137062518</v>
      </c>
      <c r="AU30" s="292">
        <f>Glutamine!AD11</f>
        <v>1.5448452385357447</v>
      </c>
      <c r="AV30" s="292">
        <f>Glutamine!AE11</f>
        <v>17.314903574637768</v>
      </c>
      <c r="AW30" s="292">
        <f>Glutamine!AF11</f>
        <v>3.2306351726075762</v>
      </c>
      <c r="AX30" s="292">
        <f>Glutamine!AG11</f>
        <v>2.7850243013172027</v>
      </c>
      <c r="AY30" s="292">
        <f>Glutamine!AH11</f>
        <v>0.91969968251870982</v>
      </c>
      <c r="AZ30" s="292">
        <f>Glutamine!AI11</f>
        <v>4.6130114239999997</v>
      </c>
      <c r="BA30" s="292">
        <f>Glutamine!AJ11</f>
        <v>0.66985831135498575</v>
      </c>
      <c r="BB30" s="292">
        <f>Glutamine!AK11</f>
        <v>2.5140557203130389</v>
      </c>
      <c r="BC30" s="292">
        <f>Glutamine!AL11</f>
        <v>4.0957312545767728</v>
      </c>
      <c r="BD30" s="292">
        <f>Glutamine!AM11</f>
        <v>3.1235746691890656</v>
      </c>
      <c r="BE30" s="292">
        <f>Glutamine!AN11</f>
        <v>0.35038934837801389</v>
      </c>
      <c r="BF30" s="292">
        <f>Glutamine!AO11</f>
        <v>1.4234646384987859</v>
      </c>
      <c r="BG30" s="292">
        <f>Glutamine!AP11</f>
        <v>1.7046318357011303</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Glutamine!T12</f>
        <v>0.92935322457878511</v>
      </c>
      <c r="AL31" s="292">
        <f>Glutamine!U12</f>
        <v>2.624428394087285</v>
      </c>
      <c r="AM31" s="292">
        <f>Glutamine!V12</f>
        <v>3.3799419116906653</v>
      </c>
      <c r="AN31" s="292">
        <f>Glutamine!W12</f>
        <v>1.6835393326452359</v>
      </c>
      <c r="AO31" s="292">
        <f>Glutamine!X12</f>
        <v>0.44428249864859548</v>
      </c>
      <c r="AP31" s="292">
        <f>Glutamine!Y12</f>
        <v>15.944206298365001</v>
      </c>
      <c r="AQ31" s="292">
        <f>Glutamine!Z12</f>
        <v>0.39215999857144584</v>
      </c>
      <c r="AR31" s="292">
        <f>Glutamine!AA12</f>
        <v>1.3612410907402304</v>
      </c>
      <c r="AS31" s="292">
        <f>Glutamine!AB12</f>
        <v>2.6012790732367477</v>
      </c>
      <c r="AT31" s="292">
        <f>Glutamine!AC12</f>
        <v>0.70468236242164539</v>
      </c>
      <c r="AU31" s="292">
        <f>Glutamine!AD12</f>
        <v>1.5578463388363186</v>
      </c>
      <c r="AV31" s="292">
        <f>Glutamine!AE12</f>
        <v>19.709777167519093</v>
      </c>
      <c r="AW31" s="292">
        <f>Glutamine!AF12</f>
        <v>3.1749147419944763</v>
      </c>
      <c r="AX31" s="292">
        <f>Glutamine!AG12</f>
        <v>2.7504417189299657</v>
      </c>
      <c r="AY31" s="292">
        <f>Glutamine!AH12</f>
        <v>0.89835253031183271</v>
      </c>
      <c r="AZ31" s="292">
        <f>Glutamine!AI12</f>
        <v>5.2449283290000004</v>
      </c>
      <c r="BA31" s="292">
        <f>Glutamine!AJ12</f>
        <v>0.65332524191108277</v>
      </c>
      <c r="BB31" s="292">
        <f>Glutamine!AK12</f>
        <v>2.5151467996928099</v>
      </c>
      <c r="BC31" s="292">
        <f>Glutamine!AL12</f>
        <v>3.9717577143661011</v>
      </c>
      <c r="BD31" s="292">
        <f>Glutamine!AM12</f>
        <v>3.3056713858327411</v>
      </c>
      <c r="BE31" s="292">
        <f>Glutamine!AN12</f>
        <v>0.3495707868915115</v>
      </c>
      <c r="BF31" s="292">
        <f>Glutamine!AO12</f>
        <v>1.4067912173342489</v>
      </c>
      <c r="BG31" s="292">
        <f>Glutamine!AP12</f>
        <v>1.7117143670064106</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Glutamine!T13</f>
        <v>2.0221537673891192</v>
      </c>
      <c r="AL32" s="292">
        <f>Glutamine!U13</f>
        <v>2.5053706122465638</v>
      </c>
      <c r="AM32" s="292">
        <f>Glutamine!V13</f>
        <v>2.6985860641551698</v>
      </c>
      <c r="AN32" s="292">
        <f>Glutamine!W13</f>
        <v>1.3831500054228583</v>
      </c>
      <c r="AO32" s="292">
        <f>Glutamine!X13</f>
        <v>0.35241781454698889</v>
      </c>
      <c r="AP32" s="292">
        <f>Glutamine!Y13</f>
        <v>16.399926628519502</v>
      </c>
      <c r="AQ32" s="292">
        <f>Glutamine!Z13</f>
        <v>0.14671533587808108</v>
      </c>
      <c r="AR32" s="292">
        <f>Glutamine!AA13</f>
        <v>1.3583380591689955</v>
      </c>
      <c r="AS32" s="292">
        <f>Glutamine!AB13</f>
        <v>2.4324961113506949</v>
      </c>
      <c r="AT32" s="292">
        <f>Glutamine!AC13</f>
        <v>0.66968379314959736</v>
      </c>
      <c r="AU32" s="292">
        <f>Glutamine!AD13</f>
        <v>1.5316813062532819</v>
      </c>
      <c r="AV32" s="292">
        <f>Glutamine!AE13</f>
        <v>20.14369547567096</v>
      </c>
      <c r="AW32" s="292">
        <f>Glutamine!AF13</f>
        <v>3.0637290297398274</v>
      </c>
      <c r="AX32" s="292">
        <f>Glutamine!AG13</f>
        <v>2.5686561636252567</v>
      </c>
      <c r="AY32" s="292">
        <f>Glutamine!AH13</f>
        <v>0.81895149315780236</v>
      </c>
      <c r="AZ32" s="292">
        <f>Glutamine!AI13</f>
        <v>6.4288715805000001</v>
      </c>
      <c r="BA32" s="292">
        <f>Glutamine!AJ13</f>
        <v>0.68369932639536124</v>
      </c>
      <c r="BB32" s="292">
        <f>Glutamine!AK13</f>
        <v>2.512745693078251</v>
      </c>
      <c r="BC32" s="292">
        <f>Glutamine!AL13</f>
        <v>3.6663342270867196</v>
      </c>
      <c r="BD32" s="292">
        <f>Glutamine!AM13</f>
        <v>3.4341913188623994</v>
      </c>
      <c r="BE32" s="292">
        <f>Glutamine!AN13</f>
        <v>0.34313895813996104</v>
      </c>
      <c r="BF32" s="292">
        <f>Glutamine!AO13</f>
        <v>1.2501262815076604</v>
      </c>
      <c r="BG32" s="292">
        <f>Glutamine!AP13</f>
        <v>1.7954000544273658</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Glutamine!T14</f>
        <v>4.8146152008593148</v>
      </c>
      <c r="AL33" s="292">
        <f>Glutamine!U14</f>
        <v>2.4191480882220531</v>
      </c>
      <c r="AM33" s="292">
        <f>Glutamine!V14</f>
        <v>1.3399474931716329</v>
      </c>
      <c r="AN33" s="292">
        <f>Glutamine!W14</f>
        <v>0.8433533594090632</v>
      </c>
      <c r="AO33" s="292">
        <f>Glutamine!X14</f>
        <v>0.22507161062048173</v>
      </c>
      <c r="AP33" s="292">
        <f>Glutamine!Y14</f>
        <v>14.906414593657834</v>
      </c>
      <c r="AQ33" s="292">
        <f>Glutamine!Z14</f>
        <v>6.0479963679488657E-2</v>
      </c>
      <c r="AR33" s="292">
        <f>Glutamine!AA14</f>
        <v>0.93033264215114841</v>
      </c>
      <c r="AS33" s="292">
        <f>Glutamine!AB14</f>
        <v>2.168678845508734</v>
      </c>
      <c r="AT33" s="292">
        <f>Glutamine!AC14</f>
        <v>0.68180126880697112</v>
      </c>
      <c r="AU33" s="292">
        <f>Glutamine!AD14</f>
        <v>1.4647523204565642</v>
      </c>
      <c r="AV33" s="292">
        <f>Glutamine!AE14</f>
        <v>19.347039697401645</v>
      </c>
      <c r="AW33" s="292">
        <f>Glutamine!AF14</f>
        <v>2.882791559242881</v>
      </c>
      <c r="AX33" s="292">
        <f>Glutamine!AG14</f>
        <v>2.4057983162863796</v>
      </c>
      <c r="AY33" s="292">
        <f>Glutamine!AH14</f>
        <v>0.70303007638085024</v>
      </c>
      <c r="AZ33" s="292">
        <f>Glutamine!AI14</f>
        <v>7.0343196350000001</v>
      </c>
      <c r="BA33" s="292">
        <f>Glutamine!AJ14</f>
        <v>0.76362344379118818</v>
      </c>
      <c r="BB33" s="292">
        <f>Glutamine!AK14</f>
        <v>2.5177076499734681</v>
      </c>
      <c r="BC33" s="292">
        <f>Glutamine!AL14</f>
        <v>3.5214982479446189</v>
      </c>
      <c r="BD33" s="292">
        <f>Glutamine!AM14</f>
        <v>3.649597598501193</v>
      </c>
      <c r="BE33" s="292">
        <f>Glutamine!AN14</f>
        <v>0.34383881510954922</v>
      </c>
      <c r="BF33" s="292">
        <f>Glutamine!AO14</f>
        <v>1.0578234133952393</v>
      </c>
      <c r="BG33" s="292">
        <f>Glutamine!AP14</f>
        <v>1.9763065026807909</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Glutamine!T15</f>
        <v>8.0466763188348889</v>
      </c>
      <c r="AL34" s="292">
        <f>Glutamine!U15</f>
        <v>2.2697716776472863</v>
      </c>
      <c r="AM34" s="292">
        <f>Glutamine!V15</f>
        <v>0.18569384859043045</v>
      </c>
      <c r="AN34" s="292">
        <f>Glutamine!W15</f>
        <v>0.17445321111428858</v>
      </c>
      <c r="AO34" s="292">
        <f>Glutamine!X15</f>
        <v>0.13861316413458385</v>
      </c>
      <c r="AP34" s="292">
        <f>Glutamine!Y15</f>
        <v>12.085920140177999</v>
      </c>
      <c r="AQ34" s="292">
        <f>Glutamine!Z15</f>
        <v>5.4634331431727808E-2</v>
      </c>
      <c r="AR34" s="292">
        <f>Glutamine!AA15</f>
        <v>0.29852272189955842</v>
      </c>
      <c r="AS34" s="292">
        <f>Glutamine!AB15</f>
        <v>1.88922929356772</v>
      </c>
      <c r="AT34" s="292">
        <f>Glutamine!AC15</f>
        <v>0.69804135739344708</v>
      </c>
      <c r="AU34" s="292">
        <f>Glutamine!AD15</f>
        <v>1.2668623103851844</v>
      </c>
      <c r="AV34" s="292">
        <f>Glutamine!AE15</f>
        <v>16.866243441100909</v>
      </c>
      <c r="AW34" s="292">
        <f>Glutamine!AF15</f>
        <v>2.5353120112754395</v>
      </c>
      <c r="AX34" s="292">
        <f>Glutamine!AG15</f>
        <v>2.2232283332121625</v>
      </c>
      <c r="AY34" s="292">
        <f>Glutamine!AH15</f>
        <v>0.58369822500726221</v>
      </c>
      <c r="AZ34" s="292">
        <f>Glutamine!AI15</f>
        <v>6.8496503930000001</v>
      </c>
      <c r="BA34" s="292">
        <f>Glutamine!AJ15</f>
        <v>0.84595655707451178</v>
      </c>
      <c r="BB34" s="292">
        <f>Glutamine!AK15</f>
        <v>2.514730217490786</v>
      </c>
      <c r="BC34" s="292">
        <f>Glutamine!AL15</f>
        <v>3.6928603814267973</v>
      </c>
      <c r="BD34" s="292">
        <f>Glutamine!AM15</f>
        <v>3.6079983206586386</v>
      </c>
      <c r="BE34" s="292">
        <f>Glutamine!AN15</f>
        <v>0.35613880896713906</v>
      </c>
      <c r="BF34" s="292">
        <f>Glutamine!AO15</f>
        <v>0.79126068643558667</v>
      </c>
      <c r="BG34" s="292">
        <f>Glutamine!AP15</f>
        <v>1.9938954133429443</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Glutamine!T16</f>
        <v>8.6448444052211766</v>
      </c>
      <c r="AL35" s="292">
        <f>Glutamine!U16</f>
        <v>2.2495075416557162</v>
      </c>
      <c r="AM35" s="292">
        <f>Glutamine!V16</f>
        <v>4.3517752964203016E-2</v>
      </c>
      <c r="AN35" s="292">
        <f>Glutamine!W16</f>
        <v>0</v>
      </c>
      <c r="AO35" s="292">
        <f>Glutamine!X16</f>
        <v>0.11767106819877803</v>
      </c>
      <c r="AP35" s="292">
        <f>Glutamine!Y16</f>
        <v>6.8688435391751677</v>
      </c>
      <c r="AQ35" s="292">
        <f>Glutamine!Z16</f>
        <v>0</v>
      </c>
      <c r="AR35" s="292">
        <f>Glutamine!AA16</f>
        <v>0</v>
      </c>
      <c r="AS35" s="292">
        <f>Glutamine!AB16</f>
        <v>1.6509738821057314</v>
      </c>
      <c r="AT35" s="292">
        <f>Glutamine!AC16</f>
        <v>0.74045804858063036</v>
      </c>
      <c r="AU35" s="292">
        <f>Glutamine!AD16</f>
        <v>1.0979592918028769</v>
      </c>
      <c r="AV35" s="292">
        <f>Glutamine!AE16</f>
        <v>19.502525770764763</v>
      </c>
      <c r="AW35" s="292">
        <f>Glutamine!AF16</f>
        <v>2.15373812367831</v>
      </c>
      <c r="AX35" s="292">
        <f>Glutamine!AG16</f>
        <v>2.1685770751303259</v>
      </c>
      <c r="AY35" s="292">
        <f>Glutamine!AH16</f>
        <v>0.49068719851631526</v>
      </c>
      <c r="AZ35" s="292">
        <f>Glutamine!AI16</f>
        <v>8.4424701720000002</v>
      </c>
      <c r="BA35" s="292">
        <f>Glutamine!AJ16</f>
        <v>0.95679802074397502</v>
      </c>
      <c r="BB35" s="292">
        <f>Glutamine!AK16</f>
        <v>2.513359479051362</v>
      </c>
      <c r="BC35" s="292">
        <f>Glutamine!AL16</f>
        <v>4.0366006854693275</v>
      </c>
      <c r="BD35" s="292">
        <f>Glutamine!AM16</f>
        <v>3.8179426746865741</v>
      </c>
      <c r="BE35" s="292">
        <f>Glutamine!AN16</f>
        <v>0.35864302943677034</v>
      </c>
      <c r="BF35" s="292">
        <f>Glutamine!AO16</f>
        <v>0.61327615634649213</v>
      </c>
      <c r="BG35" s="292">
        <f>Glutamine!AP16</f>
        <v>2.0733837289966437</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Glutamine!T17</f>
        <v>7.6846432323595337</v>
      </c>
      <c r="AL36" s="292">
        <f>Glutamine!U17</f>
        <v>2.2291386617304658</v>
      </c>
      <c r="AM36" s="292">
        <f>Glutamine!V17</f>
        <v>4.604705512469634E-2</v>
      </c>
      <c r="AN36" s="292">
        <f>Glutamine!W17</f>
        <v>7.6311965126425518E-2</v>
      </c>
      <c r="AO36" s="292">
        <f>Glutamine!X17</f>
        <v>0.11518050659568257</v>
      </c>
      <c r="AP36" s="292">
        <f>Glutamine!Y17</f>
        <v>1.6018139774870723</v>
      </c>
      <c r="AQ36" s="292">
        <f>Glutamine!Z17</f>
        <v>0</v>
      </c>
      <c r="AR36" s="292">
        <f>Glutamine!AA17</f>
        <v>4.3017790358559932E-2</v>
      </c>
      <c r="AS36" s="292">
        <f>Glutamine!AB17</f>
        <v>1.3791243387702539</v>
      </c>
      <c r="AT36" s="292">
        <f>Glutamine!AC17</f>
        <v>0.76122941745526918</v>
      </c>
      <c r="AU36" s="292">
        <f>Glutamine!AD17</f>
        <v>1.0356614391382963</v>
      </c>
      <c r="AV36" s="292">
        <f>Glutamine!AE17</f>
        <v>22.493655236509657</v>
      </c>
      <c r="AW36" s="292">
        <f>Glutamine!AF17</f>
        <v>1.9822171428763318</v>
      </c>
      <c r="AX36" s="292">
        <f>Glutamine!AG17</f>
        <v>2.1264605184110952</v>
      </c>
      <c r="AY36" s="292">
        <f>Glutamine!AH17</f>
        <v>0.42231602276986574</v>
      </c>
      <c r="AZ36" s="292">
        <f>Glutamine!AI17</f>
        <v>11.399674770000001</v>
      </c>
      <c r="BA36" s="292">
        <f>Glutamine!AJ17</f>
        <v>1.0555160775104833</v>
      </c>
      <c r="BB36" s="292">
        <f>Glutamine!AK17</f>
        <v>2.5166363770859896</v>
      </c>
      <c r="BC36" s="292">
        <f>Glutamine!AL17</f>
        <v>4.2035285580394257</v>
      </c>
      <c r="BD36" s="292">
        <f>Glutamine!AM17</f>
        <v>3.8988125674099989</v>
      </c>
      <c r="BE36" s="292">
        <f>Glutamine!AN17</f>
        <v>0.35218396202040486</v>
      </c>
      <c r="BF36" s="292">
        <f>Glutamine!AO17</f>
        <v>0.48118859150696486</v>
      </c>
      <c r="BG36" s="292">
        <f>Glutamine!AP17</f>
        <v>2.1944362838126503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Glutamine!T18</f>
        <v>6.7955818986720899</v>
      </c>
      <c r="AL37" s="292">
        <f>Glutamine!U18</f>
        <v>2.1802163080154244</v>
      </c>
      <c r="AM37" s="292">
        <f>Glutamine!V18</f>
        <v>0</v>
      </c>
      <c r="AN37" s="292">
        <f>Glutamine!W18</f>
        <v>0.10441071966604966</v>
      </c>
      <c r="AO37" s="292">
        <f>Glutamine!X18</f>
        <v>0.10602926501164464</v>
      </c>
      <c r="AP37" s="292">
        <f>Glutamine!Y18</f>
        <v>1.6261024930418277</v>
      </c>
      <c r="AQ37" s="292">
        <f>Glutamine!Z18</f>
        <v>4.4183387733638051E-2</v>
      </c>
      <c r="AR37" s="292">
        <f>Glutamine!AA18</f>
        <v>8.9396212198037978E-2</v>
      </c>
      <c r="AS37" s="292">
        <f>Glutamine!AB18</f>
        <v>1.1235206244716129</v>
      </c>
      <c r="AT37" s="292">
        <f>Glutamine!AC18</f>
        <v>0.77380704500027353</v>
      </c>
      <c r="AU37" s="292">
        <f>Glutamine!AD18</f>
        <v>1.0184947640191553</v>
      </c>
      <c r="AV37" s="292">
        <f>Glutamine!AE18</f>
        <v>18.897343677158972</v>
      </c>
      <c r="AW37" s="292">
        <f>Glutamine!AF18</f>
        <v>1.9241459133064407</v>
      </c>
      <c r="AX37" s="292">
        <f>Glutamine!AG18</f>
        <v>2.0173062782282409</v>
      </c>
      <c r="AY37" s="292">
        <f>Glutamine!AH18</f>
        <v>0.37180872012034744</v>
      </c>
      <c r="AZ37" s="292">
        <f>Glutamine!AI18</f>
        <v>10.964097369999999</v>
      </c>
      <c r="BA37" s="292">
        <f>Glutamine!AJ18</f>
        <v>1.148210078674279</v>
      </c>
      <c r="BB37" s="292">
        <f>Glutamine!AK18</f>
        <v>2.5184301563662288</v>
      </c>
      <c r="BC37" s="292">
        <f>Glutamine!AL18</f>
        <v>4.3824489296608302</v>
      </c>
      <c r="BD37" s="292">
        <f>Glutamine!AM18</f>
        <v>3.9403843983901918</v>
      </c>
      <c r="BE37" s="292">
        <f>Glutamine!AN18</f>
        <v>0.34812390801594306</v>
      </c>
      <c r="BF37" s="292">
        <f>Glutamine!AO18</f>
        <v>0.3157884033389956</v>
      </c>
      <c r="BG37" s="292">
        <f>Glutamine!AP18</f>
        <v>2.3149199094760182</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Glutamine!T19</f>
        <v>6.9031031052752612</v>
      </c>
      <c r="AL38" s="292">
        <f>Glutamine!U19</f>
        <v>2.2194851093434211</v>
      </c>
      <c r="AM38" s="292">
        <f>Glutamine!V19</f>
        <v>4.1626726365043797E-2</v>
      </c>
      <c r="AN38" s="292">
        <f>Glutamine!W19</f>
        <v>0.1490028961284787</v>
      </c>
      <c r="AO38" s="292">
        <f>Glutamine!X19</f>
        <v>0.12099029937481544</v>
      </c>
      <c r="AP38" s="292">
        <f>Glutamine!Y19</f>
        <v>4.1517931534664392</v>
      </c>
      <c r="AQ38" s="292">
        <f>Glutamine!Z19</f>
        <v>0.24079597186327747</v>
      </c>
      <c r="AR38" s="292">
        <f>Glutamine!AA19</f>
        <v>0.37615006185202299</v>
      </c>
      <c r="AS38" s="292">
        <f>Glutamine!AB19</f>
        <v>1.0692198611197314</v>
      </c>
      <c r="AT38" s="292">
        <f>Glutamine!AC19</f>
        <v>0.83400172896741487</v>
      </c>
      <c r="AU38" s="292">
        <f>Glutamine!AD19</f>
        <v>1.0271833374184207</v>
      </c>
      <c r="AV38" s="292">
        <f>Glutamine!AE19</f>
        <v>13.754404171633325</v>
      </c>
      <c r="AW38" s="292">
        <f>Glutamine!AF19</f>
        <v>2.0330498614265826</v>
      </c>
      <c r="AX38" s="292">
        <f>Glutamine!AG19</f>
        <v>2.0759912807345815</v>
      </c>
      <c r="AY38" s="292">
        <f>Glutamine!AH19</f>
        <v>0.38357594170211817</v>
      </c>
      <c r="AZ38" s="292">
        <f>Glutamine!AI19</f>
        <v>10.08516229</v>
      </c>
      <c r="BA38" s="292">
        <f>Glutamine!AJ19</f>
        <v>1.2652814283974945</v>
      </c>
      <c r="BB38" s="292">
        <f>Glutamine!AK19</f>
        <v>2.5157909412682389</v>
      </c>
      <c r="BC38" s="292">
        <f>Glutamine!AL19</f>
        <v>4.618653561560925</v>
      </c>
      <c r="BD38" s="292">
        <f>Glutamine!AM19</f>
        <v>3.8595920176391805</v>
      </c>
      <c r="BE38" s="292">
        <f>Glutamine!AN19</f>
        <v>0.38669169414501564</v>
      </c>
      <c r="BF38" s="292">
        <f>Glutamine!AO19</f>
        <v>0.24185484275577748</v>
      </c>
      <c r="BG38" s="292">
        <f>Glutamine!AP19</f>
        <v>2.3931106267978715</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A2" sqref="A2:XFD14"/>
    </sheetView>
  </sheetViews>
  <sheetFormatPr baseColWidth="10" defaultColWidth="8.83203125" defaultRowHeight="13" x14ac:dyDescent="0.15"/>
  <cols>
    <col min="2" max="2" width="29.5" customWidth="1"/>
    <col min="9" max="9" width="11.5" bestFit="1" customWidth="1"/>
  </cols>
  <sheetData>
    <row r="1" spans="1:113" x14ac:dyDescent="0.15">
      <c r="A1" t="str">
        <f>Glutamine!A6</f>
        <v>SAMPLE #</v>
      </c>
      <c r="B1" t="s">
        <v>116</v>
      </c>
      <c r="C1" t="s">
        <v>508</v>
      </c>
      <c r="D1" t="s">
        <v>509</v>
      </c>
      <c r="E1" t="s">
        <v>639</v>
      </c>
      <c r="F1" t="s">
        <v>640</v>
      </c>
      <c r="G1" t="s">
        <v>510</v>
      </c>
      <c r="H1" t="str">
        <f>Glutamine!B6</f>
        <v>DATE</v>
      </c>
      <c r="I1" t="str">
        <f>Glutamine!C6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Glutamine!A7</f>
        <v>0</v>
      </c>
      <c r="B2" t="s">
        <v>580</v>
      </c>
      <c r="C2" s="326" t="s">
        <v>587</v>
      </c>
      <c r="D2">
        <v>1</v>
      </c>
      <c r="E2">
        <f>Glutamine!H7</f>
        <v>0.23599999999999999</v>
      </c>
      <c r="F2" s="334">
        <f>Glutamine!K7</f>
        <v>97.7</v>
      </c>
      <c r="G2" t="s">
        <v>515</v>
      </c>
      <c r="H2" s="323">
        <f>Glutamine!B7</f>
        <v>43693.729166666664</v>
      </c>
      <c r="I2" s="324">
        <f>Glutamine!C7</f>
        <v>43693.729166666664</v>
      </c>
      <c r="J2">
        <f>'In Process Calc.'!B3</f>
        <v>0</v>
      </c>
      <c r="K2">
        <f>'In Process Calc.'!C3</f>
        <v>0</v>
      </c>
      <c r="L2">
        <f>Glutamine!Y7</f>
        <v>29.362180463943169</v>
      </c>
      <c r="M2">
        <f>Glutamine!AE7</f>
        <v>0.2815381418504041</v>
      </c>
      <c r="N2">
        <f>Glutamine!Z7</f>
        <v>2.2845094716844017</v>
      </c>
      <c r="O2">
        <f>Glutamine!V7</f>
        <v>3.4607943245896715</v>
      </c>
      <c r="P2">
        <f>Glutamine!W7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15">
      <c r="A3">
        <f>Glutamine!A8</f>
        <v>1</v>
      </c>
      <c r="B3" t="s">
        <v>580</v>
      </c>
      <c r="C3" s="326" t="s">
        <v>587</v>
      </c>
      <c r="D3">
        <v>1</v>
      </c>
      <c r="E3">
        <f>Glutamine!H8</f>
        <v>0.54800000000000004</v>
      </c>
      <c r="F3" s="334">
        <f>Glutamine!K8</f>
        <v>99</v>
      </c>
      <c r="G3" t="s">
        <v>515</v>
      </c>
      <c r="H3" s="323">
        <f>Glutamine!B8</f>
        <v>43694.726388888892</v>
      </c>
      <c r="I3" s="324">
        <f>Glutamine!C8</f>
        <v>43694.726388888892</v>
      </c>
      <c r="J3">
        <f>'In Process Calc.'!B4</f>
        <v>0.99722222222771961</v>
      </c>
      <c r="K3">
        <f>'In Process Calc.'!C4</f>
        <v>23.933333333465271</v>
      </c>
      <c r="L3">
        <f>Glutamine!Y8</f>
        <v>27.496556119320498</v>
      </c>
      <c r="M3">
        <f>Glutamine!AE8</f>
        <v>3.0526422600033194</v>
      </c>
      <c r="N3">
        <f>Glutamine!Z8</f>
        <v>1.9161084966828767</v>
      </c>
      <c r="O3">
        <f>Glutamine!V8</f>
        <v>3.4983397159148133</v>
      </c>
      <c r="P3">
        <f>Glutamine!W8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15">
      <c r="A4">
        <f>Glutamine!A9</f>
        <v>2</v>
      </c>
      <c r="B4" t="s">
        <v>580</v>
      </c>
      <c r="C4" s="326" t="s">
        <v>587</v>
      </c>
      <c r="D4">
        <v>1</v>
      </c>
      <c r="E4">
        <f>Glutamine!H9</f>
        <v>1.04</v>
      </c>
      <c r="F4" s="334">
        <f>Glutamine!K9</f>
        <v>100</v>
      </c>
      <c r="G4" t="s">
        <v>515</v>
      </c>
      <c r="H4" s="323">
        <f>Glutamine!B9</f>
        <v>43695.338194444441</v>
      </c>
      <c r="I4" s="324">
        <f>Glutamine!C9</f>
        <v>43695.338194444441</v>
      </c>
      <c r="J4">
        <f>'In Process Calc.'!B5</f>
        <v>1.609027777776646</v>
      </c>
      <c r="K4">
        <f>'In Process Calc.'!C5</f>
        <v>38.616666666639503</v>
      </c>
      <c r="L4">
        <f>Glutamine!Y9</f>
        <v>24.963167369410495</v>
      </c>
      <c r="M4">
        <f>Glutamine!AE9</f>
        <v>7.1989233480577708</v>
      </c>
      <c r="N4">
        <f>Glutamine!Z9</f>
        <v>1.5159718263777562</v>
      </c>
      <c r="O4">
        <f>Glutamine!V9</f>
        <v>3.4318335577988144</v>
      </c>
      <c r="P4">
        <f>Glutamine!W9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15">
      <c r="A5">
        <f>Glutamine!A10</f>
        <v>3</v>
      </c>
      <c r="B5" t="s">
        <v>580</v>
      </c>
      <c r="C5" s="326" t="s">
        <v>587</v>
      </c>
      <c r="D5">
        <v>1</v>
      </c>
      <c r="E5">
        <f>Glutamine!H10</f>
        <v>1.57</v>
      </c>
      <c r="F5" s="334">
        <f>Glutamine!K10</f>
        <v>99.7</v>
      </c>
      <c r="G5" t="s">
        <v>515</v>
      </c>
      <c r="H5" s="323">
        <f>Glutamine!B10</f>
        <v>43695.720833333333</v>
      </c>
      <c r="I5" s="324">
        <f>Glutamine!C10</f>
        <v>43695.720833333333</v>
      </c>
      <c r="J5">
        <f>'In Process Calc.'!B6</f>
        <v>1.9916666666686069</v>
      </c>
      <c r="K5">
        <f>'In Process Calc.'!C6</f>
        <v>47.800000000046566</v>
      </c>
      <c r="L5">
        <f>Glutamine!Y10</f>
        <v>22.65629425715289</v>
      </c>
      <c r="M5">
        <f>Glutamine!AE10</f>
        <v>10.849073800137722</v>
      </c>
      <c r="N5">
        <f>Glutamine!Z10</f>
        <v>1.2244724979564494</v>
      </c>
      <c r="O5">
        <f>Glutamine!V10</f>
        <v>3.3798612771875955</v>
      </c>
      <c r="P5">
        <f>Glutamine!W10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15">
      <c r="A6">
        <f>Glutamine!A11</f>
        <v>4</v>
      </c>
      <c r="B6" t="s">
        <v>580</v>
      </c>
      <c r="C6" s="326" t="s">
        <v>587</v>
      </c>
      <c r="D6">
        <v>1</v>
      </c>
      <c r="E6">
        <f>Glutamine!H11</f>
        <v>3.05</v>
      </c>
      <c r="F6" s="334">
        <f>Glutamine!K11</f>
        <v>96.9</v>
      </c>
      <c r="G6" t="s">
        <v>515</v>
      </c>
      <c r="H6" s="323">
        <f>Glutamine!B11</f>
        <v>43696.342361111114</v>
      </c>
      <c r="I6" s="324">
        <f>Glutamine!C11</f>
        <v>43696.342361111114</v>
      </c>
      <c r="J6">
        <f>'In Process Calc.'!B7</f>
        <v>2.6131944444496185</v>
      </c>
      <c r="K6">
        <f>'In Process Calc.'!C7</f>
        <v>62.716666666790843</v>
      </c>
      <c r="L6">
        <f>Glutamine!Y11</f>
        <v>18.266423666989443</v>
      </c>
      <c r="M6">
        <f>Glutamine!AE11</f>
        <v>17.314903574637768</v>
      </c>
      <c r="N6">
        <f>Glutamine!Z11</f>
        <v>0.69445554858947411</v>
      </c>
      <c r="O6">
        <f>Glutamine!V11</f>
        <v>3.3846379864817253</v>
      </c>
      <c r="P6">
        <f>Glutamine!W11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15">
      <c r="A7">
        <f>Glutamine!A12</f>
        <v>5</v>
      </c>
      <c r="B7" t="s">
        <v>580</v>
      </c>
      <c r="C7" s="326" t="s">
        <v>587</v>
      </c>
      <c r="D7">
        <v>1</v>
      </c>
      <c r="E7">
        <f>Glutamine!H12</f>
        <v>4.875</v>
      </c>
      <c r="F7" s="334">
        <f>Glutamine!K12</f>
        <v>96.9</v>
      </c>
      <c r="G7" t="s">
        <v>515</v>
      </c>
      <c r="H7" s="323">
        <f>Glutamine!B12</f>
        <v>43696.740972222222</v>
      </c>
      <c r="I7" s="324">
        <f>Glutamine!C12</f>
        <v>43696.740972222222</v>
      </c>
      <c r="J7">
        <f>'In Process Calc.'!B8</f>
        <v>3.0118055555576575</v>
      </c>
      <c r="K7">
        <f>'In Process Calc.'!C8</f>
        <v>72.28333333338378</v>
      </c>
      <c r="L7">
        <f>Glutamine!Y12</f>
        <v>15.944206298365001</v>
      </c>
      <c r="M7">
        <f>Glutamine!AE12</f>
        <v>19.709777167519093</v>
      </c>
      <c r="N7">
        <f>Glutamine!Z12</f>
        <v>0.39215999857144584</v>
      </c>
      <c r="O7">
        <f>Glutamine!V12</f>
        <v>3.3799419116906653</v>
      </c>
      <c r="P7">
        <f>Glutamine!W12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15">
      <c r="A8">
        <f>Glutamine!A13</f>
        <v>6</v>
      </c>
      <c r="B8" t="s">
        <v>580</v>
      </c>
      <c r="C8" s="326" t="s">
        <v>587</v>
      </c>
      <c r="D8">
        <v>1</v>
      </c>
      <c r="E8">
        <f>Glutamine!H13</f>
        <v>9.1199999999999992</v>
      </c>
      <c r="F8" s="334">
        <f>Glutamine!K13</f>
        <v>96.5</v>
      </c>
      <c r="G8" t="s">
        <v>512</v>
      </c>
      <c r="H8" s="323">
        <f>Glutamine!B13</f>
        <v>43697.73333333333</v>
      </c>
      <c r="I8" s="324">
        <f>Glutamine!C13</f>
        <v>43697.73333333333</v>
      </c>
      <c r="J8">
        <f>'In Process Calc.'!B9</f>
        <v>4.0041666666656965</v>
      </c>
      <c r="K8">
        <f>'In Process Calc.'!C9</f>
        <v>96.099999999976717</v>
      </c>
      <c r="L8">
        <f>Glutamine!Y13</f>
        <v>16.399926628519502</v>
      </c>
      <c r="M8">
        <f>Glutamine!AE13</f>
        <v>20.14369547567096</v>
      </c>
      <c r="N8">
        <f>Glutamine!Z13</f>
        <v>0.14671533587808108</v>
      </c>
      <c r="O8">
        <f>Glutamine!V13</f>
        <v>2.6985860641551698</v>
      </c>
      <c r="P8">
        <f>Glutamine!W13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15">
      <c r="A9">
        <f>Glutamine!A14</f>
        <v>7</v>
      </c>
      <c r="B9" t="s">
        <v>580</v>
      </c>
      <c r="C9" s="326" t="s">
        <v>587</v>
      </c>
      <c r="D9">
        <v>1</v>
      </c>
      <c r="E9">
        <f>Glutamine!H14</f>
        <v>16.899999999999999</v>
      </c>
      <c r="F9" s="334">
        <f>Glutamine!K14</f>
        <v>95.7</v>
      </c>
      <c r="G9" t="s">
        <v>512</v>
      </c>
      <c r="H9" s="323">
        <f>Glutamine!B14</f>
        <v>43698.787499999999</v>
      </c>
      <c r="I9" s="324">
        <f>Glutamine!C14</f>
        <v>43698.787499999999</v>
      </c>
      <c r="J9">
        <f>'In Process Calc.'!B10</f>
        <v>5.0583333333343035</v>
      </c>
      <c r="K9">
        <f>'In Process Calc.'!C10</f>
        <v>121.40000000002328</v>
      </c>
      <c r="L9">
        <f>Glutamine!Y14</f>
        <v>14.906414593657834</v>
      </c>
      <c r="M9">
        <f>Glutamine!AE14</f>
        <v>19.347039697401645</v>
      </c>
      <c r="N9">
        <f>Glutamine!Z14</f>
        <v>6.0479963679488657E-2</v>
      </c>
      <c r="O9">
        <f>Glutamine!V14</f>
        <v>1.3399474931716329</v>
      </c>
      <c r="P9">
        <f>Glutamine!W14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15">
      <c r="A10">
        <f>Glutamine!A15</f>
        <v>8</v>
      </c>
      <c r="B10" t="s">
        <v>580</v>
      </c>
      <c r="C10" s="326" t="s">
        <v>587</v>
      </c>
      <c r="D10">
        <v>1</v>
      </c>
      <c r="E10">
        <f>Glutamine!H15</f>
        <v>20</v>
      </c>
      <c r="F10" s="334">
        <f>Glutamine!K15</f>
        <v>93.3</v>
      </c>
      <c r="G10" t="s">
        <v>513</v>
      </c>
      <c r="H10" s="323">
        <f>Glutamine!B15</f>
        <v>43699.727777777778</v>
      </c>
      <c r="I10" s="324">
        <f>Glutamine!C15</f>
        <v>43699.727777777778</v>
      </c>
      <c r="J10">
        <f>'In Process Calc.'!B11</f>
        <v>5.9986111111138598</v>
      </c>
      <c r="K10">
        <f>'In Process Calc.'!C11</f>
        <v>143.96666666673264</v>
      </c>
      <c r="L10">
        <f>Glutamine!Y15</f>
        <v>12.085920140177999</v>
      </c>
      <c r="M10">
        <f>Glutamine!AE15</f>
        <v>16.866243441100909</v>
      </c>
      <c r="N10">
        <f>Glutamine!Z15</f>
        <v>5.4634331431727808E-2</v>
      </c>
      <c r="O10">
        <f>Glutamine!V15</f>
        <v>0.18569384859043045</v>
      </c>
      <c r="P10">
        <f>Glutamine!W15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15">
      <c r="A11">
        <f>Glutamine!A16</f>
        <v>9</v>
      </c>
      <c r="B11" t="s">
        <v>580</v>
      </c>
      <c r="C11" s="326" t="s">
        <v>587</v>
      </c>
      <c r="D11">
        <v>1</v>
      </c>
      <c r="E11">
        <f>Glutamine!H16</f>
        <v>20.8</v>
      </c>
      <c r="F11" s="334">
        <f>Glutamine!K16</f>
        <v>94.5</v>
      </c>
      <c r="G11" t="s">
        <v>513</v>
      </c>
      <c r="H11" s="323">
        <f>Glutamine!B16</f>
        <v>43700.713888888888</v>
      </c>
      <c r="I11" s="324">
        <f>Glutamine!C16</f>
        <v>43700.713888888888</v>
      </c>
      <c r="J11">
        <f>'In Process Calc.'!B12</f>
        <v>6.984722222223354</v>
      </c>
      <c r="K11">
        <f>'In Process Calc.'!C12</f>
        <v>167.6333333333605</v>
      </c>
      <c r="L11">
        <f>Glutamine!Y16</f>
        <v>6.8688435391751677</v>
      </c>
      <c r="M11">
        <f>Glutamine!AE16</f>
        <v>19.502525770764763</v>
      </c>
      <c r="N11">
        <f>Glutamine!Z16</f>
        <v>0</v>
      </c>
      <c r="O11">
        <f>Glutamine!V16</f>
        <v>4.3517752964203016E-2</v>
      </c>
      <c r="P11">
        <f>Glutamine!W16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15">
      <c r="A12">
        <f>Glutamine!A17</f>
        <v>10</v>
      </c>
      <c r="B12" t="s">
        <v>580</v>
      </c>
      <c r="C12" s="326" t="s">
        <v>587</v>
      </c>
      <c r="D12">
        <v>1</v>
      </c>
      <c r="E12">
        <f>Glutamine!H17</f>
        <v>17.899999999999999</v>
      </c>
      <c r="F12" s="334">
        <f>Glutamine!K17</f>
        <v>84.4</v>
      </c>
      <c r="G12" t="s">
        <v>514</v>
      </c>
      <c r="H12" s="323">
        <f>Glutamine!B17</f>
        <v>43701.748611111114</v>
      </c>
      <c r="I12" s="324">
        <f>Glutamine!C17</f>
        <v>43701.748611111114</v>
      </c>
      <c r="J12">
        <f>'In Process Calc.'!B13</f>
        <v>8.0194444444496185</v>
      </c>
      <c r="K12">
        <f>'In Process Calc.'!C13</f>
        <v>192.46666666679084</v>
      </c>
      <c r="L12">
        <f>Glutamine!Y17</f>
        <v>1.6018139774870723</v>
      </c>
      <c r="M12">
        <f>Glutamine!AE17</f>
        <v>22.493655236509657</v>
      </c>
      <c r="N12">
        <f>Glutamine!Z17</f>
        <v>0</v>
      </c>
      <c r="O12">
        <f>Glutamine!V17</f>
        <v>4.604705512469634E-2</v>
      </c>
      <c r="P12">
        <f>Glutamine!W17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Glutamine!A18</f>
        <v>11</v>
      </c>
      <c r="B13" t="s">
        <v>580</v>
      </c>
      <c r="C13" s="326" t="s">
        <v>587</v>
      </c>
      <c r="D13">
        <v>1</v>
      </c>
      <c r="E13">
        <f>Glutamine!H18</f>
        <v>15.6</v>
      </c>
      <c r="F13" s="334">
        <f>Glutamine!K18</f>
        <v>70.3</v>
      </c>
      <c r="G13" t="s">
        <v>514</v>
      </c>
      <c r="H13" s="323">
        <f>Glutamine!B18</f>
        <v>43702.724305555559</v>
      </c>
      <c r="I13" s="324">
        <f>Glutamine!C18</f>
        <v>43702.724305555559</v>
      </c>
      <c r="J13">
        <f>'In Process Calc.'!B14</f>
        <v>8.9951388888948713</v>
      </c>
      <c r="K13">
        <f>'In Process Calc.'!C14</f>
        <v>215.88333333347691</v>
      </c>
      <c r="L13">
        <f>Glutamine!Y18</f>
        <v>1.6261024930418277</v>
      </c>
      <c r="M13">
        <f>Glutamine!AE18</f>
        <v>18.897343677158972</v>
      </c>
      <c r="N13">
        <f>Glutamine!Z18</f>
        <v>4.4183387733638051E-2</v>
      </c>
      <c r="O13">
        <f>Glutamine!V18</f>
        <v>0</v>
      </c>
      <c r="P13">
        <f>Glutamine!W18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Glutamine!A19</f>
        <v>12</v>
      </c>
      <c r="B14" t="s">
        <v>580</v>
      </c>
      <c r="C14" s="326" t="s">
        <v>587</v>
      </c>
      <c r="D14">
        <v>1</v>
      </c>
      <c r="E14">
        <f>Glutamine!H19</f>
        <v>15.1</v>
      </c>
      <c r="F14" s="334">
        <f>Glutamine!K19</f>
        <v>64.099999999999994</v>
      </c>
      <c r="G14" t="s">
        <v>514</v>
      </c>
      <c r="H14" s="323">
        <f>Glutamine!B19</f>
        <v>43703.468055555553</v>
      </c>
      <c r="I14" s="324">
        <f>Glutamine!C19</f>
        <v>43703.468055555553</v>
      </c>
      <c r="J14">
        <f>'In Process Calc.'!B15</f>
        <v>9.7388888888890506</v>
      </c>
      <c r="K14">
        <f>'In Process Calc.'!C15</f>
        <v>233.73333333333721</v>
      </c>
      <c r="L14">
        <f>Glutamine!Y19</f>
        <v>4.1517931534664392</v>
      </c>
      <c r="M14">
        <f>Glutamine!AE19</f>
        <v>13.754404171633325</v>
      </c>
      <c r="N14">
        <f>Glutamine!Z19</f>
        <v>0.24079597186327747</v>
      </c>
      <c r="O14">
        <f>Glutamine!V19</f>
        <v>4.1626726365043797E-2</v>
      </c>
      <c r="P14">
        <f>Glutamine!W19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Glutamine!A6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Glutamine!A7</f>
        <v>0</v>
      </c>
      <c r="B2" t="s">
        <v>580</v>
      </c>
      <c r="C2" s="326" t="s">
        <v>587</v>
      </c>
      <c r="D2">
        <v>1</v>
      </c>
      <c r="E2" t="s">
        <v>515</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15">
      <c r="A3">
        <f>Glutamine!A8</f>
        <v>1</v>
      </c>
      <c r="B3" t="s">
        <v>580</v>
      </c>
      <c r="C3" s="326" t="s">
        <v>587</v>
      </c>
      <c r="D3">
        <v>1</v>
      </c>
      <c r="E3" t="s">
        <v>515</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15">
      <c r="A4">
        <f>Glutamine!A9</f>
        <v>2</v>
      </c>
      <c r="B4" t="s">
        <v>580</v>
      </c>
      <c r="C4" s="326" t="s">
        <v>587</v>
      </c>
      <c r="D4">
        <v>1</v>
      </c>
      <c r="E4" t="s">
        <v>515</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15">
      <c r="A5">
        <f>Glutamine!A10</f>
        <v>3</v>
      </c>
      <c r="B5" t="s">
        <v>580</v>
      </c>
      <c r="C5" s="326" t="s">
        <v>587</v>
      </c>
      <c r="D5">
        <v>1</v>
      </c>
      <c r="E5" t="s">
        <v>515</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15">
      <c r="A6">
        <f>Glutamine!A11</f>
        <v>4</v>
      </c>
      <c r="B6" t="s">
        <v>580</v>
      </c>
      <c r="C6" s="326" t="s">
        <v>587</v>
      </c>
      <c r="D6">
        <v>1</v>
      </c>
      <c r="E6" t="s">
        <v>515</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15">
      <c r="A7">
        <f>Glutamine!A12</f>
        <v>5</v>
      </c>
      <c r="B7" t="s">
        <v>580</v>
      </c>
      <c r="C7" s="326" t="s">
        <v>587</v>
      </c>
      <c r="D7">
        <v>1</v>
      </c>
      <c r="E7" t="s">
        <v>512</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15">
      <c r="A8">
        <f>Glutamine!A13</f>
        <v>6</v>
      </c>
      <c r="B8" t="s">
        <v>580</v>
      </c>
      <c r="C8" s="326" t="s">
        <v>587</v>
      </c>
      <c r="D8">
        <v>1</v>
      </c>
      <c r="E8" t="s">
        <v>512</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15">
      <c r="A9">
        <f>Glutamine!A14</f>
        <v>7</v>
      </c>
      <c r="B9" t="s">
        <v>580</v>
      </c>
      <c r="C9" s="326" t="s">
        <v>587</v>
      </c>
      <c r="D9">
        <v>1</v>
      </c>
      <c r="E9" t="s">
        <v>512</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15">
      <c r="A10">
        <f>Glutamine!A15</f>
        <v>8</v>
      </c>
      <c r="B10" t="s">
        <v>580</v>
      </c>
      <c r="C10" s="326" t="s">
        <v>587</v>
      </c>
      <c r="D10">
        <v>1</v>
      </c>
      <c r="E10" t="s">
        <v>513</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15">
      <c r="A11">
        <f>Glutamine!A16</f>
        <v>9</v>
      </c>
      <c r="B11" t="s">
        <v>580</v>
      </c>
      <c r="C11" s="326" t="s">
        <v>587</v>
      </c>
      <c r="D11">
        <v>1</v>
      </c>
      <c r="E11" t="s">
        <v>513</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15">
      <c r="A12">
        <f>Glutamine!A17</f>
        <v>10</v>
      </c>
      <c r="B12" t="s">
        <v>580</v>
      </c>
      <c r="C12" s="326" t="s">
        <v>587</v>
      </c>
      <c r="D12">
        <v>1</v>
      </c>
      <c r="E12" t="s">
        <v>514</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Glutamine!A18</f>
        <v>11</v>
      </c>
      <c r="B13" t="s">
        <v>580</v>
      </c>
      <c r="C13" s="326" t="s">
        <v>587</v>
      </c>
      <c r="D13">
        <v>1</v>
      </c>
      <c r="E13" t="s">
        <v>514</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1" t="s">
        <v>428</v>
      </c>
      <c r="D2" s="381"/>
      <c r="E2" s="385" t="s">
        <v>420</v>
      </c>
      <c r="F2" s="385"/>
      <c r="G2" s="385"/>
      <c r="H2" s="385"/>
      <c r="I2" s="162"/>
      <c r="J2" s="383" t="s">
        <v>425</v>
      </c>
      <c r="K2" s="387" t="s">
        <v>431</v>
      </c>
      <c r="L2" s="385"/>
      <c r="M2" s="385"/>
      <c r="N2" s="385"/>
      <c r="O2" s="385" t="s">
        <v>432</v>
      </c>
      <c r="P2" s="385"/>
      <c r="Q2" s="385"/>
      <c r="R2" s="388"/>
    </row>
    <row r="3" spans="1:18" ht="14" thickBot="1" x14ac:dyDescent="0.2">
      <c r="A3" s="163"/>
      <c r="B3" s="164"/>
      <c r="C3" s="393" t="s">
        <v>277</v>
      </c>
      <c r="D3" s="393"/>
      <c r="E3" s="165"/>
      <c r="F3" s="165" t="s">
        <v>332</v>
      </c>
      <c r="G3" s="165"/>
      <c r="H3" s="165" t="s">
        <v>440</v>
      </c>
      <c r="I3" s="166"/>
      <c r="J3" s="384"/>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2" t="s">
        <v>429</v>
      </c>
      <c r="D7" s="382"/>
      <c r="E7" s="386" t="s">
        <v>421</v>
      </c>
      <c r="F7" s="386"/>
      <c r="G7" s="386"/>
      <c r="H7" s="386"/>
      <c r="I7" s="189"/>
      <c r="J7" s="391" t="s">
        <v>425</v>
      </c>
      <c r="K7" s="389" t="s">
        <v>441</v>
      </c>
      <c r="L7" s="386"/>
      <c r="M7" s="386"/>
      <c r="N7" s="386"/>
      <c r="O7" s="386" t="s">
        <v>442</v>
      </c>
      <c r="P7" s="386"/>
      <c r="Q7" s="386"/>
      <c r="R7" s="390"/>
    </row>
    <row r="8" spans="1:18" ht="14" thickBot="1" x14ac:dyDescent="0.2">
      <c r="A8" s="190"/>
      <c r="B8" s="191"/>
      <c r="C8" s="394" t="s">
        <v>277</v>
      </c>
      <c r="D8" s="394"/>
      <c r="E8" s="192"/>
      <c r="F8" s="192" t="s">
        <v>332</v>
      </c>
      <c r="G8" s="192"/>
      <c r="H8" s="192" t="s">
        <v>294</v>
      </c>
      <c r="I8" s="193"/>
      <c r="J8" s="392"/>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15">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8" t="s">
        <v>430</v>
      </c>
      <c r="U26" s="369"/>
      <c r="V26" s="370"/>
      <c r="W26" s="377" t="s">
        <v>423</v>
      </c>
      <c r="X26" s="379" t="s">
        <v>424</v>
      </c>
    </row>
    <row r="27" spans="1:24" x14ac:dyDescent="0.15">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1"/>
      <c r="U27" s="372"/>
      <c r="V27" s="373"/>
      <c r="W27" s="378"/>
      <c r="X27" s="380"/>
    </row>
    <row r="28" spans="1:24" ht="17" thickBot="1" x14ac:dyDescent="0.2">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4"/>
      <c r="U28" s="375"/>
      <c r="V28" s="376"/>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15">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15">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15">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15">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15">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15">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15">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15">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15">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15">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15">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15">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15">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15">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15">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15">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15">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-IF(Glutamine!$O8 &gt;0, Glutamine!$O8, 'Post Process Calc.'!$C$4)</f>
        <v>-0.185</v>
      </c>
      <c r="G42" s="239">
        <f>-IF(Glutamine!$O9 &gt;0, Glutamine!$O9, 'Post Process Calc.'!$C$5)</f>
        <v>-0.12895421015176944</v>
      </c>
      <c r="H42" s="239">
        <f>-IF(Glutamine!$O10 &gt;0, Glutamine!$O10, 'Post Process Calc.'!$C$6)</f>
        <v>-0.2426645170250763</v>
      </c>
      <c r="I42" s="239" t="e">
        <f>-IF(Glutamine!#REF! &gt;0, Glutamine!#REF!, 'Post Process Calc.'!$C$7)</f>
        <v>#REF!</v>
      </c>
      <c r="J42" s="239">
        <f>-IF(Glutamine!$O11 &gt;0, Glutamine!$O11, 'Post Process Calc.'!$C$8)</f>
        <v>-0.20204995482330976</v>
      </c>
      <c r="K42" s="239">
        <f>-IF(Glutamine!$O12 &gt;0, Glutamine!$O12, 'Post Process Calc.'!$C$9)</f>
        <v>-0.19899282707249422</v>
      </c>
      <c r="L42" s="239">
        <f>-IF(Glutamine!$O13 &gt;0, Glutamine!$O13, 'Post Process Calc.'!$C$10)</f>
        <v>-0.155</v>
      </c>
      <c r="M42" s="239" t="e">
        <f>-IF(Glutamine!#REF! &gt;0, Glutamine!#REF!, 'Post Process Calc.'!$C$11)</f>
        <v>#REF!</v>
      </c>
      <c r="N42" s="239">
        <f>-IF(Glutamine!$O14 &gt;0, Glutamine!$O14, 'Post Process Calc.'!$C$12)</f>
        <v>-0.14100000000000001</v>
      </c>
      <c r="O42" s="239" t="e">
        <f>-IF(Glutamine!#REF! &gt;0, Glutamine!#REF!, 'Post Process Calc.'!$C$13)</f>
        <v>#REF!</v>
      </c>
      <c r="P42" s="239" t="e">
        <f>-IF(Glutamine!#REF! &gt;0, Glutamine!#REF!, 'Post Process Calc.'!$C$14)</f>
        <v>#REF!</v>
      </c>
      <c r="Q42" s="239" t="e">
        <f>-IF(Glutamine!#REF! &gt;0, Glutamine!#REF!,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IF(Glutamine!B7&lt;&gt;0,Glutamine!$B$1,"")</f>
        <v>NIIMBL VS-002</v>
      </c>
      <c r="B3" s="240">
        <f>IF(ISBLANK(Glutamine!A7),"",Glutamine!A7)</f>
        <v>0</v>
      </c>
      <c r="C3" s="247">
        <f>IF(ISBLANK(Glutamine!B7),"",Glutamine!B7)</f>
        <v>43693.729166666664</v>
      </c>
      <c r="D3" s="248">
        <f>IF(ISBLANK(Glutamine!C7),"",Glutamine!C7)</f>
        <v>43693.729166666664</v>
      </c>
      <c r="E3" s="240">
        <f>IF(ISBLANK(Glutamine!D7),"",Glutamine!D7)</f>
        <v>1</v>
      </c>
      <c r="F3" s="240">
        <f>IF(ISBLANK(Glutamine!E7),"",Glutamine!E7)</f>
        <v>0</v>
      </c>
      <c r="G3" s="240" t="str">
        <f>IF(ISBLANK(Glutamine!G7),"",Glutamine!G7)</f>
        <v/>
      </c>
      <c r="H3" s="245">
        <f>IF(ISBLANK(Glutamine!H7),"",Glutamine!H7)</f>
        <v>0.23599999999999999</v>
      </c>
      <c r="I3" s="245">
        <f>IF(ISBLANK(Glutamine!I7),"",Glutamine!I7)</f>
        <v>5.5557830092118343E-3</v>
      </c>
      <c r="J3" s="245">
        <f>IF(ISBLANK(Glutamine!J7),"",Glutamine!J7)</f>
        <v>0.24155578300921182</v>
      </c>
      <c r="K3" s="245">
        <f>IF(ISBLANK(Glutamine!K7),"",Glutamine!K7)</f>
        <v>97.7</v>
      </c>
      <c r="L3" s="240">
        <f>IF(ISBLANK(Glutamine!L7),"",Glutamine!L7)</f>
        <v>7.54</v>
      </c>
      <c r="M3" s="240" t="str">
        <f>IF(ISBLANK(Glutamine!M7),"",Glutamine!M7)</f>
        <v/>
      </c>
      <c r="N3" s="240" t="str">
        <f>IF(ISBLANK(Glutamine!N7),"",Glutamine!N7)</f>
        <v/>
      </c>
      <c r="O3" s="240" t="str">
        <f>IF(ISBLANK(Glutamine!O7),"",Glutamine!O7)</f>
        <v/>
      </c>
      <c r="P3" s="240" t="str">
        <f>IF(ISBLANK(Glutamine!P7),"",Glutamine!P7)</f>
        <v/>
      </c>
      <c r="Q3" s="240" t="str">
        <f>IF(ISBLANK(Glutamine!Q7),"",Glutamine!Q7)</f>
        <v/>
      </c>
      <c r="R3" s="240">
        <f>IF(ISBLANK(Glutamine!R7),"",Glutamine!R7)</f>
        <v>349</v>
      </c>
      <c r="S3" s="240">
        <f>IF(ISBLANK(Glutamine!S7),"",Glutamine!S7)</f>
        <v>0</v>
      </c>
      <c r="T3" s="245">
        <f>IF(ISBLANK(Glutamine!T7),"",Glutamine!T7)</f>
        <v>8.6779282313691822E-2</v>
      </c>
      <c r="U3" s="245">
        <f>IF(ISBLANK(Glutamine!U7),"",Glutamine!U7)</f>
        <v>2.6806712620196582</v>
      </c>
      <c r="V3" s="245">
        <f>IF(ISBLANK(Glutamine!V7),"",Glutamine!V7)</f>
        <v>3.4607943245896715</v>
      </c>
      <c r="W3" s="245">
        <f>IF(ISBLANK(Glutamine!W7),"",Glutamine!W7)</f>
        <v>1.4447329178027923</v>
      </c>
      <c r="X3" s="245">
        <f>IF(ISBLANK(Glutamine!X7),"",Glutamine!X7)</f>
        <v>0.52883072004917897</v>
      </c>
      <c r="Y3" s="245">
        <f>IF(ISBLANK(Glutamine!Y7),"",Glutamine!Y7)</f>
        <v>29.362180463943169</v>
      </c>
      <c r="Z3" s="245">
        <f>IF(ISBLANK(Glutamine!Z7),"",Glutamine!Z7)</f>
        <v>2.2845094716844017</v>
      </c>
      <c r="AA3" s="245">
        <f>IF(ISBLANK(Glutamine!AA7),"",Glutamine!AA7)</f>
        <v>0.77461725071459431</v>
      </c>
      <c r="AB3" s="245">
        <f>IF(ISBLANK(Glutamine!AB7),"",Glutamine!AB7)</f>
        <v>2.3364075848072621</v>
      </c>
      <c r="AC3" s="245">
        <f>IF(ISBLANK(Glutamine!AC7),"",Glutamine!AC7)</f>
        <v>0.87469504330348036</v>
      </c>
      <c r="AD3" s="245">
        <f>IF(ISBLANK(Glutamine!AD7),"",Glutamine!AD7)</f>
        <v>1.5675853801683126</v>
      </c>
      <c r="AE3" s="245">
        <f>IF(ISBLANK(Glutamine!AE7),"",Glutamine!AE7)</f>
        <v>0.2815381418504041</v>
      </c>
      <c r="AF3" s="245">
        <f>IF(ISBLANK(Glutamine!AF7),"",Glutamine!AF7)</f>
        <v>3.366228892603083</v>
      </c>
      <c r="AG3" s="245">
        <f>IF(ISBLANK(Glutamine!AG7),"",Glutamine!AG7)</f>
        <v>2.8611375111446167</v>
      </c>
      <c r="AH3" s="245">
        <f>IF(ISBLANK(Glutamine!AH7),"",Glutamine!AH7)</f>
        <v>0.96825559770254577</v>
      </c>
      <c r="AI3" s="245">
        <f>IF(ISBLANK(Glutamine!AI7),"",Glutamine!AI7)</f>
        <v>2.4148273819999999</v>
      </c>
      <c r="AJ3" s="245">
        <f>IF(ISBLANK(Glutamine!AJ7),"",Glutamine!AJ7)</f>
        <v>0.70959065154206624</v>
      </c>
      <c r="AK3" s="245">
        <f>IF(ISBLANK(Glutamine!AK7),"",Glutamine!AK7)</f>
        <v>2.5168417617995456</v>
      </c>
      <c r="AL3" s="245">
        <f>IF(ISBLANK(Glutamine!AL7),"",Glutamine!AL7)</f>
        <v>4.5089087946127471</v>
      </c>
      <c r="AM3" s="245">
        <f>IF(ISBLANK(Glutamine!AM7),"",Glutamine!AM7)</f>
        <v>3.0441541232811367</v>
      </c>
      <c r="AN3" s="245">
        <f>IF(ISBLANK(Glutamine!AN7),"",Glutamine!AN7)</f>
        <v>0.36497988848112811</v>
      </c>
      <c r="AO3" s="245">
        <f>IF(ISBLANK(Glutamine!AO7),"",Glutamine!AO7)</f>
        <v>1.4447361922070294</v>
      </c>
      <c r="AP3" s="245">
        <f>IF(ISBLANK(Glutamine!AP7),"",Glutamine!AP7)</f>
        <v>1.7922648670216328</v>
      </c>
      <c r="AQ3" s="245">
        <f>IF(ISBLANK(Glutamine!AQ7),"",Glutamine!AQ7)</f>
        <v>0</v>
      </c>
      <c r="AR3" s="245">
        <f>IF(ISBLANK(Glutamine!AR7),"",Glutamine!AR7)</f>
        <v>0</v>
      </c>
      <c r="AS3" s="245">
        <f>IF(ISBLANK(Glutamine!AS7),"",Glutamine!AS7)</f>
        <v>12.385297147441527</v>
      </c>
      <c r="AT3" s="245">
        <f>IF(ISBLANK(Glutamine!AT7),"",Glutamine!AT7)</f>
        <v>16.655562958027982</v>
      </c>
      <c r="AU3" s="245">
        <f>IF(ISBLANK(Glutamine!AU7),"",Glutamine!AU7)</f>
        <v>3.7565740045078888</v>
      </c>
      <c r="AV3" s="245">
        <f>IF(ISBLANK(Glutamine!AV7),"",Glutamine!AV7)</f>
        <v>7.1163031659009528</v>
      </c>
      <c r="AW3" s="245">
        <f>IF(ISBLANK(Glutamine!AW7),"",Glutamine!AW7)</f>
        <v>400</v>
      </c>
      <c r="AX3" s="245">
        <f>IF(ISBLANK(Glutamine!AX7),"",Glutamine!AX7)</f>
        <v>200</v>
      </c>
      <c r="AY3" s="245">
        <f>IF(ISBLANK(Glutamine!AY7),"",Glutamine!AY7)</f>
        <v>11.556764106050306</v>
      </c>
      <c r="AZ3" s="245">
        <f>IF(ISBLANK(Glutamine!AZ7),"",Glutamine!AZ7)</f>
        <v>0</v>
      </c>
      <c r="BA3" s="245">
        <f>IF(ISBLANK(Glutamine!BA7),"",Glutamine!BA7)</f>
        <v>0</v>
      </c>
      <c r="BB3" s="245">
        <f>IF(ISBLANK(Glutamine!BB7),"",Glutamine!BB7)</f>
        <v>14.238739330269205</v>
      </c>
      <c r="BC3" s="245">
        <f>IF(ISBLANK(Glutamine!BD7),"",Glutamine!BD7)</f>
        <v>26.873276428102425</v>
      </c>
      <c r="BD3" s="245">
        <f>IF(ISBLANK(Glutamine!BE7),"",Glutamine!BE7)</f>
        <v>16.685489166119506</v>
      </c>
      <c r="BE3" s="245">
        <f>IF(ISBLANK(Glutamine!BF7),"",Glutamine!BF7)</f>
        <v>5.4088471849865956</v>
      </c>
      <c r="BF3" s="245">
        <f>IF(ISBLANK(Glutamine!BH7),"",Glutamine!BH7)</f>
        <v>13.577481840193705</v>
      </c>
      <c r="BG3" s="245">
        <f>IF(ISBLANK(Glutamine!BI7),"",Glutamine!BI7)</f>
        <v>19.002757715036115</v>
      </c>
      <c r="BH3" s="245">
        <f>IF(ISBLANK(Glutamine!BJ7),"",Glutamine!BJ7)</f>
        <v>36.308277830637493</v>
      </c>
      <c r="BI3" s="245">
        <f>IF(ISBLANK(Glutamine!BK7),"",Glutamine!BK7)</f>
        <v>20.663308144416458</v>
      </c>
      <c r="BJ3" s="245">
        <f>IF(ISBLANK(Glutamine!BL7),"",Glutamine!BL7)</f>
        <v>4.4368266405484817</v>
      </c>
      <c r="BK3" s="245">
        <f>IF(ISBLANK(Glutamine!BM7),"",Glutamine!BM7)</f>
        <v>0</v>
      </c>
      <c r="BL3" s="245">
        <f>IF(ISBLANK(Glutamine!BN7),"",Glutamine!BN7)</f>
        <v>24.26789231779383</v>
      </c>
      <c r="BM3" s="245">
        <f>IF(ISBLANK(Glutamine!BO7),"",Glutamine!BO7)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IF(Glutamine!B8&lt;&gt;0,Glutamine!$B$1,"")</f>
        <v>NIIMBL VS-002</v>
      </c>
      <c r="B4" s="240">
        <f>IF(ISBLANK(Glutamine!A8),"",Glutamine!A8)</f>
        <v>1</v>
      </c>
      <c r="C4" s="247">
        <f>IF(ISBLANK(Glutamine!B8),"",Glutamine!B8)</f>
        <v>43694.726388888892</v>
      </c>
      <c r="D4" s="248">
        <f>IF(ISBLANK(Glutamine!C8),"",Glutamine!C8)</f>
        <v>43694.726388888892</v>
      </c>
      <c r="E4" s="240">
        <f>IF(ISBLANK(Glutamine!D8),"",Glutamine!D8)</f>
        <v>1.5</v>
      </c>
      <c r="F4" s="240">
        <f>IF(ISBLANK(Glutamine!E9),"",Glutamine!E9)</f>
        <v>0</v>
      </c>
      <c r="G4" s="240" t="str">
        <f>IF(ISBLANK(Glutamine!G8),"",Glutamine!G8)</f>
        <v/>
      </c>
      <c r="H4" s="245">
        <f>IF(ISBLANK(Glutamine!H8),"",Glutamine!H8)</f>
        <v>0.54800000000000004</v>
      </c>
      <c r="I4" s="245">
        <f>IF(ISBLANK(Glutamine!I8),"",Glutamine!I8)</f>
        <v>5.5353535353535044E-3</v>
      </c>
      <c r="J4" s="245">
        <f>IF(ISBLANK(Glutamine!J8),"",Glutamine!J8)</f>
        <v>0.55353535353535355</v>
      </c>
      <c r="K4" s="245">
        <f>IF(ISBLANK(Glutamine!K8),"",Glutamine!K8)</f>
        <v>99</v>
      </c>
      <c r="L4" s="240">
        <f>IF(ISBLANK(Glutamine!L8),"",Glutamine!L8)</f>
        <v>7.41</v>
      </c>
      <c r="M4" s="240" t="str">
        <f>IF(ISBLANK(Glutamine!M8),"",Glutamine!M8)</f>
        <v/>
      </c>
      <c r="N4" s="240">
        <f>IF(ISBLANK(Glutamine!N8),"",Glutamine!N8)</f>
        <v>0.10138000000000001</v>
      </c>
      <c r="O4" s="240">
        <f>IF(ISBLANK(Glutamine!O8),"",Glutamine!O8)</f>
        <v>0.185</v>
      </c>
      <c r="P4" s="240">
        <f>IF(ISBLANK(Glutamine!P8),"",Glutamine!P8)</f>
        <v>-0.10138000000000001</v>
      </c>
      <c r="Q4" s="240" t="str">
        <f>IF(ISBLANK(Glutamine!Q8),"",Glutamine!Q8)</f>
        <v/>
      </c>
      <c r="R4" s="240">
        <f>IF(ISBLANK(Glutamine!R8),"",Glutamine!R8)</f>
        <v>345</v>
      </c>
      <c r="S4" s="240">
        <f>IF(ISBLANK(Glutamine!S8),"",Glutamine!S8)</f>
        <v>1.0347392439156302</v>
      </c>
      <c r="T4" s="245">
        <f>IF(ISBLANK(Glutamine!T8),"",Glutamine!T8)</f>
        <v>0.19911639881378737</v>
      </c>
      <c r="U4" s="245">
        <f>IF(ISBLANK(Glutamine!U8),"",Glutamine!U8)</f>
        <v>2.70473508247533</v>
      </c>
      <c r="V4" s="245">
        <f>IF(ISBLANK(Glutamine!V8),"",Glutamine!V8)</f>
        <v>3.4983397159148133</v>
      </c>
      <c r="W4" s="245">
        <f>IF(ISBLANK(Glutamine!W8),"",Glutamine!W8)</f>
        <v>1.499787525493818</v>
      </c>
      <c r="X4" s="245">
        <f>IF(ISBLANK(Glutamine!X8),"",Glutamine!X8)</f>
        <v>0.53825947555200948</v>
      </c>
      <c r="Y4" s="245">
        <f>IF(ISBLANK(Glutamine!Y8),"",Glutamine!Y8)</f>
        <v>27.496556119320498</v>
      </c>
      <c r="Z4" s="245">
        <f>IF(ISBLANK(Glutamine!Z8),"",Glutamine!Z8)</f>
        <v>1.9161084966828767</v>
      </c>
      <c r="AA4" s="245">
        <f>IF(ISBLANK(Glutamine!AA8),"",Glutamine!AA8)</f>
        <v>0.87731200850415592</v>
      </c>
      <c r="AB4" s="245">
        <f>IF(ISBLANK(Glutamine!AB8),"",Glutamine!AB8)</f>
        <v>2.3897311504425849</v>
      </c>
      <c r="AC4" s="245">
        <f>IF(ISBLANK(Glutamine!AC8),"",Glutamine!AC8)</f>
        <v>0.8521504531380123</v>
      </c>
      <c r="AD4" s="245">
        <f>IF(ISBLANK(Glutamine!AD8),"",Glutamine!AD8)</f>
        <v>1.5699524933911884</v>
      </c>
      <c r="AE4" s="245">
        <f>IF(ISBLANK(Glutamine!AE8),"",Glutamine!AE8)</f>
        <v>3.0526422600033194</v>
      </c>
      <c r="AF4" s="245">
        <f>IF(ISBLANK(Glutamine!AF8),"",Glutamine!AF8)</f>
        <v>3.3518850424676052</v>
      </c>
      <c r="AG4" s="245">
        <f>IF(ISBLANK(Glutamine!AG8),"",Glutamine!AG8)</f>
        <v>2.8794306616871466</v>
      </c>
      <c r="AH4" s="245">
        <f>IF(ISBLANK(Glutamine!AH8),"",Glutamine!AH8)</f>
        <v>0.96312881638531</v>
      </c>
      <c r="AI4" s="245">
        <f>IF(ISBLANK(Glutamine!AI8),"",Glutamine!AI8)</f>
        <v>2.6316871009999998</v>
      </c>
      <c r="AJ4" s="245">
        <f>IF(ISBLANK(Glutamine!AJ8),"",Glutamine!AJ8)</f>
        <v>0.71449599965286636</v>
      </c>
      <c r="AK4" s="245">
        <f>IF(ISBLANK(Glutamine!AK8),"",Glutamine!AK8)</f>
        <v>2.518251897935595</v>
      </c>
      <c r="AL4" s="245">
        <f>IF(ISBLANK(Glutamine!AL8),"",Glutamine!AL8)</f>
        <v>4.4925893342151753</v>
      </c>
      <c r="AM4" s="245">
        <f>IF(ISBLANK(Glutamine!AM8),"",Glutamine!AM8)</f>
        <v>3.1059636949169422</v>
      </c>
      <c r="AN4" s="245">
        <f>IF(ISBLANK(Glutamine!AN8),"",Glutamine!AN8)</f>
        <v>0.36446253665946482</v>
      </c>
      <c r="AO4" s="245">
        <f>IF(ISBLANK(Glutamine!AO8),"",Glutamine!AO8)</f>
        <v>1.4664488178735682</v>
      </c>
      <c r="AP4" s="245">
        <f>IF(ISBLANK(Glutamine!AP8),"",Glutamine!AP8)</f>
        <v>1.799412654442851</v>
      </c>
      <c r="AQ4" s="245">
        <f>IF(ISBLANK(Glutamine!AQ8),"",Glutamine!AQ8)</f>
        <v>0</v>
      </c>
      <c r="AR4" s="245">
        <f>IF(ISBLANK(Glutamine!AR8),"",Glutamine!AR8)</f>
        <v>0</v>
      </c>
      <c r="AS4" s="245">
        <f>IF(ISBLANK(Glutamine!AS8),"",Glutamine!AS8)</f>
        <v>12.385297147441527</v>
      </c>
      <c r="AT4" s="245">
        <f>IF(ISBLANK(Glutamine!AT8),"",Glutamine!AT8)</f>
        <v>16.655562958027982</v>
      </c>
      <c r="AU4" s="245">
        <f>IF(ISBLANK(Glutamine!AU8),"",Glutamine!AU8)</f>
        <v>3.7565740045078888</v>
      </c>
      <c r="AV4" s="245">
        <f>IF(ISBLANK(Glutamine!AV8),"",Glutamine!AV8)</f>
        <v>7.1163031659009528</v>
      </c>
      <c r="AW4" s="245">
        <f>IF(ISBLANK(Glutamine!AW8),"",Glutamine!AW8)</f>
        <v>400</v>
      </c>
      <c r="AX4" s="245">
        <f>IF(ISBLANK(Glutamine!AX8),"",Glutamine!AX8)</f>
        <v>200</v>
      </c>
      <c r="AY4" s="245">
        <f>IF(ISBLANK(Glutamine!AY8),"",Glutamine!AY8)</f>
        <v>11.556764106050306</v>
      </c>
      <c r="AZ4" s="245">
        <f>IF(ISBLANK(Glutamine!AZ8),"",Glutamine!AZ8)</f>
        <v>0</v>
      </c>
      <c r="BA4" s="245">
        <f>IF(ISBLANK(Glutamine!BA8),"",Glutamine!BA8)</f>
        <v>0</v>
      </c>
      <c r="BB4" s="245">
        <f>IF(ISBLANK(Glutamine!BB8),"",Glutamine!BB8)</f>
        <v>14.238739330269205</v>
      </c>
      <c r="BC4" s="245">
        <f>IF(ISBLANK(Glutamine!BD8),"",Glutamine!BD8)</f>
        <v>26.873276428102425</v>
      </c>
      <c r="BD4" s="245">
        <f>IF(ISBLANK(Glutamine!BE8),"",Glutamine!BE8)</f>
        <v>16.685489166119506</v>
      </c>
      <c r="BE4" s="245">
        <f>IF(ISBLANK(Glutamine!BF8),"",Glutamine!BF8)</f>
        <v>5.4088471849865956</v>
      </c>
      <c r="BF4" s="245">
        <f>IF(ISBLANK(Glutamine!BH8),"",Glutamine!BH8)</f>
        <v>13.577481840193705</v>
      </c>
      <c r="BG4" s="245">
        <f>IF(ISBLANK(Glutamine!BI8),"",Glutamine!BI8)</f>
        <v>19.002757715036115</v>
      </c>
      <c r="BH4" s="245">
        <f>IF(ISBLANK(Glutamine!BJ8),"",Glutamine!BJ8)</f>
        <v>36.308277830637493</v>
      </c>
      <c r="BI4" s="245">
        <f>IF(ISBLANK(Glutamine!BK8),"",Glutamine!BK8)</f>
        <v>20.663308144416458</v>
      </c>
      <c r="BJ4" s="245">
        <f>IF(ISBLANK(Glutamine!BL8),"",Glutamine!BL8)</f>
        <v>4.4368266405484817</v>
      </c>
      <c r="BK4" s="245">
        <f>IF(ISBLANK(Glutamine!BM8),"",Glutamine!BM8)</f>
        <v>0</v>
      </c>
      <c r="BL4" s="245">
        <f>IF(ISBLANK(Glutamine!BN8),"",Glutamine!BN8)</f>
        <v>24.26789231779383</v>
      </c>
      <c r="BM4" s="245">
        <f>IF(ISBLANK(Glutamine!BO8),"",Glutamine!BO8)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15">
      <c r="A5" s="240" t="str">
        <f>IF(Glutamine!B9&lt;&gt;0,Glutamine!$B$1,"")</f>
        <v>NIIMBL VS-002</v>
      </c>
      <c r="B5" s="240">
        <f>IF(ISBLANK(Glutamine!A9),"",Glutamine!A9)</f>
        <v>2</v>
      </c>
      <c r="C5" s="247">
        <f>IF(ISBLANK(Glutamine!B9),"",Glutamine!B9)</f>
        <v>43695.338194444441</v>
      </c>
      <c r="D5" s="248">
        <f>IF(ISBLANK(Glutamine!C9),"",Glutamine!C9)</f>
        <v>43695.338194444441</v>
      </c>
      <c r="E5" s="240">
        <f>IF(ISBLANK(Glutamine!D9),"",Glutamine!D9)</f>
        <v>1.5</v>
      </c>
      <c r="F5" s="240">
        <f>IF(ISBLANK(Glutamine!E10),"",Glutamine!E10)</f>
        <v>0</v>
      </c>
      <c r="G5" s="240" t="str">
        <f>IF(ISBLANK(Glutamine!G9),"",Glutamine!G9)</f>
        <v/>
      </c>
      <c r="H5" s="245">
        <f>IF(ISBLANK(Glutamine!H9),"",Glutamine!H9)</f>
        <v>1.04</v>
      </c>
      <c r="I5" s="245">
        <f>IF(ISBLANK(Glutamine!I9),"",Glutamine!I9)</f>
        <v>0</v>
      </c>
      <c r="J5" s="245">
        <f>IF(ISBLANK(Glutamine!J9),"",Glutamine!J9)</f>
        <v>1.04</v>
      </c>
      <c r="K5" s="245">
        <f>IF(ISBLANK(Glutamine!K9),"",Glutamine!K9)</f>
        <v>100</v>
      </c>
      <c r="L5" s="240">
        <f>IF(ISBLANK(Glutamine!L9),"",Glutamine!L9)</f>
        <v>7.27</v>
      </c>
      <c r="M5" s="240" t="str">
        <f>IF(ISBLANK(Glutamine!M9),"",Glutamine!M9)</f>
        <v/>
      </c>
      <c r="N5" s="240">
        <f>IF(ISBLANK(Glutamine!N9),"",Glutamine!N9)</f>
        <v>0.13411237855784022</v>
      </c>
      <c r="O5" s="240">
        <f>IF(ISBLANK(Glutamine!O9),"",Glutamine!O9)</f>
        <v>0.12895421015176944</v>
      </c>
      <c r="P5" s="240">
        <f>IF(ISBLANK(Glutamine!P9),"",Glutamine!P9)</f>
        <v>-0.20116856783676035</v>
      </c>
      <c r="Q5" s="240" t="str">
        <f>IF(ISBLANK(Glutamine!Q9),"",Glutamine!Q9)</f>
        <v/>
      </c>
      <c r="R5" s="240">
        <f>IF(ISBLANK(Glutamine!R9),"",Glutamine!R9)</f>
        <v>350</v>
      </c>
      <c r="S5" s="240">
        <f>IF(ISBLANK(Glutamine!S9),"",Glutamine!S9)</f>
        <v>1.7363211884539198</v>
      </c>
      <c r="T5" s="245">
        <f>IF(ISBLANK(Glutamine!T9),"",Glutamine!T9)</f>
        <v>0.30789095327145422</v>
      </c>
      <c r="U5" s="245">
        <f>IF(ISBLANK(Glutamine!U9),"",Glutamine!U9)</f>
        <v>2.6714794615875128</v>
      </c>
      <c r="V5" s="245">
        <f>IF(ISBLANK(Glutamine!V9),"",Glutamine!V9)</f>
        <v>3.4318335577988144</v>
      </c>
      <c r="W5" s="245">
        <f>IF(ISBLANK(Glutamine!W9),"",Glutamine!W9)</f>
        <v>1.517796885684777</v>
      </c>
      <c r="X5" s="245">
        <f>IF(ISBLANK(Glutamine!X9),"",Glutamine!X9)</f>
        <v>0.49657782007615375</v>
      </c>
      <c r="Y5" s="245">
        <f>IF(ISBLANK(Glutamine!Y9),"",Glutamine!Y9)</f>
        <v>24.963167369410495</v>
      </c>
      <c r="Z5" s="245">
        <f>IF(ISBLANK(Glutamine!Z9),"",Glutamine!Z9)</f>
        <v>1.5159718263777562</v>
      </c>
      <c r="AA5" s="245">
        <f>IF(ISBLANK(Glutamine!AA9),"",Glutamine!AA9)</f>
        <v>0.99911263563352981</v>
      </c>
      <c r="AB5" s="245">
        <f>IF(ISBLANK(Glutamine!AB9),"",Glutamine!AB9)</f>
        <v>2.4422187306248149</v>
      </c>
      <c r="AC5" s="245">
        <f>IF(ISBLANK(Glutamine!AC9),"",Glutamine!AC9)</f>
        <v>0.81194253379638492</v>
      </c>
      <c r="AD5" s="245">
        <f>IF(ISBLANK(Glutamine!AD9),"",Glutamine!AD9)</f>
        <v>1.5363076502094759</v>
      </c>
      <c r="AE5" s="245">
        <f>IF(ISBLANK(Glutamine!AE9),"",Glutamine!AE9)</f>
        <v>7.1989233480577708</v>
      </c>
      <c r="AF5" s="245">
        <f>IF(ISBLANK(Glutamine!AF9),"",Glutamine!AF9)</f>
        <v>3.2900093178351972</v>
      </c>
      <c r="AG5" s="245">
        <f>IF(ISBLANK(Glutamine!AG9),"",Glutamine!AG9)</f>
        <v>2.8261676972644532</v>
      </c>
      <c r="AH5" s="245">
        <f>IF(ISBLANK(Glutamine!AH9),"",Glutamine!AH9)</f>
        <v>0.93361588913857985</v>
      </c>
      <c r="AI5" s="245">
        <f>IF(ISBLANK(Glutamine!AI9),"",Glutamine!AI9)</f>
        <v>3.012027389</v>
      </c>
      <c r="AJ5" s="245">
        <f>IF(ISBLANK(Glutamine!AJ9),"",Glutamine!AJ9)</f>
        <v>0.69831262208564326</v>
      </c>
      <c r="AK5" s="245">
        <f>IF(ISBLANK(Glutamine!AK9),"",Glutamine!AK9)</f>
        <v>2.5177765421205724</v>
      </c>
      <c r="AL5" s="245">
        <f>IF(ISBLANK(Glutamine!AL9),"",Glutamine!AL9)</f>
        <v>4.3620998269782687</v>
      </c>
      <c r="AM5" s="245">
        <f>IF(ISBLANK(Glutamine!AM9),"",Glutamine!AM9)</f>
        <v>3.0981199915829616</v>
      </c>
      <c r="AN5" s="245">
        <f>IF(ISBLANK(Glutamine!AN9),"",Glutamine!AN9)</f>
        <v>0.35923054976522389</v>
      </c>
      <c r="AO5" s="245">
        <f>IF(ISBLANK(Glutamine!AO9),"",Glutamine!AO9)</f>
        <v>1.4371118091841348</v>
      </c>
      <c r="AP5" s="245">
        <f>IF(ISBLANK(Glutamine!AP9),"",Glutamine!AP9)</f>
        <v>1.7480843061558777</v>
      </c>
      <c r="AQ5" s="245">
        <f>IF(ISBLANK(Glutamine!AQ9),"",Glutamine!AQ9)</f>
        <v>0</v>
      </c>
      <c r="AR5" s="245">
        <f>IF(ISBLANK(Glutamine!AR9),"",Glutamine!AR9)</f>
        <v>0</v>
      </c>
      <c r="AS5" s="245">
        <f>IF(ISBLANK(Glutamine!AS9),"",Glutamine!AS9)</f>
        <v>12.385297147441527</v>
      </c>
      <c r="AT5" s="245">
        <f>IF(ISBLANK(Glutamine!AT9),"",Glutamine!AT9)</f>
        <v>16.655562958027982</v>
      </c>
      <c r="AU5" s="245">
        <f>IF(ISBLANK(Glutamine!AU9),"",Glutamine!AU9)</f>
        <v>3.7565740045078888</v>
      </c>
      <c r="AV5" s="245">
        <f>IF(ISBLANK(Glutamine!AV9),"",Glutamine!AV9)</f>
        <v>7.1163031659009528</v>
      </c>
      <c r="AW5" s="245">
        <f>IF(ISBLANK(Glutamine!AW9),"",Glutamine!AW9)</f>
        <v>400</v>
      </c>
      <c r="AX5" s="245">
        <f>IF(ISBLANK(Glutamine!AX9),"",Glutamine!AX9)</f>
        <v>200</v>
      </c>
      <c r="AY5" s="245">
        <f>IF(ISBLANK(Glutamine!AY9),"",Glutamine!AY9)</f>
        <v>11.556764106050306</v>
      </c>
      <c r="AZ5" s="245">
        <f>IF(ISBLANK(Glutamine!AZ9),"",Glutamine!AZ9)</f>
        <v>0</v>
      </c>
      <c r="BA5" s="245">
        <f>IF(ISBLANK(Glutamine!BA9),"",Glutamine!BA9)</f>
        <v>0</v>
      </c>
      <c r="BB5" s="245">
        <f>IF(ISBLANK(Glutamine!BB9),"",Glutamine!BB9)</f>
        <v>14.238739330269205</v>
      </c>
      <c r="BC5" s="245">
        <f>IF(ISBLANK(Glutamine!BD9),"",Glutamine!BD9)</f>
        <v>26.873276428102425</v>
      </c>
      <c r="BD5" s="245">
        <f>IF(ISBLANK(Glutamine!BE9),"",Glutamine!BE9)</f>
        <v>16.685489166119506</v>
      </c>
      <c r="BE5" s="245">
        <f>IF(ISBLANK(Glutamine!BF9),"",Glutamine!BF9)</f>
        <v>5.4088471849865956</v>
      </c>
      <c r="BF5" s="245">
        <f>IF(ISBLANK(Glutamine!BH9),"",Glutamine!BH9)</f>
        <v>13.577481840193705</v>
      </c>
      <c r="BG5" s="245">
        <f>IF(ISBLANK(Glutamine!BI9),"",Glutamine!BI9)</f>
        <v>19.002757715036115</v>
      </c>
      <c r="BH5" s="245">
        <f>IF(ISBLANK(Glutamine!BJ9),"",Glutamine!BJ9)</f>
        <v>36.308277830637493</v>
      </c>
      <c r="BI5" s="245">
        <f>IF(ISBLANK(Glutamine!BK9),"",Glutamine!BK9)</f>
        <v>20.663308144416458</v>
      </c>
      <c r="BJ5" s="245">
        <f>IF(ISBLANK(Glutamine!BL9),"",Glutamine!BL9)</f>
        <v>4.4368266405484817</v>
      </c>
      <c r="BK5" s="245">
        <f>IF(ISBLANK(Glutamine!BM9),"",Glutamine!BM9)</f>
        <v>0</v>
      </c>
      <c r="BL5" s="245">
        <f>IF(ISBLANK(Glutamine!BN9),"",Glutamine!BN9)</f>
        <v>24.26789231779383</v>
      </c>
      <c r="BM5" s="245">
        <f>IF(ISBLANK(Glutamine!BO9),"",Glutamine!BO9)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15">
      <c r="A6" s="240" t="str">
        <f>IF(Glutamine!B10&lt;&gt;0,Glutamine!$B$1,"")</f>
        <v>NIIMBL VS-002</v>
      </c>
      <c r="B6" s="240">
        <f>IF(ISBLANK(Glutamine!A10),"",Glutamine!A10)</f>
        <v>3</v>
      </c>
      <c r="C6" s="247">
        <f>IF(ISBLANK(Glutamine!B10),"",Glutamine!B10)</f>
        <v>43695.720833333333</v>
      </c>
      <c r="D6" s="248">
        <f>IF(ISBLANK(Glutamine!C10),"",Glutamine!C10)</f>
        <v>43695.720833333333</v>
      </c>
      <c r="E6" s="240">
        <f>IF(ISBLANK(Glutamine!D10),"",Glutamine!D10)</f>
        <v>1.5</v>
      </c>
      <c r="F6" s="240" t="e">
        <f>IF(ISBLANK(Glutamine!#REF!),"",Glutamine!#REF!)</f>
        <v>#REF!</v>
      </c>
      <c r="G6" s="240" t="str">
        <f>IF(ISBLANK(Glutamine!G10),"",Glutamine!G10)</f>
        <v/>
      </c>
      <c r="H6" s="245">
        <f>IF(ISBLANK(Glutamine!H10),"",Glutamine!H10)</f>
        <v>1.57</v>
      </c>
      <c r="I6" s="245">
        <f>IF(ISBLANK(Glutamine!I10),"",Glutamine!I10)</f>
        <v>4.7241725175524163E-3</v>
      </c>
      <c r="J6" s="245">
        <f>IF(ISBLANK(Glutamine!J10),"",Glutamine!J10)</f>
        <v>1.5747241725175525</v>
      </c>
      <c r="K6" s="245">
        <f>IF(ISBLANK(Glutamine!K10),"",Glutamine!K10)</f>
        <v>99.7</v>
      </c>
      <c r="L6" s="240">
        <f>IF(ISBLANK(Glutamine!L10),"",Glutamine!L10)</f>
        <v>7.19</v>
      </c>
      <c r="M6" s="240" t="str">
        <f>IF(ISBLANK(Glutamine!M10),"",Glutamine!M10)</f>
        <v/>
      </c>
      <c r="N6" s="240">
        <f>IF(ISBLANK(Glutamine!N10),"",Glutamine!N10)</f>
        <v>0.38098329172936979</v>
      </c>
      <c r="O6" s="240">
        <f>IF(ISBLANK(Glutamine!O10),"",Glutamine!O10)</f>
        <v>0.2426645170250763</v>
      </c>
      <c r="P6" s="240">
        <f>IF(ISBLANK(Glutamine!P10),"",Glutamine!P10)</f>
        <v>-0.57147493759405465</v>
      </c>
      <c r="Q6" s="240" t="str">
        <f>IF(ISBLANK(Glutamine!Q10),"",Glutamine!Q10)</f>
        <v/>
      </c>
      <c r="R6" s="240">
        <f>IF(ISBLANK(Glutamine!R10),"",Glutamine!R10)</f>
        <v>358</v>
      </c>
      <c r="S6" s="240">
        <f>IF(ISBLANK(Glutamine!S10),"",Glutamine!S10)</f>
        <v>2.947953065515585</v>
      </c>
      <c r="T6" s="245">
        <f>IF(ISBLANK(Glutamine!T10),"",Glutamine!T10)</f>
        <v>0.42163726359742915</v>
      </c>
      <c r="U6" s="245">
        <f>IF(ISBLANK(Glutamine!U10),"",Glutamine!U10)</f>
        <v>2.6773046578818058</v>
      </c>
      <c r="V6" s="245">
        <f>IF(ISBLANK(Glutamine!V10),"",Glutamine!V10)</f>
        <v>3.3798612771875955</v>
      </c>
      <c r="W6" s="245">
        <f>IF(ISBLANK(Glutamine!W10),"",Glutamine!W10)</f>
        <v>1.5281381228329554</v>
      </c>
      <c r="X6" s="245">
        <f>IF(ISBLANK(Glutamine!X10),"",Glutamine!X10)</f>
        <v>0.49578347567970404</v>
      </c>
      <c r="Y6" s="245">
        <f>IF(ISBLANK(Glutamine!Y10),"",Glutamine!Y10)</f>
        <v>22.65629425715289</v>
      </c>
      <c r="Z6" s="245">
        <f>IF(ISBLANK(Glutamine!Z10),"",Glutamine!Z10)</f>
        <v>1.2244724979564494</v>
      </c>
      <c r="AA6" s="245">
        <f>IF(ISBLANK(Glutamine!AA10),"",Glutamine!AA10)</f>
        <v>1.1139347404732414</v>
      </c>
      <c r="AB6" s="245">
        <f>IF(ISBLANK(Glutamine!AB10),"",Glutamine!AB10)</f>
        <v>2.4387979852772714</v>
      </c>
      <c r="AC6" s="245">
        <f>IF(ISBLANK(Glutamine!AC10),"",Glutamine!AC10)</f>
        <v>0.79138430516537384</v>
      </c>
      <c r="AD6" s="245">
        <f>IF(ISBLANK(Glutamine!AD10),"",Glutamine!AD10)</f>
        <v>1.5541088911404168</v>
      </c>
      <c r="AE6" s="245">
        <f>IF(ISBLANK(Glutamine!AE10),"",Glutamine!AE10)</f>
        <v>10.849073800137722</v>
      </c>
      <c r="AF6" s="245">
        <f>IF(ISBLANK(Glutamine!AF10),"",Glutamine!AF10)</f>
        <v>3.2780103193998622</v>
      </c>
      <c r="AG6" s="245">
        <f>IF(ISBLANK(Glutamine!AG10),"",Glutamine!AG10)</f>
        <v>2.8053664106753606</v>
      </c>
      <c r="AH6" s="245">
        <f>IF(ISBLANK(Glutamine!AH10),"",Glutamine!AH10)</f>
        <v>0.91745125163496155</v>
      </c>
      <c r="AI6" s="245">
        <f>IF(ISBLANK(Glutamine!AI10),"",Glutamine!AI10)</f>
        <v>3.5563292440000001</v>
      </c>
      <c r="AJ6" s="245">
        <f>IF(ISBLANK(Glutamine!AJ10),"",Glutamine!AJ10)</f>
        <v>0.68958918240973044</v>
      </c>
      <c r="AK6" s="245">
        <f>IF(ISBLANK(Glutamine!AK10),"",Glutamine!AK10)</f>
        <v>2.5185300499795304</v>
      </c>
      <c r="AL6" s="245">
        <f>IF(ISBLANK(Glutamine!AL10),"",Glutamine!AL10)</f>
        <v>4.1931115191330708</v>
      </c>
      <c r="AM6" s="245">
        <f>IF(ISBLANK(Glutamine!AM10),"",Glutamine!AM10)</f>
        <v>3.1328664486504749</v>
      </c>
      <c r="AN6" s="245">
        <f>IF(ISBLANK(Glutamine!AN10),"",Glutamine!AN10)</f>
        <v>0.35061822628639666</v>
      </c>
      <c r="AO6" s="245">
        <f>IF(ISBLANK(Glutamine!AO10),"",Glutamine!AO10)</f>
        <v>1.4617380427121311</v>
      </c>
      <c r="AP6" s="245">
        <f>IF(ISBLANK(Glutamine!AP10),"",Glutamine!AP10)</f>
        <v>1.758633803744557</v>
      </c>
      <c r="AQ6" s="245">
        <f>IF(ISBLANK(Glutamine!AQ10),"",Glutamine!AQ10)</f>
        <v>0</v>
      </c>
      <c r="AR6" s="245">
        <f>IF(ISBLANK(Glutamine!AR10),"",Glutamine!AR10)</f>
        <v>0</v>
      </c>
      <c r="AS6" s="245">
        <f>IF(ISBLANK(Glutamine!AS10),"",Glutamine!AS10)</f>
        <v>12.385297147441527</v>
      </c>
      <c r="AT6" s="245">
        <f>IF(ISBLANK(Glutamine!AT10),"",Glutamine!AT10)</f>
        <v>16.655562958027982</v>
      </c>
      <c r="AU6" s="245">
        <f>IF(ISBLANK(Glutamine!AU10),"",Glutamine!AU10)</f>
        <v>3.7565740045078888</v>
      </c>
      <c r="AV6" s="245">
        <f>IF(ISBLANK(Glutamine!AV10),"",Glutamine!AV10)</f>
        <v>7.1163031659009528</v>
      </c>
      <c r="AW6" s="245">
        <f>IF(ISBLANK(Glutamine!AW10),"",Glutamine!AW10)</f>
        <v>400</v>
      </c>
      <c r="AX6" s="245">
        <f>IF(ISBLANK(Glutamine!AX10),"",Glutamine!AX10)</f>
        <v>200</v>
      </c>
      <c r="AY6" s="245">
        <f>IF(ISBLANK(Glutamine!AY10),"",Glutamine!AY10)</f>
        <v>11.556764106050306</v>
      </c>
      <c r="AZ6" s="245">
        <f>IF(ISBLANK(Glutamine!AZ10),"",Glutamine!AZ10)</f>
        <v>0</v>
      </c>
      <c r="BA6" s="245">
        <f>IF(ISBLANK(Glutamine!BA10),"",Glutamine!BA10)</f>
        <v>0</v>
      </c>
      <c r="BB6" s="245">
        <f>IF(ISBLANK(Glutamine!BB10),"",Glutamine!BB10)</f>
        <v>14.238739330269205</v>
      </c>
      <c r="BC6" s="245">
        <f>IF(ISBLANK(Glutamine!BD10),"",Glutamine!BD10)</f>
        <v>26.873276428102425</v>
      </c>
      <c r="BD6" s="245">
        <f>IF(ISBLANK(Glutamine!BE10),"",Glutamine!BE10)</f>
        <v>16.685489166119506</v>
      </c>
      <c r="BE6" s="245">
        <f>IF(ISBLANK(Glutamine!BF10),"",Glutamine!BF10)</f>
        <v>5.4088471849865956</v>
      </c>
      <c r="BF6" s="245">
        <f>IF(ISBLANK(Glutamine!BH10),"",Glutamine!BH10)</f>
        <v>13.577481840193705</v>
      </c>
      <c r="BG6" s="245">
        <f>IF(ISBLANK(Glutamine!BI10),"",Glutamine!BI10)</f>
        <v>19.002757715036115</v>
      </c>
      <c r="BH6" s="245">
        <f>IF(ISBLANK(Glutamine!BJ10),"",Glutamine!BJ10)</f>
        <v>36.308277830637493</v>
      </c>
      <c r="BI6" s="245">
        <f>IF(ISBLANK(Glutamine!BK10),"",Glutamine!BK10)</f>
        <v>20.663308144416458</v>
      </c>
      <c r="BJ6" s="245">
        <f>IF(ISBLANK(Glutamine!BL10),"",Glutamine!BL10)</f>
        <v>4.4368266405484817</v>
      </c>
      <c r="BK6" s="245">
        <f>IF(ISBLANK(Glutamine!BM10),"",Glutamine!BM10)</f>
        <v>0</v>
      </c>
      <c r="BL6" s="245">
        <f>IF(ISBLANK(Glutamine!BN10),"",Glutamine!BN10)</f>
        <v>24.26789231779383</v>
      </c>
      <c r="BM6" s="245">
        <f>IF(ISBLANK(Glutamine!BO10),"",Glutamine!BO10)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15">
      <c r="A7" s="240" t="e">
        <f>IF(Glutamine!#REF!&lt;&gt;0,Glutamine!$B$1,"")</f>
        <v>#REF!</v>
      </c>
      <c r="B7" s="240" t="e">
        <f>IF(ISBLANK(Glutamine!#REF!),"",Glutamine!#REF!)</f>
        <v>#REF!</v>
      </c>
      <c r="C7" s="247" t="e">
        <f>IF(ISBLANK(Glutamine!#REF!),"",Glutamine!#REF!)</f>
        <v>#REF!</v>
      </c>
      <c r="D7" s="248" t="e">
        <f>IF(ISBLANK(Glutamine!#REF!),"",Glutamine!#REF!)</f>
        <v>#REF!</v>
      </c>
      <c r="E7" s="240" t="e">
        <f>IF(ISBLANK(Glutamine!#REF!),"",Glutamine!#REF!)</f>
        <v>#REF!</v>
      </c>
      <c r="F7" s="240">
        <f>IF(ISBLANK(Glutamine!E11),"",Glutamine!E11)</f>
        <v>0</v>
      </c>
      <c r="G7" s="240" t="e">
        <f>IF(ISBLANK(Glutamine!#REF!),"",Glutamine!#REF!)</f>
        <v>#REF!</v>
      </c>
      <c r="H7" s="245" t="e">
        <f>IF(ISBLANK(Glutamine!#REF!),"",Glutamine!#REF!)</f>
        <v>#REF!</v>
      </c>
      <c r="I7" s="245" t="e">
        <f>IF(ISBLANK(Glutamine!#REF!),"",Glutamine!#REF!)</f>
        <v>#REF!</v>
      </c>
      <c r="J7" s="245" t="e">
        <f>IF(ISBLANK(Glutamine!#REF!),"",Glutamine!#REF!)</f>
        <v>#REF!</v>
      </c>
      <c r="K7" s="245" t="e">
        <f>IF(ISBLANK(Glutamine!#REF!),"",Glutamine!#REF!)</f>
        <v>#REF!</v>
      </c>
      <c r="L7" s="240" t="e">
        <f>IF(ISBLANK(Glutamine!#REF!),"",Glutamine!#REF!)</f>
        <v>#REF!</v>
      </c>
      <c r="M7" s="240" t="e">
        <f>IF(ISBLANK(Glutamine!#REF!),"",Glutamine!#REF!)</f>
        <v>#REF!</v>
      </c>
      <c r="N7" s="240" t="e">
        <f>IF(ISBLANK(Glutamine!#REF!),"",Glutamine!#REF!)</f>
        <v>#REF!</v>
      </c>
      <c r="O7" s="240" t="e">
        <f>IF(ISBLANK(Glutamine!#REF!),"",Glutamine!#REF!)</f>
        <v>#REF!</v>
      </c>
      <c r="P7" s="240" t="e">
        <f>IF(ISBLANK(Glutamine!#REF!),"",Glutamine!#REF!)</f>
        <v>#REF!</v>
      </c>
      <c r="Q7" s="240" t="e">
        <f>IF(ISBLANK(Glutamine!#REF!),"",Glutamine!#REF!)</f>
        <v>#REF!</v>
      </c>
      <c r="R7" s="240" t="e">
        <f>IF(ISBLANK(Glutamine!#REF!),"",Glutamine!#REF!)</f>
        <v>#REF!</v>
      </c>
      <c r="S7" s="240" t="e">
        <f>IF(ISBLANK(Glutamine!#REF!),"",Glutamine!#REF!)</f>
        <v>#REF!</v>
      </c>
      <c r="T7" s="245" t="e">
        <f>IF(ISBLANK(Glutamine!#REF!),"",Glutamine!#REF!)</f>
        <v>#REF!</v>
      </c>
      <c r="U7" s="245" t="e">
        <f>IF(ISBLANK(Glutamine!#REF!),"",Glutamine!#REF!)</f>
        <v>#REF!</v>
      </c>
      <c r="V7" s="245" t="e">
        <f>IF(ISBLANK(Glutamine!#REF!),"",Glutamine!#REF!)</f>
        <v>#REF!</v>
      </c>
      <c r="W7" s="245" t="e">
        <f>IF(ISBLANK(Glutamine!#REF!),"",Glutamine!#REF!)</f>
        <v>#REF!</v>
      </c>
      <c r="X7" s="245" t="e">
        <f>IF(ISBLANK(Glutamine!#REF!),"",Glutamine!#REF!)</f>
        <v>#REF!</v>
      </c>
      <c r="Y7" s="245" t="e">
        <f>IF(ISBLANK(Glutamine!#REF!),"",Glutamine!#REF!)</f>
        <v>#REF!</v>
      </c>
      <c r="Z7" s="245" t="e">
        <f>IF(ISBLANK(Glutamine!#REF!),"",Glutamine!#REF!)</f>
        <v>#REF!</v>
      </c>
      <c r="AA7" s="245" t="e">
        <f>IF(ISBLANK(Glutamine!#REF!),"",Glutamine!#REF!)</f>
        <v>#REF!</v>
      </c>
      <c r="AB7" s="245" t="e">
        <f>IF(ISBLANK(Glutamine!#REF!),"",Glutamine!#REF!)</f>
        <v>#REF!</v>
      </c>
      <c r="AC7" s="245" t="e">
        <f>IF(ISBLANK(Glutamine!#REF!),"",Glutamine!#REF!)</f>
        <v>#REF!</v>
      </c>
      <c r="AD7" s="245" t="e">
        <f>IF(ISBLANK(Glutamine!#REF!),"",Glutamine!#REF!)</f>
        <v>#REF!</v>
      </c>
      <c r="AE7" s="245" t="e">
        <f>IF(ISBLANK(Glutamine!#REF!),"",Glutamine!#REF!)</f>
        <v>#REF!</v>
      </c>
      <c r="AF7" s="245" t="e">
        <f>IF(ISBLANK(Glutamine!#REF!),"",Glutamine!#REF!)</f>
        <v>#REF!</v>
      </c>
      <c r="AG7" s="245" t="e">
        <f>IF(ISBLANK(Glutamine!#REF!),"",Glutamine!#REF!)</f>
        <v>#REF!</v>
      </c>
      <c r="AH7" s="245" t="e">
        <f>IF(ISBLANK(Glutamine!#REF!),"",Glutamine!#REF!)</f>
        <v>#REF!</v>
      </c>
      <c r="AI7" s="245" t="e">
        <f>IF(ISBLANK(Glutamine!#REF!),"",Glutamine!#REF!)</f>
        <v>#REF!</v>
      </c>
      <c r="AJ7" s="245" t="e">
        <f>IF(ISBLANK(Glutamine!#REF!),"",Glutamine!#REF!)</f>
        <v>#REF!</v>
      </c>
      <c r="AK7" s="245" t="e">
        <f>IF(ISBLANK(Glutamine!#REF!),"",Glutamine!#REF!)</f>
        <v>#REF!</v>
      </c>
      <c r="AL7" s="245" t="e">
        <f>IF(ISBLANK(Glutamine!#REF!),"",Glutamine!#REF!)</f>
        <v>#REF!</v>
      </c>
      <c r="AM7" s="245" t="e">
        <f>IF(ISBLANK(Glutamine!#REF!),"",Glutamine!#REF!)</f>
        <v>#REF!</v>
      </c>
      <c r="AN7" s="245" t="e">
        <f>IF(ISBLANK(Glutamine!#REF!),"",Glutamine!#REF!)</f>
        <v>#REF!</v>
      </c>
      <c r="AO7" s="245" t="e">
        <f>IF(ISBLANK(Glutamine!#REF!),"",Glutamine!#REF!)</f>
        <v>#REF!</v>
      </c>
      <c r="AP7" s="245" t="e">
        <f>IF(ISBLANK(Glutamine!#REF!),"",Glutamine!#REF!)</f>
        <v>#REF!</v>
      </c>
      <c r="AQ7" s="245" t="e">
        <f>IF(ISBLANK(Glutamine!#REF!),"",Glutamine!#REF!)</f>
        <v>#REF!</v>
      </c>
      <c r="AR7" s="245" t="e">
        <f>IF(ISBLANK(Glutamine!#REF!),"",Glutamine!#REF!)</f>
        <v>#REF!</v>
      </c>
      <c r="AS7" s="245" t="e">
        <f>IF(ISBLANK(Glutamine!#REF!),"",Glutamine!#REF!)</f>
        <v>#REF!</v>
      </c>
      <c r="AT7" s="245" t="e">
        <f>IF(ISBLANK(Glutamine!#REF!),"",Glutamine!#REF!)</f>
        <v>#REF!</v>
      </c>
      <c r="AU7" s="245" t="e">
        <f>IF(ISBLANK(Glutamine!#REF!),"",Glutamine!#REF!)</f>
        <v>#REF!</v>
      </c>
      <c r="AV7" s="245" t="e">
        <f>IF(ISBLANK(Glutamine!#REF!),"",Glutamine!#REF!)</f>
        <v>#REF!</v>
      </c>
      <c r="AW7" s="245" t="e">
        <f>IF(ISBLANK(Glutamine!#REF!),"",Glutamine!#REF!)</f>
        <v>#REF!</v>
      </c>
      <c r="AX7" s="245" t="e">
        <f>IF(ISBLANK(Glutamine!#REF!),"",Glutamine!#REF!)</f>
        <v>#REF!</v>
      </c>
      <c r="AY7" s="245" t="e">
        <f>IF(ISBLANK(Glutamine!#REF!),"",Glutamine!#REF!)</f>
        <v>#REF!</v>
      </c>
      <c r="AZ7" s="245" t="e">
        <f>IF(ISBLANK(Glutamine!#REF!),"",Glutamine!#REF!)</f>
        <v>#REF!</v>
      </c>
      <c r="BA7" s="245" t="e">
        <f>IF(ISBLANK(Glutamine!#REF!),"",Glutamine!#REF!)</f>
        <v>#REF!</v>
      </c>
      <c r="BB7" s="245" t="e">
        <f>IF(ISBLANK(Glutamine!#REF!),"",Glutamine!#REF!)</f>
        <v>#REF!</v>
      </c>
      <c r="BC7" s="245" t="e">
        <f>IF(ISBLANK(Glutamine!#REF!),"",Glutamine!#REF!)</f>
        <v>#REF!</v>
      </c>
      <c r="BD7" s="245" t="e">
        <f>IF(ISBLANK(Glutamine!#REF!),"",Glutamine!#REF!)</f>
        <v>#REF!</v>
      </c>
      <c r="BE7" s="245" t="e">
        <f>IF(ISBLANK(Glutamine!#REF!),"",Glutamine!#REF!)</f>
        <v>#REF!</v>
      </c>
      <c r="BF7" s="245" t="e">
        <f>IF(ISBLANK(Glutamine!#REF!),"",Glutamine!#REF!)</f>
        <v>#REF!</v>
      </c>
      <c r="BG7" s="245" t="e">
        <f>IF(ISBLANK(Glutamine!#REF!),"",Glutamine!#REF!)</f>
        <v>#REF!</v>
      </c>
      <c r="BH7" s="245" t="e">
        <f>IF(ISBLANK(Glutamine!#REF!),"",Glutamine!#REF!)</f>
        <v>#REF!</v>
      </c>
      <c r="BI7" s="245" t="e">
        <f>IF(ISBLANK(Glutamine!#REF!),"",Glutamine!#REF!)</f>
        <v>#REF!</v>
      </c>
      <c r="BJ7" s="245" t="e">
        <f>IF(ISBLANK(Glutamine!#REF!),"",Glutamine!#REF!)</f>
        <v>#REF!</v>
      </c>
      <c r="BK7" s="245" t="e">
        <f>IF(ISBLANK(Glutamine!#REF!),"",Glutamine!#REF!)</f>
        <v>#REF!</v>
      </c>
      <c r="BL7" s="245" t="e">
        <f>IF(ISBLANK(Glutamine!#REF!),"",Glutamine!#REF!)</f>
        <v>#REF!</v>
      </c>
      <c r="BM7" s="245" t="e">
        <f>IF(ISBLANK(Glutamine!#REF!),"",Glutamine!#REF!)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15">
      <c r="A8" s="240" t="str">
        <f>IF(Glutamine!B11&lt;&gt;0,Glutamine!$B$1,"")</f>
        <v>NIIMBL VS-002</v>
      </c>
      <c r="B8" s="240">
        <f>IF(ISBLANK(Glutamine!A11),"",Glutamine!A11)</f>
        <v>4</v>
      </c>
      <c r="C8" s="247">
        <f>IF(ISBLANK(Glutamine!B11),"",Glutamine!B11)</f>
        <v>43696.342361111114</v>
      </c>
      <c r="D8" s="248">
        <f>IF(ISBLANK(Glutamine!C11),"",Glutamine!C11)</f>
        <v>43696.342361111114</v>
      </c>
      <c r="E8" s="240">
        <f>IF(ISBLANK(Glutamine!D11),"",Glutamine!D11)</f>
        <v>1.5</v>
      </c>
      <c r="F8" s="240">
        <f>IF(ISBLANK(Glutamine!E12),"",Glutamine!E12)</f>
        <v>1.31</v>
      </c>
      <c r="G8" s="240" t="str">
        <f>IF(ISBLANK(Glutamine!G11),"",Glutamine!G11)</f>
        <v/>
      </c>
      <c r="H8" s="245">
        <f>IF(ISBLANK(Glutamine!H11),"",Glutamine!H11)</f>
        <v>3.05</v>
      </c>
      <c r="I8" s="245">
        <f>IF(ISBLANK(Glutamine!I11),"",Glutamine!I11)</f>
        <v>9.7574819401444302E-2</v>
      </c>
      <c r="J8" s="245">
        <f>IF(ISBLANK(Glutamine!J11),"",Glutamine!J11)</f>
        <v>3.1475748194014441</v>
      </c>
      <c r="K8" s="245">
        <f>IF(ISBLANK(Glutamine!K11),"",Glutamine!K11)</f>
        <v>96.9</v>
      </c>
      <c r="L8" s="240">
        <f>IF(ISBLANK(Glutamine!L11),"",Glutamine!L11)</f>
        <v>6.87</v>
      </c>
      <c r="M8" s="240" t="str">
        <f>IF(ISBLANK(Glutamine!M11),"",Glutamine!M11)</f>
        <v/>
      </c>
      <c r="N8" s="240">
        <f>IF(ISBLANK(Glutamine!N11),"",Glutamine!N11)</f>
        <v>0.6162523622110947</v>
      </c>
      <c r="O8" s="240">
        <f>IF(ISBLANK(Glutamine!O11),"",Glutamine!O11)</f>
        <v>0.20204995482330976</v>
      </c>
      <c r="P8" s="240">
        <f>IF(ISBLANK(Glutamine!P11),"",Glutamine!P11)</f>
        <v>-0.92437854331664204</v>
      </c>
      <c r="Q8" s="240" t="str">
        <f>IF(ISBLANK(Glutamine!Q11),"",Glutamine!Q11)</f>
        <v/>
      </c>
      <c r="R8" s="240">
        <f>IF(ISBLANK(Glutamine!R11),"",Glutamine!R11)</f>
        <v>348</v>
      </c>
      <c r="S8" s="240">
        <f>IF(ISBLANK(Glutamine!S11),"",Glutamine!S11)</f>
        <v>5.316625338432833</v>
      </c>
      <c r="T8" s="245">
        <f>IF(ISBLANK(Glutamine!T11),"",Glutamine!T11)</f>
        <v>0.68187416085259278</v>
      </c>
      <c r="U8" s="245">
        <f>IF(ISBLANK(Glutamine!U11),"",Glutamine!U11)</f>
        <v>2.6566215461555012</v>
      </c>
      <c r="V8" s="245">
        <f>IF(ISBLANK(Glutamine!V11),"",Glutamine!V11)</f>
        <v>3.3846379864817253</v>
      </c>
      <c r="W8" s="245">
        <f>IF(ISBLANK(Glutamine!W11),"",Glutamine!W11)</f>
        <v>1.6661248747630348</v>
      </c>
      <c r="X8" s="245">
        <f>IF(ISBLANK(Glutamine!X11),"",Glutamine!X11)</f>
        <v>0.46188760939152379</v>
      </c>
      <c r="Y8" s="245">
        <f>IF(ISBLANK(Glutamine!Y11),"",Glutamine!Y11)</f>
        <v>18.266423666989443</v>
      </c>
      <c r="Z8" s="245">
        <f>IF(ISBLANK(Glutamine!Z11),"",Glutamine!Z11)</f>
        <v>0.69445554858947411</v>
      </c>
      <c r="AA8" s="245">
        <f>IF(ISBLANK(Glutamine!AA11),"",Glutamine!AA11)</f>
        <v>1.255731639528471</v>
      </c>
      <c r="AB8" s="245">
        <f>IF(ISBLANK(Glutamine!AB11),"",Glutamine!AB11)</f>
        <v>2.590744372779834</v>
      </c>
      <c r="AC8" s="245">
        <f>IF(ISBLANK(Glutamine!AC11),"",Glutamine!AC11)</f>
        <v>0.74646391137062518</v>
      </c>
      <c r="AD8" s="245">
        <f>IF(ISBLANK(Glutamine!AD11),"",Glutamine!AD11)</f>
        <v>1.5448452385357447</v>
      </c>
      <c r="AE8" s="245">
        <f>IF(ISBLANK(Glutamine!AE11),"",Glutamine!AE11)</f>
        <v>17.314903574637768</v>
      </c>
      <c r="AF8" s="245">
        <f>IF(ISBLANK(Glutamine!AF11),"",Glutamine!AF11)</f>
        <v>3.2306351726075762</v>
      </c>
      <c r="AG8" s="245">
        <f>IF(ISBLANK(Glutamine!AG11),"",Glutamine!AG11)</f>
        <v>2.7850243013172027</v>
      </c>
      <c r="AH8" s="245">
        <f>IF(ISBLANK(Glutamine!AH11),"",Glutamine!AH11)</f>
        <v>0.91969968251870982</v>
      </c>
      <c r="AI8" s="245">
        <f>IF(ISBLANK(Glutamine!AI11),"",Glutamine!AI11)</f>
        <v>4.6130114239999997</v>
      </c>
      <c r="AJ8" s="245">
        <f>IF(ISBLANK(Glutamine!AJ11),"",Glutamine!AJ11)</f>
        <v>0.66985831135498575</v>
      </c>
      <c r="AK8" s="245">
        <f>IF(ISBLANK(Glutamine!AK11),"",Glutamine!AK11)</f>
        <v>2.5140557203130389</v>
      </c>
      <c r="AL8" s="245">
        <f>IF(ISBLANK(Glutamine!AL11),"",Glutamine!AL11)</f>
        <v>4.0957312545767728</v>
      </c>
      <c r="AM8" s="245">
        <f>IF(ISBLANK(Glutamine!AM11),"",Glutamine!AM11)</f>
        <v>3.1235746691890656</v>
      </c>
      <c r="AN8" s="245">
        <f>IF(ISBLANK(Glutamine!AN11),"",Glutamine!AN11)</f>
        <v>0.35038934837801389</v>
      </c>
      <c r="AO8" s="245">
        <f>IF(ISBLANK(Glutamine!AO11),"",Glutamine!AO11)</f>
        <v>1.4234646384987859</v>
      </c>
      <c r="AP8" s="245">
        <f>IF(ISBLANK(Glutamine!AP11),"",Glutamine!AP11)</f>
        <v>1.7046318357011303</v>
      </c>
      <c r="AQ8" s="245">
        <f>IF(ISBLANK(Glutamine!AQ11),"",Glutamine!AQ11)</f>
        <v>0</v>
      </c>
      <c r="AR8" s="245">
        <f>IF(ISBLANK(Glutamine!AR11),"",Glutamine!AR11)</f>
        <v>0</v>
      </c>
      <c r="AS8" s="245">
        <f>IF(ISBLANK(Glutamine!AS11),"",Glutamine!AS11)</f>
        <v>12.385297147441527</v>
      </c>
      <c r="AT8" s="245">
        <f>IF(ISBLANK(Glutamine!AT11),"",Glutamine!AT11)</f>
        <v>16.655562958027982</v>
      </c>
      <c r="AU8" s="245">
        <f>IF(ISBLANK(Glutamine!AU11),"",Glutamine!AU11)</f>
        <v>3.7565740045078888</v>
      </c>
      <c r="AV8" s="245">
        <f>IF(ISBLANK(Glutamine!AV11),"",Glutamine!AV11)</f>
        <v>7.1163031659009528</v>
      </c>
      <c r="AW8" s="245">
        <f>IF(ISBLANK(Glutamine!AW11),"",Glutamine!AW11)</f>
        <v>400</v>
      </c>
      <c r="AX8" s="245">
        <f>IF(ISBLANK(Glutamine!AX11),"",Glutamine!AX11)</f>
        <v>200</v>
      </c>
      <c r="AY8" s="245">
        <f>IF(ISBLANK(Glutamine!AY11),"",Glutamine!AY11)</f>
        <v>11.556764106050306</v>
      </c>
      <c r="AZ8" s="245">
        <f>IF(ISBLANK(Glutamine!AZ11),"",Glutamine!AZ11)</f>
        <v>0</v>
      </c>
      <c r="BA8" s="245">
        <f>IF(ISBLANK(Glutamine!BA11),"",Glutamine!BA11)</f>
        <v>0</v>
      </c>
      <c r="BB8" s="245">
        <f>IF(ISBLANK(Glutamine!BB11),"",Glutamine!BB11)</f>
        <v>14.238739330269205</v>
      </c>
      <c r="BC8" s="245">
        <f>IF(ISBLANK(Glutamine!BD11),"",Glutamine!BD11)</f>
        <v>26.873276428102425</v>
      </c>
      <c r="BD8" s="245">
        <f>IF(ISBLANK(Glutamine!BE11),"",Glutamine!BE11)</f>
        <v>16.685489166119506</v>
      </c>
      <c r="BE8" s="245">
        <f>IF(ISBLANK(Glutamine!BF11),"",Glutamine!BF11)</f>
        <v>5.4088471849865956</v>
      </c>
      <c r="BF8" s="245">
        <f>IF(ISBLANK(Glutamine!BH11),"",Glutamine!BH11)</f>
        <v>13.577481840193705</v>
      </c>
      <c r="BG8" s="245">
        <f>IF(ISBLANK(Glutamine!BI11),"",Glutamine!BI11)</f>
        <v>19.002757715036115</v>
      </c>
      <c r="BH8" s="245">
        <f>IF(ISBLANK(Glutamine!BJ11),"",Glutamine!BJ11)</f>
        <v>36.308277830637493</v>
      </c>
      <c r="BI8" s="245">
        <f>IF(ISBLANK(Glutamine!BK11),"",Glutamine!BK11)</f>
        <v>20.663308144416458</v>
      </c>
      <c r="BJ8" s="245">
        <f>IF(ISBLANK(Glutamine!BL11),"",Glutamine!BL11)</f>
        <v>4.4368266405484817</v>
      </c>
      <c r="BK8" s="245">
        <f>IF(ISBLANK(Glutamine!BM11),"",Glutamine!BM11)</f>
        <v>0</v>
      </c>
      <c r="BL8" s="245">
        <f>IF(ISBLANK(Glutamine!BN11),"",Glutamine!BN11)</f>
        <v>24.26789231779383</v>
      </c>
      <c r="BM8" s="245">
        <f>IF(ISBLANK(Glutamine!BO11),"",Glutamine!BO11)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15">
      <c r="A9" s="240" t="str">
        <f>IF(Glutamine!B12&lt;&gt;0,Glutamine!$B$1,"")</f>
        <v>NIIMBL VS-002</v>
      </c>
      <c r="B9" s="240">
        <f>IF(ISBLANK(Glutamine!A12),"",Glutamine!A12)</f>
        <v>5</v>
      </c>
      <c r="C9" s="247">
        <f>IF(ISBLANK(Glutamine!B12),"",Glutamine!B12)</f>
        <v>43696.740972222222</v>
      </c>
      <c r="D9" s="248">
        <f>IF(ISBLANK(Glutamine!C12),"",Glutamine!C12)</f>
        <v>43696.740972222222</v>
      </c>
      <c r="E9" s="240">
        <f>IF(ISBLANK(Glutamine!D12),"",Glutamine!D12)</f>
        <v>1.5</v>
      </c>
      <c r="F9" s="240">
        <f>IF(ISBLANK(Glutamine!E13),"",Glutamine!E13)</f>
        <v>1.969125</v>
      </c>
      <c r="G9" s="240" t="str">
        <f>IF(ISBLANK(Glutamine!G12),"",Glutamine!G12)</f>
        <v/>
      </c>
      <c r="H9" s="245">
        <f>IF(ISBLANK(Glutamine!H12),"",Glutamine!H12)</f>
        <v>4.875</v>
      </c>
      <c r="I9" s="245">
        <f>IF(ISBLANK(Glutamine!I12),"",Glutamine!I12)</f>
        <v>0.15595975232198089</v>
      </c>
      <c r="J9" s="245">
        <f>IF(ISBLANK(Glutamine!J12),"",Glutamine!J12)</f>
        <v>5.0309597523219809</v>
      </c>
      <c r="K9" s="245">
        <f>IF(ISBLANK(Glutamine!K12),"",Glutamine!K12)</f>
        <v>96.9</v>
      </c>
      <c r="L9" s="240">
        <f>IF(ISBLANK(Glutamine!L12),"",Glutamine!L12)</f>
        <v>6.81</v>
      </c>
      <c r="M9" s="240" t="str">
        <f>IF(ISBLANK(Glutamine!M12),"",Glutamine!M12)</f>
        <v/>
      </c>
      <c r="N9" s="240">
        <f>IF(ISBLANK(Glutamine!N12),"",Glutamine!N12)</f>
        <v>0.97009003197840926</v>
      </c>
      <c r="O9" s="240">
        <f>IF(ISBLANK(Glutamine!O12),"",Glutamine!O12)</f>
        <v>0.19899282707249422</v>
      </c>
      <c r="P9" s="240">
        <f>IF(ISBLANK(Glutamine!P12),"",Glutamine!P12)</f>
        <v>-1.4551350479676139</v>
      </c>
      <c r="Q9" s="240" t="str">
        <f>IF(ISBLANK(Glutamine!Q12),"",Glutamine!Q12)</f>
        <v/>
      </c>
      <c r="R9" s="240">
        <f>IF(ISBLANK(Glutamine!R12),"",Glutamine!R12)</f>
        <v>344</v>
      </c>
      <c r="S9" s="240">
        <f>IF(ISBLANK(Glutamine!S12),"",Glutamine!S12)</f>
        <v>6.7504216733082947</v>
      </c>
      <c r="T9" s="245">
        <f>IF(ISBLANK(Glutamine!T12),"",Glutamine!T12)</f>
        <v>0.92935322457878511</v>
      </c>
      <c r="U9" s="245">
        <f>IF(ISBLANK(Glutamine!U12),"",Glutamine!U12)</f>
        <v>2.624428394087285</v>
      </c>
      <c r="V9" s="245">
        <f>IF(ISBLANK(Glutamine!V12),"",Glutamine!V12)</f>
        <v>3.3799419116906653</v>
      </c>
      <c r="W9" s="245">
        <f>IF(ISBLANK(Glutamine!W12),"",Glutamine!W12)</f>
        <v>1.6835393326452359</v>
      </c>
      <c r="X9" s="245">
        <f>IF(ISBLANK(Glutamine!X12),"",Glutamine!X12)</f>
        <v>0.44428249864859548</v>
      </c>
      <c r="Y9" s="245">
        <f>IF(ISBLANK(Glutamine!Y12),"",Glutamine!Y12)</f>
        <v>15.944206298365001</v>
      </c>
      <c r="Z9" s="245">
        <f>IF(ISBLANK(Glutamine!Z12),"",Glutamine!Z12)</f>
        <v>0.39215999857144584</v>
      </c>
      <c r="AA9" s="245">
        <f>IF(ISBLANK(Glutamine!AA12),"",Glutamine!AA12)</f>
        <v>1.3612410907402304</v>
      </c>
      <c r="AB9" s="245">
        <f>IF(ISBLANK(Glutamine!AB12),"",Glutamine!AB12)</f>
        <v>2.6012790732367477</v>
      </c>
      <c r="AC9" s="245">
        <f>IF(ISBLANK(Glutamine!AC12),"",Glutamine!AC12)</f>
        <v>0.70468236242164539</v>
      </c>
      <c r="AD9" s="245">
        <f>IF(ISBLANK(Glutamine!AD12),"",Glutamine!AD12)</f>
        <v>1.5578463388363186</v>
      </c>
      <c r="AE9" s="245">
        <f>IF(ISBLANK(Glutamine!AE12),"",Glutamine!AE12)</f>
        <v>19.709777167519093</v>
      </c>
      <c r="AF9" s="245">
        <f>IF(ISBLANK(Glutamine!AF12),"",Glutamine!AF12)</f>
        <v>3.1749147419944763</v>
      </c>
      <c r="AG9" s="245">
        <f>IF(ISBLANK(Glutamine!AG12),"",Glutamine!AG12)</f>
        <v>2.7504417189299657</v>
      </c>
      <c r="AH9" s="245">
        <f>IF(ISBLANK(Glutamine!AH12),"",Glutamine!AH12)</f>
        <v>0.89835253031183271</v>
      </c>
      <c r="AI9" s="245">
        <f>IF(ISBLANK(Glutamine!AI12),"",Glutamine!AI12)</f>
        <v>5.2449283290000004</v>
      </c>
      <c r="AJ9" s="245">
        <f>IF(ISBLANK(Glutamine!AJ12),"",Glutamine!AJ12)</f>
        <v>0.65332524191108277</v>
      </c>
      <c r="AK9" s="245">
        <f>IF(ISBLANK(Glutamine!AK12),"",Glutamine!AK12)</f>
        <v>2.5151467996928099</v>
      </c>
      <c r="AL9" s="245">
        <f>IF(ISBLANK(Glutamine!AL12),"",Glutamine!AL12)</f>
        <v>3.9717577143661011</v>
      </c>
      <c r="AM9" s="245">
        <f>IF(ISBLANK(Glutamine!AM12),"",Glutamine!AM12)</f>
        <v>3.3056713858327411</v>
      </c>
      <c r="AN9" s="245">
        <f>IF(ISBLANK(Glutamine!AN12),"",Glutamine!AN12)</f>
        <v>0.3495707868915115</v>
      </c>
      <c r="AO9" s="245">
        <f>IF(ISBLANK(Glutamine!AO12),"",Glutamine!AO12)</f>
        <v>1.4067912173342489</v>
      </c>
      <c r="AP9" s="245">
        <f>IF(ISBLANK(Glutamine!AP12),"",Glutamine!AP12)</f>
        <v>1.7117143670064106</v>
      </c>
      <c r="AQ9" s="245">
        <f>IF(ISBLANK(Glutamine!AQ12),"",Glutamine!AQ12)</f>
        <v>0</v>
      </c>
      <c r="AR9" s="245">
        <f>IF(ISBLANK(Glutamine!AR12),"",Glutamine!AR12)</f>
        <v>0</v>
      </c>
      <c r="AS9" s="245">
        <f>IF(ISBLANK(Glutamine!AS12),"",Glutamine!AS12)</f>
        <v>12.385297147441527</v>
      </c>
      <c r="AT9" s="245">
        <f>IF(ISBLANK(Glutamine!AT12),"",Glutamine!AT12)</f>
        <v>16.655562958027982</v>
      </c>
      <c r="AU9" s="245">
        <f>IF(ISBLANK(Glutamine!AU12),"",Glutamine!AU12)</f>
        <v>3.7565740045078888</v>
      </c>
      <c r="AV9" s="245">
        <f>IF(ISBLANK(Glutamine!AV12),"",Glutamine!AV12)</f>
        <v>7.1163031659009528</v>
      </c>
      <c r="AW9" s="245">
        <f>IF(ISBLANK(Glutamine!AW12),"",Glutamine!AW12)</f>
        <v>400</v>
      </c>
      <c r="AX9" s="245">
        <f>IF(ISBLANK(Glutamine!AX12),"",Glutamine!AX12)</f>
        <v>200</v>
      </c>
      <c r="AY9" s="245">
        <f>IF(ISBLANK(Glutamine!AY12),"",Glutamine!AY12)</f>
        <v>11.556764106050306</v>
      </c>
      <c r="AZ9" s="245">
        <f>IF(ISBLANK(Glutamine!AZ12),"",Glutamine!AZ12)</f>
        <v>0</v>
      </c>
      <c r="BA9" s="245">
        <f>IF(ISBLANK(Glutamine!BA12),"",Glutamine!BA12)</f>
        <v>0</v>
      </c>
      <c r="BB9" s="245">
        <f>IF(ISBLANK(Glutamine!BB12),"",Glutamine!BB12)</f>
        <v>14.238739330269205</v>
      </c>
      <c r="BC9" s="245">
        <f>IF(ISBLANK(Glutamine!BD12),"",Glutamine!BD12)</f>
        <v>26.873276428102425</v>
      </c>
      <c r="BD9" s="245">
        <f>IF(ISBLANK(Glutamine!BE12),"",Glutamine!BE12)</f>
        <v>16.685489166119506</v>
      </c>
      <c r="BE9" s="245">
        <f>IF(ISBLANK(Glutamine!BF12),"",Glutamine!BF12)</f>
        <v>5.4088471849865956</v>
      </c>
      <c r="BF9" s="245">
        <f>IF(ISBLANK(Glutamine!BH12),"",Glutamine!BH12)</f>
        <v>13.577481840193705</v>
      </c>
      <c r="BG9" s="245">
        <f>IF(ISBLANK(Glutamine!BI12),"",Glutamine!BI12)</f>
        <v>19.002757715036115</v>
      </c>
      <c r="BH9" s="245">
        <f>IF(ISBLANK(Glutamine!BJ12),"",Glutamine!BJ12)</f>
        <v>36.308277830637493</v>
      </c>
      <c r="BI9" s="245">
        <f>IF(ISBLANK(Glutamine!BK12),"",Glutamine!BK12)</f>
        <v>20.663308144416458</v>
      </c>
      <c r="BJ9" s="245">
        <f>IF(ISBLANK(Glutamine!BL12),"",Glutamine!BL12)</f>
        <v>4.4368266405484817</v>
      </c>
      <c r="BK9" s="245">
        <f>IF(ISBLANK(Glutamine!BM12),"",Glutamine!BM12)</f>
        <v>0</v>
      </c>
      <c r="BL9" s="245">
        <f>IF(ISBLANK(Glutamine!BN12),"",Glutamine!BN12)</f>
        <v>24.26789231779383</v>
      </c>
      <c r="BM9" s="245">
        <f>IF(ISBLANK(Glutamine!BO12),"",Glutamine!BO12)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15">
      <c r="A10" s="240" t="str">
        <f>IF(Glutamine!B13&lt;&gt;0,Glutamine!$B$1,"")</f>
        <v>NIIMBL VS-002</v>
      </c>
      <c r="B10" s="240">
        <f>IF(ISBLANK(Glutamine!A13),"",Glutamine!A13)</f>
        <v>6</v>
      </c>
      <c r="C10" s="247">
        <f>IF(ISBLANK(Glutamine!B13),"",Glutamine!B13)</f>
        <v>43697.73333333333</v>
      </c>
      <c r="D10" s="248">
        <f>IF(ISBLANK(Glutamine!C13),"",Glutamine!C13)</f>
        <v>43697.73333333333</v>
      </c>
      <c r="E10" s="240">
        <f>IF(ISBLANK(Glutamine!D13),"",Glutamine!D13)</f>
        <v>1.5</v>
      </c>
      <c r="F10" s="240" t="e">
        <f>IF(ISBLANK(Glutamine!#REF!),"",Glutamine!#REF!)</f>
        <v>#REF!</v>
      </c>
      <c r="G10" s="240" t="str">
        <f>IF(ISBLANK(Glutamine!G13),"",Glutamine!G13)</f>
        <v/>
      </c>
      <c r="H10" s="245">
        <f>IF(ISBLANK(Glutamine!H13),"",Glutamine!H13)</f>
        <v>9.1199999999999992</v>
      </c>
      <c r="I10" s="245">
        <f>IF(ISBLANK(Glutamine!I13),"",Glutamine!I13)</f>
        <v>0.33077720207253947</v>
      </c>
      <c r="J10" s="245">
        <f>IF(ISBLANK(Glutamine!J13),"",Glutamine!J13)</f>
        <v>9.4507772020725387</v>
      </c>
      <c r="K10" s="245">
        <f>IF(ISBLANK(Glutamine!K13),"",Glutamine!K13)</f>
        <v>96.5</v>
      </c>
      <c r="L10" s="240">
        <f>IF(ISBLANK(Glutamine!L13),"",Glutamine!L13)</f>
        <v>6.81</v>
      </c>
      <c r="M10" s="240" t="str">
        <f>IF(ISBLANK(Glutamine!M13),"",Glutamine!M13)</f>
        <v/>
      </c>
      <c r="N10" s="240">
        <f>IF(ISBLANK(Glutamine!N13),"",Glutamine!N13)</f>
        <v>1.4136</v>
      </c>
      <c r="O10" s="240">
        <f>IF(ISBLANK(Glutamine!O13),"",Glutamine!O13)</f>
        <v>0.155</v>
      </c>
      <c r="P10" s="240">
        <f>IF(ISBLANK(Glutamine!P13),"",Glutamine!P13)</f>
        <v>0.19437000000000401</v>
      </c>
      <c r="Q10" s="240" t="str">
        <f>IF(ISBLANK(Glutamine!Q13),"",Glutamine!Q13)</f>
        <v/>
      </c>
      <c r="R10" s="240">
        <f>IF(ISBLANK(Glutamine!R13),"",Glutamine!R13)</f>
        <v>354</v>
      </c>
      <c r="S10" s="240">
        <f>IF(ISBLANK(Glutamine!S13),"",Glutamine!S13)</f>
        <v>17.93204156673243</v>
      </c>
      <c r="T10" s="245">
        <f>IF(ISBLANK(Glutamine!T13),"",Glutamine!T13)</f>
        <v>2.0221537673891192</v>
      </c>
      <c r="U10" s="245">
        <f>IF(ISBLANK(Glutamine!U13),"",Glutamine!U13)</f>
        <v>2.5053706122465638</v>
      </c>
      <c r="V10" s="245">
        <f>IF(ISBLANK(Glutamine!V13),"",Glutamine!V13)</f>
        <v>2.6985860641551698</v>
      </c>
      <c r="W10" s="245">
        <f>IF(ISBLANK(Glutamine!W13),"",Glutamine!W13)</f>
        <v>1.3831500054228583</v>
      </c>
      <c r="X10" s="245">
        <f>IF(ISBLANK(Glutamine!X13),"",Glutamine!X13)</f>
        <v>0.35241781454698889</v>
      </c>
      <c r="Y10" s="245">
        <f>IF(ISBLANK(Glutamine!Y13),"",Glutamine!Y13)</f>
        <v>16.399926628519502</v>
      </c>
      <c r="Z10" s="245">
        <f>IF(ISBLANK(Glutamine!Z13),"",Glutamine!Z13)</f>
        <v>0.14671533587808108</v>
      </c>
      <c r="AA10" s="245">
        <f>IF(ISBLANK(Glutamine!AA13),"",Glutamine!AA13)</f>
        <v>1.3583380591689955</v>
      </c>
      <c r="AB10" s="245">
        <f>IF(ISBLANK(Glutamine!AB13),"",Glutamine!AB13)</f>
        <v>2.4324961113506949</v>
      </c>
      <c r="AC10" s="245">
        <f>IF(ISBLANK(Glutamine!AC13),"",Glutamine!AC13)</f>
        <v>0.66968379314959736</v>
      </c>
      <c r="AD10" s="245">
        <f>IF(ISBLANK(Glutamine!AD13),"",Glutamine!AD13)</f>
        <v>1.5316813062532819</v>
      </c>
      <c r="AE10" s="245">
        <f>IF(ISBLANK(Glutamine!AE13),"",Glutamine!AE13)</f>
        <v>20.14369547567096</v>
      </c>
      <c r="AF10" s="245">
        <f>IF(ISBLANK(Glutamine!AF13),"",Glutamine!AF13)</f>
        <v>3.0637290297398274</v>
      </c>
      <c r="AG10" s="245">
        <f>IF(ISBLANK(Glutamine!AG13),"",Glutamine!AG13)</f>
        <v>2.5686561636252567</v>
      </c>
      <c r="AH10" s="245">
        <f>IF(ISBLANK(Glutamine!AH13),"",Glutamine!AH13)</f>
        <v>0.81895149315780236</v>
      </c>
      <c r="AI10" s="245">
        <f>IF(ISBLANK(Glutamine!AI13),"",Glutamine!AI13)</f>
        <v>6.4288715805000001</v>
      </c>
      <c r="AJ10" s="245">
        <f>IF(ISBLANK(Glutamine!AJ13),"",Glutamine!AJ13)</f>
        <v>0.68369932639536124</v>
      </c>
      <c r="AK10" s="245">
        <f>IF(ISBLANK(Glutamine!AK13),"",Glutamine!AK13)</f>
        <v>2.512745693078251</v>
      </c>
      <c r="AL10" s="245">
        <f>IF(ISBLANK(Glutamine!AL13),"",Glutamine!AL13)</f>
        <v>3.6663342270867196</v>
      </c>
      <c r="AM10" s="245">
        <f>IF(ISBLANK(Glutamine!AM13),"",Glutamine!AM13)</f>
        <v>3.4341913188623994</v>
      </c>
      <c r="AN10" s="245">
        <f>IF(ISBLANK(Glutamine!AN13),"",Glutamine!AN13)</f>
        <v>0.34313895813996104</v>
      </c>
      <c r="AO10" s="245">
        <f>IF(ISBLANK(Glutamine!AO13),"",Glutamine!AO13)</f>
        <v>1.2501262815076604</v>
      </c>
      <c r="AP10" s="245">
        <f>IF(ISBLANK(Glutamine!AP13),"",Glutamine!AP13)</f>
        <v>1.7954000544273658</v>
      </c>
      <c r="AQ10" s="245">
        <f>IF(ISBLANK(Glutamine!AQ13),"",Glutamine!AQ13)</f>
        <v>0</v>
      </c>
      <c r="AR10" s="245">
        <f>IF(ISBLANK(Glutamine!AR13),"",Glutamine!AR13)</f>
        <v>0</v>
      </c>
      <c r="AS10" s="245">
        <f>IF(ISBLANK(Glutamine!AS13),"",Glutamine!AS13)</f>
        <v>12.385297147441527</v>
      </c>
      <c r="AT10" s="245">
        <f>IF(ISBLANK(Glutamine!AT13),"",Glutamine!AT13)</f>
        <v>16.655562958027982</v>
      </c>
      <c r="AU10" s="245">
        <f>IF(ISBLANK(Glutamine!AU13),"",Glutamine!AU13)</f>
        <v>3.7565740045078888</v>
      </c>
      <c r="AV10" s="245">
        <f>IF(ISBLANK(Glutamine!AV13),"",Glutamine!AV13)</f>
        <v>7.1163031659009528</v>
      </c>
      <c r="AW10" s="245">
        <f>IF(ISBLANK(Glutamine!AW13),"",Glutamine!AW13)</f>
        <v>400</v>
      </c>
      <c r="AX10" s="245">
        <f>IF(ISBLANK(Glutamine!AX13),"",Glutamine!AX13)</f>
        <v>200</v>
      </c>
      <c r="AY10" s="245">
        <f>IF(ISBLANK(Glutamine!AY13),"",Glutamine!AY13)</f>
        <v>11.556764106050306</v>
      </c>
      <c r="AZ10" s="245">
        <f>IF(ISBLANK(Glutamine!AZ13),"",Glutamine!AZ13)</f>
        <v>0</v>
      </c>
      <c r="BA10" s="245">
        <f>IF(ISBLANK(Glutamine!BA13),"",Glutamine!BA13)</f>
        <v>0</v>
      </c>
      <c r="BB10" s="245">
        <f>IF(ISBLANK(Glutamine!BB13),"",Glutamine!BB13)</f>
        <v>14.238739330269205</v>
      </c>
      <c r="BC10" s="245">
        <f>IF(ISBLANK(Glutamine!BD13),"",Glutamine!BD13)</f>
        <v>26.873276428102425</v>
      </c>
      <c r="BD10" s="245">
        <f>IF(ISBLANK(Glutamine!BE13),"",Glutamine!BE13)</f>
        <v>16.685489166119506</v>
      </c>
      <c r="BE10" s="245">
        <f>IF(ISBLANK(Glutamine!BF13),"",Glutamine!BF13)</f>
        <v>5.4088471849865956</v>
      </c>
      <c r="BF10" s="245">
        <f>IF(ISBLANK(Glutamine!BH13),"",Glutamine!BH13)</f>
        <v>13.577481840193705</v>
      </c>
      <c r="BG10" s="245">
        <f>IF(ISBLANK(Glutamine!BI13),"",Glutamine!BI13)</f>
        <v>19.002757715036115</v>
      </c>
      <c r="BH10" s="245">
        <f>IF(ISBLANK(Glutamine!BJ13),"",Glutamine!BJ13)</f>
        <v>36.308277830637493</v>
      </c>
      <c r="BI10" s="245">
        <f>IF(ISBLANK(Glutamine!BK13),"",Glutamine!BK13)</f>
        <v>20.663308144416458</v>
      </c>
      <c r="BJ10" s="245">
        <f>IF(ISBLANK(Glutamine!BL13),"",Glutamine!BL13)</f>
        <v>4.4368266405484817</v>
      </c>
      <c r="BK10" s="245">
        <f>IF(ISBLANK(Glutamine!BM13),"",Glutamine!BM13)</f>
        <v>0</v>
      </c>
      <c r="BL10" s="245">
        <f>IF(ISBLANK(Glutamine!BN13),"",Glutamine!BN13)</f>
        <v>24.26789231779383</v>
      </c>
      <c r="BM10" s="245">
        <f>IF(ISBLANK(Glutamine!BO13),"",Glutamine!BO13)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15">
      <c r="A11" s="240" t="e">
        <f>IF(Glutamine!#REF!&lt;&gt;0,Glutamine!$B$1,"")</f>
        <v>#REF!</v>
      </c>
      <c r="B11" s="240" t="e">
        <f>IF(ISBLANK(Glutamine!#REF!),"",Glutamine!#REF!)</f>
        <v>#REF!</v>
      </c>
      <c r="C11" s="247" t="e">
        <f>IF(ISBLANK(Glutamine!#REF!),"",Glutamine!#REF!)</f>
        <v>#REF!</v>
      </c>
      <c r="D11" s="248" t="e">
        <f>IF(ISBLANK(Glutamine!#REF!),"",Glutamine!#REF!)</f>
        <v>#REF!</v>
      </c>
      <c r="E11" s="240" t="e">
        <f>IF(ISBLANK(Glutamine!#REF!),"",Glutamine!#REF!)</f>
        <v>#REF!</v>
      </c>
      <c r="F11" s="240">
        <f>IF(ISBLANK(Glutamine!E14),"",Glutamine!E14)</f>
        <v>1.7380443750000001</v>
      </c>
      <c r="G11" s="240" t="e">
        <f>IF(ISBLANK(Glutamine!#REF!),"",Glutamine!#REF!)</f>
        <v>#REF!</v>
      </c>
      <c r="H11" s="245" t="e">
        <f>IF(ISBLANK(Glutamine!#REF!),"",Glutamine!#REF!)</f>
        <v>#REF!</v>
      </c>
      <c r="I11" s="245" t="e">
        <f>IF(ISBLANK(Glutamine!#REF!),"",Glutamine!#REF!)</f>
        <v>#REF!</v>
      </c>
      <c r="J11" s="245" t="e">
        <f>IF(ISBLANK(Glutamine!#REF!),"",Glutamine!#REF!)</f>
        <v>#REF!</v>
      </c>
      <c r="K11" s="245" t="e">
        <f>IF(ISBLANK(Glutamine!#REF!),"",Glutamine!#REF!)</f>
        <v>#REF!</v>
      </c>
      <c r="L11" s="240" t="e">
        <f>IF(ISBLANK(Glutamine!#REF!),"",Glutamine!#REF!)</f>
        <v>#REF!</v>
      </c>
      <c r="M11" s="240" t="e">
        <f>IF(ISBLANK(Glutamine!#REF!),"",Glutamine!#REF!)</f>
        <v>#REF!</v>
      </c>
      <c r="N11" s="240" t="e">
        <f>IF(ISBLANK(Glutamine!#REF!),"",Glutamine!#REF!)</f>
        <v>#REF!</v>
      </c>
      <c r="O11" s="240" t="e">
        <f>IF(ISBLANK(Glutamine!#REF!),"",Glutamine!#REF!)</f>
        <v>#REF!</v>
      </c>
      <c r="P11" s="240" t="e">
        <f>IF(ISBLANK(Glutamine!#REF!),"",Glutamine!#REF!)</f>
        <v>#REF!</v>
      </c>
      <c r="Q11" s="240" t="e">
        <f>IF(ISBLANK(Glutamine!#REF!),"",Glutamine!#REF!)</f>
        <v>#REF!</v>
      </c>
      <c r="R11" s="240" t="e">
        <f>IF(ISBLANK(Glutamine!#REF!),"",Glutamine!#REF!)</f>
        <v>#REF!</v>
      </c>
      <c r="S11" s="240" t="e">
        <f>IF(ISBLANK(Glutamine!#REF!),"",Glutamine!#REF!)</f>
        <v>#REF!</v>
      </c>
      <c r="T11" s="245" t="e">
        <f>IF(ISBLANK(Glutamine!#REF!),"",Glutamine!#REF!)</f>
        <v>#REF!</v>
      </c>
      <c r="U11" s="245" t="e">
        <f>IF(ISBLANK(Glutamine!#REF!),"",Glutamine!#REF!)</f>
        <v>#REF!</v>
      </c>
      <c r="V11" s="245" t="e">
        <f>IF(ISBLANK(Glutamine!#REF!),"",Glutamine!#REF!)</f>
        <v>#REF!</v>
      </c>
      <c r="W11" s="245" t="e">
        <f>IF(ISBLANK(Glutamine!#REF!),"",Glutamine!#REF!)</f>
        <v>#REF!</v>
      </c>
      <c r="X11" s="245" t="e">
        <f>IF(ISBLANK(Glutamine!#REF!),"",Glutamine!#REF!)</f>
        <v>#REF!</v>
      </c>
      <c r="Y11" s="245" t="e">
        <f>IF(ISBLANK(Glutamine!#REF!),"",Glutamine!#REF!)</f>
        <v>#REF!</v>
      </c>
      <c r="Z11" s="245" t="e">
        <f>IF(ISBLANK(Glutamine!#REF!),"",Glutamine!#REF!)</f>
        <v>#REF!</v>
      </c>
      <c r="AA11" s="245" t="e">
        <f>IF(ISBLANK(Glutamine!#REF!),"",Glutamine!#REF!)</f>
        <v>#REF!</v>
      </c>
      <c r="AB11" s="245" t="e">
        <f>IF(ISBLANK(Glutamine!#REF!),"",Glutamine!#REF!)</f>
        <v>#REF!</v>
      </c>
      <c r="AC11" s="245" t="e">
        <f>IF(ISBLANK(Glutamine!#REF!),"",Glutamine!#REF!)</f>
        <v>#REF!</v>
      </c>
      <c r="AD11" s="245" t="e">
        <f>IF(ISBLANK(Glutamine!#REF!),"",Glutamine!#REF!)</f>
        <v>#REF!</v>
      </c>
      <c r="AE11" s="245" t="e">
        <f>IF(ISBLANK(Glutamine!#REF!),"",Glutamine!#REF!)</f>
        <v>#REF!</v>
      </c>
      <c r="AF11" s="245" t="e">
        <f>IF(ISBLANK(Glutamine!#REF!),"",Glutamine!#REF!)</f>
        <v>#REF!</v>
      </c>
      <c r="AG11" s="245" t="e">
        <f>IF(ISBLANK(Glutamine!#REF!),"",Glutamine!#REF!)</f>
        <v>#REF!</v>
      </c>
      <c r="AH11" s="245" t="e">
        <f>IF(ISBLANK(Glutamine!#REF!),"",Glutamine!#REF!)</f>
        <v>#REF!</v>
      </c>
      <c r="AI11" s="245" t="e">
        <f>IF(ISBLANK(Glutamine!#REF!),"",Glutamine!#REF!)</f>
        <v>#REF!</v>
      </c>
      <c r="AJ11" s="245" t="e">
        <f>IF(ISBLANK(Glutamine!#REF!),"",Glutamine!#REF!)</f>
        <v>#REF!</v>
      </c>
      <c r="AK11" s="245" t="e">
        <f>IF(ISBLANK(Glutamine!#REF!),"",Glutamine!#REF!)</f>
        <v>#REF!</v>
      </c>
      <c r="AL11" s="245" t="e">
        <f>IF(ISBLANK(Glutamine!#REF!),"",Glutamine!#REF!)</f>
        <v>#REF!</v>
      </c>
      <c r="AM11" s="245" t="e">
        <f>IF(ISBLANK(Glutamine!#REF!),"",Glutamine!#REF!)</f>
        <v>#REF!</v>
      </c>
      <c r="AN11" s="245" t="e">
        <f>IF(ISBLANK(Glutamine!#REF!),"",Glutamine!#REF!)</f>
        <v>#REF!</v>
      </c>
      <c r="AO11" s="245" t="e">
        <f>IF(ISBLANK(Glutamine!#REF!),"",Glutamine!#REF!)</f>
        <v>#REF!</v>
      </c>
      <c r="AP11" s="245" t="e">
        <f>IF(ISBLANK(Glutamine!#REF!),"",Glutamine!#REF!)</f>
        <v>#REF!</v>
      </c>
      <c r="AQ11" s="245" t="e">
        <f>IF(ISBLANK(Glutamine!#REF!),"",Glutamine!#REF!)</f>
        <v>#REF!</v>
      </c>
      <c r="AR11" s="245" t="e">
        <f>IF(ISBLANK(Glutamine!#REF!),"",Glutamine!#REF!)</f>
        <v>#REF!</v>
      </c>
      <c r="AS11" s="245" t="e">
        <f>IF(ISBLANK(Glutamine!#REF!),"",Glutamine!#REF!)</f>
        <v>#REF!</v>
      </c>
      <c r="AT11" s="245" t="e">
        <f>IF(ISBLANK(Glutamine!#REF!),"",Glutamine!#REF!)</f>
        <v>#REF!</v>
      </c>
      <c r="AU11" s="245" t="e">
        <f>IF(ISBLANK(Glutamine!#REF!),"",Glutamine!#REF!)</f>
        <v>#REF!</v>
      </c>
      <c r="AV11" s="245" t="e">
        <f>IF(ISBLANK(Glutamine!#REF!),"",Glutamine!#REF!)</f>
        <v>#REF!</v>
      </c>
      <c r="AW11" s="245" t="e">
        <f>IF(ISBLANK(Glutamine!#REF!),"",Glutamine!#REF!)</f>
        <v>#REF!</v>
      </c>
      <c r="AX11" s="245" t="e">
        <f>IF(ISBLANK(Glutamine!#REF!),"",Glutamine!#REF!)</f>
        <v>#REF!</v>
      </c>
      <c r="AY11" s="245" t="e">
        <f>IF(ISBLANK(Glutamine!#REF!),"",Glutamine!#REF!)</f>
        <v>#REF!</v>
      </c>
      <c r="AZ11" s="245" t="e">
        <f>IF(ISBLANK(Glutamine!#REF!),"",Glutamine!#REF!)</f>
        <v>#REF!</v>
      </c>
      <c r="BA11" s="245" t="e">
        <f>IF(ISBLANK(Glutamine!#REF!),"",Glutamine!#REF!)</f>
        <v>#REF!</v>
      </c>
      <c r="BB11" s="245" t="e">
        <f>IF(ISBLANK(Glutamine!#REF!),"",Glutamine!#REF!)</f>
        <v>#REF!</v>
      </c>
      <c r="BC11" s="245" t="e">
        <f>IF(ISBLANK(Glutamine!#REF!),"",Glutamine!#REF!)</f>
        <v>#REF!</v>
      </c>
      <c r="BD11" s="245" t="e">
        <f>IF(ISBLANK(Glutamine!#REF!),"",Glutamine!#REF!)</f>
        <v>#REF!</v>
      </c>
      <c r="BE11" s="245" t="e">
        <f>IF(ISBLANK(Glutamine!#REF!),"",Glutamine!#REF!)</f>
        <v>#REF!</v>
      </c>
      <c r="BF11" s="245" t="e">
        <f>IF(ISBLANK(Glutamine!#REF!),"",Glutamine!#REF!)</f>
        <v>#REF!</v>
      </c>
      <c r="BG11" s="245" t="e">
        <f>IF(ISBLANK(Glutamine!#REF!),"",Glutamine!#REF!)</f>
        <v>#REF!</v>
      </c>
      <c r="BH11" s="245" t="e">
        <f>IF(ISBLANK(Glutamine!#REF!),"",Glutamine!#REF!)</f>
        <v>#REF!</v>
      </c>
      <c r="BI11" s="245" t="e">
        <f>IF(ISBLANK(Glutamine!#REF!),"",Glutamine!#REF!)</f>
        <v>#REF!</v>
      </c>
      <c r="BJ11" s="245" t="e">
        <f>IF(ISBLANK(Glutamine!#REF!),"",Glutamine!#REF!)</f>
        <v>#REF!</v>
      </c>
      <c r="BK11" s="245" t="e">
        <f>IF(ISBLANK(Glutamine!#REF!),"",Glutamine!#REF!)</f>
        <v>#REF!</v>
      </c>
      <c r="BL11" s="245" t="e">
        <f>IF(ISBLANK(Glutamine!#REF!),"",Glutamine!#REF!)</f>
        <v>#REF!</v>
      </c>
      <c r="BM11" s="245" t="e">
        <f>IF(ISBLANK(Glutamine!#REF!),"",Glutamine!#REF!)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15">
      <c r="A12" s="240" t="str">
        <f>IF(Glutamine!B14&lt;&gt;0,Glutamine!$B$1,"")</f>
        <v>NIIMBL VS-002</v>
      </c>
      <c r="B12" s="240">
        <f>IF(ISBLANK(Glutamine!A14),"",Glutamine!A14)</f>
        <v>7</v>
      </c>
      <c r="C12" s="247">
        <f>IF(ISBLANK(Glutamine!B14),"",Glutamine!B14)</f>
        <v>43698.787499999999</v>
      </c>
      <c r="D12" s="248">
        <f>IF(ISBLANK(Glutamine!C14),"",Glutamine!C14)</f>
        <v>43698.787499999999</v>
      </c>
      <c r="E12" s="240">
        <f>IF(ISBLANK(Glutamine!D14),"",Glutamine!D14)</f>
        <v>10</v>
      </c>
      <c r="F12" s="240" t="e">
        <f>IF(ISBLANK(Glutamine!#REF!),"",Glutamine!#REF!)</f>
        <v>#REF!</v>
      </c>
      <c r="G12" s="240" t="str">
        <f>IF(ISBLANK(Glutamine!G14),"",Glutamine!G14)</f>
        <v/>
      </c>
      <c r="H12" s="245">
        <f>IF(ISBLANK(Glutamine!H14),"",Glutamine!H14)</f>
        <v>16.899999999999999</v>
      </c>
      <c r="I12" s="245">
        <f>IF(ISBLANK(Glutamine!I14),"",Glutamine!I14)</f>
        <v>0.7593521421107603</v>
      </c>
      <c r="J12" s="245">
        <f>IF(ISBLANK(Glutamine!J14),"",Glutamine!J14)</f>
        <v>17.659352142110759</v>
      </c>
      <c r="K12" s="245">
        <f>IF(ISBLANK(Glutamine!K14),"",Glutamine!K14)</f>
        <v>95.7</v>
      </c>
      <c r="L12" s="240">
        <f>IF(ISBLANK(Glutamine!L14),"",Glutamine!L14)</f>
        <v>6.85</v>
      </c>
      <c r="M12" s="240" t="str">
        <f>IF(ISBLANK(Glutamine!M14),"",Glutamine!M14)</f>
        <v/>
      </c>
      <c r="N12" s="240">
        <f>IF(ISBLANK(Glutamine!N14),"",Glutamine!N14)</f>
        <v>2.3829000000000002</v>
      </c>
      <c r="O12" s="240">
        <f>IF(ISBLANK(Glutamine!O14),"",Glutamine!O14)</f>
        <v>0.14100000000000001</v>
      </c>
      <c r="P12" s="240">
        <f>IF(ISBLANK(Glutamine!P14),"",Glutamine!P14)</f>
        <v>1.8999159562500094</v>
      </c>
      <c r="Q12" s="240" t="str">
        <f>IF(ISBLANK(Glutamine!Q14),"",Glutamine!Q14)</f>
        <v/>
      </c>
      <c r="R12" s="240">
        <f>IF(ISBLANK(Glutamine!R14),"",Glutamine!R14)</f>
        <v>434</v>
      </c>
      <c r="S12" s="240">
        <f>IF(ISBLANK(Glutamine!S14),"",Glutamine!S14)</f>
        <v>46.224693064601453</v>
      </c>
      <c r="T12" s="245">
        <f>IF(ISBLANK(Glutamine!T14),"",Glutamine!T14)</f>
        <v>4.8146152008593148</v>
      </c>
      <c r="U12" s="245">
        <f>IF(ISBLANK(Glutamine!U14),"",Glutamine!U14)</f>
        <v>2.4191480882220531</v>
      </c>
      <c r="V12" s="245">
        <f>IF(ISBLANK(Glutamine!V14),"",Glutamine!V14)</f>
        <v>1.3399474931716329</v>
      </c>
      <c r="W12" s="245">
        <f>IF(ISBLANK(Glutamine!W14),"",Glutamine!W14)</f>
        <v>0.8433533594090632</v>
      </c>
      <c r="X12" s="245">
        <f>IF(ISBLANK(Glutamine!X14),"",Glutamine!X14)</f>
        <v>0.22507161062048173</v>
      </c>
      <c r="Y12" s="245">
        <f>IF(ISBLANK(Glutamine!Y14),"",Glutamine!Y14)</f>
        <v>14.906414593657834</v>
      </c>
      <c r="Z12" s="245">
        <f>IF(ISBLANK(Glutamine!Z14),"",Glutamine!Z14)</f>
        <v>6.0479963679488657E-2</v>
      </c>
      <c r="AA12" s="245">
        <f>IF(ISBLANK(Glutamine!AA14),"",Glutamine!AA14)</f>
        <v>0.93033264215114841</v>
      </c>
      <c r="AB12" s="245">
        <f>IF(ISBLANK(Glutamine!AB14),"",Glutamine!AB14)</f>
        <v>2.168678845508734</v>
      </c>
      <c r="AC12" s="245">
        <f>IF(ISBLANK(Glutamine!AC14),"",Glutamine!AC14)</f>
        <v>0.68180126880697112</v>
      </c>
      <c r="AD12" s="245">
        <f>IF(ISBLANK(Glutamine!AD14),"",Glutamine!AD14)</f>
        <v>1.4647523204565642</v>
      </c>
      <c r="AE12" s="245">
        <f>IF(ISBLANK(Glutamine!AE14),"",Glutamine!AE14)</f>
        <v>19.347039697401645</v>
      </c>
      <c r="AF12" s="245">
        <f>IF(ISBLANK(Glutamine!AF14),"",Glutamine!AF14)</f>
        <v>2.882791559242881</v>
      </c>
      <c r="AG12" s="245">
        <f>IF(ISBLANK(Glutamine!AG14),"",Glutamine!AG14)</f>
        <v>2.4057983162863796</v>
      </c>
      <c r="AH12" s="245">
        <f>IF(ISBLANK(Glutamine!AH14),"",Glutamine!AH14)</f>
        <v>0.70303007638085024</v>
      </c>
      <c r="AI12" s="245">
        <f>IF(ISBLANK(Glutamine!AI14),"",Glutamine!AI14)</f>
        <v>7.0343196350000001</v>
      </c>
      <c r="AJ12" s="245">
        <f>IF(ISBLANK(Glutamine!AJ14),"",Glutamine!AJ14)</f>
        <v>0.76362344379118818</v>
      </c>
      <c r="AK12" s="245">
        <f>IF(ISBLANK(Glutamine!AK14),"",Glutamine!AK14)</f>
        <v>2.5177076499734681</v>
      </c>
      <c r="AL12" s="245">
        <f>IF(ISBLANK(Glutamine!AL14),"",Glutamine!AL14)</f>
        <v>3.5214982479446189</v>
      </c>
      <c r="AM12" s="245">
        <f>IF(ISBLANK(Glutamine!AM14),"",Glutamine!AM14)</f>
        <v>3.649597598501193</v>
      </c>
      <c r="AN12" s="245">
        <f>IF(ISBLANK(Glutamine!AN14),"",Glutamine!AN14)</f>
        <v>0.34383881510954922</v>
      </c>
      <c r="AO12" s="245">
        <f>IF(ISBLANK(Glutamine!AO14),"",Glutamine!AO14)</f>
        <v>1.0578234133952393</v>
      </c>
      <c r="AP12" s="245">
        <f>IF(ISBLANK(Glutamine!AP14),"",Glutamine!AP14)</f>
        <v>1.9763065026807909</v>
      </c>
      <c r="AQ12" s="245">
        <f>IF(ISBLANK(Glutamine!AQ14),"",Glutamine!AQ14)</f>
        <v>0</v>
      </c>
      <c r="AR12" s="245">
        <f>IF(ISBLANK(Glutamine!AR14),"",Glutamine!AR14)</f>
        <v>0</v>
      </c>
      <c r="AS12" s="245">
        <f>IF(ISBLANK(Glutamine!AS14),"",Glutamine!AS14)</f>
        <v>12.385297147441527</v>
      </c>
      <c r="AT12" s="245">
        <f>IF(ISBLANK(Glutamine!AT14),"",Glutamine!AT14)</f>
        <v>16.655562958027982</v>
      </c>
      <c r="AU12" s="245">
        <f>IF(ISBLANK(Glutamine!AU14),"",Glutamine!AU14)</f>
        <v>3.7565740045078888</v>
      </c>
      <c r="AV12" s="245">
        <f>IF(ISBLANK(Glutamine!AV14),"",Glutamine!AV14)</f>
        <v>7.1163031659009528</v>
      </c>
      <c r="AW12" s="245">
        <f>IF(ISBLANK(Glutamine!AW14),"",Glutamine!AW14)</f>
        <v>400</v>
      </c>
      <c r="AX12" s="245">
        <f>IF(ISBLANK(Glutamine!AX14),"",Glutamine!AX14)</f>
        <v>200</v>
      </c>
      <c r="AY12" s="245">
        <f>IF(ISBLANK(Glutamine!AY14),"",Glutamine!AY14)</f>
        <v>11.556764106050306</v>
      </c>
      <c r="AZ12" s="245">
        <f>IF(ISBLANK(Glutamine!AZ14),"",Glutamine!AZ14)</f>
        <v>0</v>
      </c>
      <c r="BA12" s="245">
        <f>IF(ISBLANK(Glutamine!BA14),"",Glutamine!BA14)</f>
        <v>0</v>
      </c>
      <c r="BB12" s="245">
        <f>IF(ISBLANK(Glutamine!BB14),"",Glutamine!BB14)</f>
        <v>14.238739330269205</v>
      </c>
      <c r="BC12" s="245">
        <f>IF(ISBLANK(Glutamine!BD14),"",Glutamine!BD14)</f>
        <v>26.873276428102425</v>
      </c>
      <c r="BD12" s="245">
        <f>IF(ISBLANK(Glutamine!BE14),"",Glutamine!BE14)</f>
        <v>16.685489166119506</v>
      </c>
      <c r="BE12" s="245">
        <f>IF(ISBLANK(Glutamine!BF14),"",Glutamine!BF14)</f>
        <v>5.4088471849865956</v>
      </c>
      <c r="BF12" s="245">
        <f>IF(ISBLANK(Glutamine!BH14),"",Glutamine!BH14)</f>
        <v>13.577481840193705</v>
      </c>
      <c r="BG12" s="245">
        <f>IF(ISBLANK(Glutamine!BI14),"",Glutamine!BI14)</f>
        <v>19.002757715036115</v>
      </c>
      <c r="BH12" s="245">
        <f>IF(ISBLANK(Glutamine!BJ14),"",Glutamine!BJ14)</f>
        <v>36.308277830637493</v>
      </c>
      <c r="BI12" s="245">
        <f>IF(ISBLANK(Glutamine!BK14),"",Glutamine!BK14)</f>
        <v>20.663308144416458</v>
      </c>
      <c r="BJ12" s="245">
        <f>IF(ISBLANK(Glutamine!BL14),"",Glutamine!BL14)</f>
        <v>4.4368266405484817</v>
      </c>
      <c r="BK12" s="245">
        <f>IF(ISBLANK(Glutamine!BM14),"",Glutamine!BM14)</f>
        <v>0</v>
      </c>
      <c r="BL12" s="245">
        <f>IF(ISBLANK(Glutamine!BN14),"",Glutamine!BN14)</f>
        <v>24.26789231779383</v>
      </c>
      <c r="BM12" s="245">
        <f>IF(ISBLANK(Glutamine!BO14),"",Glutamine!BO14)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15">
      <c r="A13" s="240" t="e">
        <f>IF(Glutamine!#REF!&lt;&gt;0,Glutamine!$B$1,"")</f>
        <v>#REF!</v>
      </c>
      <c r="B13" s="240" t="e">
        <f>IF(ISBLANK(Glutamine!#REF!),"",Glutamine!#REF!)</f>
        <v>#REF!</v>
      </c>
      <c r="C13" s="247" t="e">
        <f>IF(ISBLANK(Glutamine!#REF!),"",Glutamine!#REF!)</f>
        <v>#REF!</v>
      </c>
      <c r="D13" s="248" t="e">
        <f>IF(ISBLANK(Glutamine!#REF!),"",Glutamine!#REF!)</f>
        <v>#REF!</v>
      </c>
      <c r="E13" s="240" t="e">
        <f>IF(ISBLANK(Glutamine!#REF!),"",Glutamine!#REF!)</f>
        <v>#REF!</v>
      </c>
      <c r="F13" s="240" t="e">
        <f>IF(ISBLANK(Glutamine!#REF!),"",Glutamine!#REF!)</f>
        <v>#REF!</v>
      </c>
      <c r="G13" s="240" t="e">
        <f>IF(ISBLANK(Glutamine!#REF!),"",Glutamine!#REF!)</f>
        <v>#REF!</v>
      </c>
      <c r="H13" s="245" t="e">
        <f>IF(ISBLANK(Glutamine!#REF!),"",Glutamine!#REF!)</f>
        <v>#REF!</v>
      </c>
      <c r="I13" s="245" t="e">
        <f>IF(ISBLANK(Glutamine!#REF!),"",Glutamine!#REF!)</f>
        <v>#REF!</v>
      </c>
      <c r="J13" s="245" t="e">
        <f>IF(ISBLANK(Glutamine!#REF!),"",Glutamine!#REF!)</f>
        <v>#REF!</v>
      </c>
      <c r="K13" s="245" t="e">
        <f>IF(ISBLANK(Glutamine!#REF!),"",Glutamine!#REF!)</f>
        <v>#REF!</v>
      </c>
      <c r="L13" s="240" t="e">
        <f>IF(ISBLANK(Glutamine!#REF!),"",Glutamine!#REF!)</f>
        <v>#REF!</v>
      </c>
      <c r="M13" s="240" t="e">
        <f>IF(ISBLANK(Glutamine!#REF!),"",Glutamine!#REF!)</f>
        <v>#REF!</v>
      </c>
      <c r="N13" s="240" t="e">
        <f>IF(ISBLANK(Glutamine!#REF!),"",Glutamine!#REF!)</f>
        <v>#REF!</v>
      </c>
      <c r="O13" s="240" t="e">
        <f>IF(ISBLANK(Glutamine!#REF!),"",Glutamine!#REF!)</f>
        <v>#REF!</v>
      </c>
      <c r="P13" s="240" t="e">
        <f>IF(ISBLANK(Glutamine!#REF!),"",Glutamine!#REF!)</f>
        <v>#REF!</v>
      </c>
      <c r="Q13" s="240" t="e">
        <f>IF(ISBLANK(Glutamine!#REF!),"",Glutamine!#REF!)</f>
        <v>#REF!</v>
      </c>
      <c r="R13" s="240" t="e">
        <f>IF(ISBLANK(Glutamine!#REF!),"",Glutamine!#REF!)</f>
        <v>#REF!</v>
      </c>
      <c r="S13" s="240" t="e">
        <f>IF(ISBLANK(Glutamine!#REF!),"",Glutamine!#REF!)</f>
        <v>#REF!</v>
      </c>
      <c r="T13" s="245" t="e">
        <f>IF(ISBLANK(Glutamine!#REF!),"",Glutamine!#REF!)</f>
        <v>#REF!</v>
      </c>
      <c r="U13" s="245" t="e">
        <f>IF(ISBLANK(Glutamine!#REF!),"",Glutamine!#REF!)</f>
        <v>#REF!</v>
      </c>
      <c r="V13" s="245" t="e">
        <f>IF(ISBLANK(Glutamine!#REF!),"",Glutamine!#REF!)</f>
        <v>#REF!</v>
      </c>
      <c r="W13" s="245" t="e">
        <f>IF(ISBLANK(Glutamine!#REF!),"",Glutamine!#REF!)</f>
        <v>#REF!</v>
      </c>
      <c r="X13" s="245" t="e">
        <f>IF(ISBLANK(Glutamine!#REF!),"",Glutamine!#REF!)</f>
        <v>#REF!</v>
      </c>
      <c r="Y13" s="245" t="e">
        <f>IF(ISBLANK(Glutamine!#REF!),"",Glutamine!#REF!)</f>
        <v>#REF!</v>
      </c>
      <c r="Z13" s="245" t="e">
        <f>IF(ISBLANK(Glutamine!#REF!),"",Glutamine!#REF!)</f>
        <v>#REF!</v>
      </c>
      <c r="AA13" s="245" t="e">
        <f>IF(ISBLANK(Glutamine!#REF!),"",Glutamine!#REF!)</f>
        <v>#REF!</v>
      </c>
      <c r="AB13" s="245" t="e">
        <f>IF(ISBLANK(Glutamine!#REF!),"",Glutamine!#REF!)</f>
        <v>#REF!</v>
      </c>
      <c r="AC13" s="245" t="e">
        <f>IF(ISBLANK(Glutamine!#REF!),"",Glutamine!#REF!)</f>
        <v>#REF!</v>
      </c>
      <c r="AD13" s="245" t="e">
        <f>IF(ISBLANK(Glutamine!#REF!),"",Glutamine!#REF!)</f>
        <v>#REF!</v>
      </c>
      <c r="AE13" s="245" t="e">
        <f>IF(ISBLANK(Glutamine!#REF!),"",Glutamine!#REF!)</f>
        <v>#REF!</v>
      </c>
      <c r="AF13" s="245" t="e">
        <f>IF(ISBLANK(Glutamine!#REF!),"",Glutamine!#REF!)</f>
        <v>#REF!</v>
      </c>
      <c r="AG13" s="245" t="e">
        <f>IF(ISBLANK(Glutamine!#REF!),"",Glutamine!#REF!)</f>
        <v>#REF!</v>
      </c>
      <c r="AH13" s="245" t="e">
        <f>IF(ISBLANK(Glutamine!#REF!),"",Glutamine!#REF!)</f>
        <v>#REF!</v>
      </c>
      <c r="AI13" s="245" t="e">
        <f>IF(ISBLANK(Glutamine!#REF!),"",Glutamine!#REF!)</f>
        <v>#REF!</v>
      </c>
      <c r="AJ13" s="245" t="e">
        <f>IF(ISBLANK(Glutamine!#REF!),"",Glutamine!#REF!)</f>
        <v>#REF!</v>
      </c>
      <c r="AK13" s="245" t="e">
        <f>IF(ISBLANK(Glutamine!#REF!),"",Glutamine!#REF!)</f>
        <v>#REF!</v>
      </c>
      <c r="AL13" s="245" t="e">
        <f>IF(ISBLANK(Glutamine!#REF!),"",Glutamine!#REF!)</f>
        <v>#REF!</v>
      </c>
      <c r="AM13" s="245" t="e">
        <f>IF(ISBLANK(Glutamine!#REF!),"",Glutamine!#REF!)</f>
        <v>#REF!</v>
      </c>
      <c r="AN13" s="245" t="e">
        <f>IF(ISBLANK(Glutamine!#REF!),"",Glutamine!#REF!)</f>
        <v>#REF!</v>
      </c>
      <c r="AO13" s="245" t="e">
        <f>IF(ISBLANK(Glutamine!#REF!),"",Glutamine!#REF!)</f>
        <v>#REF!</v>
      </c>
      <c r="AP13" s="245" t="e">
        <f>IF(ISBLANK(Glutamine!#REF!),"",Glutamine!#REF!)</f>
        <v>#REF!</v>
      </c>
      <c r="AQ13" s="245" t="e">
        <f>IF(ISBLANK(Glutamine!#REF!),"",Glutamine!#REF!)</f>
        <v>#REF!</v>
      </c>
      <c r="AR13" s="245" t="e">
        <f>IF(ISBLANK(Glutamine!#REF!),"",Glutamine!#REF!)</f>
        <v>#REF!</v>
      </c>
      <c r="AS13" s="245" t="e">
        <f>IF(ISBLANK(Glutamine!#REF!),"",Glutamine!#REF!)</f>
        <v>#REF!</v>
      </c>
      <c r="AT13" s="245" t="e">
        <f>IF(ISBLANK(Glutamine!#REF!),"",Glutamine!#REF!)</f>
        <v>#REF!</v>
      </c>
      <c r="AU13" s="245" t="e">
        <f>IF(ISBLANK(Glutamine!#REF!),"",Glutamine!#REF!)</f>
        <v>#REF!</v>
      </c>
      <c r="AV13" s="245" t="e">
        <f>IF(ISBLANK(Glutamine!#REF!),"",Glutamine!#REF!)</f>
        <v>#REF!</v>
      </c>
      <c r="AW13" s="245" t="e">
        <f>IF(ISBLANK(Glutamine!#REF!),"",Glutamine!#REF!)</f>
        <v>#REF!</v>
      </c>
      <c r="AX13" s="245" t="e">
        <f>IF(ISBLANK(Glutamine!#REF!),"",Glutamine!#REF!)</f>
        <v>#REF!</v>
      </c>
      <c r="AY13" s="245" t="e">
        <f>IF(ISBLANK(Glutamine!#REF!),"",Glutamine!#REF!)</f>
        <v>#REF!</v>
      </c>
      <c r="AZ13" s="245" t="e">
        <f>IF(ISBLANK(Glutamine!#REF!),"",Glutamine!#REF!)</f>
        <v>#REF!</v>
      </c>
      <c r="BA13" s="245" t="e">
        <f>IF(ISBLANK(Glutamine!#REF!),"",Glutamine!#REF!)</f>
        <v>#REF!</v>
      </c>
      <c r="BB13" s="245" t="e">
        <f>IF(ISBLANK(Glutamine!#REF!),"",Glutamine!#REF!)</f>
        <v>#REF!</v>
      </c>
      <c r="BC13" s="245" t="e">
        <f>IF(ISBLANK(Glutamine!#REF!),"",Glutamine!#REF!)</f>
        <v>#REF!</v>
      </c>
      <c r="BD13" s="245" t="e">
        <f>IF(ISBLANK(Glutamine!#REF!),"",Glutamine!#REF!)</f>
        <v>#REF!</v>
      </c>
      <c r="BE13" s="245" t="e">
        <f>IF(ISBLANK(Glutamine!#REF!),"",Glutamine!#REF!)</f>
        <v>#REF!</v>
      </c>
      <c r="BF13" s="245" t="e">
        <f>IF(ISBLANK(Glutamine!#REF!),"",Glutamine!#REF!)</f>
        <v>#REF!</v>
      </c>
      <c r="BG13" s="245" t="e">
        <f>IF(ISBLANK(Glutamine!#REF!),"",Glutamine!#REF!)</f>
        <v>#REF!</v>
      </c>
      <c r="BH13" s="245" t="e">
        <f>IF(ISBLANK(Glutamine!#REF!),"",Glutamine!#REF!)</f>
        <v>#REF!</v>
      </c>
      <c r="BI13" s="245" t="e">
        <f>IF(ISBLANK(Glutamine!#REF!),"",Glutamine!#REF!)</f>
        <v>#REF!</v>
      </c>
      <c r="BJ13" s="245" t="e">
        <f>IF(ISBLANK(Glutamine!#REF!),"",Glutamine!#REF!)</f>
        <v>#REF!</v>
      </c>
      <c r="BK13" s="245" t="e">
        <f>IF(ISBLANK(Glutamine!#REF!),"",Glutamine!#REF!)</f>
        <v>#REF!</v>
      </c>
      <c r="BL13" s="245" t="e">
        <f>IF(ISBLANK(Glutamine!#REF!),"",Glutamine!#REF!)</f>
        <v>#REF!</v>
      </c>
      <c r="BM13" s="245" t="e">
        <f>IF(ISBLANK(Glutamine!#REF!),"",Glutamine!#REF!)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15">
      <c r="A14" s="240" t="e">
        <f>IF(Glutamine!#REF!&lt;&gt;0,Glutamine!$B$1,"")</f>
        <v>#REF!</v>
      </c>
      <c r="B14" s="240" t="e">
        <f>IF(ISBLANK(Glutamine!#REF!),"",Glutamine!#REF!)</f>
        <v>#REF!</v>
      </c>
      <c r="C14" s="247" t="e">
        <f>IF(ISBLANK(Glutamine!#REF!),"",Glutamine!#REF!)</f>
        <v>#REF!</v>
      </c>
      <c r="D14" s="248" t="e">
        <f>IF(ISBLANK(Glutamine!#REF!),"",Glutamine!#REF!)</f>
        <v>#REF!</v>
      </c>
      <c r="E14" s="240" t="e">
        <f>IF(ISBLANK(Glutamine!#REF!),"",Glutamine!#REF!)</f>
        <v>#REF!</v>
      </c>
      <c r="F14" s="240" t="e">
        <f>IF(ISBLANK(Glutamine!#REF!),"",Glutamine!#REF!)</f>
        <v>#REF!</v>
      </c>
      <c r="G14" s="240" t="e">
        <f>IF(ISBLANK(Glutamine!#REF!),"",Glutamine!#REF!)</f>
        <v>#REF!</v>
      </c>
      <c r="H14" s="245" t="e">
        <f>IF(ISBLANK(Glutamine!#REF!),"",Glutamine!#REF!)</f>
        <v>#REF!</v>
      </c>
      <c r="I14" s="245" t="e">
        <f>IF(ISBLANK(Glutamine!#REF!),"",Glutamine!#REF!)</f>
        <v>#REF!</v>
      </c>
      <c r="J14" s="245" t="e">
        <f>IF(ISBLANK(Glutamine!#REF!),"",Glutamine!#REF!)</f>
        <v>#REF!</v>
      </c>
      <c r="K14" s="245" t="e">
        <f>IF(ISBLANK(Glutamine!#REF!),"",Glutamine!#REF!)</f>
        <v>#REF!</v>
      </c>
      <c r="L14" s="240" t="e">
        <f>IF(ISBLANK(Glutamine!#REF!),"",Glutamine!#REF!)</f>
        <v>#REF!</v>
      </c>
      <c r="M14" s="240" t="e">
        <f>IF(ISBLANK(Glutamine!#REF!),"",Glutamine!#REF!)</f>
        <v>#REF!</v>
      </c>
      <c r="N14" s="240" t="e">
        <f>IF(ISBLANK(Glutamine!#REF!),"",Glutamine!#REF!)</f>
        <v>#REF!</v>
      </c>
      <c r="O14" s="240" t="e">
        <f>IF(ISBLANK(Glutamine!#REF!),"",Glutamine!#REF!)</f>
        <v>#REF!</v>
      </c>
      <c r="P14" s="240" t="e">
        <f>IF(ISBLANK(Glutamine!#REF!),"",Glutamine!#REF!)</f>
        <v>#REF!</v>
      </c>
      <c r="Q14" s="240" t="e">
        <f>IF(ISBLANK(Glutamine!#REF!),"",Glutamine!#REF!)</f>
        <v>#REF!</v>
      </c>
      <c r="R14" s="240" t="e">
        <f>IF(ISBLANK(Glutamine!#REF!),"",Glutamine!#REF!)</f>
        <v>#REF!</v>
      </c>
      <c r="S14" s="240" t="e">
        <f>IF(ISBLANK(Glutamine!#REF!),"",Glutamine!#REF!)</f>
        <v>#REF!</v>
      </c>
      <c r="T14" s="245" t="e">
        <f>IF(ISBLANK(Glutamine!#REF!),"",Glutamine!#REF!)</f>
        <v>#REF!</v>
      </c>
      <c r="U14" s="245" t="e">
        <f>IF(ISBLANK(Glutamine!#REF!),"",Glutamine!#REF!)</f>
        <v>#REF!</v>
      </c>
      <c r="V14" s="245" t="e">
        <f>IF(ISBLANK(Glutamine!#REF!),"",Glutamine!#REF!)</f>
        <v>#REF!</v>
      </c>
      <c r="W14" s="245" t="e">
        <f>IF(ISBLANK(Glutamine!#REF!),"",Glutamine!#REF!)</f>
        <v>#REF!</v>
      </c>
      <c r="X14" s="245" t="e">
        <f>IF(ISBLANK(Glutamine!#REF!),"",Glutamine!#REF!)</f>
        <v>#REF!</v>
      </c>
      <c r="Y14" s="245" t="e">
        <f>IF(ISBLANK(Glutamine!#REF!),"",Glutamine!#REF!)</f>
        <v>#REF!</v>
      </c>
      <c r="Z14" s="245" t="e">
        <f>IF(ISBLANK(Glutamine!#REF!),"",Glutamine!#REF!)</f>
        <v>#REF!</v>
      </c>
      <c r="AA14" s="245" t="e">
        <f>IF(ISBLANK(Glutamine!#REF!),"",Glutamine!#REF!)</f>
        <v>#REF!</v>
      </c>
      <c r="AB14" s="245" t="e">
        <f>IF(ISBLANK(Glutamine!#REF!),"",Glutamine!#REF!)</f>
        <v>#REF!</v>
      </c>
      <c r="AC14" s="245" t="e">
        <f>IF(ISBLANK(Glutamine!#REF!),"",Glutamine!#REF!)</f>
        <v>#REF!</v>
      </c>
      <c r="AD14" s="245" t="e">
        <f>IF(ISBLANK(Glutamine!#REF!),"",Glutamine!#REF!)</f>
        <v>#REF!</v>
      </c>
      <c r="AE14" s="245" t="e">
        <f>IF(ISBLANK(Glutamine!#REF!),"",Glutamine!#REF!)</f>
        <v>#REF!</v>
      </c>
      <c r="AF14" s="245" t="e">
        <f>IF(ISBLANK(Glutamine!#REF!),"",Glutamine!#REF!)</f>
        <v>#REF!</v>
      </c>
      <c r="AG14" s="245" t="e">
        <f>IF(ISBLANK(Glutamine!#REF!),"",Glutamine!#REF!)</f>
        <v>#REF!</v>
      </c>
      <c r="AH14" s="245" t="e">
        <f>IF(ISBLANK(Glutamine!#REF!),"",Glutamine!#REF!)</f>
        <v>#REF!</v>
      </c>
      <c r="AI14" s="245" t="e">
        <f>IF(ISBLANK(Glutamine!#REF!),"",Glutamine!#REF!)</f>
        <v>#REF!</v>
      </c>
      <c r="AJ14" s="245" t="e">
        <f>IF(ISBLANK(Glutamine!#REF!),"",Glutamine!#REF!)</f>
        <v>#REF!</v>
      </c>
      <c r="AK14" s="245" t="e">
        <f>IF(ISBLANK(Glutamine!#REF!),"",Glutamine!#REF!)</f>
        <v>#REF!</v>
      </c>
      <c r="AL14" s="245" t="e">
        <f>IF(ISBLANK(Glutamine!#REF!),"",Glutamine!#REF!)</f>
        <v>#REF!</v>
      </c>
      <c r="AM14" s="245" t="e">
        <f>IF(ISBLANK(Glutamine!#REF!),"",Glutamine!#REF!)</f>
        <v>#REF!</v>
      </c>
      <c r="AN14" s="245" t="e">
        <f>IF(ISBLANK(Glutamine!#REF!),"",Glutamine!#REF!)</f>
        <v>#REF!</v>
      </c>
      <c r="AO14" s="245" t="e">
        <f>IF(ISBLANK(Glutamine!#REF!),"",Glutamine!#REF!)</f>
        <v>#REF!</v>
      </c>
      <c r="AP14" s="245" t="e">
        <f>IF(ISBLANK(Glutamine!#REF!),"",Glutamine!#REF!)</f>
        <v>#REF!</v>
      </c>
      <c r="AQ14" s="245" t="e">
        <f>IF(ISBLANK(Glutamine!#REF!),"",Glutamine!#REF!)</f>
        <v>#REF!</v>
      </c>
      <c r="AR14" s="245" t="e">
        <f>IF(ISBLANK(Glutamine!#REF!),"",Glutamine!#REF!)</f>
        <v>#REF!</v>
      </c>
      <c r="AS14" s="245" t="e">
        <f>IF(ISBLANK(Glutamine!#REF!),"",Glutamine!#REF!)</f>
        <v>#REF!</v>
      </c>
      <c r="AT14" s="245" t="e">
        <f>IF(ISBLANK(Glutamine!#REF!),"",Glutamine!#REF!)</f>
        <v>#REF!</v>
      </c>
      <c r="AU14" s="245" t="e">
        <f>IF(ISBLANK(Glutamine!#REF!),"",Glutamine!#REF!)</f>
        <v>#REF!</v>
      </c>
      <c r="AV14" s="245" t="e">
        <f>IF(ISBLANK(Glutamine!#REF!),"",Glutamine!#REF!)</f>
        <v>#REF!</v>
      </c>
      <c r="AW14" s="245" t="e">
        <f>IF(ISBLANK(Glutamine!#REF!),"",Glutamine!#REF!)</f>
        <v>#REF!</v>
      </c>
      <c r="AX14" s="245" t="e">
        <f>IF(ISBLANK(Glutamine!#REF!),"",Glutamine!#REF!)</f>
        <v>#REF!</v>
      </c>
      <c r="AY14" s="245" t="e">
        <f>IF(ISBLANK(Glutamine!#REF!),"",Glutamine!#REF!)</f>
        <v>#REF!</v>
      </c>
      <c r="AZ14" s="245" t="e">
        <f>IF(ISBLANK(Glutamine!#REF!),"",Glutamine!#REF!)</f>
        <v>#REF!</v>
      </c>
      <c r="BA14" s="245" t="e">
        <f>IF(ISBLANK(Glutamine!#REF!),"",Glutamine!#REF!)</f>
        <v>#REF!</v>
      </c>
      <c r="BB14" s="245" t="e">
        <f>IF(ISBLANK(Glutamine!#REF!),"",Glutamine!#REF!)</f>
        <v>#REF!</v>
      </c>
      <c r="BC14" s="245" t="e">
        <f>IF(ISBLANK(Glutamine!#REF!),"",Glutamine!#REF!)</f>
        <v>#REF!</v>
      </c>
      <c r="BD14" s="245" t="e">
        <f>IF(ISBLANK(Glutamine!#REF!),"",Glutamine!#REF!)</f>
        <v>#REF!</v>
      </c>
      <c r="BE14" s="245" t="e">
        <f>IF(ISBLANK(Glutamine!#REF!),"",Glutamine!#REF!)</f>
        <v>#REF!</v>
      </c>
      <c r="BF14" s="245" t="e">
        <f>IF(ISBLANK(Glutamine!#REF!),"",Glutamine!#REF!)</f>
        <v>#REF!</v>
      </c>
      <c r="BG14" s="245" t="e">
        <f>IF(ISBLANK(Glutamine!#REF!),"",Glutamine!#REF!)</f>
        <v>#REF!</v>
      </c>
      <c r="BH14" s="245" t="e">
        <f>IF(ISBLANK(Glutamine!#REF!),"",Glutamine!#REF!)</f>
        <v>#REF!</v>
      </c>
      <c r="BI14" s="245" t="e">
        <f>IF(ISBLANK(Glutamine!#REF!),"",Glutamine!#REF!)</f>
        <v>#REF!</v>
      </c>
      <c r="BJ14" s="245" t="e">
        <f>IF(ISBLANK(Glutamine!#REF!),"",Glutamine!#REF!)</f>
        <v>#REF!</v>
      </c>
      <c r="BK14" s="245" t="e">
        <f>IF(ISBLANK(Glutamine!#REF!),"",Glutamine!#REF!)</f>
        <v>#REF!</v>
      </c>
      <c r="BL14" s="245" t="e">
        <f>IF(ISBLANK(Glutamine!#REF!),"",Glutamine!#REF!)</f>
        <v>#REF!</v>
      </c>
      <c r="BM14" s="245" t="e">
        <f>IF(ISBLANK(Glutamine!#REF!),"",Glutamine!#REF!)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15">
      <c r="A15" s="240" t="e">
        <f>IF(Glutamine!#REF!&lt;&gt;0,Glutamine!$B$1,"")</f>
        <v>#REF!</v>
      </c>
      <c r="B15" s="240" t="e">
        <f>IF(ISBLANK(Glutamine!#REF!),"",Glutamine!#REF!)</f>
        <v>#REF!</v>
      </c>
      <c r="C15" s="247" t="e">
        <f>IF(ISBLANK(Glutamine!#REF!),"",Glutamine!#REF!)</f>
        <v>#REF!</v>
      </c>
      <c r="D15" s="248" t="e">
        <f>IF(ISBLANK(Glutamine!#REF!),"",Glutamine!#REF!)</f>
        <v>#REF!</v>
      </c>
      <c r="E15" s="240" t="e">
        <f>IF(ISBLANK(Glutamine!#REF!),"",Glutamine!#REF!)</f>
        <v>#REF!</v>
      </c>
      <c r="F15" s="240" t="e">
        <f>IF(ISBLANK(Glutamine!#REF!),"",Glutamine!#REF!)</f>
        <v>#REF!</v>
      </c>
      <c r="G15" s="240" t="e">
        <f>IF(ISBLANK(Glutamine!#REF!),"",Glutamine!#REF!)</f>
        <v>#REF!</v>
      </c>
      <c r="H15" s="245" t="e">
        <f>IF(ISBLANK(Glutamine!#REF!),"",Glutamine!#REF!)</f>
        <v>#REF!</v>
      </c>
      <c r="I15" s="245" t="e">
        <f>IF(ISBLANK(Glutamine!#REF!),"",Glutamine!#REF!)</f>
        <v>#REF!</v>
      </c>
      <c r="J15" s="245" t="e">
        <f>IF(ISBLANK(Glutamine!#REF!),"",Glutamine!#REF!)</f>
        <v>#REF!</v>
      </c>
      <c r="K15" s="245" t="e">
        <f>IF(ISBLANK(Glutamine!#REF!),"",Glutamine!#REF!)</f>
        <v>#REF!</v>
      </c>
      <c r="L15" s="240" t="e">
        <f>IF(ISBLANK(Glutamine!#REF!),"",Glutamine!#REF!)</f>
        <v>#REF!</v>
      </c>
      <c r="M15" s="240" t="e">
        <f>IF(ISBLANK(Glutamine!#REF!),"",Glutamine!#REF!)</f>
        <v>#REF!</v>
      </c>
      <c r="N15" s="240" t="e">
        <f>IF(ISBLANK(Glutamine!#REF!),"",Glutamine!#REF!)</f>
        <v>#REF!</v>
      </c>
      <c r="O15" s="240" t="e">
        <f>IF(ISBLANK(Glutamine!#REF!),"",Glutamine!#REF!)</f>
        <v>#REF!</v>
      </c>
      <c r="P15" s="240" t="e">
        <f>IF(ISBLANK(Glutamine!#REF!),"",Glutamine!#REF!)</f>
        <v>#REF!</v>
      </c>
      <c r="Q15" s="240" t="e">
        <f>IF(ISBLANK(Glutamine!#REF!),"",Glutamine!#REF!)</f>
        <v>#REF!</v>
      </c>
      <c r="R15" s="240" t="e">
        <f>IF(ISBLANK(Glutamine!#REF!),"",Glutamine!#REF!)</f>
        <v>#REF!</v>
      </c>
      <c r="S15" s="240" t="e">
        <f>IF(ISBLANK(Glutamine!#REF!),"",Glutamine!#REF!)</f>
        <v>#REF!</v>
      </c>
      <c r="T15" s="245" t="e">
        <f>IF(ISBLANK(Glutamine!#REF!),"",Glutamine!#REF!)</f>
        <v>#REF!</v>
      </c>
      <c r="U15" s="245" t="e">
        <f>IF(ISBLANK(Glutamine!#REF!),"",Glutamine!#REF!)</f>
        <v>#REF!</v>
      </c>
      <c r="V15" s="245" t="e">
        <f>IF(ISBLANK(Glutamine!#REF!),"",Glutamine!#REF!)</f>
        <v>#REF!</v>
      </c>
      <c r="W15" s="245" t="e">
        <f>IF(ISBLANK(Glutamine!#REF!),"",Glutamine!#REF!)</f>
        <v>#REF!</v>
      </c>
      <c r="X15" s="245" t="e">
        <f>IF(ISBLANK(Glutamine!#REF!),"",Glutamine!#REF!)</f>
        <v>#REF!</v>
      </c>
      <c r="Y15" s="245" t="e">
        <f>IF(ISBLANK(Glutamine!#REF!),"",Glutamine!#REF!)</f>
        <v>#REF!</v>
      </c>
      <c r="Z15" s="245" t="e">
        <f>IF(ISBLANK(Glutamine!#REF!),"",Glutamine!#REF!)</f>
        <v>#REF!</v>
      </c>
      <c r="AA15" s="245" t="e">
        <f>IF(ISBLANK(Glutamine!#REF!),"",Glutamine!#REF!)</f>
        <v>#REF!</v>
      </c>
      <c r="AB15" s="245" t="e">
        <f>IF(ISBLANK(Glutamine!#REF!),"",Glutamine!#REF!)</f>
        <v>#REF!</v>
      </c>
      <c r="AC15" s="245" t="e">
        <f>IF(ISBLANK(Glutamine!#REF!),"",Glutamine!#REF!)</f>
        <v>#REF!</v>
      </c>
      <c r="AD15" s="245" t="e">
        <f>IF(ISBLANK(Glutamine!#REF!),"",Glutamine!#REF!)</f>
        <v>#REF!</v>
      </c>
      <c r="AE15" s="245" t="e">
        <f>IF(ISBLANK(Glutamine!#REF!),"",Glutamine!#REF!)</f>
        <v>#REF!</v>
      </c>
      <c r="AF15" s="245" t="e">
        <f>IF(ISBLANK(Glutamine!#REF!),"",Glutamine!#REF!)</f>
        <v>#REF!</v>
      </c>
      <c r="AG15" s="245" t="e">
        <f>IF(ISBLANK(Glutamine!#REF!),"",Glutamine!#REF!)</f>
        <v>#REF!</v>
      </c>
      <c r="AH15" s="245" t="e">
        <f>IF(ISBLANK(Glutamine!#REF!),"",Glutamine!#REF!)</f>
        <v>#REF!</v>
      </c>
      <c r="AI15" s="245" t="e">
        <f>IF(ISBLANK(Glutamine!#REF!),"",Glutamine!#REF!)</f>
        <v>#REF!</v>
      </c>
      <c r="AJ15" s="245" t="e">
        <f>IF(ISBLANK(Glutamine!#REF!),"",Glutamine!#REF!)</f>
        <v>#REF!</v>
      </c>
      <c r="AK15" s="245" t="e">
        <f>IF(ISBLANK(Glutamine!#REF!),"",Glutamine!#REF!)</f>
        <v>#REF!</v>
      </c>
      <c r="AL15" s="245" t="e">
        <f>IF(ISBLANK(Glutamine!#REF!),"",Glutamine!#REF!)</f>
        <v>#REF!</v>
      </c>
      <c r="AM15" s="245" t="e">
        <f>IF(ISBLANK(Glutamine!#REF!),"",Glutamine!#REF!)</f>
        <v>#REF!</v>
      </c>
      <c r="AN15" s="245" t="e">
        <f>IF(ISBLANK(Glutamine!#REF!),"",Glutamine!#REF!)</f>
        <v>#REF!</v>
      </c>
      <c r="AO15" s="245" t="e">
        <f>IF(ISBLANK(Glutamine!#REF!),"",Glutamine!#REF!)</f>
        <v>#REF!</v>
      </c>
      <c r="AP15" s="245" t="e">
        <f>IF(ISBLANK(Glutamine!#REF!),"",Glutamine!#REF!)</f>
        <v>#REF!</v>
      </c>
      <c r="AQ15" s="245" t="e">
        <f>IF(ISBLANK(Glutamine!#REF!),"",Glutamine!#REF!)</f>
        <v>#REF!</v>
      </c>
      <c r="AR15" s="245" t="e">
        <f>IF(ISBLANK(Glutamine!#REF!),"",Glutamine!#REF!)</f>
        <v>#REF!</v>
      </c>
      <c r="AS15" s="245" t="e">
        <f>IF(ISBLANK(Glutamine!#REF!),"",Glutamine!#REF!)</f>
        <v>#REF!</v>
      </c>
      <c r="AT15" s="245" t="e">
        <f>IF(ISBLANK(Glutamine!#REF!),"",Glutamine!#REF!)</f>
        <v>#REF!</v>
      </c>
      <c r="AU15" s="245" t="e">
        <f>IF(ISBLANK(Glutamine!#REF!),"",Glutamine!#REF!)</f>
        <v>#REF!</v>
      </c>
      <c r="AV15" s="245" t="e">
        <f>IF(ISBLANK(Glutamine!#REF!),"",Glutamine!#REF!)</f>
        <v>#REF!</v>
      </c>
      <c r="AW15" s="245" t="e">
        <f>IF(ISBLANK(Glutamine!#REF!),"",Glutamine!#REF!)</f>
        <v>#REF!</v>
      </c>
      <c r="AX15" s="245" t="e">
        <f>IF(ISBLANK(Glutamine!#REF!),"",Glutamine!#REF!)</f>
        <v>#REF!</v>
      </c>
      <c r="AY15" s="245" t="e">
        <f>IF(ISBLANK(Glutamine!#REF!),"",Glutamine!#REF!)</f>
        <v>#REF!</v>
      </c>
      <c r="AZ15" s="245" t="e">
        <f>IF(ISBLANK(Glutamine!#REF!),"",Glutamine!#REF!)</f>
        <v>#REF!</v>
      </c>
      <c r="BA15" s="245" t="e">
        <f>IF(ISBLANK(Glutamine!#REF!),"",Glutamine!#REF!)</f>
        <v>#REF!</v>
      </c>
      <c r="BB15" s="245" t="e">
        <f>IF(ISBLANK(Glutamine!#REF!),"",Glutamine!#REF!)</f>
        <v>#REF!</v>
      </c>
      <c r="BC15" s="245" t="e">
        <f>IF(ISBLANK(Glutamine!#REF!),"",Glutamine!#REF!)</f>
        <v>#REF!</v>
      </c>
      <c r="BD15" s="245" t="e">
        <f>IF(ISBLANK(Glutamine!#REF!),"",Glutamine!#REF!)</f>
        <v>#REF!</v>
      </c>
      <c r="BE15" s="245" t="e">
        <f>IF(ISBLANK(Glutamine!#REF!),"",Glutamine!#REF!)</f>
        <v>#REF!</v>
      </c>
      <c r="BF15" s="245" t="e">
        <f>IF(ISBLANK(Glutamine!#REF!),"",Glutamine!#REF!)</f>
        <v>#REF!</v>
      </c>
      <c r="BG15" s="245" t="e">
        <f>IF(ISBLANK(Glutamine!#REF!),"",Glutamine!#REF!)</f>
        <v>#REF!</v>
      </c>
      <c r="BH15" s="245" t="e">
        <f>IF(ISBLANK(Glutamine!#REF!),"",Glutamine!#REF!)</f>
        <v>#REF!</v>
      </c>
      <c r="BI15" s="245" t="e">
        <f>IF(ISBLANK(Glutamine!#REF!),"",Glutamine!#REF!)</f>
        <v>#REF!</v>
      </c>
      <c r="BJ15" s="245" t="e">
        <f>IF(ISBLANK(Glutamine!#REF!),"",Glutamine!#REF!)</f>
        <v>#REF!</v>
      </c>
      <c r="BK15" s="245" t="e">
        <f>IF(ISBLANK(Glutamine!#REF!),"",Glutamine!#REF!)</f>
        <v>#REF!</v>
      </c>
      <c r="BL15" s="245" t="e">
        <f>IF(ISBLANK(Glutamine!#REF!),"",Glutamine!#REF!)</f>
        <v>#REF!</v>
      </c>
      <c r="BM15" s="245" t="e">
        <f>IF(ISBLANK(Glutamine!#REF!),"",Glutamine!#REF!)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15">
      <c r="A16" s="240" t="e">
        <f>IF(Glutamine!#REF!&lt;&gt;0,Glutamine!$B$1,"")</f>
        <v>#REF!</v>
      </c>
      <c r="B16" s="240" t="e">
        <f>IF(ISBLANK(Glutamine!#REF!),"",Glutamine!#REF!)</f>
        <v>#REF!</v>
      </c>
      <c r="C16" s="247" t="e">
        <f>IF(ISBLANK(Glutamine!#REF!),"",Glutamine!#REF!)</f>
        <v>#REF!</v>
      </c>
      <c r="D16" s="248" t="e">
        <f>IF(ISBLANK(Glutamine!#REF!),"",Glutamine!#REF!)</f>
        <v>#REF!</v>
      </c>
      <c r="E16" s="240" t="e">
        <f>IF(ISBLANK(Glutamine!#REF!),"",Glutamine!#REF!)</f>
        <v>#REF!</v>
      </c>
      <c r="F16" s="240" t="e">
        <f>IF(ISBLANK(Glutamine!#REF!),"",Glutamine!#REF!)</f>
        <v>#REF!</v>
      </c>
      <c r="G16" s="240" t="e">
        <f>IF(ISBLANK(Glutamine!#REF!),"",Glutamine!#REF!)</f>
        <v>#REF!</v>
      </c>
      <c r="H16" s="245" t="e">
        <f>IF(ISBLANK(Glutamine!#REF!),"",Glutamine!#REF!)</f>
        <v>#REF!</v>
      </c>
      <c r="I16" s="245" t="e">
        <f>IF(ISBLANK(Glutamine!#REF!),"",Glutamine!#REF!)</f>
        <v>#REF!</v>
      </c>
      <c r="J16" s="245" t="e">
        <f>IF(ISBLANK(Glutamine!#REF!),"",Glutamine!#REF!)</f>
        <v>#REF!</v>
      </c>
      <c r="K16" s="245" t="e">
        <f>IF(ISBLANK(Glutamine!#REF!),"",Glutamine!#REF!)</f>
        <v>#REF!</v>
      </c>
      <c r="L16" s="240" t="e">
        <f>IF(ISBLANK(Glutamine!#REF!),"",Glutamine!#REF!)</f>
        <v>#REF!</v>
      </c>
      <c r="M16" s="240" t="e">
        <f>IF(ISBLANK(Glutamine!#REF!),"",Glutamine!#REF!)</f>
        <v>#REF!</v>
      </c>
      <c r="N16" s="240" t="e">
        <f>IF(ISBLANK(Glutamine!#REF!),"",Glutamine!#REF!)</f>
        <v>#REF!</v>
      </c>
      <c r="O16" s="240" t="e">
        <f>IF(ISBLANK(Glutamine!#REF!),"",Glutamine!#REF!)</f>
        <v>#REF!</v>
      </c>
      <c r="P16" s="240" t="e">
        <f>IF(ISBLANK(Glutamine!#REF!),"",Glutamine!#REF!)</f>
        <v>#REF!</v>
      </c>
      <c r="Q16" s="240" t="e">
        <f>IF(ISBLANK(Glutamine!#REF!),"",Glutamine!#REF!)</f>
        <v>#REF!</v>
      </c>
      <c r="R16" s="240" t="e">
        <f>IF(ISBLANK(Glutamine!#REF!),"",Glutamine!#REF!)</f>
        <v>#REF!</v>
      </c>
      <c r="S16" s="240" t="e">
        <f>IF(ISBLANK(Glutamine!#REF!),"",Glutamine!#REF!)</f>
        <v>#REF!</v>
      </c>
      <c r="T16" s="245" t="e">
        <f>IF(ISBLANK(Glutamine!#REF!),"",Glutamine!#REF!)</f>
        <v>#REF!</v>
      </c>
      <c r="U16" s="245" t="e">
        <f>IF(ISBLANK(Glutamine!#REF!),"",Glutamine!#REF!)</f>
        <v>#REF!</v>
      </c>
      <c r="V16" s="245" t="e">
        <f>IF(ISBLANK(Glutamine!#REF!),"",Glutamine!#REF!)</f>
        <v>#REF!</v>
      </c>
      <c r="W16" s="245" t="e">
        <f>IF(ISBLANK(Glutamine!#REF!),"",Glutamine!#REF!)</f>
        <v>#REF!</v>
      </c>
      <c r="X16" s="245" t="e">
        <f>IF(ISBLANK(Glutamine!#REF!),"",Glutamine!#REF!)</f>
        <v>#REF!</v>
      </c>
      <c r="Y16" s="245" t="e">
        <f>IF(ISBLANK(Glutamine!#REF!),"",Glutamine!#REF!)</f>
        <v>#REF!</v>
      </c>
      <c r="Z16" s="245" t="e">
        <f>IF(ISBLANK(Glutamine!#REF!),"",Glutamine!#REF!)</f>
        <v>#REF!</v>
      </c>
      <c r="AA16" s="245" t="e">
        <f>IF(ISBLANK(Glutamine!#REF!),"",Glutamine!#REF!)</f>
        <v>#REF!</v>
      </c>
      <c r="AB16" s="245" t="e">
        <f>IF(ISBLANK(Glutamine!#REF!),"",Glutamine!#REF!)</f>
        <v>#REF!</v>
      </c>
      <c r="AC16" s="245" t="e">
        <f>IF(ISBLANK(Glutamine!#REF!),"",Glutamine!#REF!)</f>
        <v>#REF!</v>
      </c>
      <c r="AD16" s="245" t="e">
        <f>IF(ISBLANK(Glutamine!#REF!),"",Glutamine!#REF!)</f>
        <v>#REF!</v>
      </c>
      <c r="AE16" s="245" t="e">
        <f>IF(ISBLANK(Glutamine!#REF!),"",Glutamine!#REF!)</f>
        <v>#REF!</v>
      </c>
      <c r="AF16" s="245" t="e">
        <f>IF(ISBLANK(Glutamine!#REF!),"",Glutamine!#REF!)</f>
        <v>#REF!</v>
      </c>
      <c r="AG16" s="245" t="e">
        <f>IF(ISBLANK(Glutamine!#REF!),"",Glutamine!#REF!)</f>
        <v>#REF!</v>
      </c>
      <c r="AH16" s="245" t="e">
        <f>IF(ISBLANK(Glutamine!#REF!),"",Glutamine!#REF!)</f>
        <v>#REF!</v>
      </c>
      <c r="AI16" s="245" t="e">
        <f>IF(ISBLANK(Glutamine!#REF!),"",Glutamine!#REF!)</f>
        <v>#REF!</v>
      </c>
      <c r="AJ16" s="245" t="e">
        <f>IF(ISBLANK(Glutamine!#REF!),"",Glutamine!#REF!)</f>
        <v>#REF!</v>
      </c>
      <c r="AK16" s="245" t="e">
        <f>IF(ISBLANK(Glutamine!#REF!),"",Glutamine!#REF!)</f>
        <v>#REF!</v>
      </c>
      <c r="AL16" s="245" t="e">
        <f>IF(ISBLANK(Glutamine!#REF!),"",Glutamine!#REF!)</f>
        <v>#REF!</v>
      </c>
      <c r="AM16" s="245" t="e">
        <f>IF(ISBLANK(Glutamine!#REF!),"",Glutamine!#REF!)</f>
        <v>#REF!</v>
      </c>
      <c r="AN16" s="245" t="e">
        <f>IF(ISBLANK(Glutamine!#REF!),"",Glutamine!#REF!)</f>
        <v>#REF!</v>
      </c>
      <c r="AO16" s="245" t="e">
        <f>IF(ISBLANK(Glutamine!#REF!),"",Glutamine!#REF!)</f>
        <v>#REF!</v>
      </c>
      <c r="AP16" s="245" t="e">
        <f>IF(ISBLANK(Glutamine!#REF!),"",Glutamine!#REF!)</f>
        <v>#REF!</v>
      </c>
      <c r="AQ16" s="245" t="e">
        <f>IF(ISBLANK(Glutamine!#REF!),"",Glutamine!#REF!)</f>
        <v>#REF!</v>
      </c>
      <c r="AR16" s="245" t="e">
        <f>IF(ISBLANK(Glutamine!#REF!),"",Glutamine!#REF!)</f>
        <v>#REF!</v>
      </c>
      <c r="AS16" s="245" t="e">
        <f>IF(ISBLANK(Glutamine!#REF!),"",Glutamine!#REF!)</f>
        <v>#REF!</v>
      </c>
      <c r="AT16" s="245" t="e">
        <f>IF(ISBLANK(Glutamine!#REF!),"",Glutamine!#REF!)</f>
        <v>#REF!</v>
      </c>
      <c r="AU16" s="245" t="e">
        <f>IF(ISBLANK(Glutamine!#REF!),"",Glutamine!#REF!)</f>
        <v>#REF!</v>
      </c>
      <c r="AV16" s="245" t="e">
        <f>IF(ISBLANK(Glutamine!#REF!),"",Glutamine!#REF!)</f>
        <v>#REF!</v>
      </c>
      <c r="AW16" s="245" t="e">
        <f>IF(ISBLANK(Glutamine!#REF!),"",Glutamine!#REF!)</f>
        <v>#REF!</v>
      </c>
      <c r="AX16" s="245" t="e">
        <f>IF(ISBLANK(Glutamine!#REF!),"",Glutamine!#REF!)</f>
        <v>#REF!</v>
      </c>
      <c r="AY16" s="245" t="e">
        <f>IF(ISBLANK(Glutamine!#REF!),"",Glutamine!#REF!)</f>
        <v>#REF!</v>
      </c>
      <c r="AZ16" s="245" t="e">
        <f>IF(ISBLANK(Glutamine!#REF!),"",Glutamine!#REF!)</f>
        <v>#REF!</v>
      </c>
      <c r="BA16" s="245" t="e">
        <f>IF(ISBLANK(Glutamine!#REF!),"",Glutamine!#REF!)</f>
        <v>#REF!</v>
      </c>
      <c r="BB16" s="245" t="e">
        <f>IF(ISBLANK(Glutamine!#REF!),"",Glutamine!#REF!)</f>
        <v>#REF!</v>
      </c>
      <c r="BC16" s="245" t="e">
        <f>IF(ISBLANK(Glutamine!#REF!),"",Glutamine!#REF!)</f>
        <v>#REF!</v>
      </c>
      <c r="BD16" s="245" t="e">
        <f>IF(ISBLANK(Glutamine!#REF!),"",Glutamine!#REF!)</f>
        <v>#REF!</v>
      </c>
      <c r="BE16" s="245" t="e">
        <f>IF(ISBLANK(Glutamine!#REF!),"",Glutamine!#REF!)</f>
        <v>#REF!</v>
      </c>
      <c r="BF16" s="245" t="e">
        <f>IF(ISBLANK(Glutamine!#REF!),"",Glutamine!#REF!)</f>
        <v>#REF!</v>
      </c>
      <c r="BG16" s="245" t="e">
        <f>IF(ISBLANK(Glutamine!#REF!),"",Glutamine!#REF!)</f>
        <v>#REF!</v>
      </c>
      <c r="BH16" s="245" t="e">
        <f>IF(ISBLANK(Glutamine!#REF!),"",Glutamine!#REF!)</f>
        <v>#REF!</v>
      </c>
      <c r="BI16" s="245" t="e">
        <f>IF(ISBLANK(Glutamine!#REF!),"",Glutamine!#REF!)</f>
        <v>#REF!</v>
      </c>
      <c r="BJ16" s="245" t="e">
        <f>IF(ISBLANK(Glutamine!#REF!),"",Glutamine!#REF!)</f>
        <v>#REF!</v>
      </c>
      <c r="BK16" s="245" t="e">
        <f>IF(ISBLANK(Glutamine!#REF!),"",Glutamine!#REF!)</f>
        <v>#REF!</v>
      </c>
      <c r="BL16" s="245" t="e">
        <f>IF(ISBLANK(Glutamine!#REF!),"",Glutamine!#REF!)</f>
        <v>#REF!</v>
      </c>
      <c r="BM16" s="245" t="e">
        <f>IF(ISBLANK(Glutamine!#REF!),"",Glutamine!#REF!)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IF(Glutamine!#REF!&lt;&gt;0,Glutamine!$B$1,"")</f>
        <v>#REF!</v>
      </c>
      <c r="B17" s="240" t="e">
        <f>IF(ISBLANK(Glutamine!#REF!),"",Glutamine!#REF!)</f>
        <v>#REF!</v>
      </c>
      <c r="C17" s="247" t="e">
        <f>IF(ISBLANK(Glutamine!#REF!),"",Glutamine!#REF!)</f>
        <v>#REF!</v>
      </c>
      <c r="D17" s="248" t="e">
        <f>IF(ISBLANK(Glutamine!#REF!),"",Glutamine!#REF!)</f>
        <v>#REF!</v>
      </c>
      <c r="E17" s="240" t="e">
        <f>IF(ISBLANK(Glutamine!#REF!),"",Glutamine!#REF!)</f>
        <v>#REF!</v>
      </c>
      <c r="F17" s="240" t="e">
        <f>IF(ISBLANK(Glutamine!#REF!),"",Glutamine!#REF!)</f>
        <v>#REF!</v>
      </c>
      <c r="G17" s="240" t="e">
        <f>IF(ISBLANK(Glutamine!#REF!),"",Glutamine!#REF!)</f>
        <v>#REF!</v>
      </c>
      <c r="H17" s="245" t="e">
        <f>IF(ISBLANK(Glutamine!#REF!),"",Glutamine!#REF!)</f>
        <v>#REF!</v>
      </c>
      <c r="I17" s="245" t="e">
        <f>IF(ISBLANK(Glutamine!#REF!),"",Glutamine!#REF!)</f>
        <v>#REF!</v>
      </c>
      <c r="J17" s="245" t="e">
        <f>IF(ISBLANK(Glutamine!#REF!),"",Glutamine!#REF!)</f>
        <v>#REF!</v>
      </c>
      <c r="K17" s="245" t="e">
        <f>IF(ISBLANK(Glutamine!#REF!),"",Glutamine!#REF!)</f>
        <v>#REF!</v>
      </c>
      <c r="L17" s="240" t="e">
        <f>IF(ISBLANK(Glutamine!#REF!),"",Glutamine!#REF!)</f>
        <v>#REF!</v>
      </c>
      <c r="M17" s="240" t="e">
        <f>IF(ISBLANK(Glutamine!#REF!),"",Glutamine!#REF!)</f>
        <v>#REF!</v>
      </c>
      <c r="N17" s="240" t="e">
        <f>IF(ISBLANK(Glutamine!#REF!),"",Glutamine!#REF!)</f>
        <v>#REF!</v>
      </c>
      <c r="O17" s="240" t="e">
        <f>IF(ISBLANK(Glutamine!#REF!),"",Glutamine!#REF!)</f>
        <v>#REF!</v>
      </c>
      <c r="P17" s="240" t="e">
        <f>IF(ISBLANK(Glutamine!#REF!),"",Glutamine!#REF!)</f>
        <v>#REF!</v>
      </c>
      <c r="Q17" s="240" t="e">
        <f>IF(ISBLANK(Glutamine!#REF!),"",Glutamine!#REF!)</f>
        <v>#REF!</v>
      </c>
      <c r="R17" s="240" t="e">
        <f>IF(ISBLANK(Glutamine!#REF!),"",Glutamine!#REF!)</f>
        <v>#REF!</v>
      </c>
      <c r="S17" s="240" t="e">
        <f>IF(ISBLANK(Glutamine!#REF!),"",Glutamine!#REF!)</f>
        <v>#REF!</v>
      </c>
      <c r="T17" s="245" t="e">
        <f>IF(ISBLANK(Glutamine!#REF!),"",Glutamine!#REF!)</f>
        <v>#REF!</v>
      </c>
      <c r="U17" s="245" t="e">
        <f>IF(ISBLANK(Glutamine!#REF!),"",Glutamine!#REF!)</f>
        <v>#REF!</v>
      </c>
      <c r="V17" s="245" t="e">
        <f>IF(ISBLANK(Glutamine!#REF!),"",Glutamine!#REF!)</f>
        <v>#REF!</v>
      </c>
      <c r="W17" s="245" t="e">
        <f>IF(ISBLANK(Glutamine!#REF!),"",Glutamine!#REF!)</f>
        <v>#REF!</v>
      </c>
      <c r="X17" s="245" t="e">
        <f>IF(ISBLANK(Glutamine!#REF!),"",Glutamine!#REF!)</f>
        <v>#REF!</v>
      </c>
      <c r="Y17" s="245" t="e">
        <f>IF(ISBLANK(Glutamine!#REF!),"",Glutamine!#REF!)</f>
        <v>#REF!</v>
      </c>
      <c r="Z17" s="245" t="e">
        <f>IF(ISBLANK(Glutamine!#REF!),"",Glutamine!#REF!)</f>
        <v>#REF!</v>
      </c>
      <c r="AA17" s="245" t="e">
        <f>IF(ISBLANK(Glutamine!#REF!),"",Glutamine!#REF!)</f>
        <v>#REF!</v>
      </c>
      <c r="AB17" s="245" t="e">
        <f>IF(ISBLANK(Glutamine!#REF!),"",Glutamine!#REF!)</f>
        <v>#REF!</v>
      </c>
      <c r="AC17" s="245" t="e">
        <f>IF(ISBLANK(Glutamine!#REF!),"",Glutamine!#REF!)</f>
        <v>#REF!</v>
      </c>
      <c r="AD17" s="245" t="e">
        <f>IF(ISBLANK(Glutamine!#REF!),"",Glutamine!#REF!)</f>
        <v>#REF!</v>
      </c>
      <c r="AE17" s="245" t="e">
        <f>IF(ISBLANK(Glutamine!#REF!),"",Glutamine!#REF!)</f>
        <v>#REF!</v>
      </c>
      <c r="AF17" s="245" t="e">
        <f>IF(ISBLANK(Glutamine!#REF!),"",Glutamine!#REF!)</f>
        <v>#REF!</v>
      </c>
      <c r="AG17" s="245" t="e">
        <f>IF(ISBLANK(Glutamine!#REF!),"",Glutamine!#REF!)</f>
        <v>#REF!</v>
      </c>
      <c r="AH17" s="245" t="e">
        <f>IF(ISBLANK(Glutamine!#REF!),"",Glutamine!#REF!)</f>
        <v>#REF!</v>
      </c>
      <c r="AI17" s="245" t="e">
        <f>IF(ISBLANK(Glutamine!#REF!),"",Glutamine!#REF!)</f>
        <v>#REF!</v>
      </c>
      <c r="AJ17" s="245" t="e">
        <f>IF(ISBLANK(Glutamine!#REF!),"",Glutamine!#REF!)</f>
        <v>#REF!</v>
      </c>
      <c r="AK17" s="245" t="e">
        <f>IF(ISBLANK(Glutamine!#REF!),"",Glutamine!#REF!)</f>
        <v>#REF!</v>
      </c>
      <c r="AL17" s="245" t="e">
        <f>IF(ISBLANK(Glutamine!#REF!),"",Glutamine!#REF!)</f>
        <v>#REF!</v>
      </c>
      <c r="AM17" s="245" t="e">
        <f>IF(ISBLANK(Glutamine!#REF!),"",Glutamine!#REF!)</f>
        <v>#REF!</v>
      </c>
      <c r="AN17" s="245" t="e">
        <f>IF(ISBLANK(Glutamine!#REF!),"",Glutamine!#REF!)</f>
        <v>#REF!</v>
      </c>
      <c r="AO17" s="245" t="e">
        <f>IF(ISBLANK(Glutamine!#REF!),"",Glutamine!#REF!)</f>
        <v>#REF!</v>
      </c>
      <c r="AP17" s="245" t="e">
        <f>IF(ISBLANK(Glutamine!#REF!),"",Glutamine!#REF!)</f>
        <v>#REF!</v>
      </c>
      <c r="AQ17" s="245" t="e">
        <f>IF(ISBLANK(Glutamine!#REF!),"",Glutamine!#REF!)</f>
        <v>#REF!</v>
      </c>
      <c r="AR17" s="245" t="e">
        <f>IF(ISBLANK(Glutamine!#REF!),"",Glutamine!#REF!)</f>
        <v>#REF!</v>
      </c>
      <c r="AS17" s="245" t="e">
        <f>IF(ISBLANK(Glutamine!#REF!),"",Glutamine!#REF!)</f>
        <v>#REF!</v>
      </c>
      <c r="AT17" s="245" t="e">
        <f>IF(ISBLANK(Glutamine!#REF!),"",Glutamine!#REF!)</f>
        <v>#REF!</v>
      </c>
      <c r="AU17" s="245" t="e">
        <f>IF(ISBLANK(Glutamine!#REF!),"",Glutamine!#REF!)</f>
        <v>#REF!</v>
      </c>
      <c r="AV17" s="245" t="e">
        <f>IF(ISBLANK(Glutamine!#REF!),"",Glutamine!#REF!)</f>
        <v>#REF!</v>
      </c>
      <c r="AW17" s="245" t="e">
        <f>IF(ISBLANK(Glutamine!#REF!),"",Glutamine!#REF!)</f>
        <v>#REF!</v>
      </c>
      <c r="AX17" s="245" t="e">
        <f>IF(ISBLANK(Glutamine!#REF!),"",Glutamine!#REF!)</f>
        <v>#REF!</v>
      </c>
      <c r="AY17" s="245" t="e">
        <f>IF(ISBLANK(Glutamine!#REF!),"",Glutamine!#REF!)</f>
        <v>#REF!</v>
      </c>
      <c r="AZ17" s="245" t="e">
        <f>IF(ISBLANK(Glutamine!#REF!),"",Glutamine!#REF!)</f>
        <v>#REF!</v>
      </c>
      <c r="BA17" s="245" t="e">
        <f>IF(ISBLANK(Glutamine!#REF!),"",Glutamine!#REF!)</f>
        <v>#REF!</v>
      </c>
      <c r="BB17" s="245" t="e">
        <f>IF(ISBLANK(Glutamine!#REF!),"",Glutamine!#REF!)</f>
        <v>#REF!</v>
      </c>
      <c r="BC17" s="245" t="e">
        <f>IF(ISBLANK(Glutamine!#REF!),"",Glutamine!#REF!)</f>
        <v>#REF!</v>
      </c>
      <c r="BD17" s="245" t="e">
        <f>IF(ISBLANK(Glutamine!#REF!),"",Glutamine!#REF!)</f>
        <v>#REF!</v>
      </c>
      <c r="BE17" s="245" t="e">
        <f>IF(ISBLANK(Glutamine!#REF!),"",Glutamine!#REF!)</f>
        <v>#REF!</v>
      </c>
      <c r="BF17" s="245" t="e">
        <f>IF(ISBLANK(Glutamine!#REF!),"",Glutamine!#REF!)</f>
        <v>#REF!</v>
      </c>
      <c r="BG17" s="245" t="e">
        <f>IF(ISBLANK(Glutamine!#REF!),"",Glutamine!#REF!)</f>
        <v>#REF!</v>
      </c>
      <c r="BH17" s="245" t="e">
        <f>IF(ISBLANK(Glutamine!#REF!),"",Glutamine!#REF!)</f>
        <v>#REF!</v>
      </c>
      <c r="BI17" s="245" t="e">
        <f>IF(ISBLANK(Glutamine!#REF!),"",Glutamine!#REF!)</f>
        <v>#REF!</v>
      </c>
      <c r="BJ17" s="245" t="e">
        <f>IF(ISBLANK(Glutamine!#REF!),"",Glutamine!#REF!)</f>
        <v>#REF!</v>
      </c>
      <c r="BK17" s="245" t="e">
        <f>IF(ISBLANK(Glutamine!#REF!),"",Glutamine!#REF!)</f>
        <v>#REF!</v>
      </c>
      <c r="BL17" s="245" t="e">
        <f>IF(ISBLANK(Glutamine!#REF!),"",Glutamine!#REF!)</f>
        <v>#REF!</v>
      </c>
      <c r="BM17" s="245" t="e">
        <f>IF(ISBLANK(Glutamine!#REF!),"",Glutamine!#REF!)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IF(Glutamine!#REF!&lt;&gt;0,Glutamine!$B$1,"")</f>
        <v>#REF!</v>
      </c>
      <c r="B18" s="240" t="e">
        <f>IF(ISBLANK(Glutamine!#REF!),"",Glutamine!#REF!)</f>
        <v>#REF!</v>
      </c>
      <c r="C18" s="247" t="e">
        <f>IF(ISBLANK(Glutamine!#REF!),"",Glutamine!#REF!)</f>
        <v>#REF!</v>
      </c>
      <c r="D18" s="248" t="e">
        <f>IF(ISBLANK(Glutamine!#REF!),"",Glutamine!#REF!)</f>
        <v>#REF!</v>
      </c>
      <c r="E18" s="240" t="e">
        <f>IF(ISBLANK(Glutamine!#REF!),"",Glutamine!#REF!)</f>
        <v>#REF!</v>
      </c>
      <c r="F18" s="240" t="e">
        <f>IF(ISBLANK(Glutamine!#REF!),"",Glutamine!#REF!)</f>
        <v>#REF!</v>
      </c>
      <c r="G18" s="240" t="e">
        <f>IF(ISBLANK(Glutamine!#REF!),"",Glutamine!#REF!)</f>
        <v>#REF!</v>
      </c>
      <c r="H18" s="245" t="e">
        <f>IF(ISBLANK(Glutamine!#REF!),"",Glutamine!#REF!)</f>
        <v>#REF!</v>
      </c>
      <c r="I18" s="245" t="e">
        <f>IF(ISBLANK(Glutamine!#REF!),"",Glutamine!#REF!)</f>
        <v>#REF!</v>
      </c>
      <c r="J18" s="245" t="e">
        <f>IF(ISBLANK(Glutamine!#REF!),"",Glutamine!#REF!)</f>
        <v>#REF!</v>
      </c>
      <c r="K18" s="245" t="e">
        <f>IF(ISBLANK(Glutamine!#REF!),"",Glutamine!#REF!)</f>
        <v>#REF!</v>
      </c>
      <c r="L18" s="240" t="e">
        <f>IF(ISBLANK(Glutamine!#REF!),"",Glutamine!#REF!)</f>
        <v>#REF!</v>
      </c>
      <c r="M18" s="240" t="e">
        <f>IF(ISBLANK(Glutamine!#REF!),"",Glutamine!#REF!)</f>
        <v>#REF!</v>
      </c>
      <c r="N18" s="240" t="e">
        <f>IF(ISBLANK(Glutamine!#REF!),"",Glutamine!#REF!)</f>
        <v>#REF!</v>
      </c>
      <c r="O18" s="240" t="e">
        <f>IF(ISBLANK(Glutamine!#REF!),"",Glutamine!#REF!)</f>
        <v>#REF!</v>
      </c>
      <c r="P18" s="240" t="e">
        <f>IF(ISBLANK(Glutamine!#REF!),"",Glutamine!#REF!)</f>
        <v>#REF!</v>
      </c>
      <c r="Q18" s="240" t="e">
        <f>IF(ISBLANK(Glutamine!#REF!),"",Glutamine!#REF!)</f>
        <v>#REF!</v>
      </c>
      <c r="R18" s="240" t="e">
        <f>IF(ISBLANK(Glutamine!#REF!),"",Glutamine!#REF!)</f>
        <v>#REF!</v>
      </c>
      <c r="S18" s="240" t="e">
        <f>IF(ISBLANK(Glutamine!#REF!),"",Glutamine!#REF!)</f>
        <v>#REF!</v>
      </c>
      <c r="T18" s="245" t="e">
        <f>IF(ISBLANK(Glutamine!#REF!),"",Glutamine!#REF!)</f>
        <v>#REF!</v>
      </c>
      <c r="U18" s="245" t="e">
        <f>IF(ISBLANK(Glutamine!#REF!),"",Glutamine!#REF!)</f>
        <v>#REF!</v>
      </c>
      <c r="V18" s="245" t="e">
        <f>IF(ISBLANK(Glutamine!#REF!),"",Glutamine!#REF!)</f>
        <v>#REF!</v>
      </c>
      <c r="W18" s="245" t="e">
        <f>IF(ISBLANK(Glutamine!#REF!),"",Glutamine!#REF!)</f>
        <v>#REF!</v>
      </c>
      <c r="X18" s="245" t="e">
        <f>IF(ISBLANK(Glutamine!#REF!),"",Glutamine!#REF!)</f>
        <v>#REF!</v>
      </c>
      <c r="Y18" s="245" t="e">
        <f>IF(ISBLANK(Glutamine!#REF!),"",Glutamine!#REF!)</f>
        <v>#REF!</v>
      </c>
      <c r="Z18" s="245" t="e">
        <f>IF(ISBLANK(Glutamine!#REF!),"",Glutamine!#REF!)</f>
        <v>#REF!</v>
      </c>
      <c r="AA18" s="245" t="e">
        <f>IF(ISBLANK(Glutamine!#REF!),"",Glutamine!#REF!)</f>
        <v>#REF!</v>
      </c>
      <c r="AB18" s="245" t="e">
        <f>IF(ISBLANK(Glutamine!#REF!),"",Glutamine!#REF!)</f>
        <v>#REF!</v>
      </c>
      <c r="AC18" s="245" t="e">
        <f>IF(ISBLANK(Glutamine!#REF!),"",Glutamine!#REF!)</f>
        <v>#REF!</v>
      </c>
      <c r="AD18" s="245" t="e">
        <f>IF(ISBLANK(Glutamine!#REF!),"",Glutamine!#REF!)</f>
        <v>#REF!</v>
      </c>
      <c r="AE18" s="245" t="e">
        <f>IF(ISBLANK(Glutamine!#REF!),"",Glutamine!#REF!)</f>
        <v>#REF!</v>
      </c>
      <c r="AF18" s="245" t="e">
        <f>IF(ISBLANK(Glutamine!#REF!),"",Glutamine!#REF!)</f>
        <v>#REF!</v>
      </c>
      <c r="AG18" s="245" t="e">
        <f>IF(ISBLANK(Glutamine!#REF!),"",Glutamine!#REF!)</f>
        <v>#REF!</v>
      </c>
      <c r="AH18" s="245" t="e">
        <f>IF(ISBLANK(Glutamine!#REF!),"",Glutamine!#REF!)</f>
        <v>#REF!</v>
      </c>
      <c r="AI18" s="245" t="e">
        <f>IF(ISBLANK(Glutamine!#REF!),"",Glutamine!#REF!)</f>
        <v>#REF!</v>
      </c>
      <c r="AJ18" s="245" t="e">
        <f>IF(ISBLANK(Glutamine!#REF!),"",Glutamine!#REF!)</f>
        <v>#REF!</v>
      </c>
      <c r="AK18" s="245" t="e">
        <f>IF(ISBLANK(Glutamine!#REF!),"",Glutamine!#REF!)</f>
        <v>#REF!</v>
      </c>
      <c r="AL18" s="245" t="e">
        <f>IF(ISBLANK(Glutamine!#REF!),"",Glutamine!#REF!)</f>
        <v>#REF!</v>
      </c>
      <c r="AM18" s="245" t="e">
        <f>IF(ISBLANK(Glutamine!#REF!),"",Glutamine!#REF!)</f>
        <v>#REF!</v>
      </c>
      <c r="AN18" s="245" t="e">
        <f>IF(ISBLANK(Glutamine!#REF!),"",Glutamine!#REF!)</f>
        <v>#REF!</v>
      </c>
      <c r="AO18" s="245" t="e">
        <f>IF(ISBLANK(Glutamine!#REF!),"",Glutamine!#REF!)</f>
        <v>#REF!</v>
      </c>
      <c r="AP18" s="245" t="e">
        <f>IF(ISBLANK(Glutamine!#REF!),"",Glutamine!#REF!)</f>
        <v>#REF!</v>
      </c>
      <c r="AQ18" s="245" t="e">
        <f>IF(ISBLANK(Glutamine!#REF!),"",Glutamine!#REF!)</f>
        <v>#REF!</v>
      </c>
      <c r="AR18" s="245" t="e">
        <f>IF(ISBLANK(Glutamine!#REF!),"",Glutamine!#REF!)</f>
        <v>#REF!</v>
      </c>
      <c r="AS18" s="245" t="e">
        <f>IF(ISBLANK(Glutamine!#REF!),"",Glutamine!#REF!)</f>
        <v>#REF!</v>
      </c>
      <c r="AT18" s="245" t="e">
        <f>IF(ISBLANK(Glutamine!#REF!),"",Glutamine!#REF!)</f>
        <v>#REF!</v>
      </c>
      <c r="AU18" s="245" t="e">
        <f>IF(ISBLANK(Glutamine!#REF!),"",Glutamine!#REF!)</f>
        <v>#REF!</v>
      </c>
      <c r="AV18" s="245" t="e">
        <f>IF(ISBLANK(Glutamine!#REF!),"",Glutamine!#REF!)</f>
        <v>#REF!</v>
      </c>
      <c r="AW18" s="245" t="e">
        <f>IF(ISBLANK(Glutamine!#REF!),"",Glutamine!#REF!)</f>
        <v>#REF!</v>
      </c>
      <c r="AX18" s="245" t="e">
        <f>IF(ISBLANK(Glutamine!#REF!),"",Glutamine!#REF!)</f>
        <v>#REF!</v>
      </c>
      <c r="AY18" s="245" t="e">
        <f>IF(ISBLANK(Glutamine!#REF!),"",Glutamine!#REF!)</f>
        <v>#REF!</v>
      </c>
      <c r="AZ18" s="245" t="e">
        <f>IF(ISBLANK(Glutamine!#REF!),"",Glutamine!#REF!)</f>
        <v>#REF!</v>
      </c>
      <c r="BA18" s="245" t="e">
        <f>IF(ISBLANK(Glutamine!#REF!),"",Glutamine!#REF!)</f>
        <v>#REF!</v>
      </c>
      <c r="BB18" s="245" t="e">
        <f>IF(ISBLANK(Glutamine!#REF!),"",Glutamine!#REF!)</f>
        <v>#REF!</v>
      </c>
      <c r="BC18" s="245" t="e">
        <f>IF(ISBLANK(Glutamine!#REF!),"",Glutamine!#REF!)</f>
        <v>#REF!</v>
      </c>
      <c r="BD18" s="245" t="e">
        <f>IF(ISBLANK(Glutamine!#REF!),"",Glutamine!#REF!)</f>
        <v>#REF!</v>
      </c>
      <c r="BE18" s="245" t="e">
        <f>IF(ISBLANK(Glutamine!#REF!),"",Glutamine!#REF!)</f>
        <v>#REF!</v>
      </c>
      <c r="BF18" s="245" t="e">
        <f>IF(ISBLANK(Glutamine!#REF!),"",Glutamine!#REF!)</f>
        <v>#REF!</v>
      </c>
      <c r="BG18" s="245" t="e">
        <f>IF(ISBLANK(Glutamine!#REF!),"",Glutamine!#REF!)</f>
        <v>#REF!</v>
      </c>
      <c r="BH18" s="245" t="e">
        <f>IF(ISBLANK(Glutamine!#REF!),"",Glutamine!#REF!)</f>
        <v>#REF!</v>
      </c>
      <c r="BI18" s="245" t="e">
        <f>IF(ISBLANK(Glutamine!#REF!),"",Glutamine!#REF!)</f>
        <v>#REF!</v>
      </c>
      <c r="BJ18" s="245" t="e">
        <f>IF(ISBLANK(Glutamine!#REF!),"",Glutamine!#REF!)</f>
        <v>#REF!</v>
      </c>
      <c r="BK18" s="245" t="e">
        <f>IF(ISBLANK(Glutamine!#REF!),"",Glutamine!#REF!)</f>
        <v>#REF!</v>
      </c>
      <c r="BL18" s="245" t="e">
        <f>IF(ISBLANK(Glutamine!#REF!),"",Glutamine!#REF!)</f>
        <v>#REF!</v>
      </c>
      <c r="BM18" s="245" t="e">
        <f>IF(ISBLANK(Glutamine!#REF!),"",Glutamine!#REF!)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IF(Glutamine!#REF!&lt;&gt;0,Glutamine!$B$1,"")</f>
        <v>#REF!</v>
      </c>
      <c r="B19" s="240" t="e">
        <f>IF(ISBLANK(Glutamine!#REF!),"",Glutamine!#REF!)</f>
        <v>#REF!</v>
      </c>
      <c r="C19" s="247" t="e">
        <f>IF(ISBLANK(Glutamine!#REF!),"",Glutamine!#REF!)</f>
        <v>#REF!</v>
      </c>
      <c r="D19" s="248" t="e">
        <f>IF(ISBLANK(Glutamine!#REF!),"",Glutamine!#REF!)</f>
        <v>#REF!</v>
      </c>
      <c r="E19" s="240" t="e">
        <f>IF(ISBLANK(Glutamine!#REF!),"",Glutamine!#REF!)</f>
        <v>#REF!</v>
      </c>
      <c r="F19" s="240" t="e">
        <f>IF(ISBLANK(Glutamine!#REF!),"",Glutamine!#REF!)</f>
        <v>#REF!</v>
      </c>
      <c r="G19" s="240" t="e">
        <f>IF(ISBLANK(Glutamine!#REF!),"",Glutamine!#REF!)</f>
        <v>#REF!</v>
      </c>
      <c r="H19" s="245" t="e">
        <f>IF(ISBLANK(Glutamine!#REF!),"",Glutamine!#REF!)</f>
        <v>#REF!</v>
      </c>
      <c r="I19" s="245" t="e">
        <f>IF(ISBLANK(Glutamine!#REF!),"",Glutamine!#REF!)</f>
        <v>#REF!</v>
      </c>
      <c r="J19" s="245" t="e">
        <f>IF(ISBLANK(Glutamine!#REF!),"",Glutamine!#REF!)</f>
        <v>#REF!</v>
      </c>
      <c r="K19" s="245" t="e">
        <f>IF(ISBLANK(Glutamine!#REF!),"",Glutamine!#REF!)</f>
        <v>#REF!</v>
      </c>
      <c r="L19" s="240" t="e">
        <f>IF(ISBLANK(Glutamine!#REF!),"",Glutamine!#REF!)</f>
        <v>#REF!</v>
      </c>
      <c r="M19" s="240" t="e">
        <f>IF(ISBLANK(Glutamine!#REF!),"",Glutamine!#REF!)</f>
        <v>#REF!</v>
      </c>
      <c r="N19" s="240" t="e">
        <f>IF(ISBLANK(Glutamine!#REF!),"",Glutamine!#REF!)</f>
        <v>#REF!</v>
      </c>
      <c r="O19" s="240" t="e">
        <f>IF(ISBLANK(Glutamine!#REF!),"",Glutamine!#REF!)</f>
        <v>#REF!</v>
      </c>
      <c r="P19" s="240" t="e">
        <f>IF(ISBLANK(Glutamine!#REF!),"",Glutamine!#REF!)</f>
        <v>#REF!</v>
      </c>
      <c r="Q19" s="240" t="e">
        <f>IF(ISBLANK(Glutamine!#REF!),"",Glutamine!#REF!)</f>
        <v>#REF!</v>
      </c>
      <c r="R19" s="240" t="e">
        <f>IF(ISBLANK(Glutamine!#REF!),"",Glutamine!#REF!)</f>
        <v>#REF!</v>
      </c>
      <c r="S19" s="240" t="e">
        <f>IF(ISBLANK(Glutamine!#REF!),"",Glutamine!#REF!)</f>
        <v>#REF!</v>
      </c>
      <c r="T19" s="245" t="e">
        <f>IF(ISBLANK(Glutamine!#REF!),"",Glutamine!#REF!)</f>
        <v>#REF!</v>
      </c>
      <c r="U19" s="245" t="e">
        <f>IF(ISBLANK(Glutamine!#REF!),"",Glutamine!#REF!)</f>
        <v>#REF!</v>
      </c>
      <c r="V19" s="245" t="e">
        <f>IF(ISBLANK(Glutamine!#REF!),"",Glutamine!#REF!)</f>
        <v>#REF!</v>
      </c>
      <c r="W19" s="245" t="e">
        <f>IF(ISBLANK(Glutamine!#REF!),"",Glutamine!#REF!)</f>
        <v>#REF!</v>
      </c>
      <c r="X19" s="245" t="e">
        <f>IF(ISBLANK(Glutamine!#REF!),"",Glutamine!#REF!)</f>
        <v>#REF!</v>
      </c>
      <c r="Y19" s="245" t="e">
        <f>IF(ISBLANK(Glutamine!#REF!),"",Glutamine!#REF!)</f>
        <v>#REF!</v>
      </c>
      <c r="Z19" s="245" t="e">
        <f>IF(ISBLANK(Glutamine!#REF!),"",Glutamine!#REF!)</f>
        <v>#REF!</v>
      </c>
      <c r="AA19" s="245" t="e">
        <f>IF(ISBLANK(Glutamine!#REF!),"",Glutamine!#REF!)</f>
        <v>#REF!</v>
      </c>
      <c r="AB19" s="245" t="e">
        <f>IF(ISBLANK(Glutamine!#REF!),"",Glutamine!#REF!)</f>
        <v>#REF!</v>
      </c>
      <c r="AC19" s="245" t="e">
        <f>IF(ISBLANK(Glutamine!#REF!),"",Glutamine!#REF!)</f>
        <v>#REF!</v>
      </c>
      <c r="AD19" s="245" t="e">
        <f>IF(ISBLANK(Glutamine!#REF!),"",Glutamine!#REF!)</f>
        <v>#REF!</v>
      </c>
      <c r="AE19" s="245" t="e">
        <f>IF(ISBLANK(Glutamine!#REF!),"",Glutamine!#REF!)</f>
        <v>#REF!</v>
      </c>
      <c r="AF19" s="245" t="e">
        <f>IF(ISBLANK(Glutamine!#REF!),"",Glutamine!#REF!)</f>
        <v>#REF!</v>
      </c>
      <c r="AG19" s="245" t="e">
        <f>IF(ISBLANK(Glutamine!#REF!),"",Glutamine!#REF!)</f>
        <v>#REF!</v>
      </c>
      <c r="AH19" s="245" t="e">
        <f>IF(ISBLANK(Glutamine!#REF!),"",Glutamine!#REF!)</f>
        <v>#REF!</v>
      </c>
      <c r="AI19" s="245" t="e">
        <f>IF(ISBLANK(Glutamine!#REF!),"",Glutamine!#REF!)</f>
        <v>#REF!</v>
      </c>
      <c r="AJ19" s="245" t="e">
        <f>IF(ISBLANK(Glutamine!#REF!),"",Glutamine!#REF!)</f>
        <v>#REF!</v>
      </c>
      <c r="AK19" s="245" t="e">
        <f>IF(ISBLANK(Glutamine!#REF!),"",Glutamine!#REF!)</f>
        <v>#REF!</v>
      </c>
      <c r="AL19" s="245" t="e">
        <f>IF(ISBLANK(Glutamine!#REF!),"",Glutamine!#REF!)</f>
        <v>#REF!</v>
      </c>
      <c r="AM19" s="245" t="e">
        <f>IF(ISBLANK(Glutamine!#REF!),"",Glutamine!#REF!)</f>
        <v>#REF!</v>
      </c>
      <c r="AN19" s="245" t="e">
        <f>IF(ISBLANK(Glutamine!#REF!),"",Glutamine!#REF!)</f>
        <v>#REF!</v>
      </c>
      <c r="AO19" s="245" t="e">
        <f>IF(ISBLANK(Glutamine!#REF!),"",Glutamine!#REF!)</f>
        <v>#REF!</v>
      </c>
      <c r="AP19" s="245" t="e">
        <f>IF(ISBLANK(Glutamine!#REF!),"",Glutamine!#REF!)</f>
        <v>#REF!</v>
      </c>
      <c r="AQ19" s="245" t="e">
        <f>IF(ISBLANK(Glutamine!#REF!),"",Glutamine!#REF!)</f>
        <v>#REF!</v>
      </c>
      <c r="AR19" s="245" t="e">
        <f>IF(ISBLANK(Glutamine!#REF!),"",Glutamine!#REF!)</f>
        <v>#REF!</v>
      </c>
      <c r="AS19" s="245" t="e">
        <f>IF(ISBLANK(Glutamine!#REF!),"",Glutamine!#REF!)</f>
        <v>#REF!</v>
      </c>
      <c r="AT19" s="245" t="e">
        <f>IF(ISBLANK(Glutamine!#REF!),"",Glutamine!#REF!)</f>
        <v>#REF!</v>
      </c>
      <c r="AU19" s="245" t="e">
        <f>IF(ISBLANK(Glutamine!#REF!),"",Glutamine!#REF!)</f>
        <v>#REF!</v>
      </c>
      <c r="AV19" s="245" t="e">
        <f>IF(ISBLANK(Glutamine!#REF!),"",Glutamine!#REF!)</f>
        <v>#REF!</v>
      </c>
      <c r="AW19" s="245" t="e">
        <f>IF(ISBLANK(Glutamine!#REF!),"",Glutamine!#REF!)</f>
        <v>#REF!</v>
      </c>
      <c r="AX19" s="245" t="e">
        <f>IF(ISBLANK(Glutamine!#REF!),"",Glutamine!#REF!)</f>
        <v>#REF!</v>
      </c>
      <c r="AY19" s="245" t="e">
        <f>IF(ISBLANK(Glutamine!#REF!),"",Glutamine!#REF!)</f>
        <v>#REF!</v>
      </c>
      <c r="AZ19" s="245" t="e">
        <f>IF(ISBLANK(Glutamine!#REF!),"",Glutamine!#REF!)</f>
        <v>#REF!</v>
      </c>
      <c r="BA19" s="245" t="e">
        <f>IF(ISBLANK(Glutamine!#REF!),"",Glutamine!#REF!)</f>
        <v>#REF!</v>
      </c>
      <c r="BB19" s="245" t="e">
        <f>IF(ISBLANK(Glutamine!#REF!),"",Glutamine!#REF!)</f>
        <v>#REF!</v>
      </c>
      <c r="BC19" s="245" t="e">
        <f>IF(ISBLANK(Glutamine!#REF!),"",Glutamine!#REF!)</f>
        <v>#REF!</v>
      </c>
      <c r="BD19" s="245" t="e">
        <f>IF(ISBLANK(Glutamine!#REF!),"",Glutamine!#REF!)</f>
        <v>#REF!</v>
      </c>
      <c r="BE19" s="245" t="e">
        <f>IF(ISBLANK(Glutamine!#REF!),"",Glutamine!#REF!)</f>
        <v>#REF!</v>
      </c>
      <c r="BF19" s="245" t="e">
        <f>IF(ISBLANK(Glutamine!#REF!),"",Glutamine!#REF!)</f>
        <v>#REF!</v>
      </c>
      <c r="BG19" s="245" t="e">
        <f>IF(ISBLANK(Glutamine!#REF!),"",Glutamine!#REF!)</f>
        <v>#REF!</v>
      </c>
      <c r="BH19" s="245" t="e">
        <f>IF(ISBLANK(Glutamine!#REF!),"",Glutamine!#REF!)</f>
        <v>#REF!</v>
      </c>
      <c r="BI19" s="245" t="e">
        <f>IF(ISBLANK(Glutamine!#REF!),"",Glutamine!#REF!)</f>
        <v>#REF!</v>
      </c>
      <c r="BJ19" s="245" t="e">
        <f>IF(ISBLANK(Glutamine!#REF!),"",Glutamine!#REF!)</f>
        <v>#REF!</v>
      </c>
      <c r="BK19" s="245" t="e">
        <f>IF(ISBLANK(Glutamine!#REF!),"",Glutamine!#REF!)</f>
        <v>#REF!</v>
      </c>
      <c r="BL19" s="245" t="e">
        <f>IF(ISBLANK(Glutamine!#REF!),"",Glutamine!#REF!)</f>
        <v>#REF!</v>
      </c>
      <c r="BM19" s="245" t="e">
        <f>IF(ISBLANK(Glutamine!#REF!),"",Glutamine!#REF!)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IF(Glutamine!B15&lt;&gt;0,Glutamine!$B$1,"")</f>
        <v>NIIMBL VS-002</v>
      </c>
      <c r="B20" s="240">
        <f>IF(ISBLANK(Glutamine!A15),"",Glutamine!A15)</f>
        <v>8</v>
      </c>
      <c r="C20" s="247">
        <f>IF(ISBLANK(Glutamine!B15),"",Glutamine!B15)</f>
        <v>43699.727777777778</v>
      </c>
      <c r="D20" s="248">
        <f>IF(ISBLANK(Glutamine!C15),"",Glutamine!C15)</f>
        <v>43699.727777777778</v>
      </c>
      <c r="E20" s="240">
        <f>IF(ISBLANK(Glutamine!D15),"",Glutamine!D15)</f>
        <v>1.5</v>
      </c>
      <c r="F20" s="240">
        <f>IF(ISBLANK(Glutamine!E15),"",Glutamine!E15)</f>
        <v>1.753875928125</v>
      </c>
      <c r="G20" s="240" t="str">
        <f>IF(ISBLANK(Glutamine!G15),"",Glutamine!G15)</f>
        <v/>
      </c>
      <c r="H20" s="240">
        <f>IF(ISBLANK(Glutamine!H15),"",Glutamine!H15)</f>
        <v>20</v>
      </c>
      <c r="I20" s="240">
        <f>IF(ISBLANK(Glutamine!I15),"",Glutamine!I15)</f>
        <v>1.4362272240085758</v>
      </c>
      <c r="J20" s="240">
        <f>IF(ISBLANK(Glutamine!J15),"",Glutamine!J15)</f>
        <v>21.436227224008576</v>
      </c>
      <c r="K20" s="240">
        <f>IF(ISBLANK(Glutamine!K15),"",Glutamine!K15)</f>
        <v>93.3</v>
      </c>
      <c r="L20" s="240">
        <f>IF(ISBLANK(Glutamine!L15),"",Glutamine!L15)</f>
        <v>7.01</v>
      </c>
      <c r="M20" s="240" t="str">
        <f>IF(ISBLANK(Glutamine!M15),"",Glutamine!M15)</f>
        <v/>
      </c>
      <c r="N20" s="240">
        <f>IF(ISBLANK(Glutamine!N15),"",Glutamine!N15)</f>
        <v>2.6085441781901251</v>
      </c>
      <c r="O20" s="240">
        <f>IF(ISBLANK(Glutamine!O15),"",Glutamine!O15)</f>
        <v>0.13042720890950626</v>
      </c>
      <c r="P20" s="240">
        <f>IF(ISBLANK(Glutamine!P15),"",Glutamine!P15)</f>
        <v>-20.79604865675185</v>
      </c>
      <c r="Q20" s="240" t="str">
        <f>IF(ISBLANK(Glutamine!Q15),"",Glutamine!Q15)</f>
        <v/>
      </c>
      <c r="R20" s="240">
        <f>IF(ISBLANK(Glutamine!R15),"",Glutamine!R15)</f>
        <v>320</v>
      </c>
      <c r="S20" s="240">
        <f>IF(ISBLANK(Glutamine!S15),"",Glutamine!S15)</f>
        <v>75.43045697957271</v>
      </c>
      <c r="T20" s="240">
        <f>IF(ISBLANK(Glutamine!T15),"",Glutamine!T15)</f>
        <v>8.0466763188348889</v>
      </c>
      <c r="U20" s="240">
        <f>IF(ISBLANK(Glutamine!U15),"",Glutamine!U15)</f>
        <v>2.2697716776472863</v>
      </c>
      <c r="V20" s="240">
        <f>IF(ISBLANK(Glutamine!V15),"",Glutamine!V15)</f>
        <v>0.18569384859043045</v>
      </c>
      <c r="W20" s="240">
        <f>IF(ISBLANK(Glutamine!W15),"",Glutamine!W15)</f>
        <v>0.17445321111428858</v>
      </c>
      <c r="X20" s="240">
        <f>IF(ISBLANK(Glutamine!X15),"",Glutamine!X15)</f>
        <v>0.13861316413458385</v>
      </c>
      <c r="Y20" s="240">
        <f>IF(ISBLANK(Glutamine!Y15),"",Glutamine!Y15)</f>
        <v>12.085920140177999</v>
      </c>
      <c r="Z20" s="240">
        <f>IF(ISBLANK(Glutamine!Z15),"",Glutamine!Z15)</f>
        <v>5.4634331431727808E-2</v>
      </c>
      <c r="AA20" s="240">
        <f>IF(ISBLANK(Glutamine!AA15),"",Glutamine!AA15)</f>
        <v>0.29852272189955842</v>
      </c>
      <c r="AB20" s="240">
        <f>IF(ISBLANK(Glutamine!AB15),"",Glutamine!AB15)</f>
        <v>1.88922929356772</v>
      </c>
      <c r="AC20" s="240">
        <f>IF(ISBLANK(Glutamine!AC15),"",Glutamine!AC15)</f>
        <v>0.69804135739344708</v>
      </c>
      <c r="AD20" s="240">
        <f>IF(ISBLANK(Glutamine!AD15),"",Glutamine!AD15)</f>
        <v>1.2668623103851844</v>
      </c>
      <c r="AE20" s="240">
        <f>IF(ISBLANK(Glutamine!AE15),"",Glutamine!AE15)</f>
        <v>16.866243441100909</v>
      </c>
      <c r="AF20" s="240">
        <f>IF(ISBLANK(Glutamine!AF15),"",Glutamine!AF15)</f>
        <v>2.5353120112754395</v>
      </c>
      <c r="AG20" s="240">
        <f>IF(ISBLANK(Glutamine!AG15),"",Glutamine!AG15)</f>
        <v>2.2232283332121625</v>
      </c>
      <c r="AH20" s="240">
        <f>IF(ISBLANK(Glutamine!AH15),"",Glutamine!AH15)</f>
        <v>0.58369822500726221</v>
      </c>
      <c r="AI20" s="240">
        <f>IF(ISBLANK(Glutamine!AI15),"",Glutamine!AI15)</f>
        <v>6.8496503930000001</v>
      </c>
      <c r="AJ20" s="240">
        <f>IF(ISBLANK(Glutamine!AJ15),"",Glutamine!AJ15)</f>
        <v>0.84595655707451178</v>
      </c>
      <c r="AK20" s="240">
        <f>IF(ISBLANK(Glutamine!AK15),"",Glutamine!AK15)</f>
        <v>2.514730217490786</v>
      </c>
      <c r="AL20" s="240">
        <f>IF(ISBLANK(Glutamine!AL15),"",Glutamine!AL15)</f>
        <v>3.6928603814267973</v>
      </c>
      <c r="AM20" s="240">
        <f>IF(ISBLANK(Glutamine!AM15),"",Glutamine!AM15)</f>
        <v>3.6079983206586386</v>
      </c>
      <c r="AN20" s="240">
        <f>IF(ISBLANK(Glutamine!AN15),"",Glutamine!AN15)</f>
        <v>0.35613880896713906</v>
      </c>
      <c r="AO20" s="240">
        <f>IF(ISBLANK(Glutamine!AO15),"",Glutamine!AO15)</f>
        <v>0.79126068643558667</v>
      </c>
      <c r="AP20" s="240">
        <f>IF(ISBLANK(Glutamine!AP15),"",Glutamine!AP15)</f>
        <v>1.9938954133429443</v>
      </c>
      <c r="AQ20" s="240">
        <f>IF(ISBLANK(Glutamine!AQ15),"",Glutamine!AQ15)</f>
        <v>0</v>
      </c>
      <c r="AR20" s="240">
        <f>IF(ISBLANK(Glutamine!AR15),"",Glutamine!AR15)</f>
        <v>0</v>
      </c>
      <c r="AS20" s="240">
        <f>IF(ISBLANK(Glutamine!AS15),"",Glutamine!AS15)</f>
        <v>12.385297147441527</v>
      </c>
      <c r="AT20" s="240">
        <f>IF(ISBLANK(Glutamine!AT15),"",Glutamine!AT15)</f>
        <v>16.655562958027982</v>
      </c>
      <c r="AU20" s="240">
        <f>IF(ISBLANK(Glutamine!AU15),"",Glutamine!AU15)</f>
        <v>3.7565740045078888</v>
      </c>
      <c r="AV20" s="240">
        <f>IF(ISBLANK(Glutamine!AV15),"",Glutamine!AV15)</f>
        <v>7.1163031659009528</v>
      </c>
      <c r="AW20" s="240">
        <f>IF(ISBLANK(Glutamine!AW15),"",Glutamine!AW15)</f>
        <v>400</v>
      </c>
      <c r="AX20" s="240">
        <f>IF(ISBLANK(Glutamine!AX15),"",Glutamine!AX15)</f>
        <v>200</v>
      </c>
      <c r="AY20" s="240">
        <f>IF(ISBLANK(Glutamine!AY15),"",Glutamine!AY15)</f>
        <v>11.556764106050306</v>
      </c>
      <c r="AZ20" s="240">
        <f>IF(ISBLANK(Glutamine!AZ15),"",Glutamine!AZ15)</f>
        <v>0</v>
      </c>
      <c r="BA20" s="240">
        <f>IF(ISBLANK(Glutamine!BA15),"",Glutamine!BA15)</f>
        <v>0</v>
      </c>
      <c r="BB20" s="240">
        <f>IF(ISBLANK(Glutamine!BB15),"",Glutamine!BB15)</f>
        <v>14.238739330269205</v>
      </c>
      <c r="BC20" s="240">
        <f>IF(ISBLANK(Glutamine!BD15),"",Glutamine!BD15)</f>
        <v>26.873276428102425</v>
      </c>
      <c r="BD20" s="240">
        <f>IF(ISBLANK(Glutamine!BE15),"",Glutamine!BE15)</f>
        <v>16.685489166119506</v>
      </c>
      <c r="BE20" s="240">
        <f>IF(ISBLANK(Glutamine!BF15),"",Glutamine!BF15)</f>
        <v>5.4088471849865956</v>
      </c>
      <c r="BF20" s="240">
        <f>IF(ISBLANK(Glutamine!BH15),"",Glutamine!BH15)</f>
        <v>13.577481840193705</v>
      </c>
      <c r="BG20" s="240">
        <f>IF(ISBLANK(Glutamine!BI15),"",Glutamine!BI15)</f>
        <v>19.002757715036115</v>
      </c>
      <c r="BH20" s="240">
        <f>IF(ISBLANK(Glutamine!BJ15),"",Glutamine!BJ15)</f>
        <v>36.308277830637493</v>
      </c>
      <c r="BI20" s="240">
        <f>IF(ISBLANK(Glutamine!BK15),"",Glutamine!BK15)</f>
        <v>20.663308144416458</v>
      </c>
      <c r="BJ20" s="240">
        <f>IF(ISBLANK(Glutamine!BL15),"",Glutamine!BL15)</f>
        <v>4.4368266405484817</v>
      </c>
      <c r="BK20" s="240">
        <f>IF(ISBLANK(Glutamine!BM15),"",Glutamine!BM15)</f>
        <v>0</v>
      </c>
      <c r="BL20" s="240">
        <f>IF(ISBLANK(Glutamine!BN15),"",Glutamine!BN15)</f>
        <v>24.26789231779383</v>
      </c>
      <c r="BM20" s="240">
        <f>IF(ISBLANK(Glutamine!BO15),"",Glutamine!BO15)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IF(Glutamine!B16&lt;&gt;0,Glutamine!$B$1,"")</f>
        <v>NIIMBL VS-002</v>
      </c>
      <c r="B21" s="240">
        <f>IF(ISBLANK(Glutamine!A16),"",Glutamine!A16)</f>
        <v>9</v>
      </c>
      <c r="C21" s="247">
        <f>IF(ISBLANK(Glutamine!B16),"",Glutamine!B16)</f>
        <v>43700.713888888888</v>
      </c>
      <c r="D21" s="248">
        <f>IF(ISBLANK(Glutamine!C16),"",Glutamine!C16)</f>
        <v>43700.713888888888</v>
      </c>
      <c r="E21" s="240">
        <f>IF(ISBLANK(Glutamine!D16),"",Glutamine!D16)</f>
        <v>1.5</v>
      </c>
      <c r="F21" s="240">
        <f>IF(ISBLANK(Glutamine!E16),"",Glutamine!E16)</f>
        <v>1.7702615856093751</v>
      </c>
      <c r="G21" s="240" t="str">
        <f>IF(ISBLANK(Glutamine!G16),"",Glutamine!G16)</f>
        <v/>
      </c>
      <c r="H21" s="240">
        <f>IF(ISBLANK(Glutamine!H16),"",Glutamine!H16)</f>
        <v>20.8</v>
      </c>
      <c r="I21" s="240">
        <f>IF(ISBLANK(Glutamine!I16),"",Glutamine!I16)</f>
        <v>1.2105820105820086</v>
      </c>
      <c r="J21" s="240">
        <f>IF(ISBLANK(Glutamine!J16),"",Glutamine!J16)</f>
        <v>22.010582010582009</v>
      </c>
      <c r="K21" s="240">
        <f>IF(ISBLANK(Glutamine!K16),"",Glutamine!K16)</f>
        <v>94.5</v>
      </c>
      <c r="L21" s="240">
        <f>IF(ISBLANK(Glutamine!L16),"",Glutamine!L16)</f>
        <v>6.6</v>
      </c>
      <c r="M21" s="240" t="str">
        <f>IF(ISBLANK(Glutamine!M16),"",Glutamine!M16)</f>
        <v/>
      </c>
      <c r="N21" s="240">
        <f>IF(ISBLANK(Glutamine!N16),"",Glutamine!N16)</f>
        <v>2.4656684450491362</v>
      </c>
      <c r="O21" s="240">
        <f>IF(ISBLANK(Glutamine!O16),"",Glutamine!O16)</f>
        <v>0.11854175216582385</v>
      </c>
      <c r="P21" s="240">
        <f>IF(ISBLANK(Glutamine!P16),"",Glutamine!P16)</f>
        <v>1.3467199536868826</v>
      </c>
      <c r="Q21" s="240" t="str">
        <f>IF(ISBLANK(Glutamine!Q16),"",Glutamine!Q16)</f>
        <v/>
      </c>
      <c r="R21" s="240">
        <f>IF(ISBLANK(Glutamine!R16),"",Glutamine!R16)</f>
        <v>334</v>
      </c>
      <c r="S21" s="240">
        <f>IF(ISBLANK(Glutamine!S16),"",Glutamine!S16)</f>
        <v>105.27343257531042</v>
      </c>
      <c r="T21" s="240">
        <f>IF(ISBLANK(Glutamine!T16),"",Glutamine!T16)</f>
        <v>8.6448444052211766</v>
      </c>
      <c r="U21" s="240">
        <f>IF(ISBLANK(Glutamine!U16),"",Glutamine!U16)</f>
        <v>2.2495075416557162</v>
      </c>
      <c r="V21" s="240">
        <f>IF(ISBLANK(Glutamine!V16),"",Glutamine!V16)</f>
        <v>4.3517752964203016E-2</v>
      </c>
      <c r="W21" s="240">
        <f>IF(ISBLANK(Glutamine!W16),"",Glutamine!W16)</f>
        <v>0</v>
      </c>
      <c r="X21" s="240">
        <f>IF(ISBLANK(Glutamine!X16),"",Glutamine!X16)</f>
        <v>0.11767106819877803</v>
      </c>
      <c r="Y21" s="240">
        <f>IF(ISBLANK(Glutamine!Y16),"",Glutamine!Y16)</f>
        <v>6.8688435391751677</v>
      </c>
      <c r="Z21" s="240">
        <f>IF(ISBLANK(Glutamine!Z16),"",Glutamine!Z16)</f>
        <v>0</v>
      </c>
      <c r="AA21" s="240">
        <f>IF(ISBLANK(Glutamine!AA16),"",Glutamine!AA16)</f>
        <v>0</v>
      </c>
      <c r="AB21" s="240">
        <f>IF(ISBLANK(Glutamine!AB16),"",Glutamine!AB16)</f>
        <v>1.6509738821057314</v>
      </c>
      <c r="AC21" s="240">
        <f>IF(ISBLANK(Glutamine!AC16),"",Glutamine!AC16)</f>
        <v>0.74045804858063036</v>
      </c>
      <c r="AD21" s="240">
        <f>IF(ISBLANK(Glutamine!AD16),"",Glutamine!AD16)</f>
        <v>1.0979592918028769</v>
      </c>
      <c r="AE21" s="240">
        <f>IF(ISBLANK(Glutamine!AE16),"",Glutamine!AE16)</f>
        <v>19.502525770764763</v>
      </c>
      <c r="AF21" s="240">
        <f>IF(ISBLANK(Glutamine!AF16),"",Glutamine!AF16)</f>
        <v>2.15373812367831</v>
      </c>
      <c r="AG21" s="240">
        <f>IF(ISBLANK(Glutamine!AG16),"",Glutamine!AG16)</f>
        <v>2.1685770751303259</v>
      </c>
      <c r="AH21" s="240">
        <f>IF(ISBLANK(Glutamine!AH16),"",Glutamine!AH16)</f>
        <v>0.49068719851631526</v>
      </c>
      <c r="AI21" s="240">
        <f>IF(ISBLANK(Glutamine!AI16),"",Glutamine!AI16)</f>
        <v>8.4424701720000002</v>
      </c>
      <c r="AJ21" s="240">
        <f>IF(ISBLANK(Glutamine!AJ16),"",Glutamine!AJ16)</f>
        <v>0.95679802074397502</v>
      </c>
      <c r="AK21" s="240">
        <f>IF(ISBLANK(Glutamine!AK16),"",Glutamine!AK16)</f>
        <v>2.513359479051362</v>
      </c>
      <c r="AL21" s="240">
        <f>IF(ISBLANK(Glutamine!AL16),"",Glutamine!AL16)</f>
        <v>4.0366006854693275</v>
      </c>
      <c r="AM21" s="240">
        <f>IF(ISBLANK(Glutamine!AM16),"",Glutamine!AM16)</f>
        <v>3.8179426746865741</v>
      </c>
      <c r="AN21" s="240">
        <f>IF(ISBLANK(Glutamine!AN16),"",Glutamine!AN16)</f>
        <v>0.35864302943677034</v>
      </c>
      <c r="AO21" s="240">
        <f>IF(ISBLANK(Glutamine!AO16),"",Glutamine!AO16)</f>
        <v>0.61327615634649213</v>
      </c>
      <c r="AP21" s="240">
        <f>IF(ISBLANK(Glutamine!AP16),"",Glutamine!AP16)</f>
        <v>2.0733837289966437</v>
      </c>
      <c r="AQ21" s="240">
        <f>IF(ISBLANK(Glutamine!AQ16),"",Glutamine!AQ16)</f>
        <v>0</v>
      </c>
      <c r="AR21" s="240">
        <f>IF(ISBLANK(Glutamine!AR16),"",Glutamine!AR16)</f>
        <v>0</v>
      </c>
      <c r="AS21" s="240">
        <f>IF(ISBLANK(Glutamine!AS16),"",Glutamine!AS16)</f>
        <v>12.385297147441527</v>
      </c>
      <c r="AT21" s="240">
        <f>IF(ISBLANK(Glutamine!AT16),"",Glutamine!AT16)</f>
        <v>16.655562958027982</v>
      </c>
      <c r="AU21" s="240">
        <f>IF(ISBLANK(Glutamine!AU16),"",Glutamine!AU16)</f>
        <v>3.7565740045078888</v>
      </c>
      <c r="AV21" s="240">
        <f>IF(ISBLANK(Glutamine!AV16),"",Glutamine!AV16)</f>
        <v>7.1163031659009528</v>
      </c>
      <c r="AW21" s="240">
        <f>IF(ISBLANK(Glutamine!AW16),"",Glutamine!AW16)</f>
        <v>400</v>
      </c>
      <c r="AX21" s="240">
        <f>IF(ISBLANK(Glutamine!AX16),"",Glutamine!AX16)</f>
        <v>200</v>
      </c>
      <c r="AY21" s="240">
        <f>IF(ISBLANK(Glutamine!AY16),"",Glutamine!AY16)</f>
        <v>11.556764106050306</v>
      </c>
      <c r="AZ21" s="240">
        <f>IF(ISBLANK(Glutamine!AZ16),"",Glutamine!AZ16)</f>
        <v>0</v>
      </c>
      <c r="BA21" s="240">
        <f>IF(ISBLANK(Glutamine!BA16),"",Glutamine!BA16)</f>
        <v>0</v>
      </c>
      <c r="BB21" s="240">
        <f>IF(ISBLANK(Glutamine!BB16),"",Glutamine!BB16)</f>
        <v>14.238739330269205</v>
      </c>
      <c r="BC21" s="240">
        <f>IF(ISBLANK(Glutamine!BD16),"",Glutamine!BD16)</f>
        <v>26.873276428102425</v>
      </c>
      <c r="BD21" s="240">
        <f>IF(ISBLANK(Glutamine!BE16),"",Glutamine!BE16)</f>
        <v>16.685489166119506</v>
      </c>
      <c r="BE21" s="240">
        <f>IF(ISBLANK(Glutamine!BF16),"",Glutamine!BF16)</f>
        <v>5.4088471849865956</v>
      </c>
      <c r="BF21" s="240">
        <f>IF(ISBLANK(Glutamine!BH16),"",Glutamine!BH16)</f>
        <v>13.577481840193705</v>
      </c>
      <c r="BG21" s="240">
        <f>IF(ISBLANK(Glutamine!BI16),"",Glutamine!BI16)</f>
        <v>19.002757715036115</v>
      </c>
      <c r="BH21" s="240">
        <f>IF(ISBLANK(Glutamine!BJ16),"",Glutamine!BJ16)</f>
        <v>36.308277830637493</v>
      </c>
      <c r="BI21" s="240">
        <f>IF(ISBLANK(Glutamine!BK16),"",Glutamine!BK16)</f>
        <v>20.663308144416458</v>
      </c>
      <c r="BJ21" s="240">
        <f>IF(ISBLANK(Glutamine!BL16),"",Glutamine!BL16)</f>
        <v>4.4368266405484817</v>
      </c>
      <c r="BK21" s="240">
        <f>IF(ISBLANK(Glutamine!BM16),"",Glutamine!BM16)</f>
        <v>0</v>
      </c>
      <c r="BL21" s="240">
        <f>IF(ISBLANK(Glutamine!BN16),"",Glutamine!BN16)</f>
        <v>24.26789231779383</v>
      </c>
      <c r="BM21" s="240">
        <f>IF(ISBLANK(Glutamine!BO16),"",Glutamine!BO16)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IF(Glutamine!#REF!&lt;&gt;0,Glutamine!$B$1,"")</f>
        <v>#REF!</v>
      </c>
      <c r="B22" s="240" t="e">
        <f>IF(ISBLANK(Glutamine!#REF!),"",Glutamine!#REF!)</f>
        <v>#REF!</v>
      </c>
      <c r="C22" s="247" t="e">
        <f>IF(ISBLANK(Glutamine!#REF!),"",Glutamine!#REF!)</f>
        <v>#REF!</v>
      </c>
      <c r="D22" s="248" t="e">
        <f>IF(ISBLANK(Glutamine!#REF!),"",Glutamine!#REF!)</f>
        <v>#REF!</v>
      </c>
      <c r="E22" s="240" t="e">
        <f>IF(ISBLANK(Glutamine!#REF!),"",Glutamine!#REF!)</f>
        <v>#REF!</v>
      </c>
      <c r="F22" s="240" t="e">
        <f>IF(ISBLANK(Glutamine!#REF!),"",Glutamine!#REF!)</f>
        <v>#REF!</v>
      </c>
      <c r="G22" s="240" t="e">
        <f>IF(ISBLANK(Glutamine!#REF!),"",Glutamine!#REF!)</f>
        <v>#REF!</v>
      </c>
      <c r="H22" s="240" t="e">
        <f>IF(ISBLANK(Glutamine!#REF!),"",Glutamine!#REF!)</f>
        <v>#REF!</v>
      </c>
      <c r="I22" s="240" t="e">
        <f>IF(ISBLANK(Glutamine!#REF!),"",Glutamine!#REF!)</f>
        <v>#REF!</v>
      </c>
      <c r="J22" s="240" t="e">
        <f>IF(ISBLANK(Glutamine!#REF!),"",Glutamine!#REF!)</f>
        <v>#REF!</v>
      </c>
      <c r="K22" s="240" t="e">
        <f>IF(ISBLANK(Glutamine!#REF!),"",Glutamine!#REF!)</f>
        <v>#REF!</v>
      </c>
      <c r="L22" s="240" t="e">
        <f>IF(ISBLANK(Glutamine!#REF!),"",Glutamine!#REF!)</f>
        <v>#REF!</v>
      </c>
      <c r="M22" s="240" t="e">
        <f>IF(ISBLANK(Glutamine!#REF!),"",Glutamine!#REF!)</f>
        <v>#REF!</v>
      </c>
      <c r="N22" s="240" t="e">
        <f>IF(ISBLANK(Glutamine!#REF!),"",Glutamine!#REF!)</f>
        <v>#REF!</v>
      </c>
      <c r="O22" s="240" t="e">
        <f>IF(ISBLANK(Glutamine!#REF!),"",Glutamine!#REF!)</f>
        <v>#REF!</v>
      </c>
      <c r="P22" s="240" t="e">
        <f>IF(ISBLANK(Glutamine!#REF!),"",Glutamine!#REF!)</f>
        <v>#REF!</v>
      </c>
      <c r="Q22" s="240" t="e">
        <f>IF(ISBLANK(Glutamine!#REF!),"",Glutamine!#REF!)</f>
        <v>#REF!</v>
      </c>
      <c r="R22" s="240" t="e">
        <f>IF(ISBLANK(Glutamine!#REF!),"",Glutamine!#REF!)</f>
        <v>#REF!</v>
      </c>
      <c r="S22" s="240" t="e">
        <f>IF(ISBLANK(Glutamine!#REF!),"",Glutamine!#REF!)</f>
        <v>#REF!</v>
      </c>
      <c r="T22" s="240" t="e">
        <f>IF(ISBLANK(Glutamine!#REF!),"",Glutamine!#REF!)</f>
        <v>#REF!</v>
      </c>
      <c r="U22" s="240" t="e">
        <f>IF(ISBLANK(Glutamine!#REF!),"",Glutamine!#REF!)</f>
        <v>#REF!</v>
      </c>
      <c r="V22" s="240" t="e">
        <f>IF(ISBLANK(Glutamine!#REF!),"",Glutamine!#REF!)</f>
        <v>#REF!</v>
      </c>
      <c r="W22" s="240" t="e">
        <f>IF(ISBLANK(Glutamine!#REF!),"",Glutamine!#REF!)</f>
        <v>#REF!</v>
      </c>
      <c r="X22" s="240" t="e">
        <f>IF(ISBLANK(Glutamine!#REF!),"",Glutamine!#REF!)</f>
        <v>#REF!</v>
      </c>
      <c r="Y22" s="240" t="e">
        <f>IF(ISBLANK(Glutamine!#REF!),"",Glutamine!#REF!)</f>
        <v>#REF!</v>
      </c>
      <c r="Z22" s="240" t="e">
        <f>IF(ISBLANK(Glutamine!#REF!),"",Glutamine!#REF!)</f>
        <v>#REF!</v>
      </c>
      <c r="AA22" s="240" t="e">
        <f>IF(ISBLANK(Glutamine!#REF!),"",Glutamine!#REF!)</f>
        <v>#REF!</v>
      </c>
      <c r="AB22" s="240" t="e">
        <f>IF(ISBLANK(Glutamine!#REF!),"",Glutamine!#REF!)</f>
        <v>#REF!</v>
      </c>
      <c r="AC22" s="240" t="e">
        <f>IF(ISBLANK(Glutamine!#REF!),"",Glutamine!#REF!)</f>
        <v>#REF!</v>
      </c>
      <c r="AD22" s="240" t="e">
        <f>IF(ISBLANK(Glutamine!#REF!),"",Glutamine!#REF!)</f>
        <v>#REF!</v>
      </c>
      <c r="AE22" s="240" t="e">
        <f>IF(ISBLANK(Glutamine!#REF!),"",Glutamine!#REF!)</f>
        <v>#REF!</v>
      </c>
      <c r="AF22" s="240" t="e">
        <f>IF(ISBLANK(Glutamine!#REF!),"",Glutamine!#REF!)</f>
        <v>#REF!</v>
      </c>
      <c r="AG22" s="240" t="e">
        <f>IF(ISBLANK(Glutamine!#REF!),"",Glutamine!#REF!)</f>
        <v>#REF!</v>
      </c>
      <c r="AH22" s="240" t="e">
        <f>IF(ISBLANK(Glutamine!#REF!),"",Glutamine!#REF!)</f>
        <v>#REF!</v>
      </c>
      <c r="AI22" s="240" t="e">
        <f>IF(ISBLANK(Glutamine!#REF!),"",Glutamine!#REF!)</f>
        <v>#REF!</v>
      </c>
      <c r="AJ22" s="240" t="e">
        <f>IF(ISBLANK(Glutamine!#REF!),"",Glutamine!#REF!)</f>
        <v>#REF!</v>
      </c>
      <c r="AK22" s="240" t="e">
        <f>IF(ISBLANK(Glutamine!#REF!),"",Glutamine!#REF!)</f>
        <v>#REF!</v>
      </c>
      <c r="AL22" s="240" t="e">
        <f>IF(ISBLANK(Glutamine!#REF!),"",Glutamine!#REF!)</f>
        <v>#REF!</v>
      </c>
      <c r="AM22" s="240" t="e">
        <f>IF(ISBLANK(Glutamine!#REF!),"",Glutamine!#REF!)</f>
        <v>#REF!</v>
      </c>
      <c r="AN22" s="240" t="e">
        <f>IF(ISBLANK(Glutamine!#REF!),"",Glutamine!#REF!)</f>
        <v>#REF!</v>
      </c>
      <c r="AO22" s="240" t="e">
        <f>IF(ISBLANK(Glutamine!#REF!),"",Glutamine!#REF!)</f>
        <v>#REF!</v>
      </c>
      <c r="AP22" s="240" t="e">
        <f>IF(ISBLANK(Glutamine!#REF!),"",Glutamine!#REF!)</f>
        <v>#REF!</v>
      </c>
      <c r="AQ22" s="240" t="e">
        <f>IF(ISBLANK(Glutamine!#REF!),"",Glutamine!#REF!)</f>
        <v>#REF!</v>
      </c>
      <c r="AR22" s="240" t="e">
        <f>IF(ISBLANK(Glutamine!#REF!),"",Glutamine!#REF!)</f>
        <v>#REF!</v>
      </c>
      <c r="AS22" s="240" t="e">
        <f>IF(ISBLANK(Glutamine!#REF!),"",Glutamine!#REF!)</f>
        <v>#REF!</v>
      </c>
      <c r="AT22" s="240" t="e">
        <f>IF(ISBLANK(Glutamine!#REF!),"",Glutamine!#REF!)</f>
        <v>#REF!</v>
      </c>
      <c r="AU22" s="240" t="e">
        <f>IF(ISBLANK(Glutamine!#REF!),"",Glutamine!#REF!)</f>
        <v>#REF!</v>
      </c>
      <c r="AV22" s="240" t="e">
        <f>IF(ISBLANK(Glutamine!#REF!),"",Glutamine!#REF!)</f>
        <v>#REF!</v>
      </c>
      <c r="AW22" s="240" t="e">
        <f>IF(ISBLANK(Glutamine!#REF!),"",Glutamine!#REF!)</f>
        <v>#REF!</v>
      </c>
      <c r="AX22" s="240" t="e">
        <f>IF(ISBLANK(Glutamine!#REF!),"",Glutamine!#REF!)</f>
        <v>#REF!</v>
      </c>
      <c r="AY22" s="240" t="e">
        <f>IF(ISBLANK(Glutamine!#REF!),"",Glutamine!#REF!)</f>
        <v>#REF!</v>
      </c>
      <c r="AZ22" s="240" t="e">
        <f>IF(ISBLANK(Glutamine!#REF!),"",Glutamine!#REF!)</f>
        <v>#REF!</v>
      </c>
      <c r="BA22" s="240" t="e">
        <f>IF(ISBLANK(Glutamine!#REF!),"",Glutamine!#REF!)</f>
        <v>#REF!</v>
      </c>
      <c r="BB22" s="240" t="e">
        <f>IF(ISBLANK(Glutamine!#REF!),"",Glutamine!#REF!)</f>
        <v>#REF!</v>
      </c>
      <c r="BC22" s="240" t="e">
        <f>IF(ISBLANK(Glutamine!#REF!),"",Glutamine!#REF!)</f>
        <v>#REF!</v>
      </c>
      <c r="BD22" s="240" t="e">
        <f>IF(ISBLANK(Glutamine!#REF!),"",Glutamine!#REF!)</f>
        <v>#REF!</v>
      </c>
      <c r="BE22" s="240" t="e">
        <f>IF(ISBLANK(Glutamine!#REF!),"",Glutamine!#REF!)</f>
        <v>#REF!</v>
      </c>
      <c r="BF22" s="240" t="e">
        <f>IF(ISBLANK(Glutamine!#REF!),"",Glutamine!#REF!)</f>
        <v>#REF!</v>
      </c>
      <c r="BG22" s="240" t="e">
        <f>IF(ISBLANK(Glutamine!#REF!),"",Glutamine!#REF!)</f>
        <v>#REF!</v>
      </c>
      <c r="BH22" s="240" t="e">
        <f>IF(ISBLANK(Glutamine!#REF!),"",Glutamine!#REF!)</f>
        <v>#REF!</v>
      </c>
      <c r="BI22" s="240" t="e">
        <f>IF(ISBLANK(Glutamine!#REF!),"",Glutamine!#REF!)</f>
        <v>#REF!</v>
      </c>
      <c r="BJ22" s="240" t="e">
        <f>IF(ISBLANK(Glutamine!#REF!),"",Glutamine!#REF!)</f>
        <v>#REF!</v>
      </c>
      <c r="BK22" s="240" t="e">
        <f>IF(ISBLANK(Glutamine!#REF!),"",Glutamine!#REF!)</f>
        <v>#REF!</v>
      </c>
      <c r="BL22" s="240" t="e">
        <f>IF(ISBLANK(Glutamine!#REF!),"",Glutamine!#REF!)</f>
        <v>#REF!</v>
      </c>
      <c r="BM22" s="240" t="e">
        <f>IF(ISBLANK(Glutamine!#REF!),"",Glutamine!#REF!)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IF(Glutamine!B17&lt;&gt;0,Glutamine!$B$1,"")</f>
        <v>NIIMBL VS-002</v>
      </c>
      <c r="B23" s="240">
        <f>IF(ISBLANK(Glutamine!A17),"",Glutamine!A17)</f>
        <v>10</v>
      </c>
      <c r="C23" s="247">
        <f>IF(ISBLANK(Glutamine!B17),"",Glutamine!B17)</f>
        <v>43701.748611111114</v>
      </c>
      <c r="D23" s="248">
        <f>IF(ISBLANK(Glutamine!C17),"",Glutamine!C17)</f>
        <v>43701.748611111114</v>
      </c>
      <c r="E23" s="240">
        <f>IF(ISBLANK(Glutamine!D17),"",Glutamine!D17)</f>
        <v>1.5</v>
      </c>
      <c r="F23" s="240">
        <f>IF(ISBLANK(Glutamine!E17),"",Glutamine!E17)</f>
        <v>1.7872207411057033</v>
      </c>
      <c r="G23" s="240" t="str">
        <f>IF(ISBLANK(Glutamine!G17),"",Glutamine!G17)</f>
        <v/>
      </c>
      <c r="H23" s="240">
        <f>IF(ISBLANK(Glutamine!H17),"",Glutamine!H17)</f>
        <v>17.899999999999999</v>
      </c>
      <c r="I23" s="240">
        <f>IF(ISBLANK(Glutamine!I17),"",Glutamine!I17)</f>
        <v>3.3085308056872016</v>
      </c>
      <c r="J23" s="240">
        <f>IF(ISBLANK(Glutamine!J17),"",Glutamine!J17)</f>
        <v>21.2085308056872</v>
      </c>
      <c r="K23" s="240">
        <f>IF(ISBLANK(Glutamine!K17),"",Glutamine!K17)</f>
        <v>84.4</v>
      </c>
      <c r="L23" s="240">
        <f>IF(ISBLANK(Glutamine!L17),"",Glutamine!L17)</f>
        <v>6.4</v>
      </c>
      <c r="M23" s="240" t="str">
        <f>IF(ISBLANK(Glutamine!M17),"",Glutamine!M17)</f>
        <v/>
      </c>
      <c r="N23" s="240">
        <f>IF(ISBLANK(Glutamine!N17),"",Glutamine!N17)</f>
        <v>1.511780802892212</v>
      </c>
      <c r="O23" s="240">
        <f>IF(ISBLANK(Glutamine!O17),"",Glutamine!O17)</f>
        <v>8.4457028094536993E-2</v>
      </c>
      <c r="P23" s="240">
        <f>IF(ISBLANK(Glutamine!P17),"",Glutamine!P17)</f>
        <v>0.85461752375376143</v>
      </c>
      <c r="Q23" s="240" t="str">
        <f>IF(ISBLANK(Glutamine!Q17),"",Glutamine!Q17)</f>
        <v/>
      </c>
      <c r="R23" s="240">
        <f>IF(ISBLANK(Glutamine!R17),"",Glutamine!R17)</f>
        <v>310</v>
      </c>
      <c r="S23" s="240">
        <f>IF(ISBLANK(Glutamine!S17),"",Glutamine!S17)</f>
        <v>129.45671938830134</v>
      </c>
      <c r="T23" s="240">
        <f>IF(ISBLANK(Glutamine!T17),"",Glutamine!T17)</f>
        <v>7.6846432323595337</v>
      </c>
      <c r="U23" s="240">
        <f>IF(ISBLANK(Glutamine!U17),"",Glutamine!U17)</f>
        <v>2.2291386617304658</v>
      </c>
      <c r="V23" s="240">
        <f>IF(ISBLANK(Glutamine!V17),"",Glutamine!V17)</f>
        <v>4.604705512469634E-2</v>
      </c>
      <c r="W23" s="240">
        <f>IF(ISBLANK(Glutamine!W17),"",Glutamine!W17)</f>
        <v>7.6311965126425518E-2</v>
      </c>
      <c r="X23" s="240">
        <f>IF(ISBLANK(Glutamine!X17),"",Glutamine!X17)</f>
        <v>0.11518050659568257</v>
      </c>
      <c r="Y23" s="240">
        <f>IF(ISBLANK(Glutamine!Y17),"",Glutamine!Y17)</f>
        <v>1.6018139774870723</v>
      </c>
      <c r="Z23" s="240">
        <f>IF(ISBLANK(Glutamine!Z17),"",Glutamine!Z17)</f>
        <v>0</v>
      </c>
      <c r="AA23" s="240">
        <f>IF(ISBLANK(Glutamine!AA17),"",Glutamine!AA17)</f>
        <v>4.3017790358559932E-2</v>
      </c>
      <c r="AB23" s="240">
        <f>IF(ISBLANK(Glutamine!AB17),"",Glutamine!AB17)</f>
        <v>1.3791243387702539</v>
      </c>
      <c r="AC23" s="240">
        <f>IF(ISBLANK(Glutamine!AC17),"",Glutamine!AC17)</f>
        <v>0.76122941745526918</v>
      </c>
      <c r="AD23" s="240">
        <f>IF(ISBLANK(Glutamine!AD17),"",Glutamine!AD17)</f>
        <v>1.0356614391382963</v>
      </c>
      <c r="AE23" s="240">
        <f>IF(ISBLANK(Glutamine!AE17),"",Glutamine!AE17)</f>
        <v>22.493655236509657</v>
      </c>
      <c r="AF23" s="240">
        <f>IF(ISBLANK(Glutamine!AF17),"",Glutamine!AF17)</f>
        <v>1.9822171428763318</v>
      </c>
      <c r="AG23" s="240">
        <f>IF(ISBLANK(Glutamine!AG17),"",Glutamine!AG17)</f>
        <v>2.1264605184110952</v>
      </c>
      <c r="AH23" s="240">
        <f>IF(ISBLANK(Glutamine!AH17),"",Glutamine!AH17)</f>
        <v>0.42231602276986574</v>
      </c>
      <c r="AI23" s="240">
        <f>IF(ISBLANK(Glutamine!AI17),"",Glutamine!AI17)</f>
        <v>11.399674770000001</v>
      </c>
      <c r="AJ23" s="240">
        <f>IF(ISBLANK(Glutamine!AJ17),"",Glutamine!AJ17)</f>
        <v>1.0555160775104833</v>
      </c>
      <c r="AK23" s="240">
        <f>IF(ISBLANK(Glutamine!AK17),"",Glutamine!AK17)</f>
        <v>2.5166363770859896</v>
      </c>
      <c r="AL23" s="240">
        <f>IF(ISBLANK(Glutamine!AL17),"",Glutamine!AL17)</f>
        <v>4.2035285580394257</v>
      </c>
      <c r="AM23" s="240">
        <f>IF(ISBLANK(Glutamine!AM17),"",Glutamine!AM17)</f>
        <v>3.8988125674099989</v>
      </c>
      <c r="AN23" s="240">
        <f>IF(ISBLANK(Glutamine!AN17),"",Glutamine!AN17)</f>
        <v>0.35218396202040486</v>
      </c>
      <c r="AO23" s="240">
        <f>IF(ISBLANK(Glutamine!AO17),"",Glutamine!AO17)</f>
        <v>0.48118859150696486</v>
      </c>
      <c r="AP23" s="240">
        <f>IF(ISBLANK(Glutamine!AP17),"",Glutamine!AP17)</f>
        <v>2.1944362838126503</v>
      </c>
      <c r="AQ23" s="240">
        <f>IF(ISBLANK(Glutamine!AQ17),"",Glutamine!AQ17)</f>
        <v>0</v>
      </c>
      <c r="AR23" s="240">
        <f>IF(ISBLANK(Glutamine!AR17),"",Glutamine!AR17)</f>
        <v>0</v>
      </c>
      <c r="AS23" s="240">
        <f>IF(ISBLANK(Glutamine!AS17),"",Glutamine!AS17)</f>
        <v>12.385297147441527</v>
      </c>
      <c r="AT23" s="240">
        <f>IF(ISBLANK(Glutamine!AT17),"",Glutamine!AT17)</f>
        <v>16.655562958027982</v>
      </c>
      <c r="AU23" s="240">
        <f>IF(ISBLANK(Glutamine!AU17),"",Glutamine!AU17)</f>
        <v>3.7565740045078888</v>
      </c>
      <c r="AV23" s="240">
        <f>IF(ISBLANK(Glutamine!AV17),"",Glutamine!AV17)</f>
        <v>7.1163031659009528</v>
      </c>
      <c r="AW23" s="240">
        <f>IF(ISBLANK(Glutamine!AW17),"",Glutamine!AW17)</f>
        <v>400</v>
      </c>
      <c r="AX23" s="240">
        <f>IF(ISBLANK(Glutamine!AX17),"",Glutamine!AX17)</f>
        <v>200</v>
      </c>
      <c r="AY23" s="240">
        <f>IF(ISBLANK(Glutamine!AY17),"",Glutamine!AY17)</f>
        <v>11.556764106050306</v>
      </c>
      <c r="AZ23" s="240">
        <f>IF(ISBLANK(Glutamine!AZ17),"",Glutamine!AZ17)</f>
        <v>0</v>
      </c>
      <c r="BA23" s="240">
        <f>IF(ISBLANK(Glutamine!BA17),"",Glutamine!BA17)</f>
        <v>0</v>
      </c>
      <c r="BB23" s="240">
        <f>IF(ISBLANK(Glutamine!BB17),"",Glutamine!BB17)</f>
        <v>14.238739330269205</v>
      </c>
      <c r="BC23" s="240">
        <f>IF(ISBLANK(Glutamine!BD17),"",Glutamine!BD17)</f>
        <v>26.873276428102425</v>
      </c>
      <c r="BD23" s="240">
        <f>IF(ISBLANK(Glutamine!BE17),"",Glutamine!BE17)</f>
        <v>16.685489166119506</v>
      </c>
      <c r="BE23" s="240">
        <f>IF(ISBLANK(Glutamine!BF17),"",Glutamine!BF17)</f>
        <v>5.4088471849865956</v>
      </c>
      <c r="BF23" s="240">
        <f>IF(ISBLANK(Glutamine!BH17),"",Glutamine!BH17)</f>
        <v>13.577481840193705</v>
      </c>
      <c r="BG23" s="240">
        <f>IF(ISBLANK(Glutamine!BI17),"",Glutamine!BI17)</f>
        <v>19.002757715036115</v>
      </c>
      <c r="BH23" s="240">
        <f>IF(ISBLANK(Glutamine!BJ17),"",Glutamine!BJ17)</f>
        <v>36.308277830637493</v>
      </c>
      <c r="BI23" s="240">
        <f>IF(ISBLANK(Glutamine!BK17),"",Glutamine!BK17)</f>
        <v>20.663308144416458</v>
      </c>
      <c r="BJ23" s="240">
        <f>IF(ISBLANK(Glutamine!BL17),"",Glutamine!BL17)</f>
        <v>4.4368266405484817</v>
      </c>
      <c r="BK23" s="240">
        <f>IF(ISBLANK(Glutamine!BM17),"",Glutamine!BM17)</f>
        <v>0</v>
      </c>
      <c r="BL23" s="240">
        <f>IF(ISBLANK(Glutamine!BN17),"",Glutamine!BN17)</f>
        <v>24.26789231779383</v>
      </c>
      <c r="BM23" s="240">
        <f>IF(ISBLANK(Glutamine!BO17),"",Glutamine!BO17)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IF(Glutamine!B18&lt;&gt;0,Glutamine!$B$1,"")</f>
        <v>NIIMBL VS-002</v>
      </c>
      <c r="B24" s="240">
        <f>IF(ISBLANK(Glutamine!A18),"",Glutamine!A18)</f>
        <v>11</v>
      </c>
      <c r="C24" s="247">
        <f>IF(ISBLANK(Glutamine!B18),"",Glutamine!B18)</f>
        <v>43702.724305555559</v>
      </c>
      <c r="D24" s="248">
        <f>IF(ISBLANK(Glutamine!C18),"",Glutamine!C18)</f>
        <v>43702.724305555559</v>
      </c>
      <c r="E24" s="240">
        <f>IF(ISBLANK(Glutamine!D18),"",Glutamine!D18)</f>
        <v>1.5</v>
      </c>
      <c r="F24" s="240">
        <f>IF(ISBLANK(Glutamine!E18),"",Glutamine!E18)</f>
        <v>1.8047734670444029</v>
      </c>
      <c r="G24" s="240" t="str">
        <f>IF(ISBLANK(Glutamine!G18),"",Glutamine!G18)</f>
        <v/>
      </c>
      <c r="H24" s="240">
        <f>IF(ISBLANK(Glutamine!H18),"",Glutamine!H18)</f>
        <v>15.6</v>
      </c>
      <c r="I24" s="240">
        <f>IF(ISBLANK(Glutamine!I18),"",Glutamine!I18)</f>
        <v>6.5906116642958761</v>
      </c>
      <c r="J24" s="240">
        <f>IF(ISBLANK(Glutamine!J18),"",Glutamine!J18)</f>
        <v>22.190611664295876</v>
      </c>
      <c r="K24" s="240">
        <f>IF(ISBLANK(Glutamine!K18),"",Glutamine!K18)</f>
        <v>70.3</v>
      </c>
      <c r="L24" s="240">
        <f>IF(ISBLANK(Glutamine!L18),"",Glutamine!L18)</f>
        <v>6.77</v>
      </c>
      <c r="M24" s="240" t="str">
        <f>IF(ISBLANK(Glutamine!M18),"",Glutamine!M18)</f>
        <v/>
      </c>
      <c r="N24" s="240">
        <f>IF(ISBLANK(Glutamine!N18),"",Glutamine!N18)</f>
        <v>1.9595208019343879</v>
      </c>
      <c r="O24" s="240">
        <f>IF(ISBLANK(Glutamine!O18),"",Glutamine!O18)</f>
        <v>0.12561030781630692</v>
      </c>
      <c r="P24" s="240">
        <f>IF(ISBLANK(Glutamine!P18),"",Glutamine!P18)</f>
        <v>1.1464977202511824</v>
      </c>
      <c r="Q24" s="240" t="str">
        <f>IF(ISBLANK(Glutamine!Q18),"",Glutamine!Q18)</f>
        <v/>
      </c>
      <c r="R24" s="240">
        <f>IF(ISBLANK(Glutamine!R18),"",Glutamine!R18)</f>
        <v>313</v>
      </c>
      <c r="S24" s="240">
        <f>IF(ISBLANK(Glutamine!S18),"",Glutamine!S18)</f>
        <v>158.93930730793295</v>
      </c>
      <c r="T24" s="240">
        <f>IF(ISBLANK(Glutamine!T18),"",Glutamine!T18)</f>
        <v>6.7955818986720899</v>
      </c>
      <c r="U24" s="240">
        <f>IF(ISBLANK(Glutamine!U18),"",Glutamine!U18)</f>
        <v>2.1802163080154244</v>
      </c>
      <c r="V24" s="240">
        <f>IF(ISBLANK(Glutamine!V18),"",Glutamine!V18)</f>
        <v>0</v>
      </c>
      <c r="W24" s="240">
        <f>IF(ISBLANK(Glutamine!W18),"",Glutamine!W18)</f>
        <v>0.10441071966604966</v>
      </c>
      <c r="X24" s="240">
        <f>IF(ISBLANK(Glutamine!X18),"",Glutamine!X18)</f>
        <v>0.10602926501164464</v>
      </c>
      <c r="Y24" s="240">
        <f>IF(ISBLANK(Glutamine!Y18),"",Glutamine!Y18)</f>
        <v>1.6261024930418277</v>
      </c>
      <c r="Z24" s="240">
        <f>IF(ISBLANK(Glutamine!Z18),"",Glutamine!Z18)</f>
        <v>4.4183387733638051E-2</v>
      </c>
      <c r="AA24" s="240">
        <f>IF(ISBLANK(Glutamine!AA18),"",Glutamine!AA18)</f>
        <v>8.9396212198037978E-2</v>
      </c>
      <c r="AB24" s="240">
        <f>IF(ISBLANK(Glutamine!AB18),"",Glutamine!AB18)</f>
        <v>1.1235206244716129</v>
      </c>
      <c r="AC24" s="240">
        <f>IF(ISBLANK(Glutamine!AC18),"",Glutamine!AC18)</f>
        <v>0.77380704500027353</v>
      </c>
      <c r="AD24" s="240">
        <f>IF(ISBLANK(Glutamine!AD18),"",Glutamine!AD18)</f>
        <v>1.0184947640191553</v>
      </c>
      <c r="AE24" s="240">
        <f>IF(ISBLANK(Glutamine!AE18),"",Glutamine!AE18)</f>
        <v>18.897343677158972</v>
      </c>
      <c r="AF24" s="240">
        <f>IF(ISBLANK(Glutamine!AF18),"",Glutamine!AF18)</f>
        <v>1.9241459133064407</v>
      </c>
      <c r="AG24" s="240">
        <f>IF(ISBLANK(Glutamine!AG18),"",Glutamine!AG18)</f>
        <v>2.0173062782282409</v>
      </c>
      <c r="AH24" s="240">
        <f>IF(ISBLANK(Glutamine!AH18),"",Glutamine!AH18)</f>
        <v>0.37180872012034744</v>
      </c>
      <c r="AI24" s="240">
        <f>IF(ISBLANK(Glutamine!AI18),"",Glutamine!AI18)</f>
        <v>10.964097369999999</v>
      </c>
      <c r="AJ24" s="240">
        <f>IF(ISBLANK(Glutamine!AJ18),"",Glutamine!AJ18)</f>
        <v>1.148210078674279</v>
      </c>
      <c r="AK24" s="240">
        <f>IF(ISBLANK(Glutamine!AK18),"",Glutamine!AK18)</f>
        <v>2.5184301563662288</v>
      </c>
      <c r="AL24" s="240">
        <f>IF(ISBLANK(Glutamine!AL18),"",Glutamine!AL18)</f>
        <v>4.3824489296608302</v>
      </c>
      <c r="AM24" s="240">
        <f>IF(ISBLANK(Glutamine!AM18),"",Glutamine!AM18)</f>
        <v>3.9403843983901918</v>
      </c>
      <c r="AN24" s="240">
        <f>IF(ISBLANK(Glutamine!AN18),"",Glutamine!AN18)</f>
        <v>0.34812390801594306</v>
      </c>
      <c r="AO24" s="240">
        <f>IF(ISBLANK(Glutamine!AO18),"",Glutamine!AO18)</f>
        <v>0.3157884033389956</v>
      </c>
      <c r="AP24" s="240">
        <f>IF(ISBLANK(Glutamine!AP18),"",Glutamine!AP18)</f>
        <v>2.3149199094760182</v>
      </c>
      <c r="AQ24" s="240">
        <f>IF(ISBLANK(Glutamine!AQ18),"",Glutamine!AQ18)</f>
        <v>0</v>
      </c>
      <c r="AR24" s="240">
        <f>IF(ISBLANK(Glutamine!AR18),"",Glutamine!AR18)</f>
        <v>0</v>
      </c>
      <c r="AS24" s="240">
        <f>IF(ISBLANK(Glutamine!AS18),"",Glutamine!AS18)</f>
        <v>12.385297147441527</v>
      </c>
      <c r="AT24" s="240">
        <f>IF(ISBLANK(Glutamine!AT18),"",Glutamine!AT18)</f>
        <v>16.655562958027982</v>
      </c>
      <c r="AU24" s="240">
        <f>IF(ISBLANK(Glutamine!AU18),"",Glutamine!AU18)</f>
        <v>3.7565740045078888</v>
      </c>
      <c r="AV24" s="240">
        <f>IF(ISBLANK(Glutamine!AV18),"",Glutamine!AV18)</f>
        <v>7.1163031659009528</v>
      </c>
      <c r="AW24" s="240">
        <f>IF(ISBLANK(Glutamine!AW18),"",Glutamine!AW18)</f>
        <v>400</v>
      </c>
      <c r="AX24" s="240">
        <f>IF(ISBLANK(Glutamine!AX18),"",Glutamine!AX18)</f>
        <v>200</v>
      </c>
      <c r="AY24" s="240">
        <f>IF(ISBLANK(Glutamine!AY18),"",Glutamine!AY18)</f>
        <v>11.556764106050306</v>
      </c>
      <c r="AZ24" s="240">
        <f>IF(ISBLANK(Glutamine!AZ18),"",Glutamine!AZ18)</f>
        <v>0</v>
      </c>
      <c r="BA24" s="240">
        <f>IF(ISBLANK(Glutamine!BA18),"",Glutamine!BA18)</f>
        <v>0</v>
      </c>
      <c r="BB24" s="240">
        <f>IF(ISBLANK(Glutamine!BB18),"",Glutamine!BB18)</f>
        <v>14.238739330269205</v>
      </c>
      <c r="BC24" s="240">
        <f>IF(ISBLANK(Glutamine!BD18),"",Glutamine!BD18)</f>
        <v>26.873276428102425</v>
      </c>
      <c r="BD24" s="240">
        <f>IF(ISBLANK(Glutamine!BE18),"",Glutamine!BE18)</f>
        <v>16.685489166119506</v>
      </c>
      <c r="BE24" s="240">
        <f>IF(ISBLANK(Glutamine!BF18),"",Glutamine!BF18)</f>
        <v>5.4088471849865956</v>
      </c>
      <c r="BF24" s="240">
        <f>IF(ISBLANK(Glutamine!BH18),"",Glutamine!BH18)</f>
        <v>13.577481840193705</v>
      </c>
      <c r="BG24" s="240">
        <f>IF(ISBLANK(Glutamine!BI18),"",Glutamine!BI18)</f>
        <v>19.002757715036115</v>
      </c>
      <c r="BH24" s="240">
        <f>IF(ISBLANK(Glutamine!BJ18),"",Glutamine!BJ18)</f>
        <v>36.308277830637493</v>
      </c>
      <c r="BI24" s="240">
        <f>IF(ISBLANK(Glutamine!BK18),"",Glutamine!BK18)</f>
        <v>20.663308144416458</v>
      </c>
      <c r="BJ24" s="240">
        <f>IF(ISBLANK(Glutamine!BL18),"",Glutamine!BL18)</f>
        <v>4.4368266405484817</v>
      </c>
      <c r="BK24" s="240">
        <f>IF(ISBLANK(Glutamine!BM18),"",Glutamine!BM18)</f>
        <v>0</v>
      </c>
      <c r="BL24" s="240">
        <f>IF(ISBLANK(Glutamine!BN18),"",Glutamine!BN18)</f>
        <v>24.26789231779383</v>
      </c>
      <c r="BM24" s="240">
        <f>IF(ISBLANK(Glutamine!BO18),"",Glutamine!BO18)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IF(Glutamine!B19&lt;&gt;0,Glutamine!$B$1,"")</f>
        <v>NIIMBL VS-002</v>
      </c>
      <c r="B25" s="240">
        <f>IF(ISBLANK(Glutamine!A19),"",Glutamine!A19)</f>
        <v>12</v>
      </c>
      <c r="C25" s="247">
        <f>IF(ISBLANK(Glutamine!B19),"",Glutamine!B19)</f>
        <v>43703.468055555553</v>
      </c>
      <c r="D25" s="248">
        <f>IF(ISBLANK(Glutamine!C19),"",Glutamine!C19)</f>
        <v>43703.468055555553</v>
      </c>
      <c r="E25" s="240">
        <f>IF(ISBLANK(Glutamine!D19),"",Glutamine!D19)</f>
        <v>2</v>
      </c>
      <c r="F25" s="240">
        <f>IF(ISBLANK(Glutamine!E19),"",Glutamine!E19)</f>
        <v>0</v>
      </c>
      <c r="G25" s="240" t="str">
        <f>IF(ISBLANK(Glutamine!G19),"",Glutamine!G19)</f>
        <v/>
      </c>
      <c r="H25" s="240">
        <f>IF(ISBLANK(Glutamine!H19),"",Glutamine!H19)</f>
        <v>15.1</v>
      </c>
      <c r="I25" s="240">
        <f>IF(ISBLANK(Glutamine!I19),"",Glutamine!I19)</f>
        <v>8.4569422776911107</v>
      </c>
      <c r="J25" s="240">
        <f>IF(ISBLANK(Glutamine!J19),"",Glutamine!J19)</f>
        <v>23.55694227769111</v>
      </c>
      <c r="K25" s="240">
        <f>IF(ISBLANK(Glutamine!K19),"",Glutamine!K19)</f>
        <v>64.099999999999994</v>
      </c>
      <c r="L25" s="240">
        <f>IF(ISBLANK(Glutamine!L19),"",Glutamine!L19)</f>
        <v>6.86</v>
      </c>
      <c r="M25" s="240" t="str">
        <f>IF(ISBLANK(Glutamine!M19),"",Glutamine!M19)</f>
        <v/>
      </c>
      <c r="N25" s="240">
        <f>IF(ISBLANK(Glutamine!N19),"",Glutamine!N19)</f>
        <v>2.598915285112843</v>
      </c>
      <c r="O25" s="240">
        <f>IF(ISBLANK(Glutamine!O19),"",Glutamine!O19)</f>
        <v>0.17211359504058563</v>
      </c>
      <c r="P25" s="240">
        <f>IF(ISBLANK(Glutamine!P19),"",Glutamine!P19)</f>
        <v>1.5738226469431666</v>
      </c>
      <c r="Q25" s="240" t="str">
        <f>IF(ISBLANK(Glutamine!Q19),"",Glutamine!Q19)</f>
        <v/>
      </c>
      <c r="R25" s="240">
        <f>IF(ISBLANK(Glutamine!R19),"",Glutamine!R19)</f>
        <v>312</v>
      </c>
      <c r="S25" s="240">
        <f>IF(ISBLANK(Glutamine!S19),"",Glutamine!S19)</f>
        <v>223.42474349257998</v>
      </c>
      <c r="T25" s="240">
        <f>IF(ISBLANK(Glutamine!T19),"",Glutamine!T19)</f>
        <v>6.9031031052752612</v>
      </c>
      <c r="U25" s="240">
        <f>IF(ISBLANK(Glutamine!U19),"",Glutamine!U19)</f>
        <v>2.2194851093434211</v>
      </c>
      <c r="V25" s="240">
        <f>IF(ISBLANK(Glutamine!V19),"",Glutamine!V19)</f>
        <v>4.1626726365043797E-2</v>
      </c>
      <c r="W25" s="240">
        <f>IF(ISBLANK(Glutamine!W19),"",Glutamine!W19)</f>
        <v>0.1490028961284787</v>
      </c>
      <c r="X25" s="240">
        <f>IF(ISBLANK(Glutamine!X19),"",Glutamine!X19)</f>
        <v>0.12099029937481544</v>
      </c>
      <c r="Y25" s="240">
        <f>IF(ISBLANK(Glutamine!Y19),"",Glutamine!Y19)</f>
        <v>4.1517931534664392</v>
      </c>
      <c r="Z25" s="240">
        <f>IF(ISBLANK(Glutamine!Z19),"",Glutamine!Z19)</f>
        <v>0.24079597186327747</v>
      </c>
      <c r="AA25" s="240">
        <f>IF(ISBLANK(Glutamine!AA19),"",Glutamine!AA19)</f>
        <v>0.37615006185202299</v>
      </c>
      <c r="AB25" s="240">
        <f>IF(ISBLANK(Glutamine!AB19),"",Glutamine!AB19)</f>
        <v>1.0692198611197314</v>
      </c>
      <c r="AC25" s="240">
        <f>IF(ISBLANK(Glutamine!AC19),"",Glutamine!AC19)</f>
        <v>0.83400172896741487</v>
      </c>
      <c r="AD25" s="240">
        <f>IF(ISBLANK(Glutamine!AD19),"",Glutamine!AD19)</f>
        <v>1.0271833374184207</v>
      </c>
      <c r="AE25" s="240">
        <f>IF(ISBLANK(Glutamine!AE19),"",Glutamine!AE19)</f>
        <v>13.754404171633325</v>
      </c>
      <c r="AF25" s="240">
        <f>IF(ISBLANK(Glutamine!AF19),"",Glutamine!AF19)</f>
        <v>2.0330498614265826</v>
      </c>
      <c r="AG25" s="240">
        <f>IF(ISBLANK(Glutamine!AG19),"",Glutamine!AG19)</f>
        <v>2.0759912807345815</v>
      </c>
      <c r="AH25" s="240">
        <f>IF(ISBLANK(Glutamine!AH19),"",Glutamine!AH19)</f>
        <v>0.38357594170211817</v>
      </c>
      <c r="AI25" s="240">
        <f>IF(ISBLANK(Glutamine!AI19),"",Glutamine!AI19)</f>
        <v>10.08516229</v>
      </c>
      <c r="AJ25" s="240">
        <f>IF(ISBLANK(Glutamine!AJ19),"",Glutamine!AJ19)</f>
        <v>1.2652814283974945</v>
      </c>
      <c r="AK25" s="240">
        <f>IF(ISBLANK(Glutamine!AK19),"",Glutamine!AK19)</f>
        <v>2.5157909412682389</v>
      </c>
      <c r="AL25" s="240">
        <f>IF(ISBLANK(Glutamine!AL19),"",Glutamine!AL19)</f>
        <v>4.618653561560925</v>
      </c>
      <c r="AM25" s="240">
        <f>IF(ISBLANK(Glutamine!AM19),"",Glutamine!AM19)</f>
        <v>3.8595920176391805</v>
      </c>
      <c r="AN25" s="240">
        <f>IF(ISBLANK(Glutamine!AN19),"",Glutamine!AN19)</f>
        <v>0.38669169414501564</v>
      </c>
      <c r="AO25" s="240">
        <f>IF(ISBLANK(Glutamine!AO19),"",Glutamine!AO19)</f>
        <v>0.24185484275577748</v>
      </c>
      <c r="AP25" s="240">
        <f>IF(ISBLANK(Glutamine!AP19),"",Glutamine!AP19)</f>
        <v>2.3931106267978715</v>
      </c>
      <c r="AQ25" s="240">
        <f>IF(ISBLANK(Glutamine!AQ19),"",Glutamine!AQ19)</f>
        <v>0</v>
      </c>
      <c r="AR25" s="240">
        <f>IF(ISBLANK(Glutamine!AR19),"",Glutamine!AR19)</f>
        <v>0</v>
      </c>
      <c r="AS25" s="240">
        <f>IF(ISBLANK(Glutamine!AS19),"",Glutamine!AS19)</f>
        <v>12.385297147441527</v>
      </c>
      <c r="AT25" s="240">
        <f>IF(ISBLANK(Glutamine!AT19),"",Glutamine!AT19)</f>
        <v>16.655562958027982</v>
      </c>
      <c r="AU25" s="240">
        <f>IF(ISBLANK(Glutamine!AU19),"",Glutamine!AU19)</f>
        <v>3.7565740045078888</v>
      </c>
      <c r="AV25" s="240">
        <f>IF(ISBLANK(Glutamine!AV19),"",Glutamine!AV19)</f>
        <v>7.1163031659009528</v>
      </c>
      <c r="AW25" s="240">
        <f>IF(ISBLANK(Glutamine!AW19),"",Glutamine!AW19)</f>
        <v>400</v>
      </c>
      <c r="AX25" s="240">
        <f>IF(ISBLANK(Glutamine!AX19),"",Glutamine!AX19)</f>
        <v>200</v>
      </c>
      <c r="AY25" s="240">
        <f>IF(ISBLANK(Glutamine!AY19),"",Glutamine!AY19)</f>
        <v>11.556764106050306</v>
      </c>
      <c r="AZ25" s="240">
        <f>IF(ISBLANK(Glutamine!AZ19),"",Glutamine!AZ19)</f>
        <v>0</v>
      </c>
      <c r="BA25" s="240">
        <f>IF(ISBLANK(Glutamine!BA19),"",Glutamine!BA19)</f>
        <v>0</v>
      </c>
      <c r="BB25" s="240">
        <f>IF(ISBLANK(Glutamine!BB19),"",Glutamine!BB19)</f>
        <v>14.238739330269205</v>
      </c>
      <c r="BC25" s="240">
        <f>IF(ISBLANK(Glutamine!BD19),"",Glutamine!BD19)</f>
        <v>26.873276428102425</v>
      </c>
      <c r="BD25" s="240">
        <f>IF(ISBLANK(Glutamine!BE19),"",Glutamine!BE19)</f>
        <v>16.685489166119506</v>
      </c>
      <c r="BE25" s="240">
        <f>IF(ISBLANK(Glutamine!BF19),"",Glutamine!BF19)</f>
        <v>5.4088471849865956</v>
      </c>
      <c r="BF25" s="240">
        <f>IF(ISBLANK(Glutamine!BH19),"",Glutamine!BH19)</f>
        <v>13.577481840193705</v>
      </c>
      <c r="BG25" s="240">
        <f>IF(ISBLANK(Glutamine!BI19),"",Glutamine!BI19)</f>
        <v>19.002757715036115</v>
      </c>
      <c r="BH25" s="240">
        <f>IF(ISBLANK(Glutamine!BJ19),"",Glutamine!BJ19)</f>
        <v>36.308277830637493</v>
      </c>
      <c r="BI25" s="240">
        <f>IF(ISBLANK(Glutamine!BK19),"",Glutamine!BK19)</f>
        <v>20.663308144416458</v>
      </c>
      <c r="BJ25" s="240">
        <f>IF(ISBLANK(Glutamine!BL19),"",Glutamine!BL19)</f>
        <v>4.4368266405484817</v>
      </c>
      <c r="BK25" s="240">
        <f>IF(ISBLANK(Glutamine!BM19),"",Glutamine!BM19)</f>
        <v>0</v>
      </c>
      <c r="BL25" s="240">
        <f>IF(ISBLANK(Glutamine!BN19),"",Glutamine!BN19)</f>
        <v>24.26789231779383</v>
      </c>
      <c r="BM25" s="240">
        <f>IF(ISBLANK(Glutamine!BO19),"",Glutamine!BO19)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IF(Glutamine!#REF!&lt;&gt;0,Glutamine!$B$1,"")</f>
        <v>#REF!</v>
      </c>
      <c r="B26" s="240" t="e">
        <f>IF(ISBLANK(Glutamine!#REF!),"",Glutamine!#REF!)</f>
        <v>#REF!</v>
      </c>
      <c r="C26" s="247" t="e">
        <f>IF(ISBLANK(Glutamine!#REF!),"",Glutamine!#REF!)</f>
        <v>#REF!</v>
      </c>
      <c r="D26" s="248" t="e">
        <f>IF(ISBLANK(Glutamine!#REF!),"",Glutamine!#REF!)</f>
        <v>#REF!</v>
      </c>
      <c r="E26" s="240" t="e">
        <f>IF(ISBLANK(Glutamine!#REF!),"",Glutamine!#REF!)</f>
        <v>#REF!</v>
      </c>
      <c r="F26" s="240" t="e">
        <f>IF(ISBLANK(Glutamine!#REF!),"",Glutamine!#REF!)</f>
        <v>#REF!</v>
      </c>
      <c r="G26" s="240" t="e">
        <f>IF(ISBLANK(Glutamine!#REF!),"",Glutamine!#REF!)</f>
        <v>#REF!</v>
      </c>
      <c r="H26" s="240" t="e">
        <f>IF(ISBLANK(Glutamine!#REF!),"",Glutamine!#REF!)</f>
        <v>#REF!</v>
      </c>
      <c r="I26" s="240" t="e">
        <f>IF(ISBLANK(Glutamine!#REF!),"",Glutamine!#REF!)</f>
        <v>#REF!</v>
      </c>
      <c r="J26" s="240" t="e">
        <f>IF(ISBLANK(Glutamine!#REF!),"",Glutamine!#REF!)</f>
        <v>#REF!</v>
      </c>
      <c r="K26" s="240" t="e">
        <f>IF(ISBLANK(Glutamine!#REF!),"",Glutamine!#REF!)</f>
        <v>#REF!</v>
      </c>
      <c r="L26" s="240" t="e">
        <f>IF(ISBLANK(Glutamine!#REF!),"",Glutamine!#REF!)</f>
        <v>#REF!</v>
      </c>
      <c r="M26" s="240" t="e">
        <f>IF(ISBLANK(Glutamine!#REF!),"",Glutamine!#REF!)</f>
        <v>#REF!</v>
      </c>
      <c r="N26" s="240" t="e">
        <f>IF(ISBLANK(Glutamine!#REF!),"",Glutamine!#REF!)</f>
        <v>#REF!</v>
      </c>
      <c r="O26" s="240" t="e">
        <f>IF(ISBLANK(Glutamine!#REF!),"",Glutamine!#REF!)</f>
        <v>#REF!</v>
      </c>
      <c r="P26" s="240" t="e">
        <f>IF(ISBLANK(Glutamine!#REF!),"",Glutamine!#REF!)</f>
        <v>#REF!</v>
      </c>
      <c r="Q26" s="240" t="e">
        <f>IF(ISBLANK(Glutamine!#REF!),"",Glutamine!#REF!)</f>
        <v>#REF!</v>
      </c>
      <c r="R26" s="240" t="e">
        <f>IF(ISBLANK(Glutamine!#REF!),"",Glutamine!#REF!)</f>
        <v>#REF!</v>
      </c>
      <c r="S26" s="240" t="e">
        <f>IF(ISBLANK(Glutamine!#REF!),"",Glutamine!#REF!)</f>
        <v>#REF!</v>
      </c>
      <c r="T26" s="240" t="e">
        <f>IF(ISBLANK(Glutamine!#REF!),"",Glutamine!#REF!)</f>
        <v>#REF!</v>
      </c>
      <c r="U26" s="240" t="e">
        <f>IF(ISBLANK(Glutamine!#REF!),"",Glutamine!#REF!)</f>
        <v>#REF!</v>
      </c>
      <c r="V26" s="240" t="e">
        <f>IF(ISBLANK(Glutamine!#REF!),"",Glutamine!#REF!)</f>
        <v>#REF!</v>
      </c>
      <c r="W26" s="240" t="e">
        <f>IF(ISBLANK(Glutamine!#REF!),"",Glutamine!#REF!)</f>
        <v>#REF!</v>
      </c>
      <c r="X26" s="240" t="e">
        <f>IF(ISBLANK(Glutamine!#REF!),"",Glutamine!#REF!)</f>
        <v>#REF!</v>
      </c>
      <c r="Y26" s="240" t="e">
        <f>IF(ISBLANK(Glutamine!#REF!),"",Glutamine!#REF!)</f>
        <v>#REF!</v>
      </c>
      <c r="Z26" s="240" t="e">
        <f>IF(ISBLANK(Glutamine!#REF!),"",Glutamine!#REF!)</f>
        <v>#REF!</v>
      </c>
      <c r="AA26" s="240" t="e">
        <f>IF(ISBLANK(Glutamine!#REF!),"",Glutamine!#REF!)</f>
        <v>#REF!</v>
      </c>
      <c r="AB26" s="240" t="e">
        <f>IF(ISBLANK(Glutamine!#REF!),"",Glutamine!#REF!)</f>
        <v>#REF!</v>
      </c>
      <c r="AC26" s="240" t="e">
        <f>IF(ISBLANK(Glutamine!#REF!),"",Glutamine!#REF!)</f>
        <v>#REF!</v>
      </c>
      <c r="AD26" s="240" t="e">
        <f>IF(ISBLANK(Glutamine!#REF!),"",Glutamine!#REF!)</f>
        <v>#REF!</v>
      </c>
      <c r="AE26" s="240" t="e">
        <f>IF(ISBLANK(Glutamine!#REF!),"",Glutamine!#REF!)</f>
        <v>#REF!</v>
      </c>
      <c r="AF26" s="240" t="e">
        <f>IF(ISBLANK(Glutamine!#REF!),"",Glutamine!#REF!)</f>
        <v>#REF!</v>
      </c>
      <c r="AG26" s="240" t="e">
        <f>IF(ISBLANK(Glutamine!#REF!),"",Glutamine!#REF!)</f>
        <v>#REF!</v>
      </c>
      <c r="AH26" s="240" t="e">
        <f>IF(ISBLANK(Glutamine!#REF!),"",Glutamine!#REF!)</f>
        <v>#REF!</v>
      </c>
      <c r="AI26" s="240" t="e">
        <f>IF(ISBLANK(Glutamine!#REF!),"",Glutamine!#REF!)</f>
        <v>#REF!</v>
      </c>
      <c r="AJ26" s="240" t="e">
        <f>IF(ISBLANK(Glutamine!#REF!),"",Glutamine!#REF!)</f>
        <v>#REF!</v>
      </c>
      <c r="AK26" s="240" t="e">
        <f>IF(ISBLANK(Glutamine!#REF!),"",Glutamine!#REF!)</f>
        <v>#REF!</v>
      </c>
      <c r="AL26" s="240" t="e">
        <f>IF(ISBLANK(Glutamine!#REF!),"",Glutamine!#REF!)</f>
        <v>#REF!</v>
      </c>
      <c r="AM26" s="240" t="e">
        <f>IF(ISBLANK(Glutamine!#REF!),"",Glutamine!#REF!)</f>
        <v>#REF!</v>
      </c>
      <c r="AN26" s="240" t="e">
        <f>IF(ISBLANK(Glutamine!#REF!),"",Glutamine!#REF!)</f>
        <v>#REF!</v>
      </c>
      <c r="AO26" s="240" t="e">
        <f>IF(ISBLANK(Glutamine!#REF!),"",Glutamine!#REF!)</f>
        <v>#REF!</v>
      </c>
      <c r="AP26" s="240" t="e">
        <f>IF(ISBLANK(Glutamine!#REF!),"",Glutamine!#REF!)</f>
        <v>#REF!</v>
      </c>
      <c r="AQ26" s="240" t="e">
        <f>IF(ISBLANK(Glutamine!#REF!),"",Glutamine!#REF!)</f>
        <v>#REF!</v>
      </c>
      <c r="AR26" s="240" t="e">
        <f>IF(ISBLANK(Glutamine!#REF!),"",Glutamine!#REF!)</f>
        <v>#REF!</v>
      </c>
      <c r="AS26" s="240" t="e">
        <f>IF(ISBLANK(Glutamine!#REF!),"",Glutamine!#REF!)</f>
        <v>#REF!</v>
      </c>
      <c r="AT26" s="240" t="e">
        <f>IF(ISBLANK(Glutamine!#REF!),"",Glutamine!#REF!)</f>
        <v>#REF!</v>
      </c>
      <c r="AU26" s="240" t="e">
        <f>IF(ISBLANK(Glutamine!#REF!),"",Glutamine!#REF!)</f>
        <v>#REF!</v>
      </c>
      <c r="AV26" s="240" t="e">
        <f>IF(ISBLANK(Glutamine!#REF!),"",Glutamine!#REF!)</f>
        <v>#REF!</v>
      </c>
      <c r="AW26" s="240" t="e">
        <f>IF(ISBLANK(Glutamine!#REF!),"",Glutamine!#REF!)</f>
        <v>#REF!</v>
      </c>
      <c r="AX26" s="240" t="e">
        <f>IF(ISBLANK(Glutamine!#REF!),"",Glutamine!#REF!)</f>
        <v>#REF!</v>
      </c>
      <c r="AY26" s="240" t="e">
        <f>IF(ISBLANK(Glutamine!#REF!),"",Glutamine!#REF!)</f>
        <v>#REF!</v>
      </c>
      <c r="AZ26" s="240" t="e">
        <f>IF(ISBLANK(Glutamine!#REF!),"",Glutamine!#REF!)</f>
        <v>#REF!</v>
      </c>
      <c r="BA26" s="240" t="e">
        <f>IF(ISBLANK(Glutamine!#REF!),"",Glutamine!#REF!)</f>
        <v>#REF!</v>
      </c>
      <c r="BB26" s="240" t="e">
        <f>IF(ISBLANK(Glutamine!#REF!),"",Glutamine!#REF!)</f>
        <v>#REF!</v>
      </c>
      <c r="BC26" s="240" t="e">
        <f>IF(ISBLANK(Glutamine!#REF!),"",Glutamine!#REF!)</f>
        <v>#REF!</v>
      </c>
      <c r="BD26" s="240" t="e">
        <f>IF(ISBLANK(Glutamine!#REF!),"",Glutamine!#REF!)</f>
        <v>#REF!</v>
      </c>
      <c r="BE26" s="240" t="e">
        <f>IF(ISBLANK(Glutamine!#REF!),"",Glutamine!#REF!)</f>
        <v>#REF!</v>
      </c>
      <c r="BF26" s="240" t="e">
        <f>IF(ISBLANK(Glutamine!#REF!),"",Glutamine!#REF!)</f>
        <v>#REF!</v>
      </c>
      <c r="BG26" s="240" t="e">
        <f>IF(ISBLANK(Glutamine!#REF!),"",Glutamine!#REF!)</f>
        <v>#REF!</v>
      </c>
      <c r="BH26" s="240" t="e">
        <f>IF(ISBLANK(Glutamine!#REF!),"",Glutamine!#REF!)</f>
        <v>#REF!</v>
      </c>
      <c r="BI26" s="240" t="e">
        <f>IF(ISBLANK(Glutamine!#REF!),"",Glutamine!#REF!)</f>
        <v>#REF!</v>
      </c>
      <c r="BJ26" s="240" t="e">
        <f>IF(ISBLANK(Glutamine!#REF!),"",Glutamine!#REF!)</f>
        <v>#REF!</v>
      </c>
      <c r="BK26" s="240" t="e">
        <f>IF(ISBLANK(Glutamine!#REF!),"",Glutamine!#REF!)</f>
        <v>#REF!</v>
      </c>
      <c r="BL26" s="240" t="e">
        <f>IF(ISBLANK(Glutamine!#REF!),"",Glutamine!#REF!)</f>
        <v>#REF!</v>
      </c>
      <c r="BM26" s="240" t="e">
        <f>IF(ISBLANK(Glutamine!#REF!),"",Glutamine!#REF!)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IF(Glutamine!#REF!&lt;&gt;0,Glutamine!$B$1,"")</f>
        <v>#REF!</v>
      </c>
      <c r="B27" s="240" t="e">
        <f>IF(ISBLANK(Glutamine!#REF!),"",Glutamine!#REF!)</f>
        <v>#REF!</v>
      </c>
      <c r="C27" s="247" t="e">
        <f>IF(ISBLANK(Glutamine!#REF!),"",Glutamine!#REF!)</f>
        <v>#REF!</v>
      </c>
      <c r="D27" s="248" t="e">
        <f>IF(ISBLANK(Glutamine!#REF!),"",Glutamine!#REF!)</f>
        <v>#REF!</v>
      </c>
      <c r="E27" s="240" t="e">
        <f>IF(ISBLANK(Glutamine!#REF!),"",Glutamine!#REF!)</f>
        <v>#REF!</v>
      </c>
      <c r="F27" s="240" t="e">
        <f>IF(ISBLANK(Glutamine!#REF!),"",Glutamine!#REF!)</f>
        <v>#REF!</v>
      </c>
      <c r="G27" s="240" t="e">
        <f>IF(ISBLANK(Glutamine!#REF!),"",Glutamine!#REF!)</f>
        <v>#REF!</v>
      </c>
      <c r="H27" s="240" t="e">
        <f>IF(ISBLANK(Glutamine!#REF!),"",Glutamine!#REF!)</f>
        <v>#REF!</v>
      </c>
      <c r="I27" s="240" t="e">
        <f>IF(ISBLANK(Glutamine!#REF!),"",Glutamine!#REF!)</f>
        <v>#REF!</v>
      </c>
      <c r="J27" s="240" t="e">
        <f>IF(ISBLANK(Glutamine!#REF!),"",Glutamine!#REF!)</f>
        <v>#REF!</v>
      </c>
      <c r="K27" s="240" t="e">
        <f>IF(ISBLANK(Glutamine!#REF!),"",Glutamine!#REF!)</f>
        <v>#REF!</v>
      </c>
      <c r="L27" s="240" t="e">
        <f>IF(ISBLANK(Glutamine!#REF!),"",Glutamine!#REF!)</f>
        <v>#REF!</v>
      </c>
      <c r="M27" s="240" t="e">
        <f>IF(ISBLANK(Glutamine!#REF!),"",Glutamine!#REF!)</f>
        <v>#REF!</v>
      </c>
      <c r="N27" s="240" t="e">
        <f>IF(ISBLANK(Glutamine!#REF!),"",Glutamine!#REF!)</f>
        <v>#REF!</v>
      </c>
      <c r="O27" s="240" t="e">
        <f>IF(ISBLANK(Glutamine!#REF!),"",Glutamine!#REF!)</f>
        <v>#REF!</v>
      </c>
      <c r="P27" s="240" t="e">
        <f>IF(ISBLANK(Glutamine!#REF!),"",Glutamine!#REF!)</f>
        <v>#REF!</v>
      </c>
      <c r="Q27" s="240" t="e">
        <f>IF(ISBLANK(Glutamine!#REF!),"",Glutamine!#REF!)</f>
        <v>#REF!</v>
      </c>
      <c r="R27" s="240" t="e">
        <f>IF(ISBLANK(Glutamine!#REF!),"",Glutamine!#REF!)</f>
        <v>#REF!</v>
      </c>
      <c r="S27" s="240" t="e">
        <f>IF(ISBLANK(Glutamine!#REF!),"",Glutamine!#REF!)</f>
        <v>#REF!</v>
      </c>
      <c r="T27" s="240" t="e">
        <f>IF(ISBLANK(Glutamine!#REF!),"",Glutamine!#REF!)</f>
        <v>#REF!</v>
      </c>
      <c r="U27" s="240" t="e">
        <f>IF(ISBLANK(Glutamine!#REF!),"",Glutamine!#REF!)</f>
        <v>#REF!</v>
      </c>
      <c r="V27" s="240" t="e">
        <f>IF(ISBLANK(Glutamine!#REF!),"",Glutamine!#REF!)</f>
        <v>#REF!</v>
      </c>
      <c r="W27" s="240" t="e">
        <f>IF(ISBLANK(Glutamine!#REF!),"",Glutamine!#REF!)</f>
        <v>#REF!</v>
      </c>
      <c r="X27" s="240" t="e">
        <f>IF(ISBLANK(Glutamine!#REF!),"",Glutamine!#REF!)</f>
        <v>#REF!</v>
      </c>
      <c r="Y27" s="240" t="e">
        <f>IF(ISBLANK(Glutamine!#REF!),"",Glutamine!#REF!)</f>
        <v>#REF!</v>
      </c>
      <c r="Z27" s="240" t="e">
        <f>IF(ISBLANK(Glutamine!#REF!),"",Glutamine!#REF!)</f>
        <v>#REF!</v>
      </c>
      <c r="AA27" s="240" t="e">
        <f>IF(ISBLANK(Glutamine!#REF!),"",Glutamine!#REF!)</f>
        <v>#REF!</v>
      </c>
      <c r="AB27" s="240" t="e">
        <f>IF(ISBLANK(Glutamine!#REF!),"",Glutamine!#REF!)</f>
        <v>#REF!</v>
      </c>
      <c r="AC27" s="240" t="e">
        <f>IF(ISBLANK(Glutamine!#REF!),"",Glutamine!#REF!)</f>
        <v>#REF!</v>
      </c>
      <c r="AD27" s="240" t="e">
        <f>IF(ISBLANK(Glutamine!#REF!),"",Glutamine!#REF!)</f>
        <v>#REF!</v>
      </c>
      <c r="AE27" s="240" t="e">
        <f>IF(ISBLANK(Glutamine!#REF!),"",Glutamine!#REF!)</f>
        <v>#REF!</v>
      </c>
      <c r="AF27" s="240" t="e">
        <f>IF(ISBLANK(Glutamine!#REF!),"",Glutamine!#REF!)</f>
        <v>#REF!</v>
      </c>
      <c r="AG27" s="240" t="e">
        <f>IF(ISBLANK(Glutamine!#REF!),"",Glutamine!#REF!)</f>
        <v>#REF!</v>
      </c>
      <c r="AH27" s="240" t="e">
        <f>IF(ISBLANK(Glutamine!#REF!),"",Glutamine!#REF!)</f>
        <v>#REF!</v>
      </c>
      <c r="AI27" s="240" t="e">
        <f>IF(ISBLANK(Glutamine!#REF!),"",Glutamine!#REF!)</f>
        <v>#REF!</v>
      </c>
      <c r="AJ27" s="240" t="e">
        <f>IF(ISBLANK(Glutamine!#REF!),"",Glutamine!#REF!)</f>
        <v>#REF!</v>
      </c>
      <c r="AK27" s="240" t="e">
        <f>IF(ISBLANK(Glutamine!#REF!),"",Glutamine!#REF!)</f>
        <v>#REF!</v>
      </c>
      <c r="AL27" s="240" t="e">
        <f>IF(ISBLANK(Glutamine!#REF!),"",Glutamine!#REF!)</f>
        <v>#REF!</v>
      </c>
      <c r="AM27" s="240" t="e">
        <f>IF(ISBLANK(Glutamine!#REF!),"",Glutamine!#REF!)</f>
        <v>#REF!</v>
      </c>
      <c r="AN27" s="240" t="e">
        <f>IF(ISBLANK(Glutamine!#REF!),"",Glutamine!#REF!)</f>
        <v>#REF!</v>
      </c>
      <c r="AO27" s="240" t="e">
        <f>IF(ISBLANK(Glutamine!#REF!),"",Glutamine!#REF!)</f>
        <v>#REF!</v>
      </c>
      <c r="AP27" s="240" t="e">
        <f>IF(ISBLANK(Glutamine!#REF!),"",Glutamine!#REF!)</f>
        <v>#REF!</v>
      </c>
      <c r="AQ27" s="240" t="e">
        <f>IF(ISBLANK(Glutamine!#REF!),"",Glutamine!#REF!)</f>
        <v>#REF!</v>
      </c>
      <c r="AR27" s="240" t="e">
        <f>IF(ISBLANK(Glutamine!#REF!),"",Glutamine!#REF!)</f>
        <v>#REF!</v>
      </c>
      <c r="AS27" s="240" t="e">
        <f>IF(ISBLANK(Glutamine!#REF!),"",Glutamine!#REF!)</f>
        <v>#REF!</v>
      </c>
      <c r="AT27" s="240" t="e">
        <f>IF(ISBLANK(Glutamine!#REF!),"",Glutamine!#REF!)</f>
        <v>#REF!</v>
      </c>
      <c r="AU27" s="240" t="e">
        <f>IF(ISBLANK(Glutamine!#REF!),"",Glutamine!#REF!)</f>
        <v>#REF!</v>
      </c>
      <c r="AV27" s="240" t="e">
        <f>IF(ISBLANK(Glutamine!#REF!),"",Glutamine!#REF!)</f>
        <v>#REF!</v>
      </c>
      <c r="AW27" s="240" t="e">
        <f>IF(ISBLANK(Glutamine!#REF!),"",Glutamine!#REF!)</f>
        <v>#REF!</v>
      </c>
      <c r="AX27" s="240" t="e">
        <f>IF(ISBLANK(Glutamine!#REF!),"",Glutamine!#REF!)</f>
        <v>#REF!</v>
      </c>
      <c r="AY27" s="240" t="e">
        <f>IF(ISBLANK(Glutamine!#REF!),"",Glutamine!#REF!)</f>
        <v>#REF!</v>
      </c>
      <c r="AZ27" s="240" t="e">
        <f>IF(ISBLANK(Glutamine!#REF!),"",Glutamine!#REF!)</f>
        <v>#REF!</v>
      </c>
      <c r="BA27" s="240" t="e">
        <f>IF(ISBLANK(Glutamine!#REF!),"",Glutamine!#REF!)</f>
        <v>#REF!</v>
      </c>
      <c r="BB27" s="240" t="e">
        <f>IF(ISBLANK(Glutamine!#REF!),"",Glutamine!#REF!)</f>
        <v>#REF!</v>
      </c>
      <c r="BC27" s="240" t="e">
        <f>IF(ISBLANK(Glutamine!#REF!),"",Glutamine!#REF!)</f>
        <v>#REF!</v>
      </c>
      <c r="BD27" s="240" t="e">
        <f>IF(ISBLANK(Glutamine!#REF!),"",Glutamine!#REF!)</f>
        <v>#REF!</v>
      </c>
      <c r="BE27" s="240" t="e">
        <f>IF(ISBLANK(Glutamine!#REF!),"",Glutamine!#REF!)</f>
        <v>#REF!</v>
      </c>
      <c r="BF27" s="240" t="e">
        <f>IF(ISBLANK(Glutamine!#REF!),"",Glutamine!#REF!)</f>
        <v>#REF!</v>
      </c>
      <c r="BG27" s="240" t="e">
        <f>IF(ISBLANK(Glutamine!#REF!),"",Glutamine!#REF!)</f>
        <v>#REF!</v>
      </c>
      <c r="BH27" s="240" t="e">
        <f>IF(ISBLANK(Glutamine!#REF!),"",Glutamine!#REF!)</f>
        <v>#REF!</v>
      </c>
      <c r="BI27" s="240" t="e">
        <f>IF(ISBLANK(Glutamine!#REF!),"",Glutamine!#REF!)</f>
        <v>#REF!</v>
      </c>
      <c r="BJ27" s="240" t="e">
        <f>IF(ISBLANK(Glutamine!#REF!),"",Glutamine!#REF!)</f>
        <v>#REF!</v>
      </c>
      <c r="BK27" s="240" t="e">
        <f>IF(ISBLANK(Glutamine!#REF!),"",Glutamine!#REF!)</f>
        <v>#REF!</v>
      </c>
      <c r="BL27" s="240" t="e">
        <f>IF(ISBLANK(Glutamine!#REF!),"",Glutamine!#REF!)</f>
        <v>#REF!</v>
      </c>
      <c r="BM27" s="240" t="e">
        <f>IF(ISBLANK(Glutamine!#REF!),"",Glutamine!#REF!)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IF(Glutamine!#REF!&lt;&gt;0,Glutamine!$B$1,"")</f>
        <v>#REF!</v>
      </c>
      <c r="B28" s="240" t="e">
        <f>IF(ISBLANK(Glutamine!#REF!),"",Glutamine!#REF!)</f>
        <v>#REF!</v>
      </c>
      <c r="C28" s="247" t="e">
        <f>IF(ISBLANK(Glutamine!#REF!),"",Glutamine!#REF!)</f>
        <v>#REF!</v>
      </c>
      <c r="D28" s="248" t="e">
        <f>IF(ISBLANK(Glutamine!#REF!),"",Glutamine!#REF!)</f>
        <v>#REF!</v>
      </c>
      <c r="E28" s="240" t="e">
        <f>IF(ISBLANK(Glutamine!#REF!),"",Glutamine!#REF!)</f>
        <v>#REF!</v>
      </c>
      <c r="F28" s="240" t="e">
        <f>IF(ISBLANK(Glutamine!#REF!),"",Glutamine!#REF!)</f>
        <v>#REF!</v>
      </c>
      <c r="G28" s="240" t="e">
        <f>IF(ISBLANK(Glutamine!#REF!),"",Glutamine!#REF!)</f>
        <v>#REF!</v>
      </c>
      <c r="H28" s="240" t="e">
        <f>IF(ISBLANK(Glutamine!#REF!),"",Glutamine!#REF!)</f>
        <v>#REF!</v>
      </c>
      <c r="I28" s="240" t="e">
        <f>IF(ISBLANK(Glutamine!#REF!),"",Glutamine!#REF!)</f>
        <v>#REF!</v>
      </c>
      <c r="J28" s="240" t="e">
        <f>IF(ISBLANK(Glutamine!#REF!),"",Glutamine!#REF!)</f>
        <v>#REF!</v>
      </c>
      <c r="K28" s="240" t="e">
        <f>IF(ISBLANK(Glutamine!#REF!),"",Glutamine!#REF!)</f>
        <v>#REF!</v>
      </c>
      <c r="L28" s="240" t="e">
        <f>IF(ISBLANK(Glutamine!#REF!),"",Glutamine!#REF!)</f>
        <v>#REF!</v>
      </c>
      <c r="M28" s="240" t="e">
        <f>IF(ISBLANK(Glutamine!#REF!),"",Glutamine!#REF!)</f>
        <v>#REF!</v>
      </c>
      <c r="N28" s="240" t="e">
        <f>IF(ISBLANK(Glutamine!#REF!),"",Glutamine!#REF!)</f>
        <v>#REF!</v>
      </c>
      <c r="O28" s="240" t="e">
        <f>IF(ISBLANK(Glutamine!#REF!),"",Glutamine!#REF!)</f>
        <v>#REF!</v>
      </c>
      <c r="P28" s="240" t="e">
        <f>IF(ISBLANK(Glutamine!#REF!),"",Glutamine!#REF!)</f>
        <v>#REF!</v>
      </c>
      <c r="Q28" s="240" t="e">
        <f>IF(ISBLANK(Glutamine!#REF!),"",Glutamine!#REF!)</f>
        <v>#REF!</v>
      </c>
      <c r="R28" s="240" t="e">
        <f>IF(ISBLANK(Glutamine!#REF!),"",Glutamine!#REF!)</f>
        <v>#REF!</v>
      </c>
      <c r="S28" s="240" t="e">
        <f>IF(ISBLANK(Glutamine!#REF!),"",Glutamine!#REF!)</f>
        <v>#REF!</v>
      </c>
      <c r="T28" s="240" t="e">
        <f>IF(ISBLANK(Glutamine!#REF!),"",Glutamine!#REF!)</f>
        <v>#REF!</v>
      </c>
      <c r="U28" s="240" t="e">
        <f>IF(ISBLANK(Glutamine!#REF!),"",Glutamine!#REF!)</f>
        <v>#REF!</v>
      </c>
      <c r="V28" s="240" t="e">
        <f>IF(ISBLANK(Glutamine!#REF!),"",Glutamine!#REF!)</f>
        <v>#REF!</v>
      </c>
      <c r="W28" s="240" t="e">
        <f>IF(ISBLANK(Glutamine!#REF!),"",Glutamine!#REF!)</f>
        <v>#REF!</v>
      </c>
      <c r="X28" s="240" t="e">
        <f>IF(ISBLANK(Glutamine!#REF!),"",Glutamine!#REF!)</f>
        <v>#REF!</v>
      </c>
      <c r="Y28" s="240" t="e">
        <f>IF(ISBLANK(Glutamine!#REF!),"",Glutamine!#REF!)</f>
        <v>#REF!</v>
      </c>
      <c r="Z28" s="240" t="e">
        <f>IF(ISBLANK(Glutamine!#REF!),"",Glutamine!#REF!)</f>
        <v>#REF!</v>
      </c>
      <c r="AA28" s="240" t="e">
        <f>IF(ISBLANK(Glutamine!#REF!),"",Glutamine!#REF!)</f>
        <v>#REF!</v>
      </c>
      <c r="AB28" s="240" t="e">
        <f>IF(ISBLANK(Glutamine!#REF!),"",Glutamine!#REF!)</f>
        <v>#REF!</v>
      </c>
      <c r="AC28" s="240" t="e">
        <f>IF(ISBLANK(Glutamine!#REF!),"",Glutamine!#REF!)</f>
        <v>#REF!</v>
      </c>
      <c r="AD28" s="240" t="e">
        <f>IF(ISBLANK(Glutamine!#REF!),"",Glutamine!#REF!)</f>
        <v>#REF!</v>
      </c>
      <c r="AE28" s="240" t="e">
        <f>IF(ISBLANK(Glutamine!#REF!),"",Glutamine!#REF!)</f>
        <v>#REF!</v>
      </c>
      <c r="AF28" s="240" t="e">
        <f>IF(ISBLANK(Glutamine!#REF!),"",Glutamine!#REF!)</f>
        <v>#REF!</v>
      </c>
      <c r="AG28" s="240" t="e">
        <f>IF(ISBLANK(Glutamine!#REF!),"",Glutamine!#REF!)</f>
        <v>#REF!</v>
      </c>
      <c r="AH28" s="240" t="e">
        <f>IF(ISBLANK(Glutamine!#REF!),"",Glutamine!#REF!)</f>
        <v>#REF!</v>
      </c>
      <c r="AI28" s="240" t="e">
        <f>IF(ISBLANK(Glutamine!#REF!),"",Glutamine!#REF!)</f>
        <v>#REF!</v>
      </c>
      <c r="AJ28" s="240" t="e">
        <f>IF(ISBLANK(Glutamine!#REF!),"",Glutamine!#REF!)</f>
        <v>#REF!</v>
      </c>
      <c r="AK28" s="240" t="e">
        <f>IF(ISBLANK(Glutamine!#REF!),"",Glutamine!#REF!)</f>
        <v>#REF!</v>
      </c>
      <c r="AL28" s="240" t="e">
        <f>IF(ISBLANK(Glutamine!#REF!),"",Glutamine!#REF!)</f>
        <v>#REF!</v>
      </c>
      <c r="AM28" s="240" t="e">
        <f>IF(ISBLANK(Glutamine!#REF!),"",Glutamine!#REF!)</f>
        <v>#REF!</v>
      </c>
      <c r="AN28" s="240" t="e">
        <f>IF(ISBLANK(Glutamine!#REF!),"",Glutamine!#REF!)</f>
        <v>#REF!</v>
      </c>
      <c r="AO28" s="240" t="e">
        <f>IF(ISBLANK(Glutamine!#REF!),"",Glutamine!#REF!)</f>
        <v>#REF!</v>
      </c>
      <c r="AP28" s="240" t="e">
        <f>IF(ISBLANK(Glutamine!#REF!),"",Glutamine!#REF!)</f>
        <v>#REF!</v>
      </c>
      <c r="AQ28" s="240" t="e">
        <f>IF(ISBLANK(Glutamine!#REF!),"",Glutamine!#REF!)</f>
        <v>#REF!</v>
      </c>
      <c r="AR28" s="240" t="e">
        <f>IF(ISBLANK(Glutamine!#REF!),"",Glutamine!#REF!)</f>
        <v>#REF!</v>
      </c>
      <c r="AS28" s="240" t="e">
        <f>IF(ISBLANK(Glutamine!#REF!),"",Glutamine!#REF!)</f>
        <v>#REF!</v>
      </c>
      <c r="AT28" s="240" t="e">
        <f>IF(ISBLANK(Glutamine!#REF!),"",Glutamine!#REF!)</f>
        <v>#REF!</v>
      </c>
      <c r="AU28" s="240" t="e">
        <f>IF(ISBLANK(Glutamine!#REF!),"",Glutamine!#REF!)</f>
        <v>#REF!</v>
      </c>
      <c r="AV28" s="240" t="e">
        <f>IF(ISBLANK(Glutamine!#REF!),"",Glutamine!#REF!)</f>
        <v>#REF!</v>
      </c>
      <c r="AW28" s="240" t="e">
        <f>IF(ISBLANK(Glutamine!#REF!),"",Glutamine!#REF!)</f>
        <v>#REF!</v>
      </c>
      <c r="AX28" s="240" t="e">
        <f>IF(ISBLANK(Glutamine!#REF!),"",Glutamine!#REF!)</f>
        <v>#REF!</v>
      </c>
      <c r="AY28" s="240" t="e">
        <f>IF(ISBLANK(Glutamine!#REF!),"",Glutamine!#REF!)</f>
        <v>#REF!</v>
      </c>
      <c r="AZ28" s="240" t="e">
        <f>IF(ISBLANK(Glutamine!#REF!),"",Glutamine!#REF!)</f>
        <v>#REF!</v>
      </c>
      <c r="BA28" s="240" t="e">
        <f>IF(ISBLANK(Glutamine!#REF!),"",Glutamine!#REF!)</f>
        <v>#REF!</v>
      </c>
      <c r="BB28" s="240" t="e">
        <f>IF(ISBLANK(Glutamine!#REF!),"",Glutamine!#REF!)</f>
        <v>#REF!</v>
      </c>
      <c r="BC28" s="240" t="e">
        <f>IF(ISBLANK(Glutamine!#REF!),"",Glutamine!#REF!)</f>
        <v>#REF!</v>
      </c>
      <c r="BD28" s="240" t="e">
        <f>IF(ISBLANK(Glutamine!#REF!),"",Glutamine!#REF!)</f>
        <v>#REF!</v>
      </c>
      <c r="BE28" s="240" t="e">
        <f>IF(ISBLANK(Glutamine!#REF!),"",Glutamine!#REF!)</f>
        <v>#REF!</v>
      </c>
      <c r="BF28" s="240" t="e">
        <f>IF(ISBLANK(Glutamine!#REF!),"",Glutamine!#REF!)</f>
        <v>#REF!</v>
      </c>
      <c r="BG28" s="240" t="e">
        <f>IF(ISBLANK(Glutamine!#REF!),"",Glutamine!#REF!)</f>
        <v>#REF!</v>
      </c>
      <c r="BH28" s="240" t="e">
        <f>IF(ISBLANK(Glutamine!#REF!),"",Glutamine!#REF!)</f>
        <v>#REF!</v>
      </c>
      <c r="BI28" s="240" t="e">
        <f>IF(ISBLANK(Glutamine!#REF!),"",Glutamine!#REF!)</f>
        <v>#REF!</v>
      </c>
      <c r="BJ28" s="240" t="e">
        <f>IF(ISBLANK(Glutamine!#REF!),"",Glutamine!#REF!)</f>
        <v>#REF!</v>
      </c>
      <c r="BK28" s="240" t="e">
        <f>IF(ISBLANK(Glutamine!#REF!),"",Glutamine!#REF!)</f>
        <v>#REF!</v>
      </c>
      <c r="BL28" s="240" t="e">
        <f>IF(ISBLANK(Glutamine!#REF!),"",Glutamine!#REF!)</f>
        <v>#REF!</v>
      </c>
      <c r="BM28" s="240" t="e">
        <f>IF(ISBLANK(Glutamine!#REF!),"",Glutamine!#REF!)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IF(Glutamine!B20&lt;&gt;0,Glutamine!$B$1,"")</f>
        <v/>
      </c>
      <c r="B29" s="240" t="str">
        <f>IF(ISBLANK(Glutamine!A20),"",Glutamine!A20)</f>
        <v/>
      </c>
      <c r="C29" s="247" t="str">
        <f>IF(ISBLANK(Glutamine!B20),"",Glutamine!B20)</f>
        <v/>
      </c>
      <c r="D29" s="248" t="str">
        <f>IF(ISBLANK(Glutamine!C20),"",Glutamine!C20)</f>
        <v/>
      </c>
      <c r="E29" s="240" t="str">
        <f>IF(ISBLANK(Glutamine!D20),"",Glutamine!D20)</f>
        <v/>
      </c>
      <c r="F29" s="240" t="str">
        <f>IF(ISBLANK(Glutamine!E20),"",Glutamine!E20)</f>
        <v/>
      </c>
      <c r="G29" s="240" t="str">
        <f>IF(ISBLANK(Glutamine!G20),"",Glutamine!G20)</f>
        <v/>
      </c>
      <c r="H29" s="240" t="str">
        <f>IF(ISBLANK(Glutamine!H20),"",Glutamine!H20)</f>
        <v/>
      </c>
      <c r="I29" s="240" t="str">
        <f>IF(ISBLANK(Glutamine!I20),"",Glutamine!I20)</f>
        <v/>
      </c>
      <c r="J29" s="240" t="str">
        <f>IF(ISBLANK(Glutamine!J20),"",Glutamine!J20)</f>
        <v/>
      </c>
      <c r="K29" s="240" t="str">
        <f>IF(ISBLANK(Glutamine!K20),"",Glutamine!K20)</f>
        <v/>
      </c>
      <c r="L29" s="240" t="str">
        <f>IF(ISBLANK(Glutamine!L20),"",Glutamine!L20)</f>
        <v/>
      </c>
      <c r="M29" s="240" t="str">
        <f>IF(ISBLANK(Glutamine!M20),"",Glutamine!M20)</f>
        <v/>
      </c>
      <c r="N29" s="240" t="str">
        <f>IF(ISBLANK(Glutamine!N20),"",Glutamine!N20)</f>
        <v/>
      </c>
      <c r="O29" s="240" t="str">
        <f>IF(ISBLANK(Glutamine!O20),"",Glutamine!O20)</f>
        <v/>
      </c>
      <c r="P29" s="240" t="str">
        <f>IF(ISBLANK(Glutamine!P20),"",Glutamine!P20)</f>
        <v/>
      </c>
      <c r="Q29" s="240" t="str">
        <f>IF(ISBLANK(Glutamine!Q20),"",Glutamine!Q20)</f>
        <v/>
      </c>
      <c r="R29" s="240" t="str">
        <f>IF(ISBLANK(Glutamine!R20),"",Glutamine!R20)</f>
        <v/>
      </c>
      <c r="S29" s="240" t="str">
        <f>IF(ISBLANK(Glutamine!S20),"",Glutamine!S20)</f>
        <v/>
      </c>
      <c r="T29" s="240" t="str">
        <f>IF(ISBLANK(Glutamine!T20),"",Glutamine!T20)</f>
        <v/>
      </c>
      <c r="U29" s="240" t="str">
        <f>IF(ISBLANK(Glutamine!U20),"",Glutamine!U20)</f>
        <v/>
      </c>
      <c r="V29" s="240" t="str">
        <f>IF(ISBLANK(Glutamine!V20),"",Glutamine!V20)</f>
        <v/>
      </c>
      <c r="W29" s="240" t="str">
        <f>IF(ISBLANK(Glutamine!W20),"",Glutamine!W20)</f>
        <v/>
      </c>
      <c r="X29" s="240" t="str">
        <f>IF(ISBLANK(Glutamine!X20),"",Glutamine!X20)</f>
        <v/>
      </c>
      <c r="Y29" s="240" t="str">
        <f>IF(ISBLANK(Glutamine!Y20),"",Glutamine!Y20)</f>
        <v/>
      </c>
      <c r="Z29" s="240" t="str">
        <f>IF(ISBLANK(Glutamine!Z20),"",Glutamine!Z20)</f>
        <v/>
      </c>
      <c r="AA29" s="240" t="str">
        <f>IF(ISBLANK(Glutamine!AA20),"",Glutamine!AA20)</f>
        <v/>
      </c>
      <c r="AB29" s="240" t="str">
        <f>IF(ISBLANK(Glutamine!AB20),"",Glutamine!AB20)</f>
        <v/>
      </c>
      <c r="AC29" s="240" t="str">
        <f>IF(ISBLANK(Glutamine!AC20),"",Glutamine!AC20)</f>
        <v/>
      </c>
      <c r="AD29" s="240" t="str">
        <f>IF(ISBLANK(Glutamine!AD20),"",Glutamine!AD20)</f>
        <v/>
      </c>
      <c r="AE29" s="240" t="str">
        <f>IF(ISBLANK(Glutamine!AE20),"",Glutamine!AE20)</f>
        <v/>
      </c>
      <c r="AF29" s="240" t="str">
        <f>IF(ISBLANK(Glutamine!AF20),"",Glutamine!AF20)</f>
        <v/>
      </c>
      <c r="AG29" s="240" t="str">
        <f>IF(ISBLANK(Glutamine!AG20),"",Glutamine!AG20)</f>
        <v/>
      </c>
      <c r="AH29" s="240" t="str">
        <f>IF(ISBLANK(Glutamine!AH20),"",Glutamine!AH20)</f>
        <v/>
      </c>
      <c r="AI29" s="240" t="str">
        <f>IF(ISBLANK(Glutamine!AI20),"",Glutamine!AI20)</f>
        <v/>
      </c>
      <c r="AJ29" s="240" t="str">
        <f>IF(ISBLANK(Glutamine!AJ20),"",Glutamine!AJ20)</f>
        <v/>
      </c>
      <c r="AK29" s="240" t="str">
        <f>IF(ISBLANK(Glutamine!AK20),"",Glutamine!AK20)</f>
        <v/>
      </c>
      <c r="AL29" s="240" t="str">
        <f>IF(ISBLANK(Glutamine!AL20),"",Glutamine!AL20)</f>
        <v/>
      </c>
      <c r="AM29" s="240" t="str">
        <f>IF(ISBLANK(Glutamine!AM20),"",Glutamine!AM20)</f>
        <v/>
      </c>
      <c r="AN29" s="240" t="str">
        <f>IF(ISBLANK(Glutamine!AN20),"",Glutamine!AN20)</f>
        <v/>
      </c>
      <c r="AO29" s="240" t="str">
        <f>IF(ISBLANK(Glutamine!AO20),"",Glutamine!AO20)</f>
        <v/>
      </c>
      <c r="AP29" s="240" t="str">
        <f>IF(ISBLANK(Glutamine!AP20),"",Glutamine!AP20)</f>
        <v/>
      </c>
      <c r="AQ29" s="240" t="e">
        <f>IF(ISBLANK(Glutamine!#REF!),"",Glutamine!#REF!)</f>
        <v>#REF!</v>
      </c>
      <c r="AR29" s="240" t="e">
        <f>IF(ISBLANK(Glutamine!#REF!),"",Glutamine!#REF!)</f>
        <v>#REF!</v>
      </c>
      <c r="AS29" s="240" t="e">
        <f>IF(ISBLANK(Glutamine!#REF!),"",Glutamine!#REF!)</f>
        <v>#REF!</v>
      </c>
      <c r="AT29" s="240" t="e">
        <f>IF(ISBLANK(Glutamine!#REF!),"",Glutamine!#REF!)</f>
        <v>#REF!</v>
      </c>
      <c r="AU29" s="240" t="e">
        <f>IF(ISBLANK(Glutamine!#REF!),"",Glutamine!#REF!)</f>
        <v>#REF!</v>
      </c>
      <c r="AV29" s="240" t="e">
        <f>IF(ISBLANK(Glutamine!#REF!),"",Glutamine!#REF!)</f>
        <v>#REF!</v>
      </c>
      <c r="AW29" s="240" t="e">
        <f>IF(ISBLANK(Glutamine!#REF!),"",Glutamine!#REF!)</f>
        <v>#REF!</v>
      </c>
      <c r="AX29" s="240" t="e">
        <f>IF(ISBLANK(Glutamine!#REF!),"",Glutamine!#REF!)</f>
        <v>#REF!</v>
      </c>
      <c r="AY29" s="240" t="e">
        <f>IF(ISBLANK(Glutamine!#REF!),"",Glutamine!#REF!)</f>
        <v>#REF!</v>
      </c>
      <c r="AZ29" s="240" t="e">
        <f>IF(ISBLANK(Glutamine!#REF!),"",Glutamine!#REF!)</f>
        <v>#REF!</v>
      </c>
      <c r="BA29" s="240" t="e">
        <f>IF(ISBLANK(Glutamine!#REF!),"",Glutamine!#REF!)</f>
        <v>#REF!</v>
      </c>
      <c r="BB29" s="240" t="e">
        <f>IF(ISBLANK(Glutamine!#REF!),"",Glutamine!#REF!)</f>
        <v>#REF!</v>
      </c>
      <c r="BC29" s="240" t="e">
        <f>IF(ISBLANK(Glutamine!#REF!),"",Glutamine!#REF!)</f>
        <v>#REF!</v>
      </c>
      <c r="BD29" s="240" t="e">
        <f>IF(ISBLANK(Glutamine!#REF!),"",Glutamine!#REF!)</f>
        <v>#REF!</v>
      </c>
      <c r="BE29" s="240" t="e">
        <f>IF(ISBLANK(Glutamine!#REF!),"",Glutamine!#REF!)</f>
        <v>#REF!</v>
      </c>
      <c r="BF29" s="240" t="e">
        <f>IF(ISBLANK(Glutamine!#REF!),"",Glutamine!#REF!)</f>
        <v>#REF!</v>
      </c>
      <c r="BG29" s="240" t="e">
        <f>IF(ISBLANK(Glutamine!#REF!),"",Glutamine!#REF!)</f>
        <v>#REF!</v>
      </c>
      <c r="BH29" s="240" t="e">
        <f>IF(ISBLANK(Glutamine!#REF!),"",Glutamine!#REF!)</f>
        <v>#REF!</v>
      </c>
      <c r="BI29" s="240" t="e">
        <f>IF(ISBLANK(Glutamine!#REF!),"",Glutamine!#REF!)</f>
        <v>#REF!</v>
      </c>
      <c r="BJ29" s="240" t="e">
        <f>IF(ISBLANK(Glutamine!#REF!),"",Glutamine!#REF!)</f>
        <v>#REF!</v>
      </c>
      <c r="BK29" s="240" t="e">
        <f>IF(ISBLANK(Glutamine!#REF!),"",Glutamine!#REF!)</f>
        <v>#REF!</v>
      </c>
      <c r="BL29" s="240" t="e">
        <f>IF(ISBLANK(Glutamine!#REF!),"",Glutamine!#REF!)</f>
        <v>#REF!</v>
      </c>
      <c r="BM29" s="240" t="e">
        <f>IF(ISBLANK(Glutamine!#REF!),"",Glutamine!#REF!)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IF(Glutamine!B21&lt;&gt;0,Glutamine!$B$1,"")</f>
        <v/>
      </c>
      <c r="B30" s="240" t="str">
        <f>IF(ISBLANK(Glutamine!A21),"",Glutamine!A21)</f>
        <v/>
      </c>
      <c r="C30" s="247" t="str">
        <f>IF(ISBLANK(Glutamine!B21),"",Glutamine!B21)</f>
        <v/>
      </c>
      <c r="D30" s="248" t="str">
        <f>IF(ISBLANK(Glutamine!C21),"",Glutamine!C21)</f>
        <v/>
      </c>
      <c r="E30" s="240" t="str">
        <f>IF(ISBLANK(Glutamine!D21),"",Glutamine!D21)</f>
        <v/>
      </c>
      <c r="F30" s="240" t="str">
        <f>IF(ISBLANK(Glutamine!E21),"",Glutamine!E21)</f>
        <v/>
      </c>
      <c r="G30" s="240" t="str">
        <f>IF(ISBLANK(Glutamine!G21),"",Glutamine!G21)</f>
        <v/>
      </c>
      <c r="H30" s="240" t="str">
        <f>IF(ISBLANK(Glutamine!H21),"",Glutamine!H21)</f>
        <v/>
      </c>
      <c r="I30" s="240" t="str">
        <f>IF(ISBLANK(Glutamine!I21),"",Glutamine!I21)</f>
        <v/>
      </c>
      <c r="J30" s="240" t="str">
        <f>IF(ISBLANK(Glutamine!J21),"",Glutamine!J21)</f>
        <v/>
      </c>
      <c r="K30" s="240" t="str">
        <f>IF(ISBLANK(Glutamine!K21),"",Glutamine!K21)</f>
        <v/>
      </c>
      <c r="L30" s="240" t="str">
        <f>IF(ISBLANK(Glutamine!L21),"",Glutamine!L21)</f>
        <v/>
      </c>
      <c r="M30" s="240" t="str">
        <f>IF(ISBLANK(Glutamine!M21),"",Glutamine!M21)</f>
        <v/>
      </c>
      <c r="N30" s="240" t="str">
        <f>IF(ISBLANK(Glutamine!N21),"",Glutamine!N21)</f>
        <v/>
      </c>
      <c r="O30" s="240" t="str">
        <f>IF(ISBLANK(Glutamine!O21),"",Glutamine!O21)</f>
        <v/>
      </c>
      <c r="P30" s="240" t="str">
        <f>IF(ISBLANK(Glutamine!P21),"",Glutamine!P21)</f>
        <v/>
      </c>
      <c r="Q30" s="240" t="str">
        <f>IF(ISBLANK(Glutamine!Q21),"",Glutamine!Q21)</f>
        <v/>
      </c>
      <c r="R30" s="240" t="str">
        <f>IF(ISBLANK(Glutamine!R21),"",Glutamine!R21)</f>
        <v/>
      </c>
      <c r="S30" s="240" t="str">
        <f>IF(ISBLANK(Glutamine!S21),"",Glutamine!S21)</f>
        <v/>
      </c>
      <c r="T30" s="240" t="str">
        <f>IF(ISBLANK(Glutamine!T21),"",Glutamine!T21)</f>
        <v/>
      </c>
      <c r="U30" s="240" t="str">
        <f>IF(ISBLANK(Glutamine!U21),"",Glutamine!U21)</f>
        <v/>
      </c>
      <c r="V30" s="240" t="str">
        <f>IF(ISBLANK(Glutamine!V21),"",Glutamine!V21)</f>
        <v/>
      </c>
      <c r="W30" s="240" t="str">
        <f>IF(ISBLANK(Glutamine!W21),"",Glutamine!W21)</f>
        <v/>
      </c>
      <c r="X30" s="240" t="str">
        <f>IF(ISBLANK(Glutamine!X21),"",Glutamine!X21)</f>
        <v/>
      </c>
      <c r="Y30" s="240" t="str">
        <f>IF(ISBLANK(Glutamine!Y21),"",Glutamine!Y21)</f>
        <v/>
      </c>
      <c r="Z30" s="240" t="str">
        <f>IF(ISBLANK(Glutamine!Z21),"",Glutamine!Z21)</f>
        <v/>
      </c>
      <c r="AA30" s="240" t="str">
        <f>IF(ISBLANK(Glutamine!AA21),"",Glutamine!AA21)</f>
        <v/>
      </c>
      <c r="AB30" s="240" t="str">
        <f>IF(ISBLANK(Glutamine!AB21),"",Glutamine!AB21)</f>
        <v/>
      </c>
      <c r="AC30" s="240" t="str">
        <f>IF(ISBLANK(Glutamine!AC21),"",Glutamine!AC21)</f>
        <v/>
      </c>
      <c r="AD30" s="240" t="str">
        <f>IF(ISBLANK(Glutamine!AD21),"",Glutamine!AD21)</f>
        <v/>
      </c>
      <c r="AE30" s="240" t="str">
        <f>IF(ISBLANK(Glutamine!AE21),"",Glutamine!AE21)</f>
        <v/>
      </c>
      <c r="AF30" s="240" t="str">
        <f>IF(ISBLANK(Glutamine!AF21),"",Glutamine!AF21)</f>
        <v/>
      </c>
      <c r="AG30" s="240" t="str">
        <f>IF(ISBLANK(Glutamine!AG21),"",Glutamine!AG21)</f>
        <v/>
      </c>
      <c r="AH30" s="240" t="str">
        <f>IF(ISBLANK(Glutamine!AH21),"",Glutamine!AH21)</f>
        <v/>
      </c>
      <c r="AI30" s="240" t="str">
        <f>IF(ISBLANK(Glutamine!AI21),"",Glutamine!AI21)</f>
        <v/>
      </c>
      <c r="AJ30" s="240" t="str">
        <f>IF(ISBLANK(Glutamine!AJ21),"",Glutamine!AJ21)</f>
        <v/>
      </c>
      <c r="AK30" s="240" t="str">
        <f>IF(ISBLANK(Glutamine!AK21),"",Glutamine!AK21)</f>
        <v/>
      </c>
      <c r="AL30" s="240" t="str">
        <f>IF(ISBLANK(Glutamine!AL21),"",Glutamine!AL21)</f>
        <v/>
      </c>
      <c r="AM30" s="240" t="str">
        <f>IF(ISBLANK(Glutamine!AM21),"",Glutamine!AM21)</f>
        <v/>
      </c>
      <c r="AN30" s="240" t="str">
        <f>IF(ISBLANK(Glutamine!AN21),"",Glutamine!AN21)</f>
        <v/>
      </c>
      <c r="AO30" s="240" t="str">
        <f>IF(ISBLANK(Glutamine!AO21),"",Glutamine!AO21)</f>
        <v/>
      </c>
      <c r="AP30" s="240" t="str">
        <f>IF(ISBLANK(Glutamine!AP21),"",Glutamine!AP21)</f>
        <v/>
      </c>
      <c r="AQ30" s="240" t="e">
        <f>IF(ISBLANK(Glutamine!#REF!),"",Glutamine!#REF!)</f>
        <v>#REF!</v>
      </c>
      <c r="AR30" s="240" t="e">
        <f>IF(ISBLANK(Glutamine!#REF!),"",Glutamine!#REF!)</f>
        <v>#REF!</v>
      </c>
      <c r="AS30" s="240" t="e">
        <f>IF(ISBLANK(Glutamine!#REF!),"",Glutamine!#REF!)</f>
        <v>#REF!</v>
      </c>
      <c r="AT30" s="240" t="e">
        <f>IF(ISBLANK(Glutamine!#REF!),"",Glutamine!#REF!)</f>
        <v>#REF!</v>
      </c>
      <c r="AU30" s="240" t="e">
        <f>IF(ISBLANK(Glutamine!#REF!),"",Glutamine!#REF!)</f>
        <v>#REF!</v>
      </c>
      <c r="AV30" s="240" t="e">
        <f>IF(ISBLANK(Glutamine!#REF!),"",Glutamine!#REF!)</f>
        <v>#REF!</v>
      </c>
      <c r="AW30" s="240" t="e">
        <f>IF(ISBLANK(Glutamine!#REF!),"",Glutamine!#REF!)</f>
        <v>#REF!</v>
      </c>
      <c r="AX30" s="240" t="e">
        <f>IF(ISBLANK(Glutamine!#REF!),"",Glutamine!#REF!)</f>
        <v>#REF!</v>
      </c>
      <c r="AY30" s="240" t="e">
        <f>IF(ISBLANK(Glutamine!#REF!),"",Glutamine!#REF!)</f>
        <v>#REF!</v>
      </c>
      <c r="AZ30" s="240" t="e">
        <f>IF(ISBLANK(Glutamine!#REF!),"",Glutamine!#REF!)</f>
        <v>#REF!</v>
      </c>
      <c r="BA30" s="240" t="e">
        <f>IF(ISBLANK(Glutamine!#REF!),"",Glutamine!#REF!)</f>
        <v>#REF!</v>
      </c>
      <c r="BB30" s="240" t="e">
        <f>IF(ISBLANK(Glutamine!#REF!),"",Glutamine!#REF!)</f>
        <v>#REF!</v>
      </c>
      <c r="BC30" s="240" t="e">
        <f>IF(ISBLANK(Glutamine!#REF!),"",Glutamine!#REF!)</f>
        <v>#REF!</v>
      </c>
      <c r="BD30" s="240" t="e">
        <f>IF(ISBLANK(Glutamine!#REF!),"",Glutamine!#REF!)</f>
        <v>#REF!</v>
      </c>
      <c r="BE30" s="240" t="e">
        <f>IF(ISBLANK(Glutamine!#REF!),"",Glutamine!#REF!)</f>
        <v>#REF!</v>
      </c>
      <c r="BF30" s="240" t="e">
        <f>IF(ISBLANK(Glutamine!#REF!),"",Glutamine!#REF!)</f>
        <v>#REF!</v>
      </c>
      <c r="BG30" s="240" t="e">
        <f>IF(ISBLANK(Glutamine!#REF!),"",Glutamine!#REF!)</f>
        <v>#REF!</v>
      </c>
      <c r="BH30" s="240" t="e">
        <f>IF(ISBLANK(Glutamine!#REF!),"",Glutamine!#REF!)</f>
        <v>#REF!</v>
      </c>
      <c r="BI30" s="240" t="e">
        <f>IF(ISBLANK(Glutamine!#REF!),"",Glutamine!#REF!)</f>
        <v>#REF!</v>
      </c>
      <c r="BJ30" s="240" t="e">
        <f>IF(ISBLANK(Glutamine!#REF!),"",Glutamine!#REF!)</f>
        <v>#REF!</v>
      </c>
      <c r="BK30" s="240" t="e">
        <f>IF(ISBLANK(Glutamine!#REF!),"",Glutamine!#REF!)</f>
        <v>#REF!</v>
      </c>
      <c r="BL30" s="240" t="e">
        <f>IF(ISBLANK(Glutamine!#REF!),"",Glutamine!#REF!)</f>
        <v>#REF!</v>
      </c>
      <c r="BM30" s="240" t="e">
        <f>IF(ISBLANK(Glutamine!#REF!),"",Glutamine!#REF!)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IF(Glutamine!B22&lt;&gt;0,Glutamine!$B$1,"")</f>
        <v/>
      </c>
      <c r="B31" s="240" t="str">
        <f>IF(ISBLANK(Glutamine!A22),"",Glutamine!A22)</f>
        <v/>
      </c>
      <c r="C31" s="247" t="str">
        <f>IF(ISBLANK(Glutamine!B22),"",Glutamine!B22)</f>
        <v/>
      </c>
      <c r="D31" s="248" t="str">
        <f>IF(ISBLANK(Glutamine!C22),"",Glutamine!C22)</f>
        <v/>
      </c>
      <c r="E31" s="240" t="str">
        <f>IF(ISBLANK(Glutamine!D22),"",Glutamine!D22)</f>
        <v/>
      </c>
      <c r="F31" s="240" t="str">
        <f>IF(ISBLANK(Glutamine!E22),"",Glutamine!E22)</f>
        <v/>
      </c>
      <c r="G31" s="240" t="str">
        <f>IF(ISBLANK(Glutamine!G22),"",Glutamine!G22)</f>
        <v/>
      </c>
      <c r="H31" s="240" t="str">
        <f>IF(ISBLANK(Glutamine!H22),"",Glutamine!H22)</f>
        <v/>
      </c>
      <c r="I31" s="240" t="str">
        <f>IF(ISBLANK(Glutamine!I22),"",Glutamine!I22)</f>
        <v/>
      </c>
      <c r="J31" s="240" t="str">
        <f>IF(ISBLANK(Glutamine!J22),"",Glutamine!J22)</f>
        <v/>
      </c>
      <c r="K31" s="240" t="str">
        <f>IF(ISBLANK(Glutamine!K22),"",Glutamine!K22)</f>
        <v/>
      </c>
      <c r="L31" s="240" t="str">
        <f>IF(ISBLANK(Glutamine!L22),"",Glutamine!L22)</f>
        <v/>
      </c>
      <c r="M31" s="240" t="str">
        <f>IF(ISBLANK(Glutamine!M22),"",Glutamine!M22)</f>
        <v/>
      </c>
      <c r="N31" s="240" t="str">
        <f>IF(ISBLANK(Glutamine!N22),"",Glutamine!N22)</f>
        <v/>
      </c>
      <c r="O31" s="240" t="str">
        <f>IF(ISBLANK(Glutamine!O22),"",Glutamine!O22)</f>
        <v/>
      </c>
      <c r="P31" s="240" t="str">
        <f>IF(ISBLANK(Glutamine!P22),"",Glutamine!P22)</f>
        <v/>
      </c>
      <c r="Q31" s="240" t="str">
        <f>IF(ISBLANK(Glutamine!Q22),"",Glutamine!Q22)</f>
        <v/>
      </c>
      <c r="R31" s="240" t="str">
        <f>IF(ISBLANK(Glutamine!R22),"",Glutamine!R22)</f>
        <v/>
      </c>
      <c r="S31" s="240" t="str">
        <f>IF(ISBLANK(Glutamine!S22),"",Glutamine!S22)</f>
        <v/>
      </c>
      <c r="T31" s="240" t="str">
        <f>IF(ISBLANK(Glutamine!T22),"",Glutamine!T22)</f>
        <v/>
      </c>
      <c r="U31" s="240" t="str">
        <f>IF(ISBLANK(Glutamine!U22),"",Glutamine!U22)</f>
        <v/>
      </c>
      <c r="V31" s="240" t="str">
        <f>IF(ISBLANK(Glutamine!V22),"",Glutamine!V22)</f>
        <v/>
      </c>
      <c r="W31" s="240" t="str">
        <f>IF(ISBLANK(Glutamine!W22),"",Glutamine!W22)</f>
        <v/>
      </c>
      <c r="X31" s="240" t="str">
        <f>IF(ISBLANK(Glutamine!X22),"",Glutamine!X22)</f>
        <v/>
      </c>
      <c r="Y31" s="240" t="str">
        <f>IF(ISBLANK(Glutamine!Y22),"",Glutamine!Y22)</f>
        <v/>
      </c>
      <c r="Z31" s="240" t="str">
        <f>IF(ISBLANK(Glutamine!Z22),"",Glutamine!Z22)</f>
        <v/>
      </c>
      <c r="AA31" s="240" t="str">
        <f>IF(ISBLANK(Glutamine!AA22),"",Glutamine!AA22)</f>
        <v/>
      </c>
      <c r="AB31" s="240" t="str">
        <f>IF(ISBLANK(Glutamine!AB22),"",Glutamine!AB22)</f>
        <v/>
      </c>
      <c r="AC31" s="240" t="str">
        <f>IF(ISBLANK(Glutamine!AC22),"",Glutamine!AC22)</f>
        <v/>
      </c>
      <c r="AD31" s="240" t="str">
        <f>IF(ISBLANK(Glutamine!AD22),"",Glutamine!AD22)</f>
        <v/>
      </c>
      <c r="AE31" s="240" t="str">
        <f>IF(ISBLANK(Glutamine!AE22),"",Glutamine!AE22)</f>
        <v/>
      </c>
      <c r="AF31" s="240" t="str">
        <f>IF(ISBLANK(Glutamine!AF22),"",Glutamine!AF22)</f>
        <v/>
      </c>
      <c r="AG31" s="240" t="str">
        <f>IF(ISBLANK(Glutamine!AG22),"",Glutamine!AG22)</f>
        <v/>
      </c>
      <c r="AH31" s="240" t="str">
        <f>IF(ISBLANK(Glutamine!AH22),"",Glutamine!AH22)</f>
        <v/>
      </c>
      <c r="AI31" s="240" t="str">
        <f>IF(ISBLANK(Glutamine!AI22),"",Glutamine!AI22)</f>
        <v/>
      </c>
      <c r="AJ31" s="240" t="str">
        <f>IF(ISBLANK(Glutamine!AJ22),"",Glutamine!AJ22)</f>
        <v/>
      </c>
      <c r="AK31" s="240" t="str">
        <f>IF(ISBLANK(Glutamine!AK22),"",Glutamine!AK22)</f>
        <v/>
      </c>
      <c r="AL31" s="240" t="str">
        <f>IF(ISBLANK(Glutamine!AL22),"",Glutamine!AL22)</f>
        <v/>
      </c>
      <c r="AM31" s="240" t="str">
        <f>IF(ISBLANK(Glutamine!AM22),"",Glutamine!AM22)</f>
        <v/>
      </c>
      <c r="AN31" s="240" t="str">
        <f>IF(ISBLANK(Glutamine!AN22),"",Glutamine!AN22)</f>
        <v/>
      </c>
      <c r="AO31" s="240" t="str">
        <f>IF(ISBLANK(Glutamine!AO22),"",Glutamine!AO22)</f>
        <v/>
      </c>
      <c r="AP31" s="240" t="str">
        <f>IF(ISBLANK(Glutamine!AP22),"",Glutamine!AP22)</f>
        <v/>
      </c>
      <c r="AQ31" s="240" t="e">
        <f>IF(ISBLANK(Glutamine!#REF!),"",Glutamine!#REF!)</f>
        <v>#REF!</v>
      </c>
      <c r="AR31" s="240" t="e">
        <f>IF(ISBLANK(Glutamine!#REF!),"",Glutamine!#REF!)</f>
        <v>#REF!</v>
      </c>
      <c r="AS31" s="240" t="e">
        <f>IF(ISBLANK(Glutamine!#REF!),"",Glutamine!#REF!)</f>
        <v>#REF!</v>
      </c>
      <c r="AT31" s="240" t="e">
        <f>IF(ISBLANK(Glutamine!#REF!),"",Glutamine!#REF!)</f>
        <v>#REF!</v>
      </c>
      <c r="AU31" s="240" t="e">
        <f>IF(ISBLANK(Glutamine!#REF!),"",Glutamine!#REF!)</f>
        <v>#REF!</v>
      </c>
      <c r="AV31" s="240" t="e">
        <f>IF(ISBLANK(Glutamine!#REF!),"",Glutamine!#REF!)</f>
        <v>#REF!</v>
      </c>
      <c r="AW31" s="240" t="e">
        <f>IF(ISBLANK(Glutamine!#REF!),"",Glutamine!#REF!)</f>
        <v>#REF!</v>
      </c>
      <c r="AX31" s="240" t="e">
        <f>IF(ISBLANK(Glutamine!#REF!),"",Glutamine!#REF!)</f>
        <v>#REF!</v>
      </c>
      <c r="AY31" s="240" t="e">
        <f>IF(ISBLANK(Glutamine!#REF!),"",Glutamine!#REF!)</f>
        <v>#REF!</v>
      </c>
      <c r="AZ31" s="240" t="e">
        <f>IF(ISBLANK(Glutamine!#REF!),"",Glutamine!#REF!)</f>
        <v>#REF!</v>
      </c>
      <c r="BA31" s="240" t="e">
        <f>IF(ISBLANK(Glutamine!#REF!),"",Glutamine!#REF!)</f>
        <v>#REF!</v>
      </c>
      <c r="BB31" s="240" t="e">
        <f>IF(ISBLANK(Glutamine!#REF!),"",Glutamine!#REF!)</f>
        <v>#REF!</v>
      </c>
      <c r="BC31" s="240" t="e">
        <f>IF(ISBLANK(Glutamine!#REF!),"",Glutamine!#REF!)</f>
        <v>#REF!</v>
      </c>
      <c r="BD31" s="240" t="e">
        <f>IF(ISBLANK(Glutamine!#REF!),"",Glutamine!#REF!)</f>
        <v>#REF!</v>
      </c>
      <c r="BE31" s="240" t="e">
        <f>IF(ISBLANK(Glutamine!#REF!),"",Glutamine!#REF!)</f>
        <v>#REF!</v>
      </c>
      <c r="BF31" s="240" t="e">
        <f>IF(ISBLANK(Glutamine!#REF!),"",Glutamine!#REF!)</f>
        <v>#REF!</v>
      </c>
      <c r="BG31" s="240" t="e">
        <f>IF(ISBLANK(Glutamine!#REF!),"",Glutamine!#REF!)</f>
        <v>#REF!</v>
      </c>
      <c r="BH31" s="240" t="e">
        <f>IF(ISBLANK(Glutamine!#REF!),"",Glutamine!#REF!)</f>
        <v>#REF!</v>
      </c>
      <c r="BI31" s="240" t="e">
        <f>IF(ISBLANK(Glutamine!#REF!),"",Glutamine!#REF!)</f>
        <v>#REF!</v>
      </c>
      <c r="BJ31" s="240" t="e">
        <f>IF(ISBLANK(Glutamine!#REF!),"",Glutamine!#REF!)</f>
        <v>#REF!</v>
      </c>
      <c r="BK31" s="240" t="e">
        <f>IF(ISBLANK(Glutamine!#REF!),"",Glutamine!#REF!)</f>
        <v>#REF!</v>
      </c>
      <c r="BL31" s="240" t="e">
        <f>IF(ISBLANK(Glutamine!#REF!),"",Glutamine!#REF!)</f>
        <v>#REF!</v>
      </c>
      <c r="BM31" s="240" t="e">
        <f>IF(ISBLANK(Glutamine!#REF!),"",Glutamine!#REF!)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IF(Glutamine!B23&lt;&gt;0,Glutamine!$B$1,"")</f>
        <v/>
      </c>
      <c r="B32" s="240" t="str">
        <f>IF(ISBLANK(Glutamine!A23),"",Glutamine!A23)</f>
        <v/>
      </c>
      <c r="C32" s="247" t="str">
        <f>IF(ISBLANK(Glutamine!B23),"",Glutamine!B23)</f>
        <v/>
      </c>
      <c r="D32" s="248" t="str">
        <f>IF(ISBLANK(Glutamine!C23),"",Glutamine!C23)</f>
        <v/>
      </c>
      <c r="E32" s="240" t="str">
        <f>IF(ISBLANK(Glutamine!D23),"",Glutamine!D23)</f>
        <v/>
      </c>
      <c r="F32" s="240" t="str">
        <f>IF(ISBLANK(Glutamine!E23),"",Glutamine!E23)</f>
        <v/>
      </c>
      <c r="G32" s="240" t="str">
        <f>IF(ISBLANK(Glutamine!G23),"",Glutamine!G23)</f>
        <v/>
      </c>
      <c r="H32" s="240" t="str">
        <f>IF(ISBLANK(Glutamine!H23),"",Glutamine!H23)</f>
        <v/>
      </c>
      <c r="I32" s="240" t="str">
        <f>IF(ISBLANK(Glutamine!I23),"",Glutamine!I23)</f>
        <v/>
      </c>
      <c r="J32" s="240" t="str">
        <f>IF(ISBLANK(Glutamine!J23),"",Glutamine!J23)</f>
        <v/>
      </c>
      <c r="K32" s="240" t="str">
        <f>IF(ISBLANK(Glutamine!K23),"",Glutamine!K23)</f>
        <v/>
      </c>
      <c r="L32" s="240" t="str">
        <f>IF(ISBLANK(Glutamine!L23),"",Glutamine!L23)</f>
        <v/>
      </c>
      <c r="M32" s="240" t="str">
        <f>IF(ISBLANK(Glutamine!M23),"",Glutamine!M23)</f>
        <v/>
      </c>
      <c r="N32" s="240" t="str">
        <f>IF(ISBLANK(Glutamine!N23),"",Glutamine!N23)</f>
        <v/>
      </c>
      <c r="O32" s="240" t="str">
        <f>IF(ISBLANK(Glutamine!O23),"",Glutamine!O23)</f>
        <v/>
      </c>
      <c r="P32" s="240" t="str">
        <f>IF(ISBLANK(Glutamine!P23),"",Glutamine!P23)</f>
        <v/>
      </c>
      <c r="Q32" s="240" t="str">
        <f>IF(ISBLANK(Glutamine!Q23),"",Glutamine!Q23)</f>
        <v/>
      </c>
      <c r="R32" s="240" t="str">
        <f>IF(ISBLANK(Glutamine!R23),"",Glutamine!R23)</f>
        <v/>
      </c>
      <c r="S32" s="240" t="str">
        <f>IF(ISBLANK(Glutamine!S23),"",Glutamine!S23)</f>
        <v/>
      </c>
      <c r="T32" s="240" t="str">
        <f>IF(ISBLANK(Glutamine!T23),"",Glutamine!T23)</f>
        <v/>
      </c>
      <c r="U32" s="240" t="str">
        <f>IF(ISBLANK(Glutamine!U23),"",Glutamine!U23)</f>
        <v/>
      </c>
      <c r="V32" s="240" t="str">
        <f>IF(ISBLANK(Glutamine!V23),"",Glutamine!V23)</f>
        <v/>
      </c>
      <c r="W32" s="240" t="str">
        <f>IF(ISBLANK(Glutamine!W23),"",Glutamine!W23)</f>
        <v/>
      </c>
      <c r="X32" s="240" t="str">
        <f>IF(ISBLANK(Glutamine!X23),"",Glutamine!X23)</f>
        <v/>
      </c>
      <c r="Y32" s="240" t="str">
        <f>IF(ISBLANK(Glutamine!Y23),"",Glutamine!Y23)</f>
        <v/>
      </c>
      <c r="Z32" s="240" t="str">
        <f>IF(ISBLANK(Glutamine!Z23),"",Glutamine!Z23)</f>
        <v/>
      </c>
      <c r="AA32" s="240" t="str">
        <f>IF(ISBLANK(Glutamine!AA23),"",Glutamine!AA23)</f>
        <v/>
      </c>
      <c r="AB32" s="240" t="str">
        <f>IF(ISBLANK(Glutamine!AB23),"",Glutamine!AB23)</f>
        <v/>
      </c>
      <c r="AC32" s="240" t="str">
        <f>IF(ISBLANK(Glutamine!AC23),"",Glutamine!AC23)</f>
        <v/>
      </c>
      <c r="AD32" s="240" t="str">
        <f>IF(ISBLANK(Glutamine!AD23),"",Glutamine!AD23)</f>
        <v/>
      </c>
      <c r="AE32" s="240" t="str">
        <f>IF(ISBLANK(Glutamine!AE23),"",Glutamine!AE23)</f>
        <v/>
      </c>
      <c r="AF32" s="240" t="str">
        <f>IF(ISBLANK(Glutamine!AF23),"",Glutamine!AF23)</f>
        <v/>
      </c>
      <c r="AG32" s="240" t="str">
        <f>IF(ISBLANK(Glutamine!AG23),"",Glutamine!AG23)</f>
        <v/>
      </c>
      <c r="AH32" s="240" t="str">
        <f>IF(ISBLANK(Glutamine!AH23),"",Glutamine!AH23)</f>
        <v/>
      </c>
      <c r="AI32" s="240" t="str">
        <f>IF(ISBLANK(Glutamine!AI23),"",Glutamine!AI23)</f>
        <v/>
      </c>
      <c r="AJ32" s="240" t="str">
        <f>IF(ISBLANK(Glutamine!AJ23),"",Glutamine!AJ23)</f>
        <v/>
      </c>
      <c r="AK32" s="240" t="str">
        <f>IF(ISBLANK(Glutamine!AK23),"",Glutamine!AK23)</f>
        <v/>
      </c>
      <c r="AL32" s="240" t="str">
        <f>IF(ISBLANK(Glutamine!AL23),"",Glutamine!AL23)</f>
        <v/>
      </c>
      <c r="AM32" s="240" t="str">
        <f>IF(ISBLANK(Glutamine!AM23),"",Glutamine!AM23)</f>
        <v/>
      </c>
      <c r="AN32" s="240" t="str">
        <f>IF(ISBLANK(Glutamine!AN23),"",Glutamine!AN23)</f>
        <v/>
      </c>
      <c r="AO32" s="240" t="str">
        <f>IF(ISBLANK(Glutamine!AO23),"",Glutamine!AO23)</f>
        <v/>
      </c>
      <c r="AP32" s="240" t="str">
        <f>IF(ISBLANK(Glutamine!AP23),"",Glutamine!AP23)</f>
        <v/>
      </c>
      <c r="AQ32" s="240" t="e">
        <f>IF(ISBLANK(Glutamine!#REF!),"",Glutamine!#REF!)</f>
        <v>#REF!</v>
      </c>
      <c r="AR32" s="240" t="e">
        <f>IF(ISBLANK(Glutamine!#REF!),"",Glutamine!#REF!)</f>
        <v>#REF!</v>
      </c>
      <c r="AS32" s="240" t="e">
        <f>IF(ISBLANK(Glutamine!#REF!),"",Glutamine!#REF!)</f>
        <v>#REF!</v>
      </c>
      <c r="AT32" s="240" t="e">
        <f>IF(ISBLANK(Glutamine!#REF!),"",Glutamine!#REF!)</f>
        <v>#REF!</v>
      </c>
      <c r="AU32" s="240" t="e">
        <f>IF(ISBLANK(Glutamine!#REF!),"",Glutamine!#REF!)</f>
        <v>#REF!</v>
      </c>
      <c r="AV32" s="240" t="e">
        <f>IF(ISBLANK(Glutamine!#REF!),"",Glutamine!#REF!)</f>
        <v>#REF!</v>
      </c>
      <c r="AW32" s="240" t="e">
        <f>IF(ISBLANK(Glutamine!#REF!),"",Glutamine!#REF!)</f>
        <v>#REF!</v>
      </c>
      <c r="AX32" s="240" t="e">
        <f>IF(ISBLANK(Glutamine!#REF!),"",Glutamine!#REF!)</f>
        <v>#REF!</v>
      </c>
      <c r="AY32" s="240" t="e">
        <f>IF(ISBLANK(Glutamine!#REF!),"",Glutamine!#REF!)</f>
        <v>#REF!</v>
      </c>
      <c r="AZ32" s="240" t="e">
        <f>IF(ISBLANK(Glutamine!#REF!),"",Glutamine!#REF!)</f>
        <v>#REF!</v>
      </c>
      <c r="BA32" s="240" t="e">
        <f>IF(ISBLANK(Glutamine!#REF!),"",Glutamine!#REF!)</f>
        <v>#REF!</v>
      </c>
      <c r="BB32" s="240" t="e">
        <f>IF(ISBLANK(Glutamine!#REF!),"",Glutamine!#REF!)</f>
        <v>#REF!</v>
      </c>
      <c r="BC32" s="240" t="e">
        <f>IF(ISBLANK(Glutamine!#REF!),"",Glutamine!#REF!)</f>
        <v>#REF!</v>
      </c>
      <c r="BD32" s="240" t="e">
        <f>IF(ISBLANK(Glutamine!#REF!),"",Glutamine!#REF!)</f>
        <v>#REF!</v>
      </c>
      <c r="BE32" s="240" t="e">
        <f>IF(ISBLANK(Glutamine!#REF!),"",Glutamine!#REF!)</f>
        <v>#REF!</v>
      </c>
      <c r="BF32" s="240" t="e">
        <f>IF(ISBLANK(Glutamine!#REF!),"",Glutamine!#REF!)</f>
        <v>#REF!</v>
      </c>
      <c r="BG32" s="240" t="e">
        <f>IF(ISBLANK(Glutamine!#REF!),"",Glutamine!#REF!)</f>
        <v>#REF!</v>
      </c>
      <c r="BH32" s="240" t="e">
        <f>IF(ISBLANK(Glutamine!#REF!),"",Glutamine!#REF!)</f>
        <v>#REF!</v>
      </c>
      <c r="BI32" s="240" t="e">
        <f>IF(ISBLANK(Glutamine!#REF!),"",Glutamine!#REF!)</f>
        <v>#REF!</v>
      </c>
      <c r="BJ32" s="240" t="e">
        <f>IF(ISBLANK(Glutamine!#REF!),"",Glutamine!#REF!)</f>
        <v>#REF!</v>
      </c>
      <c r="BK32" s="240" t="e">
        <f>IF(ISBLANK(Glutamine!#REF!),"",Glutamine!#REF!)</f>
        <v>#REF!</v>
      </c>
      <c r="BL32" s="240" t="e">
        <f>IF(ISBLANK(Glutamine!#REF!),"",Glutamine!#REF!)</f>
        <v>#REF!</v>
      </c>
      <c r="BM32" s="240" t="e">
        <f>IF(ISBLANK(Glutamine!#REF!),"",Glutamine!#REF!)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IF(Glutamine!B24&lt;&gt;0,Glutamine!$B$1,"")</f>
        <v/>
      </c>
      <c r="B33" s="240" t="str">
        <f>IF(ISBLANK(Glutamine!A24),"",Glutamine!A24)</f>
        <v/>
      </c>
      <c r="C33" s="247" t="str">
        <f>IF(ISBLANK(Glutamine!B24),"",Glutamine!B24)</f>
        <v/>
      </c>
      <c r="D33" s="248" t="str">
        <f>IF(ISBLANK(Glutamine!C24),"",Glutamine!C24)</f>
        <v/>
      </c>
      <c r="E33" s="240" t="str">
        <f>IF(ISBLANK(Glutamine!D24),"",Glutamine!D24)</f>
        <v/>
      </c>
      <c r="F33" s="240" t="str">
        <f>IF(ISBLANK(Glutamine!E24),"",Glutamine!E24)</f>
        <v/>
      </c>
      <c r="G33" s="240" t="str">
        <f>IF(ISBLANK(Glutamine!G24),"",Glutamine!G24)</f>
        <v/>
      </c>
      <c r="H33" s="240" t="str">
        <f>IF(ISBLANK(Glutamine!H24),"",Glutamine!H24)</f>
        <v/>
      </c>
      <c r="I33" s="240" t="str">
        <f>IF(ISBLANK(Glutamine!I24),"",Glutamine!I24)</f>
        <v/>
      </c>
      <c r="J33" s="240" t="str">
        <f>IF(ISBLANK(Glutamine!J24),"",Glutamine!J24)</f>
        <v/>
      </c>
      <c r="K33" s="240" t="str">
        <f>IF(ISBLANK(Glutamine!K24),"",Glutamine!K24)</f>
        <v/>
      </c>
      <c r="L33" s="240" t="str">
        <f>IF(ISBLANK(Glutamine!L24),"",Glutamine!L24)</f>
        <v/>
      </c>
      <c r="M33" s="240" t="str">
        <f>IF(ISBLANK(Glutamine!M24),"",Glutamine!M24)</f>
        <v/>
      </c>
      <c r="N33" s="240" t="str">
        <f>IF(ISBLANK(Glutamine!N24),"",Glutamine!N24)</f>
        <v/>
      </c>
      <c r="O33" s="240" t="str">
        <f>IF(ISBLANK(Glutamine!O24),"",Glutamine!O24)</f>
        <v/>
      </c>
      <c r="P33" s="240" t="str">
        <f>IF(ISBLANK(Glutamine!P24),"",Glutamine!P24)</f>
        <v/>
      </c>
      <c r="Q33" s="240" t="str">
        <f>IF(ISBLANK(Glutamine!Q24),"",Glutamine!Q24)</f>
        <v/>
      </c>
      <c r="R33" s="240" t="str">
        <f>IF(ISBLANK(Glutamine!R24),"",Glutamine!R24)</f>
        <v/>
      </c>
      <c r="S33" s="240" t="str">
        <f>IF(ISBLANK(Glutamine!S24),"",Glutamine!S24)</f>
        <v/>
      </c>
      <c r="T33" s="240" t="str">
        <f>IF(ISBLANK(Glutamine!T24),"",Glutamine!T24)</f>
        <v/>
      </c>
      <c r="U33" s="240" t="str">
        <f>IF(ISBLANK(Glutamine!U24),"",Glutamine!U24)</f>
        <v/>
      </c>
      <c r="V33" s="240" t="str">
        <f>IF(ISBLANK(Glutamine!V24),"",Glutamine!V24)</f>
        <v/>
      </c>
      <c r="W33" s="240" t="str">
        <f>IF(ISBLANK(Glutamine!W24),"",Glutamine!W24)</f>
        <v/>
      </c>
      <c r="X33" s="240" t="str">
        <f>IF(ISBLANK(Glutamine!X24),"",Glutamine!X24)</f>
        <v/>
      </c>
      <c r="Y33" s="240" t="str">
        <f>IF(ISBLANK(Glutamine!Y24),"",Glutamine!Y24)</f>
        <v/>
      </c>
      <c r="Z33" s="240" t="str">
        <f>IF(ISBLANK(Glutamine!Z24),"",Glutamine!Z24)</f>
        <v/>
      </c>
      <c r="AA33" s="240" t="str">
        <f>IF(ISBLANK(Glutamine!AA24),"",Glutamine!AA24)</f>
        <v/>
      </c>
      <c r="AB33" s="240" t="str">
        <f>IF(ISBLANK(Glutamine!AB24),"",Glutamine!AB24)</f>
        <v/>
      </c>
      <c r="AC33" s="240" t="str">
        <f>IF(ISBLANK(Glutamine!AC24),"",Glutamine!AC24)</f>
        <v/>
      </c>
      <c r="AD33" s="240" t="str">
        <f>IF(ISBLANK(Glutamine!AD24),"",Glutamine!AD24)</f>
        <v/>
      </c>
      <c r="AE33" s="240" t="str">
        <f>IF(ISBLANK(Glutamine!AE24),"",Glutamine!AE24)</f>
        <v/>
      </c>
      <c r="AF33" s="240" t="str">
        <f>IF(ISBLANK(Glutamine!AF24),"",Glutamine!AF24)</f>
        <v/>
      </c>
      <c r="AG33" s="240" t="str">
        <f>IF(ISBLANK(Glutamine!AG24),"",Glutamine!AG24)</f>
        <v/>
      </c>
      <c r="AH33" s="240" t="str">
        <f>IF(ISBLANK(Glutamine!AH24),"",Glutamine!AH24)</f>
        <v/>
      </c>
      <c r="AI33" s="240" t="str">
        <f>IF(ISBLANK(Glutamine!AI24),"",Glutamine!AI24)</f>
        <v/>
      </c>
      <c r="AJ33" s="240" t="str">
        <f>IF(ISBLANK(Glutamine!AJ24),"",Glutamine!AJ24)</f>
        <v/>
      </c>
      <c r="AK33" s="240" t="str">
        <f>IF(ISBLANK(Glutamine!AK24),"",Glutamine!AK24)</f>
        <v/>
      </c>
      <c r="AL33" s="240" t="str">
        <f>IF(ISBLANK(Glutamine!AL24),"",Glutamine!AL24)</f>
        <v/>
      </c>
      <c r="AM33" s="240" t="str">
        <f>IF(ISBLANK(Glutamine!AM24),"",Glutamine!AM24)</f>
        <v/>
      </c>
      <c r="AN33" s="240" t="str">
        <f>IF(ISBLANK(Glutamine!AN24),"",Glutamine!AN24)</f>
        <v/>
      </c>
      <c r="AO33" s="240" t="str">
        <f>IF(ISBLANK(Glutamine!AO24),"",Glutamine!AO24)</f>
        <v/>
      </c>
      <c r="AP33" s="240" t="str">
        <f>IF(ISBLANK(Glutamine!AP24),"",Glutamine!AP24)</f>
        <v/>
      </c>
      <c r="AQ33" s="240" t="e">
        <f>IF(ISBLANK(Glutamine!#REF!),"",Glutamine!#REF!)</f>
        <v>#REF!</v>
      </c>
      <c r="AR33" s="240" t="e">
        <f>IF(ISBLANK(Glutamine!#REF!),"",Glutamine!#REF!)</f>
        <v>#REF!</v>
      </c>
      <c r="AS33" s="240" t="e">
        <f>IF(ISBLANK(Glutamine!#REF!),"",Glutamine!#REF!)</f>
        <v>#REF!</v>
      </c>
      <c r="AT33" s="240" t="e">
        <f>IF(ISBLANK(Glutamine!#REF!),"",Glutamine!#REF!)</f>
        <v>#REF!</v>
      </c>
      <c r="AU33" s="240" t="e">
        <f>IF(ISBLANK(Glutamine!#REF!),"",Glutamine!#REF!)</f>
        <v>#REF!</v>
      </c>
      <c r="AV33" s="240" t="e">
        <f>IF(ISBLANK(Glutamine!#REF!),"",Glutamine!#REF!)</f>
        <v>#REF!</v>
      </c>
      <c r="AW33" s="240" t="e">
        <f>IF(ISBLANK(Glutamine!#REF!),"",Glutamine!#REF!)</f>
        <v>#REF!</v>
      </c>
      <c r="AX33" s="240" t="e">
        <f>IF(ISBLANK(Glutamine!#REF!),"",Glutamine!#REF!)</f>
        <v>#REF!</v>
      </c>
      <c r="AY33" s="240" t="e">
        <f>IF(ISBLANK(Glutamine!#REF!),"",Glutamine!#REF!)</f>
        <v>#REF!</v>
      </c>
      <c r="AZ33" s="240" t="e">
        <f>IF(ISBLANK(Glutamine!#REF!),"",Glutamine!#REF!)</f>
        <v>#REF!</v>
      </c>
      <c r="BA33" s="240" t="e">
        <f>IF(ISBLANK(Glutamine!#REF!),"",Glutamine!#REF!)</f>
        <v>#REF!</v>
      </c>
      <c r="BB33" s="240" t="e">
        <f>IF(ISBLANK(Glutamine!#REF!),"",Glutamine!#REF!)</f>
        <v>#REF!</v>
      </c>
      <c r="BC33" s="240" t="e">
        <f>IF(ISBLANK(Glutamine!#REF!),"",Glutamine!#REF!)</f>
        <v>#REF!</v>
      </c>
      <c r="BD33" s="240" t="e">
        <f>IF(ISBLANK(Glutamine!#REF!),"",Glutamine!#REF!)</f>
        <v>#REF!</v>
      </c>
      <c r="BE33" s="240" t="e">
        <f>IF(ISBLANK(Glutamine!#REF!),"",Glutamine!#REF!)</f>
        <v>#REF!</v>
      </c>
      <c r="BF33" s="240" t="e">
        <f>IF(ISBLANK(Glutamine!#REF!),"",Glutamine!#REF!)</f>
        <v>#REF!</v>
      </c>
      <c r="BG33" s="240" t="e">
        <f>IF(ISBLANK(Glutamine!#REF!),"",Glutamine!#REF!)</f>
        <v>#REF!</v>
      </c>
      <c r="BH33" s="240" t="e">
        <f>IF(ISBLANK(Glutamine!#REF!),"",Glutamine!#REF!)</f>
        <v>#REF!</v>
      </c>
      <c r="BI33" s="240" t="e">
        <f>IF(ISBLANK(Glutamine!#REF!),"",Glutamine!#REF!)</f>
        <v>#REF!</v>
      </c>
      <c r="BJ33" s="240" t="e">
        <f>IF(ISBLANK(Glutamine!#REF!),"",Glutamine!#REF!)</f>
        <v>#REF!</v>
      </c>
      <c r="BK33" s="240" t="e">
        <f>IF(ISBLANK(Glutamine!#REF!),"",Glutamine!#REF!)</f>
        <v>#REF!</v>
      </c>
      <c r="BL33" s="240" t="e">
        <f>IF(ISBLANK(Glutamine!#REF!),"",Glutamine!#REF!)</f>
        <v>#REF!</v>
      </c>
      <c r="BM33" s="240" t="e">
        <f>IF(ISBLANK(Glutamine!#REF!),"",Glutamine!#REF!)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IF(Glutamine!B25&lt;&gt;0,Glutamine!$B$1,"")</f>
        <v/>
      </c>
      <c r="B34" s="240" t="str">
        <f>IF(ISBLANK(Glutamine!A25),"",Glutamine!A25)</f>
        <v/>
      </c>
      <c r="C34" s="247" t="str">
        <f>IF(ISBLANK(Glutamine!B25),"",Glutamine!B25)</f>
        <v/>
      </c>
      <c r="D34" s="248" t="str">
        <f>IF(ISBLANK(Glutamine!C25),"",Glutamine!C25)</f>
        <v/>
      </c>
      <c r="E34" s="240" t="str">
        <f>IF(ISBLANK(Glutamine!D25),"",Glutamine!D25)</f>
        <v/>
      </c>
      <c r="F34" s="240" t="str">
        <f>IF(ISBLANK(Glutamine!E25),"",Glutamine!E25)</f>
        <v/>
      </c>
      <c r="G34" s="240" t="str">
        <f>IF(ISBLANK(Glutamine!G25),"",Glutamine!G25)</f>
        <v/>
      </c>
      <c r="H34" s="240" t="str">
        <f>IF(ISBLANK(Glutamine!H25),"",Glutamine!H25)</f>
        <v/>
      </c>
      <c r="I34" s="240" t="str">
        <f>IF(ISBLANK(Glutamine!I25),"",Glutamine!I25)</f>
        <v/>
      </c>
      <c r="J34" s="240" t="str">
        <f>IF(ISBLANK(Glutamine!J25),"",Glutamine!J25)</f>
        <v/>
      </c>
      <c r="K34" s="240" t="str">
        <f>IF(ISBLANK(Glutamine!K25),"",Glutamine!K25)</f>
        <v/>
      </c>
      <c r="L34" s="240" t="str">
        <f>IF(ISBLANK(Glutamine!L25),"",Glutamine!L25)</f>
        <v/>
      </c>
      <c r="M34" s="240" t="str">
        <f>IF(ISBLANK(Glutamine!M25),"",Glutamine!M25)</f>
        <v/>
      </c>
      <c r="N34" s="240" t="str">
        <f>IF(ISBLANK(Glutamine!N25),"",Glutamine!N25)</f>
        <v/>
      </c>
      <c r="O34" s="240" t="str">
        <f>IF(ISBLANK(Glutamine!O25),"",Glutamine!O25)</f>
        <v/>
      </c>
      <c r="P34" s="240" t="str">
        <f>IF(ISBLANK(Glutamine!P25),"",Glutamine!P25)</f>
        <v/>
      </c>
      <c r="Q34" s="240" t="str">
        <f>IF(ISBLANK(Glutamine!Q25),"",Glutamine!Q25)</f>
        <v/>
      </c>
      <c r="R34" s="240" t="str">
        <f>IF(ISBLANK(Glutamine!R25),"",Glutamine!R25)</f>
        <v/>
      </c>
      <c r="S34" s="240" t="str">
        <f>IF(ISBLANK(Glutamine!S25),"",Glutamine!S25)</f>
        <v/>
      </c>
      <c r="T34" s="240" t="str">
        <f>IF(ISBLANK(Glutamine!T25),"",Glutamine!T25)</f>
        <v/>
      </c>
      <c r="U34" s="240" t="str">
        <f>IF(ISBLANK(Glutamine!U25),"",Glutamine!U25)</f>
        <v/>
      </c>
      <c r="V34" s="240" t="str">
        <f>IF(ISBLANK(Glutamine!V25),"",Glutamine!V25)</f>
        <v/>
      </c>
      <c r="W34" s="240" t="str">
        <f>IF(ISBLANK(Glutamine!W25),"",Glutamine!W25)</f>
        <v/>
      </c>
      <c r="X34" s="240" t="str">
        <f>IF(ISBLANK(Glutamine!X25),"",Glutamine!X25)</f>
        <v/>
      </c>
      <c r="Y34" s="240" t="str">
        <f>IF(ISBLANK(Glutamine!Y25),"",Glutamine!Y25)</f>
        <v/>
      </c>
      <c r="Z34" s="240" t="str">
        <f>IF(ISBLANK(Glutamine!Z25),"",Glutamine!Z25)</f>
        <v/>
      </c>
      <c r="AA34" s="240" t="str">
        <f>IF(ISBLANK(Glutamine!AA25),"",Glutamine!AA25)</f>
        <v/>
      </c>
      <c r="AB34" s="240" t="str">
        <f>IF(ISBLANK(Glutamine!AB25),"",Glutamine!AB25)</f>
        <v/>
      </c>
      <c r="AC34" s="240" t="str">
        <f>IF(ISBLANK(Glutamine!AC25),"",Glutamine!AC25)</f>
        <v/>
      </c>
      <c r="AD34" s="240" t="str">
        <f>IF(ISBLANK(Glutamine!AD25),"",Glutamine!AD25)</f>
        <v/>
      </c>
      <c r="AE34" s="240" t="str">
        <f>IF(ISBLANK(Glutamine!AE25),"",Glutamine!AE25)</f>
        <v/>
      </c>
      <c r="AF34" s="240" t="str">
        <f>IF(ISBLANK(Glutamine!AF25),"",Glutamine!AF25)</f>
        <v/>
      </c>
      <c r="AG34" s="240" t="str">
        <f>IF(ISBLANK(Glutamine!AG25),"",Glutamine!AG25)</f>
        <v/>
      </c>
      <c r="AH34" s="240" t="str">
        <f>IF(ISBLANK(Glutamine!AH25),"",Glutamine!AH25)</f>
        <v/>
      </c>
      <c r="AI34" s="240" t="str">
        <f>IF(ISBLANK(Glutamine!AI25),"",Glutamine!AI25)</f>
        <v/>
      </c>
      <c r="AJ34" s="240" t="str">
        <f>IF(ISBLANK(Glutamine!AJ25),"",Glutamine!AJ25)</f>
        <v/>
      </c>
      <c r="AK34" s="240" t="str">
        <f>IF(ISBLANK(Glutamine!AK25),"",Glutamine!AK25)</f>
        <v/>
      </c>
      <c r="AL34" s="240" t="str">
        <f>IF(ISBLANK(Glutamine!AL25),"",Glutamine!AL25)</f>
        <v/>
      </c>
      <c r="AM34" s="240" t="str">
        <f>IF(ISBLANK(Glutamine!AM25),"",Glutamine!AM25)</f>
        <v/>
      </c>
      <c r="AN34" s="240" t="str">
        <f>IF(ISBLANK(Glutamine!AN25),"",Glutamine!AN25)</f>
        <v/>
      </c>
      <c r="AO34" s="240" t="str">
        <f>IF(ISBLANK(Glutamine!AO25),"",Glutamine!AO25)</f>
        <v/>
      </c>
      <c r="AP34" s="240" t="str">
        <f>IF(ISBLANK(Glutamine!AP25),"",Glutamine!AP25)</f>
        <v/>
      </c>
      <c r="AQ34" s="240" t="e">
        <f>IF(ISBLANK(Glutamine!#REF!),"",Glutamine!#REF!)</f>
        <v>#REF!</v>
      </c>
      <c r="AR34" s="240" t="e">
        <f>IF(ISBLANK(Glutamine!#REF!),"",Glutamine!#REF!)</f>
        <v>#REF!</v>
      </c>
      <c r="AS34" s="240" t="e">
        <f>IF(ISBLANK(Glutamine!#REF!),"",Glutamine!#REF!)</f>
        <v>#REF!</v>
      </c>
      <c r="AT34" s="240" t="e">
        <f>IF(ISBLANK(Glutamine!#REF!),"",Glutamine!#REF!)</f>
        <v>#REF!</v>
      </c>
      <c r="AU34" s="240" t="e">
        <f>IF(ISBLANK(Glutamine!#REF!),"",Glutamine!#REF!)</f>
        <v>#REF!</v>
      </c>
      <c r="AV34" s="240" t="e">
        <f>IF(ISBLANK(Glutamine!#REF!),"",Glutamine!#REF!)</f>
        <v>#REF!</v>
      </c>
      <c r="AW34" s="240" t="e">
        <f>IF(ISBLANK(Glutamine!#REF!),"",Glutamine!#REF!)</f>
        <v>#REF!</v>
      </c>
      <c r="AX34" s="240" t="e">
        <f>IF(ISBLANK(Glutamine!#REF!),"",Glutamine!#REF!)</f>
        <v>#REF!</v>
      </c>
      <c r="AY34" s="240" t="e">
        <f>IF(ISBLANK(Glutamine!#REF!),"",Glutamine!#REF!)</f>
        <v>#REF!</v>
      </c>
      <c r="AZ34" s="240" t="e">
        <f>IF(ISBLANK(Glutamine!#REF!),"",Glutamine!#REF!)</f>
        <v>#REF!</v>
      </c>
      <c r="BA34" s="240" t="e">
        <f>IF(ISBLANK(Glutamine!#REF!),"",Glutamine!#REF!)</f>
        <v>#REF!</v>
      </c>
      <c r="BB34" s="240" t="e">
        <f>IF(ISBLANK(Glutamine!#REF!),"",Glutamine!#REF!)</f>
        <v>#REF!</v>
      </c>
      <c r="BC34" s="240" t="e">
        <f>IF(ISBLANK(Glutamine!#REF!),"",Glutamine!#REF!)</f>
        <v>#REF!</v>
      </c>
      <c r="BD34" s="240" t="e">
        <f>IF(ISBLANK(Glutamine!#REF!),"",Glutamine!#REF!)</f>
        <v>#REF!</v>
      </c>
      <c r="BE34" s="240" t="e">
        <f>IF(ISBLANK(Glutamine!#REF!),"",Glutamine!#REF!)</f>
        <v>#REF!</v>
      </c>
      <c r="BF34" s="240" t="e">
        <f>IF(ISBLANK(Glutamine!#REF!),"",Glutamine!#REF!)</f>
        <v>#REF!</v>
      </c>
      <c r="BG34" s="240" t="e">
        <f>IF(ISBLANK(Glutamine!#REF!),"",Glutamine!#REF!)</f>
        <v>#REF!</v>
      </c>
      <c r="BH34" s="240" t="e">
        <f>IF(ISBLANK(Glutamine!#REF!),"",Glutamine!#REF!)</f>
        <v>#REF!</v>
      </c>
      <c r="BI34" s="240" t="e">
        <f>IF(ISBLANK(Glutamine!#REF!),"",Glutamine!#REF!)</f>
        <v>#REF!</v>
      </c>
      <c r="BJ34" s="240" t="e">
        <f>IF(ISBLANK(Glutamine!#REF!),"",Glutamine!#REF!)</f>
        <v>#REF!</v>
      </c>
      <c r="BK34" s="240" t="e">
        <f>IF(ISBLANK(Glutamine!#REF!),"",Glutamine!#REF!)</f>
        <v>#REF!</v>
      </c>
      <c r="BL34" s="240" t="e">
        <f>IF(ISBLANK(Glutamine!#REF!),"",Glutamine!#REF!)</f>
        <v>#REF!</v>
      </c>
      <c r="BM34" s="240" t="e">
        <f>IF(ISBLANK(Glutamine!#REF!),"",Glutamine!#REF!)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IF(Glutamine!B26&lt;&gt;0,Glutamine!$B$1,"")</f>
        <v/>
      </c>
      <c r="B35" s="240" t="str">
        <f>IF(ISBLANK(Glutamine!A26),"",Glutamine!A26)</f>
        <v/>
      </c>
      <c r="C35" s="247" t="str">
        <f>IF(ISBLANK(Glutamine!B26),"",Glutamine!B26)</f>
        <v/>
      </c>
      <c r="D35" s="248" t="str">
        <f>IF(ISBLANK(Glutamine!C26),"",Glutamine!C26)</f>
        <v/>
      </c>
      <c r="E35" s="240" t="str">
        <f>IF(ISBLANK(Glutamine!D26),"",Glutamine!D26)</f>
        <v/>
      </c>
      <c r="F35" s="240" t="str">
        <f>IF(ISBLANK(Glutamine!E26),"",Glutamine!E26)</f>
        <v/>
      </c>
      <c r="G35" s="240" t="str">
        <f>IF(ISBLANK(Glutamine!G26),"",Glutamine!G26)</f>
        <v/>
      </c>
      <c r="H35" s="240" t="str">
        <f>IF(ISBLANK(Glutamine!H26),"",Glutamine!H26)</f>
        <v/>
      </c>
      <c r="I35" s="240" t="str">
        <f>IF(ISBLANK(Glutamine!I26),"",Glutamine!I26)</f>
        <v/>
      </c>
      <c r="J35" s="240" t="str">
        <f>IF(ISBLANK(Glutamine!J26),"",Glutamine!J26)</f>
        <v/>
      </c>
      <c r="K35" s="240" t="str">
        <f>IF(ISBLANK(Glutamine!K26),"",Glutamine!K26)</f>
        <v/>
      </c>
      <c r="L35" s="240" t="str">
        <f>IF(ISBLANK(Glutamine!L26),"",Glutamine!L26)</f>
        <v/>
      </c>
      <c r="M35" s="240" t="str">
        <f>IF(ISBLANK(Glutamine!M26),"",Glutamine!M26)</f>
        <v/>
      </c>
      <c r="N35" s="240" t="str">
        <f>IF(ISBLANK(Glutamine!N26),"",Glutamine!N26)</f>
        <v/>
      </c>
      <c r="O35" s="240" t="str">
        <f>IF(ISBLANK(Glutamine!O26),"",Glutamine!O26)</f>
        <v/>
      </c>
      <c r="P35" s="240" t="str">
        <f>IF(ISBLANK(Glutamine!P26),"",Glutamine!P26)</f>
        <v/>
      </c>
      <c r="Q35" s="240" t="str">
        <f>IF(ISBLANK(Glutamine!Q26),"",Glutamine!Q26)</f>
        <v/>
      </c>
      <c r="R35" s="240" t="str">
        <f>IF(ISBLANK(Glutamine!R26),"",Glutamine!R26)</f>
        <v/>
      </c>
      <c r="S35" s="240" t="str">
        <f>IF(ISBLANK(Glutamine!S26),"",Glutamine!S26)</f>
        <v/>
      </c>
      <c r="T35" s="240" t="str">
        <f>IF(ISBLANK(Glutamine!T26),"",Glutamine!T26)</f>
        <v/>
      </c>
      <c r="U35" s="240" t="str">
        <f>IF(ISBLANK(Glutamine!U26),"",Glutamine!U26)</f>
        <v/>
      </c>
      <c r="V35" s="240" t="str">
        <f>IF(ISBLANK(Glutamine!V26),"",Glutamine!V26)</f>
        <v/>
      </c>
      <c r="W35" s="240" t="str">
        <f>IF(ISBLANK(Glutamine!W26),"",Glutamine!W26)</f>
        <v/>
      </c>
      <c r="X35" s="240" t="str">
        <f>IF(ISBLANK(Glutamine!X26),"",Glutamine!X26)</f>
        <v/>
      </c>
      <c r="Y35" s="240" t="str">
        <f>IF(ISBLANK(Glutamine!Y26),"",Glutamine!Y26)</f>
        <v/>
      </c>
      <c r="Z35" s="240" t="str">
        <f>IF(ISBLANK(Glutamine!Z26),"",Glutamine!Z26)</f>
        <v/>
      </c>
      <c r="AA35" s="240" t="str">
        <f>IF(ISBLANK(Glutamine!AA26),"",Glutamine!AA26)</f>
        <v/>
      </c>
      <c r="AB35" s="240" t="str">
        <f>IF(ISBLANK(Glutamine!AB26),"",Glutamine!AB26)</f>
        <v/>
      </c>
      <c r="AC35" s="240" t="str">
        <f>IF(ISBLANK(Glutamine!AC26),"",Glutamine!AC26)</f>
        <v/>
      </c>
      <c r="AD35" s="240" t="str">
        <f>IF(ISBLANK(Glutamine!AD26),"",Glutamine!AD26)</f>
        <v/>
      </c>
      <c r="AE35" s="240" t="str">
        <f>IF(ISBLANK(Glutamine!AE26),"",Glutamine!AE26)</f>
        <v/>
      </c>
      <c r="AF35" s="240" t="str">
        <f>IF(ISBLANK(Glutamine!AF26),"",Glutamine!AF26)</f>
        <v/>
      </c>
      <c r="AG35" s="240" t="str">
        <f>IF(ISBLANK(Glutamine!AG26),"",Glutamine!AG26)</f>
        <v/>
      </c>
      <c r="AH35" s="240" t="str">
        <f>IF(ISBLANK(Glutamine!AH26),"",Glutamine!AH26)</f>
        <v/>
      </c>
      <c r="AI35" s="240" t="str">
        <f>IF(ISBLANK(Glutamine!AI26),"",Glutamine!AI26)</f>
        <v/>
      </c>
      <c r="AJ35" s="240" t="str">
        <f>IF(ISBLANK(Glutamine!AJ26),"",Glutamine!AJ26)</f>
        <v/>
      </c>
      <c r="AK35" s="240" t="str">
        <f>IF(ISBLANK(Glutamine!AK26),"",Glutamine!AK26)</f>
        <v/>
      </c>
      <c r="AL35" s="240" t="str">
        <f>IF(ISBLANK(Glutamine!AL26),"",Glutamine!AL26)</f>
        <v/>
      </c>
      <c r="AM35" s="240" t="str">
        <f>IF(ISBLANK(Glutamine!AM26),"",Glutamine!AM26)</f>
        <v/>
      </c>
      <c r="AN35" s="240" t="str">
        <f>IF(ISBLANK(Glutamine!AN26),"",Glutamine!AN26)</f>
        <v/>
      </c>
      <c r="AO35" s="240" t="str">
        <f>IF(ISBLANK(Glutamine!AO26),"",Glutamine!AO26)</f>
        <v/>
      </c>
      <c r="AP35" s="240" t="str">
        <f>IF(ISBLANK(Glutamine!AP26),"",Glutamine!AP26)</f>
        <v/>
      </c>
      <c r="AQ35" s="240" t="e">
        <f>IF(ISBLANK(Glutamine!#REF!),"",Glutamine!#REF!)</f>
        <v>#REF!</v>
      </c>
      <c r="AR35" s="240" t="e">
        <f>IF(ISBLANK(Glutamine!#REF!),"",Glutamine!#REF!)</f>
        <v>#REF!</v>
      </c>
      <c r="AS35" s="240" t="e">
        <f>IF(ISBLANK(Glutamine!#REF!),"",Glutamine!#REF!)</f>
        <v>#REF!</v>
      </c>
      <c r="AT35" s="240" t="e">
        <f>IF(ISBLANK(Glutamine!#REF!),"",Glutamine!#REF!)</f>
        <v>#REF!</v>
      </c>
      <c r="AU35" s="240" t="e">
        <f>IF(ISBLANK(Glutamine!#REF!),"",Glutamine!#REF!)</f>
        <v>#REF!</v>
      </c>
      <c r="AV35" s="240" t="e">
        <f>IF(ISBLANK(Glutamine!#REF!),"",Glutamine!#REF!)</f>
        <v>#REF!</v>
      </c>
      <c r="AW35" s="240" t="e">
        <f>IF(ISBLANK(Glutamine!#REF!),"",Glutamine!#REF!)</f>
        <v>#REF!</v>
      </c>
      <c r="AX35" s="240" t="e">
        <f>IF(ISBLANK(Glutamine!#REF!),"",Glutamine!#REF!)</f>
        <v>#REF!</v>
      </c>
      <c r="AY35" s="240" t="e">
        <f>IF(ISBLANK(Glutamine!#REF!),"",Glutamine!#REF!)</f>
        <v>#REF!</v>
      </c>
      <c r="AZ35" s="240" t="e">
        <f>IF(ISBLANK(Glutamine!#REF!),"",Glutamine!#REF!)</f>
        <v>#REF!</v>
      </c>
      <c r="BA35" s="240" t="e">
        <f>IF(ISBLANK(Glutamine!#REF!),"",Glutamine!#REF!)</f>
        <v>#REF!</v>
      </c>
      <c r="BB35" s="240" t="e">
        <f>IF(ISBLANK(Glutamine!#REF!),"",Glutamine!#REF!)</f>
        <v>#REF!</v>
      </c>
      <c r="BC35" s="240" t="e">
        <f>IF(ISBLANK(Glutamine!#REF!),"",Glutamine!#REF!)</f>
        <v>#REF!</v>
      </c>
      <c r="BD35" s="240" t="e">
        <f>IF(ISBLANK(Glutamine!#REF!),"",Glutamine!#REF!)</f>
        <v>#REF!</v>
      </c>
      <c r="BE35" s="240" t="e">
        <f>IF(ISBLANK(Glutamine!#REF!),"",Glutamine!#REF!)</f>
        <v>#REF!</v>
      </c>
      <c r="BF35" s="240" t="e">
        <f>IF(ISBLANK(Glutamine!#REF!),"",Glutamine!#REF!)</f>
        <v>#REF!</v>
      </c>
      <c r="BG35" s="240" t="e">
        <f>IF(ISBLANK(Glutamine!#REF!),"",Glutamine!#REF!)</f>
        <v>#REF!</v>
      </c>
      <c r="BH35" s="240" t="e">
        <f>IF(ISBLANK(Glutamine!#REF!),"",Glutamine!#REF!)</f>
        <v>#REF!</v>
      </c>
      <c r="BI35" s="240" t="e">
        <f>IF(ISBLANK(Glutamine!#REF!),"",Glutamine!#REF!)</f>
        <v>#REF!</v>
      </c>
      <c r="BJ35" s="240" t="e">
        <f>IF(ISBLANK(Glutamine!#REF!),"",Glutamine!#REF!)</f>
        <v>#REF!</v>
      </c>
      <c r="BK35" s="240" t="e">
        <f>IF(ISBLANK(Glutamine!#REF!),"",Glutamine!#REF!)</f>
        <v>#REF!</v>
      </c>
      <c r="BL35" s="240" t="e">
        <f>IF(ISBLANK(Glutamine!#REF!),"",Glutamine!#REF!)</f>
        <v>#REF!</v>
      </c>
      <c r="BM35" s="240" t="e">
        <f>IF(ISBLANK(Glutamine!#REF!),"",Glutamine!#REF!)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IF(Glutamine!B27&lt;&gt;0,Glutamine!$B$1,"")</f>
        <v/>
      </c>
      <c r="B36" s="240" t="str">
        <f>IF(ISBLANK(Glutamine!A27),"",Glutamine!A27)</f>
        <v/>
      </c>
      <c r="C36" s="247" t="str">
        <f>IF(ISBLANK(Glutamine!B27),"",Glutamine!B27)</f>
        <v/>
      </c>
      <c r="D36" s="248" t="str">
        <f>IF(ISBLANK(Glutamine!C27),"",Glutamine!C27)</f>
        <v/>
      </c>
      <c r="E36" s="240" t="str">
        <f>IF(ISBLANK(Glutamine!D27),"",Glutamine!D27)</f>
        <v/>
      </c>
      <c r="F36" s="240" t="str">
        <f>IF(ISBLANK(Glutamine!E27),"",Glutamine!E27)</f>
        <v/>
      </c>
      <c r="G36" s="240" t="str">
        <f>IF(ISBLANK(Glutamine!G27),"",Glutamine!G27)</f>
        <v/>
      </c>
      <c r="H36" s="240" t="str">
        <f>IF(ISBLANK(Glutamine!H27),"",Glutamine!H27)</f>
        <v/>
      </c>
      <c r="I36" s="240" t="str">
        <f>IF(ISBLANK(Glutamine!I27),"",Glutamine!I27)</f>
        <v/>
      </c>
      <c r="J36" s="240" t="str">
        <f>IF(ISBLANK(Glutamine!J27),"",Glutamine!J27)</f>
        <v/>
      </c>
      <c r="K36" s="240" t="str">
        <f>IF(ISBLANK(Glutamine!K27),"",Glutamine!K27)</f>
        <v/>
      </c>
      <c r="L36" s="240" t="str">
        <f>IF(ISBLANK(Glutamine!L27),"",Glutamine!L27)</f>
        <v/>
      </c>
      <c r="M36" s="240" t="str">
        <f>IF(ISBLANK(Glutamine!M27),"",Glutamine!M27)</f>
        <v/>
      </c>
      <c r="N36" s="240" t="str">
        <f>IF(ISBLANK(Glutamine!N27),"",Glutamine!N27)</f>
        <v/>
      </c>
      <c r="O36" s="240" t="str">
        <f>IF(ISBLANK(Glutamine!O27),"",Glutamine!O27)</f>
        <v/>
      </c>
      <c r="P36" s="240" t="str">
        <f>IF(ISBLANK(Glutamine!P27),"",Glutamine!P27)</f>
        <v/>
      </c>
      <c r="Q36" s="240" t="str">
        <f>IF(ISBLANK(Glutamine!Q27),"",Glutamine!Q27)</f>
        <v/>
      </c>
      <c r="R36" s="240" t="str">
        <f>IF(ISBLANK(Glutamine!R27),"",Glutamine!R27)</f>
        <v/>
      </c>
      <c r="S36" s="240" t="str">
        <f>IF(ISBLANK(Glutamine!S27),"",Glutamine!S27)</f>
        <v/>
      </c>
      <c r="T36" s="240" t="str">
        <f>IF(ISBLANK(Glutamine!T27),"",Glutamine!T27)</f>
        <v/>
      </c>
      <c r="U36" s="240" t="str">
        <f>IF(ISBLANK(Glutamine!U27),"",Glutamine!U27)</f>
        <v/>
      </c>
      <c r="V36" s="240" t="str">
        <f>IF(ISBLANK(Glutamine!V27),"",Glutamine!V27)</f>
        <v/>
      </c>
      <c r="W36" s="240" t="str">
        <f>IF(ISBLANK(Glutamine!W27),"",Glutamine!W27)</f>
        <v/>
      </c>
      <c r="X36" s="240" t="str">
        <f>IF(ISBLANK(Glutamine!X27),"",Glutamine!X27)</f>
        <v/>
      </c>
      <c r="Y36" s="240" t="str">
        <f>IF(ISBLANK(Glutamine!Y27),"",Glutamine!Y27)</f>
        <v/>
      </c>
      <c r="Z36" s="240" t="str">
        <f>IF(ISBLANK(Glutamine!Z27),"",Glutamine!Z27)</f>
        <v/>
      </c>
      <c r="AA36" s="240" t="str">
        <f>IF(ISBLANK(Glutamine!AA27),"",Glutamine!AA27)</f>
        <v/>
      </c>
      <c r="AB36" s="240" t="str">
        <f>IF(ISBLANK(Glutamine!AB27),"",Glutamine!AB27)</f>
        <v/>
      </c>
      <c r="AC36" s="240" t="str">
        <f>IF(ISBLANK(Glutamine!AC27),"",Glutamine!AC27)</f>
        <v/>
      </c>
      <c r="AD36" s="240" t="str">
        <f>IF(ISBLANK(Glutamine!AD27),"",Glutamine!AD27)</f>
        <v/>
      </c>
      <c r="AE36" s="240" t="str">
        <f>IF(ISBLANK(Glutamine!AE27),"",Glutamine!AE27)</f>
        <v/>
      </c>
      <c r="AF36" s="240" t="str">
        <f>IF(ISBLANK(Glutamine!AF27),"",Glutamine!AF27)</f>
        <v/>
      </c>
      <c r="AG36" s="240" t="str">
        <f>IF(ISBLANK(Glutamine!AG27),"",Glutamine!AG27)</f>
        <v/>
      </c>
      <c r="AH36" s="240" t="str">
        <f>IF(ISBLANK(Glutamine!AH27),"",Glutamine!AH27)</f>
        <v/>
      </c>
      <c r="AI36" s="240" t="str">
        <f>IF(ISBLANK(Glutamine!AI27),"",Glutamine!AI27)</f>
        <v/>
      </c>
      <c r="AJ36" s="240" t="str">
        <f>IF(ISBLANK(Glutamine!AJ27),"",Glutamine!AJ27)</f>
        <v/>
      </c>
      <c r="AK36" s="240" t="str">
        <f>IF(ISBLANK(Glutamine!AK27),"",Glutamine!AK27)</f>
        <v/>
      </c>
      <c r="AL36" s="240" t="str">
        <f>IF(ISBLANK(Glutamine!AL27),"",Glutamine!AL27)</f>
        <v/>
      </c>
      <c r="AM36" s="240" t="str">
        <f>IF(ISBLANK(Glutamine!AM27),"",Glutamine!AM27)</f>
        <v/>
      </c>
      <c r="AN36" s="240" t="str">
        <f>IF(ISBLANK(Glutamine!AN27),"",Glutamine!AN27)</f>
        <v/>
      </c>
      <c r="AO36" s="240" t="str">
        <f>IF(ISBLANK(Glutamine!AO27),"",Glutamine!AO27)</f>
        <v/>
      </c>
      <c r="AP36" s="240" t="str">
        <f>IF(ISBLANK(Glutamine!AP27),"",Glutamine!AP27)</f>
        <v/>
      </c>
      <c r="AQ36" s="240" t="e">
        <f>IF(ISBLANK(Glutamine!#REF!),"",Glutamine!#REF!)</f>
        <v>#REF!</v>
      </c>
      <c r="AR36" s="240" t="e">
        <f>IF(ISBLANK(Glutamine!#REF!),"",Glutamine!#REF!)</f>
        <v>#REF!</v>
      </c>
      <c r="AS36" s="240" t="e">
        <f>IF(ISBLANK(Glutamine!#REF!),"",Glutamine!#REF!)</f>
        <v>#REF!</v>
      </c>
      <c r="AT36" s="240" t="e">
        <f>IF(ISBLANK(Glutamine!#REF!),"",Glutamine!#REF!)</f>
        <v>#REF!</v>
      </c>
      <c r="AU36" s="240" t="e">
        <f>IF(ISBLANK(Glutamine!#REF!),"",Glutamine!#REF!)</f>
        <v>#REF!</v>
      </c>
      <c r="AV36" s="240" t="e">
        <f>IF(ISBLANK(Glutamine!#REF!),"",Glutamine!#REF!)</f>
        <v>#REF!</v>
      </c>
      <c r="AW36" s="240" t="e">
        <f>IF(ISBLANK(Glutamine!#REF!),"",Glutamine!#REF!)</f>
        <v>#REF!</v>
      </c>
      <c r="AX36" s="240" t="e">
        <f>IF(ISBLANK(Glutamine!#REF!),"",Glutamine!#REF!)</f>
        <v>#REF!</v>
      </c>
      <c r="AY36" s="240" t="e">
        <f>IF(ISBLANK(Glutamine!#REF!),"",Glutamine!#REF!)</f>
        <v>#REF!</v>
      </c>
      <c r="AZ36" s="240" t="e">
        <f>IF(ISBLANK(Glutamine!#REF!),"",Glutamine!#REF!)</f>
        <v>#REF!</v>
      </c>
      <c r="BA36" s="240" t="e">
        <f>IF(ISBLANK(Glutamine!#REF!),"",Glutamine!#REF!)</f>
        <v>#REF!</v>
      </c>
      <c r="BB36" s="240" t="e">
        <f>IF(ISBLANK(Glutamine!#REF!),"",Glutamine!#REF!)</f>
        <v>#REF!</v>
      </c>
      <c r="BC36" s="240" t="e">
        <f>IF(ISBLANK(Glutamine!#REF!),"",Glutamine!#REF!)</f>
        <v>#REF!</v>
      </c>
      <c r="BD36" s="240" t="e">
        <f>IF(ISBLANK(Glutamine!#REF!),"",Glutamine!#REF!)</f>
        <v>#REF!</v>
      </c>
      <c r="BE36" s="240" t="e">
        <f>IF(ISBLANK(Glutamine!#REF!),"",Glutamine!#REF!)</f>
        <v>#REF!</v>
      </c>
      <c r="BF36" s="240" t="e">
        <f>IF(ISBLANK(Glutamine!#REF!),"",Glutamine!#REF!)</f>
        <v>#REF!</v>
      </c>
      <c r="BG36" s="240" t="e">
        <f>IF(ISBLANK(Glutamine!#REF!),"",Glutamine!#REF!)</f>
        <v>#REF!</v>
      </c>
      <c r="BH36" s="240" t="e">
        <f>IF(ISBLANK(Glutamine!#REF!),"",Glutamine!#REF!)</f>
        <v>#REF!</v>
      </c>
      <c r="BI36" s="240" t="e">
        <f>IF(ISBLANK(Glutamine!#REF!),"",Glutamine!#REF!)</f>
        <v>#REF!</v>
      </c>
      <c r="BJ36" s="240" t="e">
        <f>IF(ISBLANK(Glutamine!#REF!),"",Glutamine!#REF!)</f>
        <v>#REF!</v>
      </c>
      <c r="BK36" s="240" t="e">
        <f>IF(ISBLANK(Glutamine!#REF!),"",Glutamine!#REF!)</f>
        <v>#REF!</v>
      </c>
      <c r="BL36" s="240" t="e">
        <f>IF(ISBLANK(Glutamine!#REF!),"",Glutamine!#REF!)</f>
        <v>#REF!</v>
      </c>
      <c r="BM36" s="240" t="e">
        <f>IF(ISBLANK(Glutamine!#REF!),"",Glutamine!#REF!)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IF(Glutamine!B28&lt;&gt;0,Glutamine!$B$1,"")</f>
        <v/>
      </c>
      <c r="B37" s="240" t="str">
        <f>IF(ISBLANK(Glutamine!A28),"",Glutamine!A28)</f>
        <v/>
      </c>
      <c r="C37" s="247" t="str">
        <f>IF(ISBLANK(Glutamine!B28),"",Glutamine!B28)</f>
        <v/>
      </c>
      <c r="D37" s="248" t="str">
        <f>IF(ISBLANK(Glutamine!C28),"",Glutamine!C28)</f>
        <v/>
      </c>
      <c r="E37" s="240" t="str">
        <f>IF(ISBLANK(Glutamine!D28),"",Glutamine!D28)</f>
        <v/>
      </c>
      <c r="F37" s="240" t="str">
        <f>IF(ISBLANK(Glutamine!E28),"",Glutamine!E28)</f>
        <v/>
      </c>
      <c r="G37" s="240" t="str">
        <f>IF(ISBLANK(Glutamine!G28),"",Glutamine!G28)</f>
        <v/>
      </c>
      <c r="H37" s="240" t="str">
        <f>IF(ISBLANK(Glutamine!H28),"",Glutamine!H28)</f>
        <v/>
      </c>
      <c r="I37" s="240" t="str">
        <f>IF(ISBLANK(Glutamine!I28),"",Glutamine!I28)</f>
        <v/>
      </c>
      <c r="J37" s="240" t="str">
        <f>IF(ISBLANK(Glutamine!J28),"",Glutamine!J28)</f>
        <v/>
      </c>
      <c r="K37" s="240" t="str">
        <f>IF(ISBLANK(Glutamine!K28),"",Glutamine!K28)</f>
        <v/>
      </c>
      <c r="L37" s="240" t="str">
        <f>IF(ISBLANK(Glutamine!L28),"",Glutamine!L28)</f>
        <v/>
      </c>
      <c r="M37" s="240" t="str">
        <f>IF(ISBLANK(Glutamine!M28),"",Glutamine!M28)</f>
        <v/>
      </c>
      <c r="N37" s="240" t="str">
        <f>IF(ISBLANK(Glutamine!N28),"",Glutamine!N28)</f>
        <v/>
      </c>
      <c r="O37" s="240" t="str">
        <f>IF(ISBLANK(Glutamine!O28),"",Glutamine!O28)</f>
        <v/>
      </c>
      <c r="P37" s="240" t="str">
        <f>IF(ISBLANK(Glutamine!P28),"",Glutamine!P28)</f>
        <v/>
      </c>
      <c r="Q37" s="240" t="str">
        <f>IF(ISBLANK(Glutamine!Q28),"",Glutamine!Q28)</f>
        <v/>
      </c>
      <c r="R37" s="240" t="str">
        <f>IF(ISBLANK(Glutamine!R28),"",Glutamine!R28)</f>
        <v/>
      </c>
      <c r="S37" s="240" t="str">
        <f>IF(ISBLANK(Glutamine!S28),"",Glutamine!S28)</f>
        <v/>
      </c>
      <c r="T37" s="240" t="str">
        <f>IF(ISBLANK(Glutamine!T28),"",Glutamine!T28)</f>
        <v/>
      </c>
      <c r="U37" s="240" t="str">
        <f>IF(ISBLANK(Glutamine!U28),"",Glutamine!U28)</f>
        <v/>
      </c>
      <c r="V37" s="240" t="str">
        <f>IF(ISBLANK(Glutamine!V28),"",Glutamine!V28)</f>
        <v/>
      </c>
      <c r="W37" s="240" t="str">
        <f>IF(ISBLANK(Glutamine!W28),"",Glutamine!W28)</f>
        <v/>
      </c>
      <c r="X37" s="240" t="str">
        <f>IF(ISBLANK(Glutamine!X28),"",Glutamine!X28)</f>
        <v/>
      </c>
      <c r="Y37" s="240" t="str">
        <f>IF(ISBLANK(Glutamine!Y28),"",Glutamine!Y28)</f>
        <v/>
      </c>
      <c r="Z37" s="240" t="str">
        <f>IF(ISBLANK(Glutamine!Z28),"",Glutamine!Z28)</f>
        <v/>
      </c>
      <c r="AA37" s="240" t="str">
        <f>IF(ISBLANK(Glutamine!AA28),"",Glutamine!AA28)</f>
        <v/>
      </c>
      <c r="AB37" s="240" t="str">
        <f>IF(ISBLANK(Glutamine!AB28),"",Glutamine!AB28)</f>
        <v/>
      </c>
      <c r="AC37" s="240" t="str">
        <f>IF(ISBLANK(Glutamine!AC28),"",Glutamine!AC28)</f>
        <v/>
      </c>
      <c r="AD37" s="240" t="str">
        <f>IF(ISBLANK(Glutamine!AD28),"",Glutamine!AD28)</f>
        <v/>
      </c>
      <c r="AE37" s="240" t="str">
        <f>IF(ISBLANK(Glutamine!AE28),"",Glutamine!AE28)</f>
        <v/>
      </c>
      <c r="AF37" s="240" t="str">
        <f>IF(ISBLANK(Glutamine!AF28),"",Glutamine!AF28)</f>
        <v/>
      </c>
      <c r="AG37" s="240" t="str">
        <f>IF(ISBLANK(Glutamine!AG28),"",Glutamine!AG28)</f>
        <v/>
      </c>
      <c r="AH37" s="240" t="str">
        <f>IF(ISBLANK(Glutamine!AH28),"",Glutamine!AH28)</f>
        <v/>
      </c>
      <c r="AI37" s="240" t="str">
        <f>IF(ISBLANK(Glutamine!AI28),"",Glutamine!AI28)</f>
        <v/>
      </c>
      <c r="AJ37" s="240" t="str">
        <f>IF(ISBLANK(Glutamine!AJ28),"",Glutamine!AJ28)</f>
        <v/>
      </c>
      <c r="AK37" s="240" t="str">
        <f>IF(ISBLANK(Glutamine!AK28),"",Glutamine!AK28)</f>
        <v/>
      </c>
      <c r="AL37" s="240" t="str">
        <f>IF(ISBLANK(Glutamine!AL28),"",Glutamine!AL28)</f>
        <v/>
      </c>
      <c r="AM37" s="240" t="str">
        <f>IF(ISBLANK(Glutamine!AM28),"",Glutamine!AM28)</f>
        <v/>
      </c>
      <c r="AN37" s="240" t="str">
        <f>IF(ISBLANK(Glutamine!AN28),"",Glutamine!AN28)</f>
        <v/>
      </c>
      <c r="AO37" s="240" t="str">
        <f>IF(ISBLANK(Glutamine!AO28),"",Glutamine!AO28)</f>
        <v/>
      </c>
      <c r="AP37" s="240" t="str">
        <f>IF(ISBLANK(Glutamine!AP28),"",Glutamine!AP28)</f>
        <v/>
      </c>
      <c r="AQ37" s="240" t="e">
        <f>IF(ISBLANK(Glutamine!#REF!),"",Glutamine!#REF!)</f>
        <v>#REF!</v>
      </c>
      <c r="AR37" s="240" t="e">
        <f>IF(ISBLANK(Glutamine!#REF!),"",Glutamine!#REF!)</f>
        <v>#REF!</v>
      </c>
      <c r="AS37" s="240" t="e">
        <f>IF(ISBLANK(Glutamine!#REF!),"",Glutamine!#REF!)</f>
        <v>#REF!</v>
      </c>
      <c r="AT37" s="240" t="e">
        <f>IF(ISBLANK(Glutamine!#REF!),"",Glutamine!#REF!)</f>
        <v>#REF!</v>
      </c>
      <c r="AU37" s="240" t="e">
        <f>IF(ISBLANK(Glutamine!#REF!),"",Glutamine!#REF!)</f>
        <v>#REF!</v>
      </c>
      <c r="AV37" s="240" t="e">
        <f>IF(ISBLANK(Glutamine!#REF!),"",Glutamine!#REF!)</f>
        <v>#REF!</v>
      </c>
      <c r="AW37" s="240" t="e">
        <f>IF(ISBLANK(Glutamine!#REF!),"",Glutamine!#REF!)</f>
        <v>#REF!</v>
      </c>
      <c r="AX37" s="240" t="e">
        <f>IF(ISBLANK(Glutamine!#REF!),"",Glutamine!#REF!)</f>
        <v>#REF!</v>
      </c>
      <c r="AY37" s="240" t="e">
        <f>IF(ISBLANK(Glutamine!#REF!),"",Glutamine!#REF!)</f>
        <v>#REF!</v>
      </c>
      <c r="AZ37" s="240" t="e">
        <f>IF(ISBLANK(Glutamine!#REF!),"",Glutamine!#REF!)</f>
        <v>#REF!</v>
      </c>
      <c r="BA37" s="240" t="e">
        <f>IF(ISBLANK(Glutamine!#REF!),"",Glutamine!#REF!)</f>
        <v>#REF!</v>
      </c>
      <c r="BB37" s="240" t="e">
        <f>IF(ISBLANK(Glutamine!#REF!),"",Glutamine!#REF!)</f>
        <v>#REF!</v>
      </c>
      <c r="BC37" s="240" t="e">
        <f>IF(ISBLANK(Glutamine!#REF!),"",Glutamine!#REF!)</f>
        <v>#REF!</v>
      </c>
      <c r="BD37" s="240" t="e">
        <f>IF(ISBLANK(Glutamine!#REF!),"",Glutamine!#REF!)</f>
        <v>#REF!</v>
      </c>
      <c r="BE37" s="240" t="e">
        <f>IF(ISBLANK(Glutamine!#REF!),"",Glutamine!#REF!)</f>
        <v>#REF!</v>
      </c>
      <c r="BF37" s="240" t="e">
        <f>IF(ISBLANK(Glutamine!#REF!),"",Glutamine!#REF!)</f>
        <v>#REF!</v>
      </c>
      <c r="BG37" s="240" t="e">
        <f>IF(ISBLANK(Glutamine!#REF!),"",Glutamine!#REF!)</f>
        <v>#REF!</v>
      </c>
      <c r="BH37" s="240" t="e">
        <f>IF(ISBLANK(Glutamine!#REF!),"",Glutamine!#REF!)</f>
        <v>#REF!</v>
      </c>
      <c r="BI37" s="240" t="e">
        <f>IF(ISBLANK(Glutamine!#REF!),"",Glutamine!#REF!)</f>
        <v>#REF!</v>
      </c>
      <c r="BJ37" s="240" t="e">
        <f>IF(ISBLANK(Glutamine!#REF!),"",Glutamine!#REF!)</f>
        <v>#REF!</v>
      </c>
      <c r="BK37" s="240" t="e">
        <f>IF(ISBLANK(Glutamine!#REF!),"",Glutamine!#REF!)</f>
        <v>#REF!</v>
      </c>
      <c r="BL37" s="240" t="e">
        <f>IF(ISBLANK(Glutamine!#REF!),"",Glutamine!#REF!)</f>
        <v>#REF!</v>
      </c>
      <c r="BM37" s="240" t="e">
        <f>IF(ISBLANK(Glutamine!#REF!),"",Glutamine!#REF!)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IF(Glutamine!B29&lt;&gt;0,Glutamine!$B$1,"")</f>
        <v/>
      </c>
      <c r="B38" s="240" t="str">
        <f>IF(ISBLANK(Glutamine!A29),"",Glutamine!A29)</f>
        <v/>
      </c>
      <c r="C38" s="247" t="str">
        <f>IF(ISBLANK(Glutamine!B29),"",Glutamine!B29)</f>
        <v/>
      </c>
      <c r="D38" s="248" t="str">
        <f>IF(ISBLANK(Glutamine!C29),"",Glutamine!C29)</f>
        <v/>
      </c>
      <c r="E38" s="240" t="str">
        <f>IF(ISBLANK(Glutamine!D29),"",Glutamine!D29)</f>
        <v/>
      </c>
      <c r="F38" s="240" t="str">
        <f>IF(ISBLANK(Glutamine!E29),"",Glutamine!E29)</f>
        <v/>
      </c>
      <c r="G38" s="240" t="str">
        <f>IF(ISBLANK(Glutamine!G29),"",Glutamine!G29)</f>
        <v/>
      </c>
      <c r="H38" s="240" t="str">
        <f>IF(ISBLANK(Glutamine!H29),"",Glutamine!H29)</f>
        <v/>
      </c>
      <c r="I38" s="240" t="str">
        <f>IF(ISBLANK(Glutamine!I29),"",Glutamine!I29)</f>
        <v/>
      </c>
      <c r="J38" s="240" t="str">
        <f>IF(ISBLANK(Glutamine!J29),"",Glutamine!J29)</f>
        <v/>
      </c>
      <c r="K38" s="240" t="str">
        <f>IF(ISBLANK(Glutamine!K29),"",Glutamine!K29)</f>
        <v/>
      </c>
      <c r="L38" s="240" t="str">
        <f>IF(ISBLANK(Glutamine!L29),"",Glutamine!L29)</f>
        <v/>
      </c>
      <c r="M38" s="240" t="str">
        <f>IF(ISBLANK(Glutamine!M29),"",Glutamine!M29)</f>
        <v/>
      </c>
      <c r="N38" s="240" t="str">
        <f>IF(ISBLANK(Glutamine!N29),"",Glutamine!N29)</f>
        <v/>
      </c>
      <c r="O38" s="240" t="str">
        <f>IF(ISBLANK(Glutamine!O29),"",Glutamine!O29)</f>
        <v/>
      </c>
      <c r="P38" s="240" t="str">
        <f>IF(ISBLANK(Glutamine!P29),"",Glutamine!P29)</f>
        <v/>
      </c>
      <c r="Q38" s="240" t="str">
        <f>IF(ISBLANK(Glutamine!Q29),"",Glutamine!Q29)</f>
        <v/>
      </c>
      <c r="R38" s="240" t="str">
        <f>IF(ISBLANK(Glutamine!R29),"",Glutamine!R29)</f>
        <v/>
      </c>
      <c r="S38" s="240" t="str">
        <f>IF(ISBLANK(Glutamine!S29),"",Glutamine!S29)</f>
        <v/>
      </c>
      <c r="T38" s="240" t="str">
        <f>IF(ISBLANK(Glutamine!T29),"",Glutamine!T29)</f>
        <v/>
      </c>
      <c r="U38" s="240" t="str">
        <f>IF(ISBLANK(Glutamine!U29),"",Glutamine!U29)</f>
        <v/>
      </c>
      <c r="V38" s="240" t="str">
        <f>IF(ISBLANK(Glutamine!V29),"",Glutamine!V29)</f>
        <v/>
      </c>
      <c r="W38" s="240" t="str">
        <f>IF(ISBLANK(Glutamine!W29),"",Glutamine!W29)</f>
        <v/>
      </c>
      <c r="X38" s="240" t="str">
        <f>IF(ISBLANK(Glutamine!X29),"",Glutamine!X29)</f>
        <v/>
      </c>
      <c r="Y38" s="240" t="str">
        <f>IF(ISBLANK(Glutamine!Y29),"",Glutamine!Y29)</f>
        <v/>
      </c>
      <c r="Z38" s="240" t="str">
        <f>IF(ISBLANK(Glutamine!Z29),"",Glutamine!Z29)</f>
        <v/>
      </c>
      <c r="AA38" s="240" t="str">
        <f>IF(ISBLANK(Glutamine!AA29),"",Glutamine!AA29)</f>
        <v/>
      </c>
      <c r="AB38" s="240" t="str">
        <f>IF(ISBLANK(Glutamine!AB29),"",Glutamine!AB29)</f>
        <v/>
      </c>
      <c r="AC38" s="240" t="str">
        <f>IF(ISBLANK(Glutamine!AC29),"",Glutamine!AC29)</f>
        <v/>
      </c>
      <c r="AD38" s="240" t="str">
        <f>IF(ISBLANK(Glutamine!AD29),"",Glutamine!AD29)</f>
        <v/>
      </c>
      <c r="AE38" s="240" t="str">
        <f>IF(ISBLANK(Glutamine!AE29),"",Glutamine!AE29)</f>
        <v/>
      </c>
      <c r="AF38" s="240" t="str">
        <f>IF(ISBLANK(Glutamine!AF29),"",Glutamine!AF29)</f>
        <v/>
      </c>
      <c r="AG38" s="240" t="str">
        <f>IF(ISBLANK(Glutamine!AG29),"",Glutamine!AG29)</f>
        <v/>
      </c>
      <c r="AH38" s="240" t="str">
        <f>IF(ISBLANK(Glutamine!AH29),"",Glutamine!AH29)</f>
        <v/>
      </c>
      <c r="AI38" s="240" t="str">
        <f>IF(ISBLANK(Glutamine!AI29),"",Glutamine!AI29)</f>
        <v/>
      </c>
      <c r="AJ38" s="240" t="str">
        <f>IF(ISBLANK(Glutamine!AJ29),"",Glutamine!AJ29)</f>
        <v/>
      </c>
      <c r="AK38" s="240" t="str">
        <f>IF(ISBLANK(Glutamine!AK29),"",Glutamine!AK29)</f>
        <v/>
      </c>
      <c r="AL38" s="240" t="str">
        <f>IF(ISBLANK(Glutamine!AL29),"",Glutamine!AL29)</f>
        <v/>
      </c>
      <c r="AM38" s="240" t="str">
        <f>IF(ISBLANK(Glutamine!AM29),"",Glutamine!AM29)</f>
        <v/>
      </c>
      <c r="AN38" s="240" t="str">
        <f>IF(ISBLANK(Glutamine!AN29),"",Glutamine!AN29)</f>
        <v/>
      </c>
      <c r="AO38" s="240" t="str">
        <f>IF(ISBLANK(Glutamine!AO29),"",Glutamine!AO29)</f>
        <v/>
      </c>
      <c r="AP38" s="240" t="str">
        <f>IF(ISBLANK(Glutamine!AP29),"",Glutamine!AP29)</f>
        <v/>
      </c>
      <c r="AQ38" s="240" t="e">
        <f>IF(ISBLANK(Glutamine!#REF!),"",Glutamine!#REF!)</f>
        <v>#REF!</v>
      </c>
      <c r="AR38" s="240" t="e">
        <f>IF(ISBLANK(Glutamine!#REF!),"",Glutamine!#REF!)</f>
        <v>#REF!</v>
      </c>
      <c r="AS38" s="240" t="e">
        <f>IF(ISBLANK(Glutamine!#REF!),"",Glutamine!#REF!)</f>
        <v>#REF!</v>
      </c>
      <c r="AT38" s="240" t="e">
        <f>IF(ISBLANK(Glutamine!#REF!),"",Glutamine!#REF!)</f>
        <v>#REF!</v>
      </c>
      <c r="AU38" s="240" t="e">
        <f>IF(ISBLANK(Glutamine!#REF!),"",Glutamine!#REF!)</f>
        <v>#REF!</v>
      </c>
      <c r="AV38" s="240" t="e">
        <f>IF(ISBLANK(Glutamine!#REF!),"",Glutamine!#REF!)</f>
        <v>#REF!</v>
      </c>
      <c r="AW38" s="240" t="e">
        <f>IF(ISBLANK(Glutamine!#REF!),"",Glutamine!#REF!)</f>
        <v>#REF!</v>
      </c>
      <c r="AX38" s="240" t="e">
        <f>IF(ISBLANK(Glutamine!#REF!),"",Glutamine!#REF!)</f>
        <v>#REF!</v>
      </c>
      <c r="AY38" s="240" t="e">
        <f>IF(ISBLANK(Glutamine!#REF!),"",Glutamine!#REF!)</f>
        <v>#REF!</v>
      </c>
      <c r="AZ38" s="240" t="e">
        <f>IF(ISBLANK(Glutamine!#REF!),"",Glutamine!#REF!)</f>
        <v>#REF!</v>
      </c>
      <c r="BA38" s="240" t="e">
        <f>IF(ISBLANK(Glutamine!#REF!),"",Glutamine!#REF!)</f>
        <v>#REF!</v>
      </c>
      <c r="BB38" s="240" t="e">
        <f>IF(ISBLANK(Glutamine!#REF!),"",Glutamine!#REF!)</f>
        <v>#REF!</v>
      </c>
      <c r="BC38" s="240" t="e">
        <f>IF(ISBLANK(Glutamine!#REF!),"",Glutamine!#REF!)</f>
        <v>#REF!</v>
      </c>
      <c r="BD38" s="240" t="e">
        <f>IF(ISBLANK(Glutamine!#REF!),"",Glutamine!#REF!)</f>
        <v>#REF!</v>
      </c>
      <c r="BE38" s="240" t="e">
        <f>IF(ISBLANK(Glutamine!#REF!),"",Glutamine!#REF!)</f>
        <v>#REF!</v>
      </c>
      <c r="BF38" s="240" t="e">
        <f>IF(ISBLANK(Glutamine!#REF!),"",Glutamine!#REF!)</f>
        <v>#REF!</v>
      </c>
      <c r="BG38" s="240" t="e">
        <f>IF(ISBLANK(Glutamine!#REF!),"",Glutamine!#REF!)</f>
        <v>#REF!</v>
      </c>
      <c r="BH38" s="240" t="e">
        <f>IF(ISBLANK(Glutamine!#REF!),"",Glutamine!#REF!)</f>
        <v>#REF!</v>
      </c>
      <c r="BI38" s="240" t="e">
        <f>IF(ISBLANK(Glutamine!#REF!),"",Glutamine!#REF!)</f>
        <v>#REF!</v>
      </c>
      <c r="BJ38" s="240" t="e">
        <f>IF(ISBLANK(Glutamine!#REF!),"",Glutamine!#REF!)</f>
        <v>#REF!</v>
      </c>
      <c r="BK38" s="240" t="e">
        <f>IF(ISBLANK(Glutamine!#REF!),"",Glutamine!#REF!)</f>
        <v>#REF!</v>
      </c>
      <c r="BL38" s="240" t="e">
        <f>IF(ISBLANK(Glutamine!#REF!),"",Glutamine!#REF!)</f>
        <v>#REF!</v>
      </c>
      <c r="BM38" s="240" t="e">
        <f>IF(ISBLANK(Glutamine!#REF!),"",Glutamine!#REF!)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IF(Glutamine!B30&lt;&gt;0,Glutamine!$B$1,"")</f>
        <v/>
      </c>
      <c r="B39" s="240" t="str">
        <f>IF(ISBLANK(Glutamine!A30),"",Glutamine!A30)</f>
        <v/>
      </c>
      <c r="C39" s="247" t="str">
        <f>IF(ISBLANK(Glutamine!B30),"",Glutamine!B30)</f>
        <v/>
      </c>
      <c r="D39" s="248" t="str">
        <f>IF(ISBLANK(Glutamine!C30),"",Glutamine!C30)</f>
        <v/>
      </c>
      <c r="E39" s="240" t="str">
        <f>IF(ISBLANK(Glutamine!D30),"",Glutamine!D30)</f>
        <v/>
      </c>
      <c r="F39" s="240" t="str">
        <f>IF(ISBLANK(Glutamine!E30),"",Glutamine!E30)</f>
        <v/>
      </c>
      <c r="G39" s="240" t="str">
        <f>IF(ISBLANK(Glutamine!G30),"",Glutamine!G30)</f>
        <v/>
      </c>
      <c r="H39" s="240" t="str">
        <f>IF(ISBLANK(Glutamine!H30),"",Glutamine!H30)</f>
        <v/>
      </c>
      <c r="I39" s="240" t="str">
        <f>IF(ISBLANK(Glutamine!I30),"",Glutamine!I30)</f>
        <v/>
      </c>
      <c r="J39" s="240" t="str">
        <f>IF(ISBLANK(Glutamine!J30),"",Glutamine!J30)</f>
        <v/>
      </c>
      <c r="K39" s="240" t="str">
        <f>IF(ISBLANK(Glutamine!K30),"",Glutamine!K30)</f>
        <v/>
      </c>
      <c r="L39" s="240" t="str">
        <f>IF(ISBLANK(Glutamine!L30),"",Glutamine!L30)</f>
        <v/>
      </c>
      <c r="M39" s="240" t="str">
        <f>IF(ISBLANK(Glutamine!M30),"",Glutamine!M30)</f>
        <v/>
      </c>
      <c r="N39" s="240" t="str">
        <f>IF(ISBLANK(Glutamine!N30),"",Glutamine!N30)</f>
        <v/>
      </c>
      <c r="O39" s="240" t="str">
        <f>IF(ISBLANK(Glutamine!O30),"",Glutamine!O30)</f>
        <v/>
      </c>
      <c r="P39" s="240" t="str">
        <f>IF(ISBLANK(Glutamine!P30),"",Glutamine!P30)</f>
        <v/>
      </c>
      <c r="Q39" s="240" t="str">
        <f>IF(ISBLANK(Glutamine!Q30),"",Glutamine!Q30)</f>
        <v/>
      </c>
      <c r="R39" s="240" t="str">
        <f>IF(ISBLANK(Glutamine!R30),"",Glutamine!R30)</f>
        <v/>
      </c>
      <c r="S39" s="240" t="str">
        <f>IF(ISBLANK(Glutamine!S30),"",Glutamine!S30)</f>
        <v/>
      </c>
      <c r="T39" s="240" t="str">
        <f>IF(ISBLANK(Glutamine!T30),"",Glutamine!T30)</f>
        <v/>
      </c>
      <c r="U39" s="240" t="str">
        <f>IF(ISBLANK(Glutamine!U30),"",Glutamine!U30)</f>
        <v/>
      </c>
      <c r="V39" s="240" t="str">
        <f>IF(ISBLANK(Glutamine!V30),"",Glutamine!V30)</f>
        <v/>
      </c>
      <c r="W39" s="240" t="str">
        <f>IF(ISBLANK(Glutamine!W30),"",Glutamine!W30)</f>
        <v/>
      </c>
      <c r="X39" s="240" t="str">
        <f>IF(ISBLANK(Glutamine!X30),"",Glutamine!X30)</f>
        <v/>
      </c>
      <c r="Y39" s="240" t="str">
        <f>IF(ISBLANK(Glutamine!Y30),"",Glutamine!Y30)</f>
        <v/>
      </c>
      <c r="Z39" s="240" t="str">
        <f>IF(ISBLANK(Glutamine!Z30),"",Glutamine!Z30)</f>
        <v/>
      </c>
      <c r="AA39" s="240" t="str">
        <f>IF(ISBLANK(Glutamine!AA30),"",Glutamine!AA30)</f>
        <v/>
      </c>
      <c r="AB39" s="240" t="str">
        <f>IF(ISBLANK(Glutamine!AB30),"",Glutamine!AB30)</f>
        <v/>
      </c>
      <c r="AC39" s="240" t="str">
        <f>IF(ISBLANK(Glutamine!AC30),"",Glutamine!AC30)</f>
        <v/>
      </c>
      <c r="AD39" s="240" t="str">
        <f>IF(ISBLANK(Glutamine!AD30),"",Glutamine!AD30)</f>
        <v/>
      </c>
      <c r="AE39" s="240" t="str">
        <f>IF(ISBLANK(Glutamine!AE30),"",Glutamine!AE30)</f>
        <v/>
      </c>
      <c r="AF39" s="240" t="str">
        <f>IF(ISBLANK(Glutamine!AF30),"",Glutamine!AF30)</f>
        <v/>
      </c>
      <c r="AG39" s="240" t="str">
        <f>IF(ISBLANK(Glutamine!AG30),"",Glutamine!AG30)</f>
        <v/>
      </c>
      <c r="AH39" s="240" t="str">
        <f>IF(ISBLANK(Glutamine!AH30),"",Glutamine!AH30)</f>
        <v/>
      </c>
      <c r="AI39" s="240" t="str">
        <f>IF(ISBLANK(Glutamine!AI30),"",Glutamine!AI30)</f>
        <v/>
      </c>
      <c r="AJ39" s="240" t="str">
        <f>IF(ISBLANK(Glutamine!AJ30),"",Glutamine!AJ30)</f>
        <v/>
      </c>
      <c r="AK39" s="240" t="str">
        <f>IF(ISBLANK(Glutamine!AK30),"",Glutamine!AK30)</f>
        <v/>
      </c>
      <c r="AL39" s="240" t="str">
        <f>IF(ISBLANK(Glutamine!AL30),"",Glutamine!AL30)</f>
        <v/>
      </c>
      <c r="AM39" s="240" t="str">
        <f>IF(ISBLANK(Glutamine!AM30),"",Glutamine!AM30)</f>
        <v/>
      </c>
      <c r="AN39" s="240" t="str">
        <f>IF(ISBLANK(Glutamine!AN30),"",Glutamine!AN30)</f>
        <v/>
      </c>
      <c r="AO39" s="240" t="str">
        <f>IF(ISBLANK(Glutamine!AO30),"",Glutamine!AO30)</f>
        <v/>
      </c>
      <c r="AP39" s="240" t="str">
        <f>IF(ISBLANK(Glutamine!AP30),"",Glutamine!AP30)</f>
        <v/>
      </c>
      <c r="AQ39" s="240" t="e">
        <f>IF(ISBLANK(Glutamine!#REF!),"",Glutamine!#REF!)</f>
        <v>#REF!</v>
      </c>
      <c r="AR39" s="240" t="e">
        <f>IF(ISBLANK(Glutamine!#REF!),"",Glutamine!#REF!)</f>
        <v>#REF!</v>
      </c>
      <c r="AS39" s="240" t="e">
        <f>IF(ISBLANK(Glutamine!#REF!),"",Glutamine!#REF!)</f>
        <v>#REF!</v>
      </c>
      <c r="AT39" s="240" t="e">
        <f>IF(ISBLANK(Glutamine!#REF!),"",Glutamine!#REF!)</f>
        <v>#REF!</v>
      </c>
      <c r="AU39" s="240" t="e">
        <f>IF(ISBLANK(Glutamine!#REF!),"",Glutamine!#REF!)</f>
        <v>#REF!</v>
      </c>
      <c r="AV39" s="240" t="e">
        <f>IF(ISBLANK(Glutamine!#REF!),"",Glutamine!#REF!)</f>
        <v>#REF!</v>
      </c>
      <c r="AW39" s="240" t="e">
        <f>IF(ISBLANK(Glutamine!#REF!),"",Glutamine!#REF!)</f>
        <v>#REF!</v>
      </c>
      <c r="AX39" s="240" t="e">
        <f>IF(ISBLANK(Glutamine!#REF!),"",Glutamine!#REF!)</f>
        <v>#REF!</v>
      </c>
      <c r="AY39" s="240" t="e">
        <f>IF(ISBLANK(Glutamine!#REF!),"",Glutamine!#REF!)</f>
        <v>#REF!</v>
      </c>
      <c r="AZ39" s="240" t="e">
        <f>IF(ISBLANK(Glutamine!#REF!),"",Glutamine!#REF!)</f>
        <v>#REF!</v>
      </c>
      <c r="BA39" s="240" t="e">
        <f>IF(ISBLANK(Glutamine!#REF!),"",Glutamine!#REF!)</f>
        <v>#REF!</v>
      </c>
      <c r="BB39" s="240" t="e">
        <f>IF(ISBLANK(Glutamine!#REF!),"",Glutamine!#REF!)</f>
        <v>#REF!</v>
      </c>
      <c r="BC39" s="240" t="e">
        <f>IF(ISBLANK(Glutamine!#REF!),"",Glutamine!#REF!)</f>
        <v>#REF!</v>
      </c>
      <c r="BD39" s="240" t="e">
        <f>IF(ISBLANK(Glutamine!#REF!),"",Glutamine!#REF!)</f>
        <v>#REF!</v>
      </c>
      <c r="BE39" s="240" t="e">
        <f>IF(ISBLANK(Glutamine!#REF!),"",Glutamine!#REF!)</f>
        <v>#REF!</v>
      </c>
      <c r="BF39" s="240" t="e">
        <f>IF(ISBLANK(Glutamine!#REF!),"",Glutamine!#REF!)</f>
        <v>#REF!</v>
      </c>
      <c r="BG39" s="240" t="e">
        <f>IF(ISBLANK(Glutamine!#REF!),"",Glutamine!#REF!)</f>
        <v>#REF!</v>
      </c>
      <c r="BH39" s="240" t="e">
        <f>IF(ISBLANK(Glutamine!#REF!),"",Glutamine!#REF!)</f>
        <v>#REF!</v>
      </c>
      <c r="BI39" s="240" t="e">
        <f>IF(ISBLANK(Glutamine!#REF!),"",Glutamine!#REF!)</f>
        <v>#REF!</v>
      </c>
      <c r="BJ39" s="240" t="e">
        <f>IF(ISBLANK(Glutamine!#REF!),"",Glutamine!#REF!)</f>
        <v>#REF!</v>
      </c>
      <c r="BK39" s="240" t="e">
        <f>IF(ISBLANK(Glutamine!#REF!),"",Glutamine!#REF!)</f>
        <v>#REF!</v>
      </c>
      <c r="BL39" s="240" t="e">
        <f>IF(ISBLANK(Glutamine!#REF!),"",Glutamine!#REF!)</f>
        <v>#REF!</v>
      </c>
      <c r="BM39" s="240" t="e">
        <f>IF(ISBLANK(Glutamine!#REF!),"",Glutamine!#REF!)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IF(Glutamine!B31&lt;&gt;0,Glutamine!$B$1,"")</f>
        <v/>
      </c>
      <c r="B40" s="240" t="str">
        <f>IF(ISBLANK(Glutamine!A31),"",Glutamine!A31)</f>
        <v/>
      </c>
      <c r="C40" s="247" t="str">
        <f>IF(ISBLANK(Glutamine!B31),"",Glutamine!B31)</f>
        <v/>
      </c>
      <c r="D40" s="248" t="str">
        <f>IF(ISBLANK(Glutamine!C31),"",Glutamine!C31)</f>
        <v/>
      </c>
      <c r="E40" s="240" t="str">
        <f>IF(ISBLANK(Glutamine!D31),"",Glutamine!D31)</f>
        <v/>
      </c>
      <c r="F40" s="240" t="str">
        <f>IF(ISBLANK(Glutamine!E31),"",Glutamine!E31)</f>
        <v/>
      </c>
      <c r="G40" s="240" t="str">
        <f>IF(ISBLANK(Glutamine!G31),"",Glutamine!G31)</f>
        <v/>
      </c>
      <c r="H40" s="240" t="str">
        <f>IF(ISBLANK(Glutamine!H31),"",Glutamine!H31)</f>
        <v/>
      </c>
      <c r="I40" s="240" t="str">
        <f>IF(ISBLANK(Glutamine!I31),"",Glutamine!I31)</f>
        <v/>
      </c>
      <c r="J40" s="240" t="str">
        <f>IF(ISBLANK(Glutamine!J31),"",Glutamine!J31)</f>
        <v/>
      </c>
      <c r="K40" s="240" t="str">
        <f>IF(ISBLANK(Glutamine!K31),"",Glutamine!K31)</f>
        <v/>
      </c>
      <c r="L40" s="240" t="str">
        <f>IF(ISBLANK(Glutamine!L31),"",Glutamine!L31)</f>
        <v/>
      </c>
      <c r="M40" s="240" t="str">
        <f>IF(ISBLANK(Glutamine!M31),"",Glutamine!M31)</f>
        <v/>
      </c>
      <c r="N40" s="240" t="str">
        <f>IF(ISBLANK(Glutamine!N31),"",Glutamine!N31)</f>
        <v/>
      </c>
      <c r="O40" s="240" t="str">
        <f>IF(ISBLANK(Glutamine!O31),"",Glutamine!O31)</f>
        <v/>
      </c>
      <c r="P40" s="240" t="str">
        <f>IF(ISBLANK(Glutamine!P31),"",Glutamine!P31)</f>
        <v/>
      </c>
      <c r="Q40" s="240" t="str">
        <f>IF(ISBLANK(Glutamine!Q31),"",Glutamine!Q31)</f>
        <v/>
      </c>
      <c r="R40" s="240" t="str">
        <f>IF(ISBLANK(Glutamine!R31),"",Glutamine!R31)</f>
        <v/>
      </c>
      <c r="S40" s="240" t="str">
        <f>IF(ISBLANK(Glutamine!S31),"",Glutamine!S31)</f>
        <v/>
      </c>
      <c r="T40" s="240" t="str">
        <f>IF(ISBLANK(Glutamine!T31),"",Glutamine!T31)</f>
        <v/>
      </c>
      <c r="U40" s="240" t="str">
        <f>IF(ISBLANK(Glutamine!U31),"",Glutamine!U31)</f>
        <v/>
      </c>
      <c r="V40" s="240" t="str">
        <f>IF(ISBLANK(Glutamine!V31),"",Glutamine!V31)</f>
        <v/>
      </c>
      <c r="W40" s="240" t="str">
        <f>IF(ISBLANK(Glutamine!W31),"",Glutamine!W31)</f>
        <v/>
      </c>
      <c r="X40" s="240" t="str">
        <f>IF(ISBLANK(Glutamine!X31),"",Glutamine!X31)</f>
        <v/>
      </c>
      <c r="Y40" s="240" t="str">
        <f>IF(ISBLANK(Glutamine!Y31),"",Glutamine!Y31)</f>
        <v/>
      </c>
      <c r="Z40" s="240" t="str">
        <f>IF(ISBLANK(Glutamine!Z31),"",Glutamine!Z31)</f>
        <v/>
      </c>
      <c r="AA40" s="240" t="str">
        <f>IF(ISBLANK(Glutamine!AA31),"",Glutamine!AA31)</f>
        <v/>
      </c>
      <c r="AB40" s="240" t="str">
        <f>IF(ISBLANK(Glutamine!AB31),"",Glutamine!AB31)</f>
        <v/>
      </c>
      <c r="AC40" s="240" t="str">
        <f>IF(ISBLANK(Glutamine!AC31),"",Glutamine!AC31)</f>
        <v/>
      </c>
      <c r="AD40" s="240" t="str">
        <f>IF(ISBLANK(Glutamine!AD31),"",Glutamine!AD31)</f>
        <v/>
      </c>
      <c r="AE40" s="240" t="str">
        <f>IF(ISBLANK(Glutamine!AE31),"",Glutamine!AE31)</f>
        <v/>
      </c>
      <c r="AF40" s="240" t="str">
        <f>IF(ISBLANK(Glutamine!AF31),"",Glutamine!AF31)</f>
        <v/>
      </c>
      <c r="AG40" s="240" t="str">
        <f>IF(ISBLANK(Glutamine!AG31),"",Glutamine!AG31)</f>
        <v/>
      </c>
      <c r="AH40" s="240" t="str">
        <f>IF(ISBLANK(Glutamine!AH31),"",Glutamine!AH31)</f>
        <v/>
      </c>
      <c r="AI40" s="240" t="str">
        <f>IF(ISBLANK(Glutamine!AI31),"",Glutamine!AI31)</f>
        <v/>
      </c>
      <c r="AJ40" s="240" t="str">
        <f>IF(ISBLANK(Glutamine!AJ31),"",Glutamine!AJ31)</f>
        <v/>
      </c>
      <c r="AK40" s="240" t="str">
        <f>IF(ISBLANK(Glutamine!AK31),"",Glutamine!AK31)</f>
        <v/>
      </c>
      <c r="AL40" s="240" t="str">
        <f>IF(ISBLANK(Glutamine!AL31),"",Glutamine!AL31)</f>
        <v/>
      </c>
      <c r="AM40" s="240" t="str">
        <f>IF(ISBLANK(Glutamine!AM31),"",Glutamine!AM31)</f>
        <v/>
      </c>
      <c r="AN40" s="240" t="str">
        <f>IF(ISBLANK(Glutamine!AN31),"",Glutamine!AN31)</f>
        <v/>
      </c>
      <c r="AO40" s="240" t="str">
        <f>IF(ISBLANK(Glutamine!AO31),"",Glutamine!AO31)</f>
        <v/>
      </c>
      <c r="AP40" s="240" t="str">
        <f>IF(ISBLANK(Glutamine!AP31),"",Glutamine!AP31)</f>
        <v/>
      </c>
      <c r="AQ40" s="240" t="e">
        <f>IF(ISBLANK(Glutamine!#REF!),"",Glutamine!#REF!)</f>
        <v>#REF!</v>
      </c>
      <c r="AR40" s="240" t="e">
        <f>IF(ISBLANK(Glutamine!#REF!),"",Glutamine!#REF!)</f>
        <v>#REF!</v>
      </c>
      <c r="AS40" s="240" t="e">
        <f>IF(ISBLANK(Glutamine!#REF!),"",Glutamine!#REF!)</f>
        <v>#REF!</v>
      </c>
      <c r="AT40" s="240" t="e">
        <f>IF(ISBLANK(Glutamine!#REF!),"",Glutamine!#REF!)</f>
        <v>#REF!</v>
      </c>
      <c r="AU40" s="240" t="e">
        <f>IF(ISBLANK(Glutamine!#REF!),"",Glutamine!#REF!)</f>
        <v>#REF!</v>
      </c>
      <c r="AV40" s="240" t="e">
        <f>IF(ISBLANK(Glutamine!#REF!),"",Glutamine!#REF!)</f>
        <v>#REF!</v>
      </c>
      <c r="AW40" s="240" t="e">
        <f>IF(ISBLANK(Glutamine!#REF!),"",Glutamine!#REF!)</f>
        <v>#REF!</v>
      </c>
      <c r="AX40" s="240" t="e">
        <f>IF(ISBLANK(Glutamine!#REF!),"",Glutamine!#REF!)</f>
        <v>#REF!</v>
      </c>
      <c r="AY40" s="240" t="e">
        <f>IF(ISBLANK(Glutamine!#REF!),"",Glutamine!#REF!)</f>
        <v>#REF!</v>
      </c>
      <c r="AZ40" s="240" t="e">
        <f>IF(ISBLANK(Glutamine!#REF!),"",Glutamine!#REF!)</f>
        <v>#REF!</v>
      </c>
      <c r="BA40" s="240" t="e">
        <f>IF(ISBLANK(Glutamine!#REF!),"",Glutamine!#REF!)</f>
        <v>#REF!</v>
      </c>
      <c r="BB40" s="240" t="e">
        <f>IF(ISBLANK(Glutamine!#REF!),"",Glutamine!#REF!)</f>
        <v>#REF!</v>
      </c>
      <c r="BC40" s="240" t="e">
        <f>IF(ISBLANK(Glutamine!#REF!),"",Glutamine!#REF!)</f>
        <v>#REF!</v>
      </c>
      <c r="BD40" s="240" t="e">
        <f>IF(ISBLANK(Glutamine!#REF!),"",Glutamine!#REF!)</f>
        <v>#REF!</v>
      </c>
      <c r="BE40" s="240" t="e">
        <f>IF(ISBLANK(Glutamine!#REF!),"",Glutamine!#REF!)</f>
        <v>#REF!</v>
      </c>
      <c r="BF40" s="240" t="e">
        <f>IF(ISBLANK(Glutamine!#REF!),"",Glutamine!#REF!)</f>
        <v>#REF!</v>
      </c>
      <c r="BG40" s="240" t="e">
        <f>IF(ISBLANK(Glutamine!#REF!),"",Glutamine!#REF!)</f>
        <v>#REF!</v>
      </c>
      <c r="BH40" s="240" t="e">
        <f>IF(ISBLANK(Glutamine!#REF!),"",Glutamine!#REF!)</f>
        <v>#REF!</v>
      </c>
      <c r="BI40" s="240" t="e">
        <f>IF(ISBLANK(Glutamine!#REF!),"",Glutamine!#REF!)</f>
        <v>#REF!</v>
      </c>
      <c r="BJ40" s="240" t="e">
        <f>IF(ISBLANK(Glutamine!#REF!),"",Glutamine!#REF!)</f>
        <v>#REF!</v>
      </c>
      <c r="BK40" s="240" t="e">
        <f>IF(ISBLANK(Glutamine!#REF!),"",Glutamine!#REF!)</f>
        <v>#REF!</v>
      </c>
      <c r="BL40" s="240" t="e">
        <f>IF(ISBLANK(Glutamine!#REF!),"",Glutamine!#REF!)</f>
        <v>#REF!</v>
      </c>
      <c r="BM40" s="240" t="e">
        <f>IF(ISBLANK(Glutamine!#REF!),"",Glutamine!#REF!)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IF(Glutamine!B32&lt;&gt;0,Glutamine!$B$1,"")</f>
        <v/>
      </c>
      <c r="B41" s="240" t="str">
        <f>IF(ISBLANK(Glutamine!A32),"",Glutamine!A32)</f>
        <v/>
      </c>
      <c r="C41" s="247" t="str">
        <f>IF(ISBLANK(Glutamine!B32),"",Glutamine!B32)</f>
        <v/>
      </c>
      <c r="D41" s="248" t="str">
        <f>IF(ISBLANK(Glutamine!C32),"",Glutamine!C32)</f>
        <v/>
      </c>
      <c r="E41" s="240" t="str">
        <f>IF(ISBLANK(Glutamine!D32),"",Glutamine!D32)</f>
        <v/>
      </c>
      <c r="F41" s="240" t="str">
        <f>IF(ISBLANK(Glutamine!E32),"",Glutamine!E32)</f>
        <v/>
      </c>
      <c r="G41" s="240" t="str">
        <f>IF(ISBLANK(Glutamine!G32),"",Glutamine!G32)</f>
        <v/>
      </c>
      <c r="H41" s="240" t="str">
        <f>IF(ISBLANK(Glutamine!H32),"",Glutamine!H32)</f>
        <v/>
      </c>
      <c r="I41" s="240" t="str">
        <f>IF(ISBLANK(Glutamine!I32),"",Glutamine!I32)</f>
        <v/>
      </c>
      <c r="J41" s="240" t="str">
        <f>IF(ISBLANK(Glutamine!J32),"",Glutamine!J32)</f>
        <v/>
      </c>
      <c r="K41" s="240" t="str">
        <f>IF(ISBLANK(Glutamine!K32),"",Glutamine!K32)</f>
        <v/>
      </c>
      <c r="L41" s="240" t="str">
        <f>IF(ISBLANK(Glutamine!L32),"",Glutamine!L32)</f>
        <v/>
      </c>
      <c r="M41" s="240" t="str">
        <f>IF(ISBLANK(Glutamine!M32),"",Glutamine!M32)</f>
        <v/>
      </c>
      <c r="N41" s="240" t="str">
        <f>IF(ISBLANK(Glutamine!N32),"",Glutamine!N32)</f>
        <v/>
      </c>
      <c r="O41" s="240" t="str">
        <f>IF(ISBLANK(Glutamine!O32),"",Glutamine!O32)</f>
        <v/>
      </c>
      <c r="P41" s="240" t="str">
        <f>IF(ISBLANK(Glutamine!P32),"",Glutamine!P32)</f>
        <v/>
      </c>
      <c r="Q41" s="240" t="str">
        <f>IF(ISBLANK(Glutamine!Q32),"",Glutamine!Q32)</f>
        <v/>
      </c>
      <c r="R41" s="240" t="str">
        <f>IF(ISBLANK(Glutamine!R32),"",Glutamine!R32)</f>
        <v/>
      </c>
      <c r="S41" s="240" t="str">
        <f>IF(ISBLANK(Glutamine!S32),"",Glutamine!S32)</f>
        <v/>
      </c>
      <c r="T41" s="240" t="str">
        <f>IF(ISBLANK(Glutamine!T32),"",Glutamine!T32)</f>
        <v/>
      </c>
      <c r="U41" s="240" t="str">
        <f>IF(ISBLANK(Glutamine!U32),"",Glutamine!U32)</f>
        <v/>
      </c>
      <c r="V41" s="240" t="str">
        <f>IF(ISBLANK(Glutamine!V32),"",Glutamine!V32)</f>
        <v/>
      </c>
      <c r="W41" s="240" t="str">
        <f>IF(ISBLANK(Glutamine!W32),"",Glutamine!W32)</f>
        <v/>
      </c>
      <c r="X41" s="240" t="str">
        <f>IF(ISBLANK(Glutamine!X32),"",Glutamine!X32)</f>
        <v/>
      </c>
      <c r="Y41" s="240" t="str">
        <f>IF(ISBLANK(Glutamine!Y32),"",Glutamine!Y32)</f>
        <v/>
      </c>
      <c r="Z41" s="240" t="str">
        <f>IF(ISBLANK(Glutamine!Z32),"",Glutamine!Z32)</f>
        <v/>
      </c>
      <c r="AA41" s="240" t="str">
        <f>IF(ISBLANK(Glutamine!AA32),"",Glutamine!AA32)</f>
        <v/>
      </c>
      <c r="AB41" s="240" t="str">
        <f>IF(ISBLANK(Glutamine!AB32),"",Glutamine!AB32)</f>
        <v/>
      </c>
      <c r="AC41" s="240" t="str">
        <f>IF(ISBLANK(Glutamine!AC32),"",Glutamine!AC32)</f>
        <v/>
      </c>
      <c r="AD41" s="240" t="str">
        <f>IF(ISBLANK(Glutamine!AD32),"",Glutamine!AD32)</f>
        <v/>
      </c>
      <c r="AE41" s="240" t="str">
        <f>IF(ISBLANK(Glutamine!AE32),"",Glutamine!AE32)</f>
        <v/>
      </c>
      <c r="AF41" s="240" t="str">
        <f>IF(ISBLANK(Glutamine!AF32),"",Glutamine!AF32)</f>
        <v/>
      </c>
      <c r="AG41" s="240" t="str">
        <f>IF(ISBLANK(Glutamine!AG32),"",Glutamine!AG32)</f>
        <v/>
      </c>
      <c r="AH41" s="240" t="str">
        <f>IF(ISBLANK(Glutamine!AH32),"",Glutamine!AH32)</f>
        <v/>
      </c>
      <c r="AI41" s="240" t="str">
        <f>IF(ISBLANK(Glutamine!AI32),"",Glutamine!AI32)</f>
        <v/>
      </c>
      <c r="AJ41" s="240" t="str">
        <f>IF(ISBLANK(Glutamine!AJ32),"",Glutamine!AJ32)</f>
        <v/>
      </c>
      <c r="AK41" s="240" t="str">
        <f>IF(ISBLANK(Glutamine!AK32),"",Glutamine!AK32)</f>
        <v/>
      </c>
      <c r="AL41" s="240" t="str">
        <f>IF(ISBLANK(Glutamine!AL32),"",Glutamine!AL32)</f>
        <v/>
      </c>
      <c r="AM41" s="240" t="str">
        <f>IF(ISBLANK(Glutamine!AM32),"",Glutamine!AM32)</f>
        <v/>
      </c>
      <c r="AN41" s="240" t="str">
        <f>IF(ISBLANK(Glutamine!AN32),"",Glutamine!AN32)</f>
        <v/>
      </c>
      <c r="AO41" s="240" t="str">
        <f>IF(ISBLANK(Glutamine!AO32),"",Glutamine!AO32)</f>
        <v/>
      </c>
      <c r="AP41" s="240" t="str">
        <f>IF(ISBLANK(Glutamine!AP32),"",Glutamine!AP32)</f>
        <v/>
      </c>
      <c r="AQ41" s="240" t="e">
        <f>IF(ISBLANK(Glutamine!#REF!),"",Glutamine!#REF!)</f>
        <v>#REF!</v>
      </c>
      <c r="AR41" s="240" t="e">
        <f>IF(ISBLANK(Glutamine!#REF!),"",Glutamine!#REF!)</f>
        <v>#REF!</v>
      </c>
      <c r="AS41" s="240" t="e">
        <f>IF(ISBLANK(Glutamine!#REF!),"",Glutamine!#REF!)</f>
        <v>#REF!</v>
      </c>
      <c r="AT41" s="240" t="e">
        <f>IF(ISBLANK(Glutamine!#REF!),"",Glutamine!#REF!)</f>
        <v>#REF!</v>
      </c>
      <c r="AU41" s="240" t="e">
        <f>IF(ISBLANK(Glutamine!#REF!),"",Glutamine!#REF!)</f>
        <v>#REF!</v>
      </c>
      <c r="AV41" s="240" t="e">
        <f>IF(ISBLANK(Glutamine!#REF!),"",Glutamine!#REF!)</f>
        <v>#REF!</v>
      </c>
      <c r="AW41" s="240" t="e">
        <f>IF(ISBLANK(Glutamine!#REF!),"",Glutamine!#REF!)</f>
        <v>#REF!</v>
      </c>
      <c r="AX41" s="240" t="e">
        <f>IF(ISBLANK(Glutamine!#REF!),"",Glutamine!#REF!)</f>
        <v>#REF!</v>
      </c>
      <c r="AY41" s="240" t="e">
        <f>IF(ISBLANK(Glutamine!#REF!),"",Glutamine!#REF!)</f>
        <v>#REF!</v>
      </c>
      <c r="AZ41" s="240" t="e">
        <f>IF(ISBLANK(Glutamine!#REF!),"",Glutamine!#REF!)</f>
        <v>#REF!</v>
      </c>
      <c r="BA41" s="240" t="e">
        <f>IF(ISBLANK(Glutamine!#REF!),"",Glutamine!#REF!)</f>
        <v>#REF!</v>
      </c>
      <c r="BB41" s="240" t="e">
        <f>IF(ISBLANK(Glutamine!#REF!),"",Glutamine!#REF!)</f>
        <v>#REF!</v>
      </c>
      <c r="BC41" s="240" t="e">
        <f>IF(ISBLANK(Glutamine!#REF!),"",Glutamine!#REF!)</f>
        <v>#REF!</v>
      </c>
      <c r="BD41" s="240" t="e">
        <f>IF(ISBLANK(Glutamine!#REF!),"",Glutamine!#REF!)</f>
        <v>#REF!</v>
      </c>
      <c r="BE41" s="240" t="e">
        <f>IF(ISBLANK(Glutamine!#REF!),"",Glutamine!#REF!)</f>
        <v>#REF!</v>
      </c>
      <c r="BF41" s="240" t="e">
        <f>IF(ISBLANK(Glutamine!#REF!),"",Glutamine!#REF!)</f>
        <v>#REF!</v>
      </c>
      <c r="BG41" s="240" t="e">
        <f>IF(ISBLANK(Glutamine!#REF!),"",Glutamine!#REF!)</f>
        <v>#REF!</v>
      </c>
      <c r="BH41" s="240" t="e">
        <f>IF(ISBLANK(Glutamine!#REF!),"",Glutamine!#REF!)</f>
        <v>#REF!</v>
      </c>
      <c r="BI41" s="240" t="e">
        <f>IF(ISBLANK(Glutamine!#REF!),"",Glutamine!#REF!)</f>
        <v>#REF!</v>
      </c>
      <c r="BJ41" s="240" t="e">
        <f>IF(ISBLANK(Glutamine!#REF!),"",Glutamine!#REF!)</f>
        <v>#REF!</v>
      </c>
      <c r="BK41" s="240" t="e">
        <f>IF(ISBLANK(Glutamine!#REF!),"",Glutamine!#REF!)</f>
        <v>#REF!</v>
      </c>
      <c r="BL41" s="240" t="e">
        <f>IF(ISBLANK(Glutamine!#REF!),"",Glutamine!#REF!)</f>
        <v>#REF!</v>
      </c>
      <c r="BM41" s="240" t="e">
        <f>IF(ISBLANK(Glutamine!#REF!),"",Glutamine!#REF!)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IF(Glutamine!B33&lt;&gt;0,Glutamine!$B$1,"")</f>
        <v/>
      </c>
      <c r="B42" s="240" t="str">
        <f>IF(ISBLANK(Glutamine!A33),"",Glutamine!A33)</f>
        <v/>
      </c>
      <c r="C42" s="247" t="str">
        <f>IF(ISBLANK(Glutamine!B33),"",Glutamine!B33)</f>
        <v/>
      </c>
      <c r="D42" s="248" t="str">
        <f>IF(ISBLANK(Glutamine!C33),"",Glutamine!C33)</f>
        <v/>
      </c>
      <c r="E42" s="240" t="str">
        <f>IF(ISBLANK(Glutamine!D33),"",Glutamine!D33)</f>
        <v/>
      </c>
      <c r="F42" s="240" t="str">
        <f>IF(ISBLANK(Glutamine!E33),"",Glutamine!E33)</f>
        <v/>
      </c>
      <c r="G42" s="240" t="str">
        <f>IF(ISBLANK(Glutamine!G33),"",Glutamine!G33)</f>
        <v/>
      </c>
      <c r="H42" s="240" t="str">
        <f>IF(ISBLANK(Glutamine!H33),"",Glutamine!H33)</f>
        <v/>
      </c>
      <c r="I42" s="240" t="str">
        <f>IF(ISBLANK(Glutamine!I33),"",Glutamine!I33)</f>
        <v/>
      </c>
      <c r="J42" s="240" t="str">
        <f>IF(ISBLANK(Glutamine!J33),"",Glutamine!J33)</f>
        <v/>
      </c>
      <c r="K42" s="240" t="str">
        <f>IF(ISBLANK(Glutamine!K33),"",Glutamine!K33)</f>
        <v/>
      </c>
      <c r="L42" s="240" t="str">
        <f>IF(ISBLANK(Glutamine!L33),"",Glutamine!L33)</f>
        <v/>
      </c>
      <c r="M42" s="240" t="str">
        <f>IF(ISBLANK(Glutamine!M33),"",Glutamine!M33)</f>
        <v/>
      </c>
      <c r="N42" s="240" t="str">
        <f>IF(ISBLANK(Glutamine!N33),"",Glutamine!N33)</f>
        <v/>
      </c>
      <c r="O42" s="240" t="str">
        <f>IF(ISBLANK(Glutamine!O33),"",Glutamine!O33)</f>
        <v/>
      </c>
      <c r="P42" s="240" t="str">
        <f>IF(ISBLANK(Glutamine!P33),"",Glutamine!P33)</f>
        <v/>
      </c>
      <c r="Q42" s="240" t="str">
        <f>IF(ISBLANK(Glutamine!Q33),"",Glutamine!Q33)</f>
        <v/>
      </c>
      <c r="R42" s="240" t="str">
        <f>IF(ISBLANK(Glutamine!R33),"",Glutamine!R33)</f>
        <v/>
      </c>
      <c r="S42" s="240" t="str">
        <f>IF(ISBLANK(Glutamine!S33),"",Glutamine!S33)</f>
        <v/>
      </c>
      <c r="T42" s="240" t="str">
        <f>IF(ISBLANK(Glutamine!T33),"",Glutamine!T33)</f>
        <v/>
      </c>
      <c r="U42" s="240" t="str">
        <f>IF(ISBLANK(Glutamine!U33),"",Glutamine!U33)</f>
        <v/>
      </c>
      <c r="V42" s="240" t="str">
        <f>IF(ISBLANK(Glutamine!V33),"",Glutamine!V33)</f>
        <v/>
      </c>
      <c r="W42" s="240" t="str">
        <f>IF(ISBLANK(Glutamine!W33),"",Glutamine!W33)</f>
        <v/>
      </c>
      <c r="X42" s="240" t="str">
        <f>IF(ISBLANK(Glutamine!X33),"",Glutamine!X33)</f>
        <v/>
      </c>
      <c r="Y42" s="240" t="str">
        <f>IF(ISBLANK(Glutamine!Y33),"",Glutamine!Y33)</f>
        <v/>
      </c>
      <c r="Z42" s="240" t="str">
        <f>IF(ISBLANK(Glutamine!Z33),"",Glutamine!Z33)</f>
        <v/>
      </c>
      <c r="AA42" s="240" t="str">
        <f>IF(ISBLANK(Glutamine!AA33),"",Glutamine!AA33)</f>
        <v/>
      </c>
      <c r="AB42" s="240" t="str">
        <f>IF(ISBLANK(Glutamine!AB33),"",Glutamine!AB33)</f>
        <v/>
      </c>
      <c r="AC42" s="240" t="str">
        <f>IF(ISBLANK(Glutamine!AC33),"",Glutamine!AC33)</f>
        <v/>
      </c>
      <c r="AD42" s="240" t="str">
        <f>IF(ISBLANK(Glutamine!AD33),"",Glutamine!AD33)</f>
        <v/>
      </c>
      <c r="AE42" s="240" t="str">
        <f>IF(ISBLANK(Glutamine!AE33),"",Glutamine!AE33)</f>
        <v/>
      </c>
      <c r="AF42" s="240" t="str">
        <f>IF(ISBLANK(Glutamine!AF33),"",Glutamine!AF33)</f>
        <v/>
      </c>
      <c r="AG42" s="240" t="str">
        <f>IF(ISBLANK(Glutamine!AG33),"",Glutamine!AG33)</f>
        <v/>
      </c>
      <c r="AH42" s="240" t="str">
        <f>IF(ISBLANK(Glutamine!AH33),"",Glutamine!AH33)</f>
        <v/>
      </c>
      <c r="AI42" s="240" t="str">
        <f>IF(ISBLANK(Glutamine!AI33),"",Glutamine!AI33)</f>
        <v/>
      </c>
      <c r="AJ42" s="240" t="str">
        <f>IF(ISBLANK(Glutamine!AJ33),"",Glutamine!AJ33)</f>
        <v/>
      </c>
      <c r="AK42" s="240" t="str">
        <f>IF(ISBLANK(Glutamine!AK33),"",Glutamine!AK33)</f>
        <v/>
      </c>
      <c r="AL42" s="240" t="str">
        <f>IF(ISBLANK(Glutamine!AL33),"",Glutamine!AL33)</f>
        <v/>
      </c>
      <c r="AM42" s="240" t="str">
        <f>IF(ISBLANK(Glutamine!AM33),"",Glutamine!AM33)</f>
        <v/>
      </c>
      <c r="AN42" s="240" t="str">
        <f>IF(ISBLANK(Glutamine!AN33),"",Glutamine!AN33)</f>
        <v/>
      </c>
      <c r="AO42" s="240" t="str">
        <f>IF(ISBLANK(Glutamine!AO33),"",Glutamine!AO33)</f>
        <v/>
      </c>
      <c r="AP42" s="240" t="str">
        <f>IF(ISBLANK(Glutamine!AP33),"",Glutamine!AP33)</f>
        <v/>
      </c>
      <c r="AQ42" s="240" t="e">
        <f>IF(ISBLANK(Glutamine!#REF!),"",Glutamine!#REF!)</f>
        <v>#REF!</v>
      </c>
      <c r="AR42" s="240" t="e">
        <f>IF(ISBLANK(Glutamine!#REF!),"",Glutamine!#REF!)</f>
        <v>#REF!</v>
      </c>
      <c r="AS42" s="240" t="e">
        <f>IF(ISBLANK(Glutamine!#REF!),"",Glutamine!#REF!)</f>
        <v>#REF!</v>
      </c>
      <c r="AT42" s="240" t="e">
        <f>IF(ISBLANK(Glutamine!#REF!),"",Glutamine!#REF!)</f>
        <v>#REF!</v>
      </c>
      <c r="AU42" s="240" t="e">
        <f>IF(ISBLANK(Glutamine!#REF!),"",Glutamine!#REF!)</f>
        <v>#REF!</v>
      </c>
      <c r="AV42" s="240" t="e">
        <f>IF(ISBLANK(Glutamine!#REF!),"",Glutamine!#REF!)</f>
        <v>#REF!</v>
      </c>
      <c r="AW42" s="240" t="e">
        <f>IF(ISBLANK(Glutamine!#REF!),"",Glutamine!#REF!)</f>
        <v>#REF!</v>
      </c>
      <c r="AX42" s="240" t="e">
        <f>IF(ISBLANK(Glutamine!#REF!),"",Glutamine!#REF!)</f>
        <v>#REF!</v>
      </c>
      <c r="AY42" s="240" t="e">
        <f>IF(ISBLANK(Glutamine!#REF!),"",Glutamine!#REF!)</f>
        <v>#REF!</v>
      </c>
      <c r="AZ42" s="240" t="e">
        <f>IF(ISBLANK(Glutamine!#REF!),"",Glutamine!#REF!)</f>
        <v>#REF!</v>
      </c>
      <c r="BA42" s="240" t="e">
        <f>IF(ISBLANK(Glutamine!#REF!),"",Glutamine!#REF!)</f>
        <v>#REF!</v>
      </c>
      <c r="BB42" s="240" t="e">
        <f>IF(ISBLANK(Glutamine!#REF!),"",Glutamine!#REF!)</f>
        <v>#REF!</v>
      </c>
      <c r="BC42" s="240" t="e">
        <f>IF(ISBLANK(Glutamine!#REF!),"",Glutamine!#REF!)</f>
        <v>#REF!</v>
      </c>
      <c r="BD42" s="240" t="e">
        <f>IF(ISBLANK(Glutamine!#REF!),"",Glutamine!#REF!)</f>
        <v>#REF!</v>
      </c>
      <c r="BE42" s="240" t="e">
        <f>IF(ISBLANK(Glutamine!#REF!),"",Glutamine!#REF!)</f>
        <v>#REF!</v>
      </c>
      <c r="BF42" s="240" t="e">
        <f>IF(ISBLANK(Glutamine!#REF!),"",Glutamine!#REF!)</f>
        <v>#REF!</v>
      </c>
      <c r="BG42" s="240" t="e">
        <f>IF(ISBLANK(Glutamine!#REF!),"",Glutamine!#REF!)</f>
        <v>#REF!</v>
      </c>
      <c r="BH42" s="240" t="e">
        <f>IF(ISBLANK(Glutamine!#REF!),"",Glutamine!#REF!)</f>
        <v>#REF!</v>
      </c>
      <c r="BI42" s="240" t="e">
        <f>IF(ISBLANK(Glutamine!#REF!),"",Glutamine!#REF!)</f>
        <v>#REF!</v>
      </c>
      <c r="BJ42" s="240" t="e">
        <f>IF(ISBLANK(Glutamine!#REF!),"",Glutamine!#REF!)</f>
        <v>#REF!</v>
      </c>
      <c r="BK42" s="240" t="e">
        <f>IF(ISBLANK(Glutamine!#REF!),"",Glutamine!#REF!)</f>
        <v>#REF!</v>
      </c>
      <c r="BL42" s="240" t="e">
        <f>IF(ISBLANK(Glutamine!#REF!),"",Glutamine!#REF!)</f>
        <v>#REF!</v>
      </c>
      <c r="BM42" s="240" t="e">
        <f>IF(ISBLANK(Glutamine!#REF!),"",Glutamine!#REF!)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IF(Glutamine!B34&lt;&gt;0,Glutamine!$B$1,"")</f>
        <v/>
      </c>
      <c r="B43" s="240" t="str">
        <f>IF(ISBLANK(Glutamine!A34),"",Glutamine!A34)</f>
        <v/>
      </c>
      <c r="C43" s="247" t="str">
        <f>IF(ISBLANK(Glutamine!B34),"",Glutamine!B34)</f>
        <v/>
      </c>
      <c r="D43" s="248" t="str">
        <f>IF(ISBLANK(Glutamine!C34),"",Glutamine!C34)</f>
        <v/>
      </c>
      <c r="E43" s="240" t="str">
        <f>IF(ISBLANK(Glutamine!D34),"",Glutamine!D34)</f>
        <v/>
      </c>
      <c r="F43" s="240" t="str">
        <f>IF(ISBLANK(Glutamine!E34),"",Glutamine!E34)</f>
        <v/>
      </c>
      <c r="G43" s="240" t="str">
        <f>IF(ISBLANK(Glutamine!G34),"",Glutamine!G34)</f>
        <v/>
      </c>
      <c r="H43" s="240" t="str">
        <f>IF(ISBLANK(Glutamine!H34),"",Glutamine!H34)</f>
        <v/>
      </c>
      <c r="I43" s="240" t="str">
        <f>IF(ISBLANK(Glutamine!I34),"",Glutamine!I34)</f>
        <v/>
      </c>
      <c r="J43" s="240" t="str">
        <f>IF(ISBLANK(Glutamine!J34),"",Glutamine!J34)</f>
        <v/>
      </c>
      <c r="K43" s="240" t="str">
        <f>IF(ISBLANK(Glutamine!K34),"",Glutamine!K34)</f>
        <v/>
      </c>
      <c r="L43" s="240" t="str">
        <f>IF(ISBLANK(Glutamine!L34),"",Glutamine!L34)</f>
        <v/>
      </c>
      <c r="M43" s="240" t="str">
        <f>IF(ISBLANK(Glutamine!M34),"",Glutamine!M34)</f>
        <v/>
      </c>
      <c r="N43" s="240" t="str">
        <f>IF(ISBLANK(Glutamine!N34),"",Glutamine!N34)</f>
        <v/>
      </c>
      <c r="O43" s="240" t="str">
        <f>IF(ISBLANK(Glutamine!O34),"",Glutamine!O34)</f>
        <v/>
      </c>
      <c r="P43" s="240" t="str">
        <f>IF(ISBLANK(Glutamine!P34),"",Glutamine!P34)</f>
        <v/>
      </c>
      <c r="Q43" s="240" t="str">
        <f>IF(ISBLANK(Glutamine!Q34),"",Glutamine!Q34)</f>
        <v/>
      </c>
      <c r="R43" s="240" t="str">
        <f>IF(ISBLANK(Glutamine!R34),"",Glutamine!R34)</f>
        <v/>
      </c>
      <c r="S43" s="240" t="str">
        <f>IF(ISBLANK(Glutamine!S34),"",Glutamine!S34)</f>
        <v/>
      </c>
      <c r="T43" s="240" t="str">
        <f>IF(ISBLANK(Glutamine!T34),"",Glutamine!T34)</f>
        <v/>
      </c>
      <c r="U43" s="240" t="str">
        <f>IF(ISBLANK(Glutamine!U34),"",Glutamine!U34)</f>
        <v/>
      </c>
      <c r="V43" s="240" t="str">
        <f>IF(ISBLANK(Glutamine!V34),"",Glutamine!V34)</f>
        <v/>
      </c>
      <c r="W43" s="240" t="str">
        <f>IF(ISBLANK(Glutamine!W34),"",Glutamine!W34)</f>
        <v/>
      </c>
      <c r="X43" s="240" t="str">
        <f>IF(ISBLANK(Glutamine!X34),"",Glutamine!X34)</f>
        <v/>
      </c>
      <c r="Y43" s="240" t="str">
        <f>IF(ISBLANK(Glutamine!Y34),"",Glutamine!Y34)</f>
        <v/>
      </c>
      <c r="Z43" s="240" t="str">
        <f>IF(ISBLANK(Glutamine!Z34),"",Glutamine!Z34)</f>
        <v/>
      </c>
      <c r="AA43" s="240" t="str">
        <f>IF(ISBLANK(Glutamine!AA34),"",Glutamine!AA34)</f>
        <v/>
      </c>
      <c r="AB43" s="240" t="str">
        <f>IF(ISBLANK(Glutamine!AB34),"",Glutamine!AB34)</f>
        <v/>
      </c>
      <c r="AC43" s="240" t="str">
        <f>IF(ISBLANK(Glutamine!AC34),"",Glutamine!AC34)</f>
        <v/>
      </c>
      <c r="AD43" s="240" t="str">
        <f>IF(ISBLANK(Glutamine!AD34),"",Glutamine!AD34)</f>
        <v/>
      </c>
      <c r="AE43" s="240" t="str">
        <f>IF(ISBLANK(Glutamine!AE34),"",Glutamine!AE34)</f>
        <v/>
      </c>
      <c r="AF43" s="240" t="str">
        <f>IF(ISBLANK(Glutamine!AF34),"",Glutamine!AF34)</f>
        <v/>
      </c>
      <c r="AG43" s="240" t="str">
        <f>IF(ISBLANK(Glutamine!AG34),"",Glutamine!AG34)</f>
        <v/>
      </c>
      <c r="AH43" s="240" t="str">
        <f>IF(ISBLANK(Glutamine!AH34),"",Glutamine!AH34)</f>
        <v/>
      </c>
      <c r="AI43" s="240" t="str">
        <f>IF(ISBLANK(Glutamine!AI34),"",Glutamine!AI34)</f>
        <v/>
      </c>
      <c r="AJ43" s="240" t="str">
        <f>IF(ISBLANK(Glutamine!AJ34),"",Glutamine!AJ34)</f>
        <v/>
      </c>
      <c r="AK43" s="240" t="str">
        <f>IF(ISBLANK(Glutamine!AK34),"",Glutamine!AK34)</f>
        <v/>
      </c>
      <c r="AL43" s="240" t="str">
        <f>IF(ISBLANK(Glutamine!AL34),"",Glutamine!AL34)</f>
        <v/>
      </c>
      <c r="AM43" s="240" t="str">
        <f>IF(ISBLANK(Glutamine!AM34),"",Glutamine!AM34)</f>
        <v/>
      </c>
      <c r="AN43" s="240" t="str">
        <f>IF(ISBLANK(Glutamine!AN34),"",Glutamine!AN34)</f>
        <v/>
      </c>
      <c r="AO43" s="240" t="str">
        <f>IF(ISBLANK(Glutamine!AO34),"",Glutamine!AO34)</f>
        <v/>
      </c>
      <c r="AP43" s="240" t="str">
        <f>IF(ISBLANK(Glutamine!AP34),"",Glutamine!AP34)</f>
        <v/>
      </c>
      <c r="AQ43" s="240" t="e">
        <f>IF(ISBLANK(Glutamine!#REF!),"",Glutamine!#REF!)</f>
        <v>#REF!</v>
      </c>
      <c r="AR43" s="240" t="e">
        <f>IF(ISBLANK(Glutamine!#REF!),"",Glutamine!#REF!)</f>
        <v>#REF!</v>
      </c>
      <c r="AS43" s="240" t="e">
        <f>IF(ISBLANK(Glutamine!#REF!),"",Glutamine!#REF!)</f>
        <v>#REF!</v>
      </c>
      <c r="AT43" s="240" t="e">
        <f>IF(ISBLANK(Glutamine!#REF!),"",Glutamine!#REF!)</f>
        <v>#REF!</v>
      </c>
      <c r="AU43" s="240" t="e">
        <f>IF(ISBLANK(Glutamine!#REF!),"",Glutamine!#REF!)</f>
        <v>#REF!</v>
      </c>
      <c r="AV43" s="240" t="e">
        <f>IF(ISBLANK(Glutamine!#REF!),"",Glutamine!#REF!)</f>
        <v>#REF!</v>
      </c>
      <c r="AW43" s="240" t="e">
        <f>IF(ISBLANK(Glutamine!#REF!),"",Glutamine!#REF!)</f>
        <v>#REF!</v>
      </c>
      <c r="AX43" s="240" t="e">
        <f>IF(ISBLANK(Glutamine!#REF!),"",Glutamine!#REF!)</f>
        <v>#REF!</v>
      </c>
      <c r="AY43" s="240" t="e">
        <f>IF(ISBLANK(Glutamine!#REF!),"",Glutamine!#REF!)</f>
        <v>#REF!</v>
      </c>
      <c r="AZ43" s="240" t="e">
        <f>IF(ISBLANK(Glutamine!#REF!),"",Glutamine!#REF!)</f>
        <v>#REF!</v>
      </c>
      <c r="BA43" s="240" t="e">
        <f>IF(ISBLANK(Glutamine!#REF!),"",Glutamine!#REF!)</f>
        <v>#REF!</v>
      </c>
      <c r="BB43" s="240" t="e">
        <f>IF(ISBLANK(Glutamine!#REF!),"",Glutamine!#REF!)</f>
        <v>#REF!</v>
      </c>
      <c r="BC43" s="240" t="e">
        <f>IF(ISBLANK(Glutamine!#REF!),"",Glutamine!#REF!)</f>
        <v>#REF!</v>
      </c>
      <c r="BD43" s="240" t="e">
        <f>IF(ISBLANK(Glutamine!#REF!),"",Glutamine!#REF!)</f>
        <v>#REF!</v>
      </c>
      <c r="BE43" s="240" t="e">
        <f>IF(ISBLANK(Glutamine!#REF!),"",Glutamine!#REF!)</f>
        <v>#REF!</v>
      </c>
      <c r="BF43" s="240" t="e">
        <f>IF(ISBLANK(Glutamine!#REF!),"",Glutamine!#REF!)</f>
        <v>#REF!</v>
      </c>
      <c r="BG43" s="240" t="e">
        <f>IF(ISBLANK(Glutamine!#REF!),"",Glutamine!#REF!)</f>
        <v>#REF!</v>
      </c>
      <c r="BH43" s="240" t="e">
        <f>IF(ISBLANK(Glutamine!#REF!),"",Glutamine!#REF!)</f>
        <v>#REF!</v>
      </c>
      <c r="BI43" s="240" t="e">
        <f>IF(ISBLANK(Glutamine!#REF!),"",Glutamine!#REF!)</f>
        <v>#REF!</v>
      </c>
      <c r="BJ43" s="240" t="e">
        <f>IF(ISBLANK(Glutamine!#REF!),"",Glutamine!#REF!)</f>
        <v>#REF!</v>
      </c>
      <c r="BK43" s="240" t="e">
        <f>IF(ISBLANK(Glutamine!#REF!),"",Glutamine!#REF!)</f>
        <v>#REF!</v>
      </c>
      <c r="BL43" s="240" t="e">
        <f>IF(ISBLANK(Glutamine!#REF!),"",Glutamine!#REF!)</f>
        <v>#REF!</v>
      </c>
      <c r="BM43" s="240" t="e">
        <f>IF(ISBLANK(Glutamine!#REF!),"",Glutamine!#REF!)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IF(Glutamine!B35&lt;&gt;0,Glutamine!$B$1,"")</f>
        <v/>
      </c>
      <c r="B44" s="240" t="str">
        <f>IF(ISBLANK(Glutamine!A35),"",Glutamine!A35)</f>
        <v/>
      </c>
      <c r="C44" s="247" t="str">
        <f>IF(ISBLANK(Glutamine!B35),"",Glutamine!B35)</f>
        <v/>
      </c>
      <c r="D44" s="248" t="str">
        <f>IF(ISBLANK(Glutamine!C35),"",Glutamine!C35)</f>
        <v/>
      </c>
      <c r="E44" s="240" t="str">
        <f>IF(ISBLANK(Glutamine!D35),"",Glutamine!D35)</f>
        <v/>
      </c>
      <c r="F44" s="240" t="str">
        <f>IF(ISBLANK(Glutamine!E35),"",Glutamine!E35)</f>
        <v/>
      </c>
      <c r="G44" s="240" t="str">
        <f>IF(ISBLANK(Glutamine!G35),"",Glutamine!G35)</f>
        <v/>
      </c>
      <c r="H44" s="240" t="str">
        <f>IF(ISBLANK(Glutamine!H35),"",Glutamine!H35)</f>
        <v/>
      </c>
      <c r="I44" s="240" t="str">
        <f>IF(ISBLANK(Glutamine!I35),"",Glutamine!I35)</f>
        <v/>
      </c>
      <c r="J44" s="240" t="str">
        <f>IF(ISBLANK(Glutamine!J35),"",Glutamine!J35)</f>
        <v/>
      </c>
      <c r="K44" s="240" t="str">
        <f>IF(ISBLANK(Glutamine!K35),"",Glutamine!K35)</f>
        <v/>
      </c>
      <c r="L44" s="240" t="str">
        <f>IF(ISBLANK(Glutamine!L35),"",Glutamine!L35)</f>
        <v/>
      </c>
      <c r="M44" s="240" t="str">
        <f>IF(ISBLANK(Glutamine!M35),"",Glutamine!M35)</f>
        <v/>
      </c>
      <c r="N44" s="240" t="str">
        <f>IF(ISBLANK(Glutamine!N35),"",Glutamine!N35)</f>
        <v/>
      </c>
      <c r="O44" s="240" t="str">
        <f>IF(ISBLANK(Glutamine!O35),"",Glutamine!O35)</f>
        <v/>
      </c>
      <c r="P44" s="240" t="str">
        <f>IF(ISBLANK(Glutamine!P35),"",Glutamine!P35)</f>
        <v/>
      </c>
      <c r="Q44" s="240" t="str">
        <f>IF(ISBLANK(Glutamine!Q35),"",Glutamine!Q35)</f>
        <v/>
      </c>
      <c r="R44" s="240" t="str">
        <f>IF(ISBLANK(Glutamine!R35),"",Glutamine!R35)</f>
        <v/>
      </c>
      <c r="S44" s="240" t="str">
        <f>IF(ISBLANK(Glutamine!S35),"",Glutamine!S35)</f>
        <v/>
      </c>
      <c r="T44" s="240" t="str">
        <f>IF(ISBLANK(Glutamine!T35),"",Glutamine!T35)</f>
        <v/>
      </c>
      <c r="U44" s="240" t="str">
        <f>IF(ISBLANK(Glutamine!U35),"",Glutamine!U35)</f>
        <v/>
      </c>
      <c r="V44" s="240" t="str">
        <f>IF(ISBLANK(Glutamine!V35),"",Glutamine!V35)</f>
        <v/>
      </c>
      <c r="W44" s="240" t="str">
        <f>IF(ISBLANK(Glutamine!W35),"",Glutamine!W35)</f>
        <v/>
      </c>
      <c r="X44" s="240" t="str">
        <f>IF(ISBLANK(Glutamine!X35),"",Glutamine!X35)</f>
        <v/>
      </c>
      <c r="Y44" s="240" t="str">
        <f>IF(ISBLANK(Glutamine!Y35),"",Glutamine!Y35)</f>
        <v/>
      </c>
      <c r="Z44" s="240" t="str">
        <f>IF(ISBLANK(Glutamine!Z35),"",Glutamine!Z35)</f>
        <v/>
      </c>
      <c r="AA44" s="240" t="str">
        <f>IF(ISBLANK(Glutamine!AA35),"",Glutamine!AA35)</f>
        <v/>
      </c>
      <c r="AB44" s="240" t="str">
        <f>IF(ISBLANK(Glutamine!AB35),"",Glutamine!AB35)</f>
        <v/>
      </c>
      <c r="AC44" s="240" t="str">
        <f>IF(ISBLANK(Glutamine!AC35),"",Glutamine!AC35)</f>
        <v/>
      </c>
      <c r="AD44" s="240" t="str">
        <f>IF(ISBLANK(Glutamine!AD35),"",Glutamine!AD35)</f>
        <v/>
      </c>
      <c r="AE44" s="240" t="str">
        <f>IF(ISBLANK(Glutamine!AE35),"",Glutamine!AE35)</f>
        <v/>
      </c>
      <c r="AF44" s="240" t="str">
        <f>IF(ISBLANK(Glutamine!AF35),"",Glutamine!AF35)</f>
        <v/>
      </c>
      <c r="AG44" s="240" t="str">
        <f>IF(ISBLANK(Glutamine!AG35),"",Glutamine!AG35)</f>
        <v/>
      </c>
      <c r="AH44" s="240" t="str">
        <f>IF(ISBLANK(Glutamine!AH35),"",Glutamine!AH35)</f>
        <v/>
      </c>
      <c r="AI44" s="240" t="str">
        <f>IF(ISBLANK(Glutamine!AI35),"",Glutamine!AI35)</f>
        <v/>
      </c>
      <c r="AJ44" s="240" t="str">
        <f>IF(ISBLANK(Glutamine!AJ35),"",Glutamine!AJ35)</f>
        <v/>
      </c>
      <c r="AK44" s="240" t="str">
        <f>IF(ISBLANK(Glutamine!AK35),"",Glutamine!AK35)</f>
        <v/>
      </c>
      <c r="AL44" s="240" t="str">
        <f>IF(ISBLANK(Glutamine!AL35),"",Glutamine!AL35)</f>
        <v/>
      </c>
      <c r="AM44" s="240" t="str">
        <f>IF(ISBLANK(Glutamine!AM35),"",Glutamine!AM35)</f>
        <v/>
      </c>
      <c r="AN44" s="240" t="str">
        <f>IF(ISBLANK(Glutamine!AN35),"",Glutamine!AN35)</f>
        <v/>
      </c>
      <c r="AO44" s="240" t="str">
        <f>IF(ISBLANK(Glutamine!AO35),"",Glutamine!AO35)</f>
        <v/>
      </c>
      <c r="AP44" s="240" t="str">
        <f>IF(ISBLANK(Glutamine!AP35),"",Glutamine!AP35)</f>
        <v/>
      </c>
      <c r="AQ44" s="240" t="e">
        <f>IF(ISBLANK(Glutamine!#REF!),"",Glutamine!#REF!)</f>
        <v>#REF!</v>
      </c>
      <c r="AR44" s="240" t="e">
        <f>IF(ISBLANK(Glutamine!#REF!),"",Glutamine!#REF!)</f>
        <v>#REF!</v>
      </c>
      <c r="AS44" s="240" t="e">
        <f>IF(ISBLANK(Glutamine!#REF!),"",Glutamine!#REF!)</f>
        <v>#REF!</v>
      </c>
      <c r="AT44" s="240" t="e">
        <f>IF(ISBLANK(Glutamine!#REF!),"",Glutamine!#REF!)</f>
        <v>#REF!</v>
      </c>
      <c r="AU44" s="240" t="e">
        <f>IF(ISBLANK(Glutamine!#REF!),"",Glutamine!#REF!)</f>
        <v>#REF!</v>
      </c>
      <c r="AV44" s="240" t="e">
        <f>IF(ISBLANK(Glutamine!#REF!),"",Glutamine!#REF!)</f>
        <v>#REF!</v>
      </c>
      <c r="AW44" s="240" t="e">
        <f>IF(ISBLANK(Glutamine!#REF!),"",Glutamine!#REF!)</f>
        <v>#REF!</v>
      </c>
      <c r="AX44" s="240" t="e">
        <f>IF(ISBLANK(Glutamine!#REF!),"",Glutamine!#REF!)</f>
        <v>#REF!</v>
      </c>
      <c r="AY44" s="240" t="e">
        <f>IF(ISBLANK(Glutamine!#REF!),"",Glutamine!#REF!)</f>
        <v>#REF!</v>
      </c>
      <c r="AZ44" s="240" t="e">
        <f>IF(ISBLANK(Glutamine!#REF!),"",Glutamine!#REF!)</f>
        <v>#REF!</v>
      </c>
      <c r="BA44" s="240" t="e">
        <f>IF(ISBLANK(Glutamine!#REF!),"",Glutamine!#REF!)</f>
        <v>#REF!</v>
      </c>
      <c r="BB44" s="240" t="e">
        <f>IF(ISBLANK(Glutamine!#REF!),"",Glutamine!#REF!)</f>
        <v>#REF!</v>
      </c>
      <c r="BC44" s="240" t="e">
        <f>IF(ISBLANK(Glutamine!#REF!),"",Glutamine!#REF!)</f>
        <v>#REF!</v>
      </c>
      <c r="BD44" s="240" t="e">
        <f>IF(ISBLANK(Glutamine!#REF!),"",Glutamine!#REF!)</f>
        <v>#REF!</v>
      </c>
      <c r="BE44" s="240" t="e">
        <f>IF(ISBLANK(Glutamine!#REF!),"",Glutamine!#REF!)</f>
        <v>#REF!</v>
      </c>
      <c r="BF44" s="240" t="e">
        <f>IF(ISBLANK(Glutamine!#REF!),"",Glutamine!#REF!)</f>
        <v>#REF!</v>
      </c>
      <c r="BG44" s="240" t="e">
        <f>IF(ISBLANK(Glutamine!#REF!),"",Glutamine!#REF!)</f>
        <v>#REF!</v>
      </c>
      <c r="BH44" s="240" t="e">
        <f>IF(ISBLANK(Glutamine!#REF!),"",Glutamine!#REF!)</f>
        <v>#REF!</v>
      </c>
      <c r="BI44" s="240" t="e">
        <f>IF(ISBLANK(Glutamine!#REF!),"",Glutamine!#REF!)</f>
        <v>#REF!</v>
      </c>
      <c r="BJ44" s="240" t="e">
        <f>IF(ISBLANK(Glutamine!#REF!),"",Glutamine!#REF!)</f>
        <v>#REF!</v>
      </c>
      <c r="BK44" s="240" t="e">
        <f>IF(ISBLANK(Glutamine!#REF!),"",Glutamine!#REF!)</f>
        <v>#REF!</v>
      </c>
      <c r="BL44" s="240" t="e">
        <f>IF(ISBLANK(Glutamine!#REF!),"",Glutamine!#REF!)</f>
        <v>#REF!</v>
      </c>
      <c r="BM44" s="240" t="e">
        <f>IF(ISBLANK(Glutamine!#REF!),"",Glutamine!#REF!)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IF(Glutamine!B36&lt;&gt;0,Glutamine!$B$1,"")</f>
        <v/>
      </c>
      <c r="B45" s="240" t="str">
        <f>IF(ISBLANK(Glutamine!A36),"",Glutamine!A36)</f>
        <v/>
      </c>
      <c r="C45" s="247" t="str">
        <f>IF(ISBLANK(Glutamine!B36),"",Glutamine!B36)</f>
        <v/>
      </c>
      <c r="D45" s="248" t="str">
        <f>IF(ISBLANK(Glutamine!C36),"",Glutamine!C36)</f>
        <v/>
      </c>
      <c r="E45" s="240" t="str">
        <f>IF(ISBLANK(Glutamine!D36),"",Glutamine!D36)</f>
        <v/>
      </c>
      <c r="F45" s="240" t="str">
        <f>IF(ISBLANK(Glutamine!E36),"",Glutamine!E36)</f>
        <v/>
      </c>
      <c r="G45" s="240" t="str">
        <f>IF(ISBLANK(Glutamine!G36),"",Glutamine!G36)</f>
        <v/>
      </c>
      <c r="H45" s="240" t="str">
        <f>IF(ISBLANK(Glutamine!H36),"",Glutamine!H36)</f>
        <v/>
      </c>
      <c r="I45" s="240" t="str">
        <f>IF(ISBLANK(Glutamine!I36),"",Glutamine!I36)</f>
        <v/>
      </c>
      <c r="J45" s="240" t="str">
        <f>IF(ISBLANK(Glutamine!J36),"",Glutamine!J36)</f>
        <v/>
      </c>
      <c r="K45" s="240" t="str">
        <f>IF(ISBLANK(Glutamine!K36),"",Glutamine!K36)</f>
        <v/>
      </c>
      <c r="L45" s="240" t="str">
        <f>IF(ISBLANK(Glutamine!L36),"",Glutamine!L36)</f>
        <v/>
      </c>
      <c r="M45" s="240" t="str">
        <f>IF(ISBLANK(Glutamine!M36),"",Glutamine!M36)</f>
        <v/>
      </c>
      <c r="N45" s="240" t="str">
        <f>IF(ISBLANK(Glutamine!N36),"",Glutamine!N36)</f>
        <v/>
      </c>
      <c r="O45" s="240" t="str">
        <f>IF(ISBLANK(Glutamine!O36),"",Glutamine!O36)</f>
        <v/>
      </c>
      <c r="P45" s="240" t="str">
        <f>IF(ISBLANK(Glutamine!P36),"",Glutamine!P36)</f>
        <v/>
      </c>
      <c r="Q45" s="240" t="str">
        <f>IF(ISBLANK(Glutamine!Q36),"",Glutamine!Q36)</f>
        <v/>
      </c>
      <c r="R45" s="240" t="str">
        <f>IF(ISBLANK(Glutamine!R36),"",Glutamine!R36)</f>
        <v/>
      </c>
      <c r="S45" s="240" t="str">
        <f>IF(ISBLANK(Glutamine!S36),"",Glutamine!S36)</f>
        <v/>
      </c>
      <c r="T45" s="240" t="str">
        <f>IF(ISBLANK(Glutamine!T36),"",Glutamine!T36)</f>
        <v/>
      </c>
      <c r="U45" s="240" t="str">
        <f>IF(ISBLANK(Glutamine!U36),"",Glutamine!U36)</f>
        <v/>
      </c>
      <c r="V45" s="240" t="str">
        <f>IF(ISBLANK(Glutamine!V36),"",Glutamine!V36)</f>
        <v/>
      </c>
      <c r="W45" s="240" t="str">
        <f>IF(ISBLANK(Glutamine!W36),"",Glutamine!W36)</f>
        <v/>
      </c>
      <c r="X45" s="240" t="str">
        <f>IF(ISBLANK(Glutamine!X36),"",Glutamine!X36)</f>
        <v/>
      </c>
      <c r="Y45" s="240" t="str">
        <f>IF(ISBLANK(Glutamine!Y36),"",Glutamine!Y36)</f>
        <v/>
      </c>
      <c r="Z45" s="240" t="str">
        <f>IF(ISBLANK(Glutamine!Z36),"",Glutamine!Z36)</f>
        <v/>
      </c>
      <c r="AA45" s="240" t="str">
        <f>IF(ISBLANK(Glutamine!AA36),"",Glutamine!AA36)</f>
        <v/>
      </c>
      <c r="AB45" s="240" t="str">
        <f>IF(ISBLANK(Glutamine!AB36),"",Glutamine!AB36)</f>
        <v/>
      </c>
      <c r="AC45" s="240" t="str">
        <f>IF(ISBLANK(Glutamine!AC36),"",Glutamine!AC36)</f>
        <v/>
      </c>
      <c r="AD45" s="240" t="str">
        <f>IF(ISBLANK(Glutamine!AD36),"",Glutamine!AD36)</f>
        <v/>
      </c>
      <c r="AE45" s="240" t="str">
        <f>IF(ISBLANK(Glutamine!AE36),"",Glutamine!AE36)</f>
        <v/>
      </c>
      <c r="AF45" s="240" t="str">
        <f>IF(ISBLANK(Glutamine!AF36),"",Glutamine!AF36)</f>
        <v/>
      </c>
      <c r="AG45" s="240" t="str">
        <f>IF(ISBLANK(Glutamine!AG36),"",Glutamine!AG36)</f>
        <v/>
      </c>
      <c r="AH45" s="240" t="str">
        <f>IF(ISBLANK(Glutamine!AH36),"",Glutamine!AH36)</f>
        <v/>
      </c>
      <c r="AI45" s="240" t="str">
        <f>IF(ISBLANK(Glutamine!AI36),"",Glutamine!AI36)</f>
        <v/>
      </c>
      <c r="AJ45" s="240" t="str">
        <f>IF(ISBLANK(Glutamine!AJ36),"",Glutamine!AJ36)</f>
        <v/>
      </c>
      <c r="AK45" s="240" t="str">
        <f>IF(ISBLANK(Glutamine!AK36),"",Glutamine!AK36)</f>
        <v/>
      </c>
      <c r="AL45" s="240" t="str">
        <f>IF(ISBLANK(Glutamine!AL36),"",Glutamine!AL36)</f>
        <v/>
      </c>
      <c r="AM45" s="240" t="str">
        <f>IF(ISBLANK(Glutamine!AM36),"",Glutamine!AM36)</f>
        <v/>
      </c>
      <c r="AN45" s="240" t="str">
        <f>IF(ISBLANK(Glutamine!AN36),"",Glutamine!AN36)</f>
        <v/>
      </c>
      <c r="AO45" s="240" t="str">
        <f>IF(ISBLANK(Glutamine!AO36),"",Glutamine!AO36)</f>
        <v/>
      </c>
      <c r="AP45" s="240" t="str">
        <f>IF(ISBLANK(Glutamine!AP36),"",Glutamine!AP36)</f>
        <v/>
      </c>
      <c r="AQ45" s="240" t="e">
        <f>IF(ISBLANK(Glutamine!#REF!),"",Glutamine!#REF!)</f>
        <v>#REF!</v>
      </c>
      <c r="AR45" s="240" t="e">
        <f>IF(ISBLANK(Glutamine!#REF!),"",Glutamine!#REF!)</f>
        <v>#REF!</v>
      </c>
      <c r="AS45" s="240" t="e">
        <f>IF(ISBLANK(Glutamine!#REF!),"",Glutamine!#REF!)</f>
        <v>#REF!</v>
      </c>
      <c r="AT45" s="240" t="e">
        <f>IF(ISBLANK(Glutamine!#REF!),"",Glutamine!#REF!)</f>
        <v>#REF!</v>
      </c>
      <c r="AU45" s="240" t="e">
        <f>IF(ISBLANK(Glutamine!#REF!),"",Glutamine!#REF!)</f>
        <v>#REF!</v>
      </c>
      <c r="AV45" s="240" t="e">
        <f>IF(ISBLANK(Glutamine!#REF!),"",Glutamine!#REF!)</f>
        <v>#REF!</v>
      </c>
      <c r="AW45" s="240" t="e">
        <f>IF(ISBLANK(Glutamine!#REF!),"",Glutamine!#REF!)</f>
        <v>#REF!</v>
      </c>
      <c r="AX45" s="240" t="e">
        <f>IF(ISBLANK(Glutamine!#REF!),"",Glutamine!#REF!)</f>
        <v>#REF!</v>
      </c>
      <c r="AY45" s="240" t="e">
        <f>IF(ISBLANK(Glutamine!#REF!),"",Glutamine!#REF!)</f>
        <v>#REF!</v>
      </c>
      <c r="AZ45" s="240" t="e">
        <f>IF(ISBLANK(Glutamine!#REF!),"",Glutamine!#REF!)</f>
        <v>#REF!</v>
      </c>
      <c r="BA45" s="240" t="e">
        <f>IF(ISBLANK(Glutamine!#REF!),"",Glutamine!#REF!)</f>
        <v>#REF!</v>
      </c>
      <c r="BB45" s="240" t="e">
        <f>IF(ISBLANK(Glutamine!#REF!),"",Glutamine!#REF!)</f>
        <v>#REF!</v>
      </c>
      <c r="BC45" s="240" t="e">
        <f>IF(ISBLANK(Glutamine!#REF!),"",Glutamine!#REF!)</f>
        <v>#REF!</v>
      </c>
      <c r="BD45" s="240" t="e">
        <f>IF(ISBLANK(Glutamine!#REF!),"",Glutamine!#REF!)</f>
        <v>#REF!</v>
      </c>
      <c r="BE45" s="240" t="e">
        <f>IF(ISBLANK(Glutamine!#REF!),"",Glutamine!#REF!)</f>
        <v>#REF!</v>
      </c>
      <c r="BF45" s="240" t="e">
        <f>IF(ISBLANK(Glutamine!#REF!),"",Glutamine!#REF!)</f>
        <v>#REF!</v>
      </c>
      <c r="BG45" s="240" t="e">
        <f>IF(ISBLANK(Glutamine!#REF!),"",Glutamine!#REF!)</f>
        <v>#REF!</v>
      </c>
      <c r="BH45" s="240" t="e">
        <f>IF(ISBLANK(Glutamine!#REF!),"",Glutamine!#REF!)</f>
        <v>#REF!</v>
      </c>
      <c r="BI45" s="240" t="e">
        <f>IF(ISBLANK(Glutamine!#REF!),"",Glutamine!#REF!)</f>
        <v>#REF!</v>
      </c>
      <c r="BJ45" s="240" t="e">
        <f>IF(ISBLANK(Glutamine!#REF!),"",Glutamine!#REF!)</f>
        <v>#REF!</v>
      </c>
      <c r="BK45" s="240" t="e">
        <f>IF(ISBLANK(Glutamine!#REF!),"",Glutamine!#REF!)</f>
        <v>#REF!</v>
      </c>
      <c r="BL45" s="240" t="e">
        <f>IF(ISBLANK(Glutamine!#REF!),"",Glutamine!#REF!)</f>
        <v>#REF!</v>
      </c>
      <c r="BM45" s="240" t="e">
        <f>IF(ISBLANK(Glutamine!#REF!),"",Glutamine!#REF!)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IF(Glutamine!B37&lt;&gt;0,Glutamine!$B$1,"")</f>
        <v/>
      </c>
      <c r="B46" s="240" t="str">
        <f>IF(ISBLANK(Glutamine!A37),"",Glutamine!A37)</f>
        <v/>
      </c>
      <c r="C46" s="247" t="str">
        <f>IF(ISBLANK(Glutamine!B37),"",Glutamine!B37)</f>
        <v/>
      </c>
      <c r="D46" s="248" t="str">
        <f>IF(ISBLANK(Glutamine!C37),"",Glutamine!C37)</f>
        <v/>
      </c>
      <c r="E46" s="240" t="str">
        <f>IF(ISBLANK(Glutamine!D37),"",Glutamine!D37)</f>
        <v/>
      </c>
      <c r="F46" s="240" t="str">
        <f>IF(ISBLANK(Glutamine!E37),"",Glutamine!E37)</f>
        <v/>
      </c>
      <c r="G46" s="240" t="str">
        <f>IF(ISBLANK(Glutamine!G37),"",Glutamine!G37)</f>
        <v/>
      </c>
      <c r="H46" s="240" t="str">
        <f>IF(ISBLANK(Glutamine!H37),"",Glutamine!H37)</f>
        <v/>
      </c>
      <c r="I46" s="240" t="str">
        <f>IF(ISBLANK(Glutamine!I37),"",Glutamine!I37)</f>
        <v/>
      </c>
      <c r="J46" s="240" t="str">
        <f>IF(ISBLANK(Glutamine!J37),"",Glutamine!J37)</f>
        <v/>
      </c>
      <c r="K46" s="240" t="str">
        <f>IF(ISBLANK(Glutamine!K37),"",Glutamine!K37)</f>
        <v/>
      </c>
      <c r="L46" s="240" t="str">
        <f>IF(ISBLANK(Glutamine!L37),"",Glutamine!L37)</f>
        <v/>
      </c>
      <c r="M46" s="240" t="str">
        <f>IF(ISBLANK(Glutamine!M37),"",Glutamine!M37)</f>
        <v/>
      </c>
      <c r="N46" s="240" t="str">
        <f>IF(ISBLANK(Glutamine!N37),"",Glutamine!N37)</f>
        <v/>
      </c>
      <c r="O46" s="240" t="str">
        <f>IF(ISBLANK(Glutamine!O37),"",Glutamine!O37)</f>
        <v/>
      </c>
      <c r="P46" s="240" t="str">
        <f>IF(ISBLANK(Glutamine!P37),"",Glutamine!P37)</f>
        <v/>
      </c>
      <c r="Q46" s="240" t="str">
        <f>IF(ISBLANK(Glutamine!Q37),"",Glutamine!Q37)</f>
        <v/>
      </c>
      <c r="R46" s="240" t="str">
        <f>IF(ISBLANK(Glutamine!R37),"",Glutamine!R37)</f>
        <v/>
      </c>
      <c r="S46" s="240" t="str">
        <f>IF(ISBLANK(Glutamine!S37),"",Glutamine!S37)</f>
        <v/>
      </c>
      <c r="T46" s="240" t="str">
        <f>IF(ISBLANK(Glutamine!T37),"",Glutamine!T37)</f>
        <v/>
      </c>
      <c r="U46" s="240" t="str">
        <f>IF(ISBLANK(Glutamine!U37),"",Glutamine!U37)</f>
        <v/>
      </c>
      <c r="V46" s="240" t="str">
        <f>IF(ISBLANK(Glutamine!V37),"",Glutamine!V37)</f>
        <v/>
      </c>
      <c r="W46" s="240" t="str">
        <f>IF(ISBLANK(Glutamine!W37),"",Glutamine!W37)</f>
        <v/>
      </c>
      <c r="X46" s="240" t="str">
        <f>IF(ISBLANK(Glutamine!X37),"",Glutamine!X37)</f>
        <v/>
      </c>
      <c r="Y46" s="240" t="str">
        <f>IF(ISBLANK(Glutamine!Y37),"",Glutamine!Y37)</f>
        <v/>
      </c>
      <c r="Z46" s="240" t="str">
        <f>IF(ISBLANK(Glutamine!Z37),"",Glutamine!Z37)</f>
        <v/>
      </c>
      <c r="AA46" s="240" t="str">
        <f>IF(ISBLANK(Glutamine!AA37),"",Glutamine!AA37)</f>
        <v/>
      </c>
      <c r="AB46" s="240" t="str">
        <f>IF(ISBLANK(Glutamine!AB37),"",Glutamine!AB37)</f>
        <v/>
      </c>
      <c r="AC46" s="240" t="str">
        <f>IF(ISBLANK(Glutamine!AC37),"",Glutamine!AC37)</f>
        <v/>
      </c>
      <c r="AD46" s="240" t="str">
        <f>IF(ISBLANK(Glutamine!AD37),"",Glutamine!AD37)</f>
        <v/>
      </c>
      <c r="AE46" s="240" t="str">
        <f>IF(ISBLANK(Glutamine!AE37),"",Glutamine!AE37)</f>
        <v/>
      </c>
      <c r="AF46" s="240" t="str">
        <f>IF(ISBLANK(Glutamine!AF37),"",Glutamine!AF37)</f>
        <v/>
      </c>
      <c r="AG46" s="240" t="str">
        <f>IF(ISBLANK(Glutamine!AG37),"",Glutamine!AG37)</f>
        <v/>
      </c>
      <c r="AH46" s="240" t="str">
        <f>IF(ISBLANK(Glutamine!AH37),"",Glutamine!AH37)</f>
        <v/>
      </c>
      <c r="AI46" s="240" t="str">
        <f>IF(ISBLANK(Glutamine!AI37),"",Glutamine!AI37)</f>
        <v/>
      </c>
      <c r="AJ46" s="240" t="str">
        <f>IF(ISBLANK(Glutamine!AJ37),"",Glutamine!AJ37)</f>
        <v/>
      </c>
      <c r="AK46" s="240" t="str">
        <f>IF(ISBLANK(Glutamine!AK37),"",Glutamine!AK37)</f>
        <v/>
      </c>
      <c r="AL46" s="240" t="str">
        <f>IF(ISBLANK(Glutamine!AL37),"",Glutamine!AL37)</f>
        <v/>
      </c>
      <c r="AM46" s="240" t="str">
        <f>IF(ISBLANK(Glutamine!AM37),"",Glutamine!AM37)</f>
        <v/>
      </c>
      <c r="AN46" s="240" t="str">
        <f>IF(ISBLANK(Glutamine!AN37),"",Glutamine!AN37)</f>
        <v/>
      </c>
      <c r="AO46" s="240" t="str">
        <f>IF(ISBLANK(Glutamine!AO37),"",Glutamine!AO37)</f>
        <v/>
      </c>
      <c r="AP46" s="240" t="str">
        <f>IF(ISBLANK(Glutamine!AP37),"",Glutamine!AP37)</f>
        <v/>
      </c>
      <c r="AQ46" s="240" t="e">
        <f>IF(ISBLANK(Glutamine!#REF!),"",Glutamine!#REF!)</f>
        <v>#REF!</v>
      </c>
      <c r="AR46" s="240" t="e">
        <f>IF(ISBLANK(Glutamine!#REF!),"",Glutamine!#REF!)</f>
        <v>#REF!</v>
      </c>
      <c r="AS46" s="240" t="e">
        <f>IF(ISBLANK(Glutamine!#REF!),"",Glutamine!#REF!)</f>
        <v>#REF!</v>
      </c>
      <c r="AT46" s="240" t="e">
        <f>IF(ISBLANK(Glutamine!#REF!),"",Glutamine!#REF!)</f>
        <v>#REF!</v>
      </c>
      <c r="AU46" s="240" t="e">
        <f>IF(ISBLANK(Glutamine!#REF!),"",Glutamine!#REF!)</f>
        <v>#REF!</v>
      </c>
      <c r="AV46" s="240" t="e">
        <f>IF(ISBLANK(Glutamine!#REF!),"",Glutamine!#REF!)</f>
        <v>#REF!</v>
      </c>
      <c r="AW46" s="240" t="e">
        <f>IF(ISBLANK(Glutamine!#REF!),"",Glutamine!#REF!)</f>
        <v>#REF!</v>
      </c>
      <c r="AX46" s="240" t="e">
        <f>IF(ISBLANK(Glutamine!#REF!),"",Glutamine!#REF!)</f>
        <v>#REF!</v>
      </c>
      <c r="AY46" s="240" t="e">
        <f>IF(ISBLANK(Glutamine!#REF!),"",Glutamine!#REF!)</f>
        <v>#REF!</v>
      </c>
      <c r="AZ46" s="240" t="e">
        <f>IF(ISBLANK(Glutamine!#REF!),"",Glutamine!#REF!)</f>
        <v>#REF!</v>
      </c>
      <c r="BA46" s="240" t="e">
        <f>IF(ISBLANK(Glutamine!#REF!),"",Glutamine!#REF!)</f>
        <v>#REF!</v>
      </c>
      <c r="BB46" s="240" t="e">
        <f>IF(ISBLANK(Glutamine!#REF!),"",Glutamine!#REF!)</f>
        <v>#REF!</v>
      </c>
      <c r="BC46" s="240" t="e">
        <f>IF(ISBLANK(Glutamine!#REF!),"",Glutamine!#REF!)</f>
        <v>#REF!</v>
      </c>
      <c r="BD46" s="240" t="e">
        <f>IF(ISBLANK(Glutamine!#REF!),"",Glutamine!#REF!)</f>
        <v>#REF!</v>
      </c>
      <c r="BE46" s="240" t="e">
        <f>IF(ISBLANK(Glutamine!#REF!),"",Glutamine!#REF!)</f>
        <v>#REF!</v>
      </c>
      <c r="BF46" s="240" t="e">
        <f>IF(ISBLANK(Glutamine!#REF!),"",Glutamine!#REF!)</f>
        <v>#REF!</v>
      </c>
      <c r="BG46" s="240" t="e">
        <f>IF(ISBLANK(Glutamine!#REF!),"",Glutamine!#REF!)</f>
        <v>#REF!</v>
      </c>
      <c r="BH46" s="240" t="e">
        <f>IF(ISBLANK(Glutamine!#REF!),"",Glutamine!#REF!)</f>
        <v>#REF!</v>
      </c>
      <c r="BI46" s="240" t="e">
        <f>IF(ISBLANK(Glutamine!#REF!),"",Glutamine!#REF!)</f>
        <v>#REF!</v>
      </c>
      <c r="BJ46" s="240" t="e">
        <f>IF(ISBLANK(Glutamine!#REF!),"",Glutamine!#REF!)</f>
        <v>#REF!</v>
      </c>
      <c r="BK46" s="240" t="e">
        <f>IF(ISBLANK(Glutamine!#REF!),"",Glutamine!#REF!)</f>
        <v>#REF!</v>
      </c>
      <c r="BL46" s="240" t="e">
        <f>IF(ISBLANK(Glutamine!#REF!),"",Glutamine!#REF!)</f>
        <v>#REF!</v>
      </c>
      <c r="BM46" s="240" t="e">
        <f>IF(ISBLANK(Glutamine!#REF!),"",Glutamine!#REF!)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IF(Glutamine!B38&lt;&gt;0,Glutamine!$B$1,"")</f>
        <v/>
      </c>
      <c r="B47" s="240" t="str">
        <f>IF(ISBLANK(Glutamine!A38),"",Glutamine!A38)</f>
        <v/>
      </c>
      <c r="C47" s="247" t="str">
        <f>IF(ISBLANK(Glutamine!B38),"",Glutamine!B38)</f>
        <v/>
      </c>
      <c r="D47" s="248" t="str">
        <f>IF(ISBLANK(Glutamine!C38),"",Glutamine!C38)</f>
        <v/>
      </c>
      <c r="E47" s="240" t="str">
        <f>IF(ISBLANK(Glutamine!D38),"",Glutamine!D38)</f>
        <v/>
      </c>
      <c r="F47" s="240" t="str">
        <f>IF(ISBLANK(Glutamine!E38),"",Glutamine!E38)</f>
        <v/>
      </c>
      <c r="G47" s="240" t="str">
        <f>IF(ISBLANK(Glutamine!G38),"",Glutamine!G38)</f>
        <v/>
      </c>
      <c r="H47" s="240" t="str">
        <f>IF(ISBLANK(Glutamine!H38),"",Glutamine!H38)</f>
        <v/>
      </c>
      <c r="I47" s="240" t="str">
        <f>IF(ISBLANK(Glutamine!I38),"",Glutamine!I38)</f>
        <v/>
      </c>
      <c r="J47" s="240" t="str">
        <f>IF(ISBLANK(Glutamine!J38),"",Glutamine!J38)</f>
        <v/>
      </c>
      <c r="K47" s="240" t="str">
        <f>IF(ISBLANK(Glutamine!K38),"",Glutamine!K38)</f>
        <v/>
      </c>
      <c r="L47" s="240" t="str">
        <f>IF(ISBLANK(Glutamine!L38),"",Glutamine!L38)</f>
        <v/>
      </c>
      <c r="M47" s="240" t="str">
        <f>IF(ISBLANK(Glutamine!M38),"",Glutamine!M38)</f>
        <v/>
      </c>
      <c r="N47" s="240" t="str">
        <f>IF(ISBLANK(Glutamine!N38),"",Glutamine!N38)</f>
        <v/>
      </c>
      <c r="O47" s="240" t="str">
        <f>IF(ISBLANK(Glutamine!O38),"",Glutamine!O38)</f>
        <v/>
      </c>
      <c r="P47" s="240" t="str">
        <f>IF(ISBLANK(Glutamine!P38),"",Glutamine!P38)</f>
        <v/>
      </c>
      <c r="Q47" s="240" t="str">
        <f>IF(ISBLANK(Glutamine!Q38),"",Glutamine!Q38)</f>
        <v/>
      </c>
      <c r="R47" s="240" t="str">
        <f>IF(ISBLANK(Glutamine!R38),"",Glutamine!R38)</f>
        <v/>
      </c>
      <c r="S47" s="240" t="str">
        <f>IF(ISBLANK(Glutamine!S38),"",Glutamine!S38)</f>
        <v/>
      </c>
      <c r="T47" s="240" t="str">
        <f>IF(ISBLANK(Glutamine!T38),"",Glutamine!T38)</f>
        <v/>
      </c>
      <c r="U47" s="240" t="str">
        <f>IF(ISBLANK(Glutamine!U38),"",Glutamine!U38)</f>
        <v/>
      </c>
      <c r="V47" s="240" t="str">
        <f>IF(ISBLANK(Glutamine!V38),"",Glutamine!V38)</f>
        <v/>
      </c>
      <c r="W47" s="240" t="str">
        <f>IF(ISBLANK(Glutamine!W38),"",Glutamine!W38)</f>
        <v/>
      </c>
      <c r="X47" s="240" t="str">
        <f>IF(ISBLANK(Glutamine!X38),"",Glutamine!X38)</f>
        <v/>
      </c>
      <c r="Y47" s="240" t="str">
        <f>IF(ISBLANK(Glutamine!Y38),"",Glutamine!Y38)</f>
        <v/>
      </c>
      <c r="Z47" s="240" t="str">
        <f>IF(ISBLANK(Glutamine!Z38),"",Glutamine!Z38)</f>
        <v/>
      </c>
      <c r="AA47" s="240" t="str">
        <f>IF(ISBLANK(Glutamine!AA38),"",Glutamine!AA38)</f>
        <v/>
      </c>
      <c r="AB47" s="240" t="str">
        <f>IF(ISBLANK(Glutamine!AB38),"",Glutamine!AB38)</f>
        <v/>
      </c>
      <c r="AC47" s="240" t="str">
        <f>IF(ISBLANK(Glutamine!AC38),"",Glutamine!AC38)</f>
        <v/>
      </c>
      <c r="AD47" s="240" t="str">
        <f>IF(ISBLANK(Glutamine!AD38),"",Glutamine!AD38)</f>
        <v/>
      </c>
      <c r="AE47" s="240" t="str">
        <f>IF(ISBLANK(Glutamine!AE38),"",Glutamine!AE38)</f>
        <v/>
      </c>
      <c r="AF47" s="240" t="str">
        <f>IF(ISBLANK(Glutamine!AF38),"",Glutamine!AF38)</f>
        <v/>
      </c>
      <c r="AG47" s="240" t="str">
        <f>IF(ISBLANK(Glutamine!AG38),"",Glutamine!AG38)</f>
        <v/>
      </c>
      <c r="AH47" s="240" t="str">
        <f>IF(ISBLANK(Glutamine!AH38),"",Glutamine!AH38)</f>
        <v/>
      </c>
      <c r="AI47" s="240" t="str">
        <f>IF(ISBLANK(Glutamine!AI38),"",Glutamine!AI38)</f>
        <v/>
      </c>
      <c r="AJ47" s="240" t="str">
        <f>IF(ISBLANK(Glutamine!AJ38),"",Glutamine!AJ38)</f>
        <v/>
      </c>
      <c r="AK47" s="240" t="str">
        <f>IF(ISBLANK(Glutamine!AK38),"",Glutamine!AK38)</f>
        <v/>
      </c>
      <c r="AL47" s="240" t="str">
        <f>IF(ISBLANK(Glutamine!AL38),"",Glutamine!AL38)</f>
        <v/>
      </c>
      <c r="AM47" s="240" t="str">
        <f>IF(ISBLANK(Glutamine!AM38),"",Glutamine!AM38)</f>
        <v/>
      </c>
      <c r="AN47" s="240" t="str">
        <f>IF(ISBLANK(Glutamine!AN38),"",Glutamine!AN38)</f>
        <v/>
      </c>
      <c r="AO47" s="240" t="str">
        <f>IF(ISBLANK(Glutamine!AO38),"",Glutamine!AO38)</f>
        <v/>
      </c>
      <c r="AP47" s="240" t="str">
        <f>IF(ISBLANK(Glutamine!AP38),"",Glutamine!AP38)</f>
        <v/>
      </c>
      <c r="AQ47" s="240" t="e">
        <f>IF(ISBLANK(Glutamine!#REF!),"",Glutamine!#REF!)</f>
        <v>#REF!</v>
      </c>
      <c r="AR47" s="240" t="e">
        <f>IF(ISBLANK(Glutamine!#REF!),"",Glutamine!#REF!)</f>
        <v>#REF!</v>
      </c>
      <c r="AS47" s="240" t="e">
        <f>IF(ISBLANK(Glutamine!#REF!),"",Glutamine!#REF!)</f>
        <v>#REF!</v>
      </c>
      <c r="AT47" s="240" t="e">
        <f>IF(ISBLANK(Glutamine!#REF!),"",Glutamine!#REF!)</f>
        <v>#REF!</v>
      </c>
      <c r="AU47" s="240" t="e">
        <f>IF(ISBLANK(Glutamine!#REF!),"",Glutamine!#REF!)</f>
        <v>#REF!</v>
      </c>
      <c r="AV47" s="240" t="e">
        <f>IF(ISBLANK(Glutamine!#REF!),"",Glutamine!#REF!)</f>
        <v>#REF!</v>
      </c>
      <c r="AW47" s="240" t="e">
        <f>IF(ISBLANK(Glutamine!#REF!),"",Glutamine!#REF!)</f>
        <v>#REF!</v>
      </c>
      <c r="AX47" s="240" t="e">
        <f>IF(ISBLANK(Glutamine!#REF!),"",Glutamine!#REF!)</f>
        <v>#REF!</v>
      </c>
      <c r="AY47" s="240" t="e">
        <f>IF(ISBLANK(Glutamine!#REF!),"",Glutamine!#REF!)</f>
        <v>#REF!</v>
      </c>
      <c r="AZ47" s="240" t="e">
        <f>IF(ISBLANK(Glutamine!#REF!),"",Glutamine!#REF!)</f>
        <v>#REF!</v>
      </c>
      <c r="BA47" s="240" t="e">
        <f>IF(ISBLANK(Glutamine!#REF!),"",Glutamine!#REF!)</f>
        <v>#REF!</v>
      </c>
      <c r="BB47" s="240" t="e">
        <f>IF(ISBLANK(Glutamine!#REF!),"",Glutamine!#REF!)</f>
        <v>#REF!</v>
      </c>
      <c r="BC47" s="240" t="e">
        <f>IF(ISBLANK(Glutamine!#REF!),"",Glutamine!#REF!)</f>
        <v>#REF!</v>
      </c>
      <c r="BD47" s="240" t="e">
        <f>IF(ISBLANK(Glutamine!#REF!),"",Glutamine!#REF!)</f>
        <v>#REF!</v>
      </c>
      <c r="BE47" s="240" t="e">
        <f>IF(ISBLANK(Glutamine!#REF!),"",Glutamine!#REF!)</f>
        <v>#REF!</v>
      </c>
      <c r="BF47" s="240" t="e">
        <f>IF(ISBLANK(Glutamine!#REF!),"",Glutamine!#REF!)</f>
        <v>#REF!</v>
      </c>
      <c r="BG47" s="240" t="e">
        <f>IF(ISBLANK(Glutamine!#REF!),"",Glutamine!#REF!)</f>
        <v>#REF!</v>
      </c>
      <c r="BH47" s="240" t="e">
        <f>IF(ISBLANK(Glutamine!#REF!),"",Glutamine!#REF!)</f>
        <v>#REF!</v>
      </c>
      <c r="BI47" s="240" t="e">
        <f>IF(ISBLANK(Glutamine!#REF!),"",Glutamine!#REF!)</f>
        <v>#REF!</v>
      </c>
      <c r="BJ47" s="240" t="e">
        <f>IF(ISBLANK(Glutamine!#REF!),"",Glutamine!#REF!)</f>
        <v>#REF!</v>
      </c>
      <c r="BK47" s="240" t="e">
        <f>IF(ISBLANK(Glutamine!#REF!),"",Glutamine!#REF!)</f>
        <v>#REF!</v>
      </c>
      <c r="BL47" s="240" t="e">
        <f>IF(ISBLANK(Glutamine!#REF!),"",Glutamine!#REF!)</f>
        <v>#REF!</v>
      </c>
      <c r="BM47" s="240" t="e">
        <f>IF(ISBLANK(Glutamine!#REF!),"",Glutamine!#REF!)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IF(Glutamine!B39&lt;&gt;0,Glutamine!$B$1,"")</f>
        <v/>
      </c>
      <c r="B48" s="240" t="str">
        <f>IF(ISBLANK(Glutamine!A39),"",Glutamine!A39)</f>
        <v/>
      </c>
      <c r="C48" s="247" t="str">
        <f>IF(ISBLANK(Glutamine!B39),"",Glutamine!B39)</f>
        <v/>
      </c>
      <c r="D48" s="248" t="str">
        <f>IF(ISBLANK(Glutamine!C39),"",Glutamine!C39)</f>
        <v/>
      </c>
      <c r="E48" s="240" t="str">
        <f>IF(ISBLANK(Glutamine!D39),"",Glutamine!D39)</f>
        <v/>
      </c>
      <c r="F48" s="240" t="str">
        <f>IF(ISBLANK(Glutamine!E39),"",Glutamine!E39)</f>
        <v/>
      </c>
      <c r="G48" s="240" t="str">
        <f>IF(ISBLANK(Glutamine!G39),"",Glutamine!G39)</f>
        <v/>
      </c>
      <c r="H48" s="240" t="str">
        <f>IF(ISBLANK(Glutamine!H39),"",Glutamine!H39)</f>
        <v/>
      </c>
      <c r="I48" s="240" t="str">
        <f>IF(ISBLANK(Glutamine!I39),"",Glutamine!I39)</f>
        <v/>
      </c>
      <c r="J48" s="240" t="str">
        <f>IF(ISBLANK(Glutamine!J39),"",Glutamine!J39)</f>
        <v/>
      </c>
      <c r="K48" s="240" t="str">
        <f>IF(ISBLANK(Glutamine!K39),"",Glutamine!K39)</f>
        <v/>
      </c>
      <c r="L48" s="240" t="str">
        <f>IF(ISBLANK(Glutamine!L39),"",Glutamine!L39)</f>
        <v/>
      </c>
      <c r="M48" s="240" t="str">
        <f>IF(ISBLANK(Glutamine!M39),"",Glutamine!M39)</f>
        <v/>
      </c>
      <c r="N48" s="240" t="str">
        <f>IF(ISBLANK(Glutamine!N39),"",Glutamine!N39)</f>
        <v/>
      </c>
      <c r="O48" s="240" t="str">
        <f>IF(ISBLANK(Glutamine!O39),"",Glutamine!O39)</f>
        <v/>
      </c>
      <c r="P48" s="240" t="str">
        <f>IF(ISBLANK(Glutamine!P39),"",Glutamine!P39)</f>
        <v/>
      </c>
      <c r="Q48" s="240" t="str">
        <f>IF(ISBLANK(Glutamine!Q39),"",Glutamine!Q39)</f>
        <v/>
      </c>
      <c r="R48" s="240" t="str">
        <f>IF(ISBLANK(Glutamine!R39),"",Glutamine!R39)</f>
        <v/>
      </c>
      <c r="S48" s="240" t="str">
        <f>IF(ISBLANK(Glutamine!S39),"",Glutamine!S39)</f>
        <v/>
      </c>
      <c r="T48" s="240" t="str">
        <f>IF(ISBLANK(Glutamine!T39),"",Glutamine!T39)</f>
        <v/>
      </c>
      <c r="U48" s="240" t="str">
        <f>IF(ISBLANK(Glutamine!U39),"",Glutamine!U39)</f>
        <v/>
      </c>
      <c r="V48" s="240" t="str">
        <f>IF(ISBLANK(Glutamine!V39),"",Glutamine!V39)</f>
        <v/>
      </c>
      <c r="W48" s="240" t="str">
        <f>IF(ISBLANK(Glutamine!W39),"",Glutamine!W39)</f>
        <v/>
      </c>
      <c r="X48" s="240" t="str">
        <f>IF(ISBLANK(Glutamine!X39),"",Glutamine!X39)</f>
        <v/>
      </c>
      <c r="Y48" s="240" t="str">
        <f>IF(ISBLANK(Glutamine!Y39),"",Glutamine!Y39)</f>
        <v/>
      </c>
      <c r="Z48" s="240" t="str">
        <f>IF(ISBLANK(Glutamine!Z39),"",Glutamine!Z39)</f>
        <v/>
      </c>
      <c r="AA48" s="240" t="str">
        <f>IF(ISBLANK(Glutamine!AA39),"",Glutamine!AA39)</f>
        <v/>
      </c>
      <c r="AB48" s="240" t="str">
        <f>IF(ISBLANK(Glutamine!AB39),"",Glutamine!AB39)</f>
        <v/>
      </c>
      <c r="AC48" s="240" t="str">
        <f>IF(ISBLANK(Glutamine!AC39),"",Glutamine!AC39)</f>
        <v/>
      </c>
      <c r="AD48" s="240" t="str">
        <f>IF(ISBLANK(Glutamine!AD39),"",Glutamine!AD39)</f>
        <v/>
      </c>
      <c r="AE48" s="240" t="str">
        <f>IF(ISBLANK(Glutamine!AE39),"",Glutamine!AE39)</f>
        <v/>
      </c>
      <c r="AF48" s="240" t="str">
        <f>IF(ISBLANK(Glutamine!AF39),"",Glutamine!AF39)</f>
        <v/>
      </c>
      <c r="AG48" s="240" t="str">
        <f>IF(ISBLANK(Glutamine!AG39),"",Glutamine!AG39)</f>
        <v/>
      </c>
      <c r="AH48" s="240" t="str">
        <f>IF(ISBLANK(Glutamine!AH39),"",Glutamine!AH39)</f>
        <v/>
      </c>
      <c r="AI48" s="240" t="str">
        <f>IF(ISBLANK(Glutamine!AI39),"",Glutamine!AI39)</f>
        <v/>
      </c>
      <c r="AJ48" s="240" t="str">
        <f>IF(ISBLANK(Glutamine!AJ39),"",Glutamine!AJ39)</f>
        <v/>
      </c>
      <c r="AK48" s="240" t="str">
        <f>IF(ISBLANK(Glutamine!AK39),"",Glutamine!AK39)</f>
        <v/>
      </c>
      <c r="AL48" s="240" t="str">
        <f>IF(ISBLANK(Glutamine!AL39),"",Glutamine!AL39)</f>
        <v/>
      </c>
      <c r="AM48" s="240" t="str">
        <f>IF(ISBLANK(Glutamine!AM39),"",Glutamine!AM39)</f>
        <v/>
      </c>
      <c r="AN48" s="240" t="str">
        <f>IF(ISBLANK(Glutamine!AN39),"",Glutamine!AN39)</f>
        <v/>
      </c>
      <c r="AO48" s="240" t="str">
        <f>IF(ISBLANK(Glutamine!AO39),"",Glutamine!AO39)</f>
        <v/>
      </c>
      <c r="AP48" s="240" t="str">
        <f>IF(ISBLANK(Glutamine!AP39),"",Glutamine!AP39)</f>
        <v/>
      </c>
      <c r="AQ48" s="240" t="e">
        <f>IF(ISBLANK(Glutamine!#REF!),"",Glutamine!#REF!)</f>
        <v>#REF!</v>
      </c>
      <c r="AR48" s="240" t="e">
        <f>IF(ISBLANK(Glutamine!#REF!),"",Glutamine!#REF!)</f>
        <v>#REF!</v>
      </c>
      <c r="AS48" s="240" t="e">
        <f>IF(ISBLANK(Glutamine!#REF!),"",Glutamine!#REF!)</f>
        <v>#REF!</v>
      </c>
      <c r="AT48" s="240" t="e">
        <f>IF(ISBLANK(Glutamine!#REF!),"",Glutamine!#REF!)</f>
        <v>#REF!</v>
      </c>
      <c r="AU48" s="240" t="e">
        <f>IF(ISBLANK(Glutamine!#REF!),"",Glutamine!#REF!)</f>
        <v>#REF!</v>
      </c>
      <c r="AV48" s="240" t="e">
        <f>IF(ISBLANK(Glutamine!#REF!),"",Glutamine!#REF!)</f>
        <v>#REF!</v>
      </c>
      <c r="AW48" s="240" t="e">
        <f>IF(ISBLANK(Glutamine!#REF!),"",Glutamine!#REF!)</f>
        <v>#REF!</v>
      </c>
      <c r="AX48" s="240" t="e">
        <f>IF(ISBLANK(Glutamine!#REF!),"",Glutamine!#REF!)</f>
        <v>#REF!</v>
      </c>
      <c r="AY48" s="240" t="e">
        <f>IF(ISBLANK(Glutamine!#REF!),"",Glutamine!#REF!)</f>
        <v>#REF!</v>
      </c>
      <c r="AZ48" s="240" t="e">
        <f>IF(ISBLANK(Glutamine!#REF!),"",Glutamine!#REF!)</f>
        <v>#REF!</v>
      </c>
      <c r="BA48" s="240" t="e">
        <f>IF(ISBLANK(Glutamine!#REF!),"",Glutamine!#REF!)</f>
        <v>#REF!</v>
      </c>
      <c r="BB48" s="240" t="e">
        <f>IF(ISBLANK(Glutamine!#REF!),"",Glutamine!#REF!)</f>
        <v>#REF!</v>
      </c>
      <c r="BC48" s="240" t="e">
        <f>IF(ISBLANK(Glutamine!#REF!),"",Glutamine!#REF!)</f>
        <v>#REF!</v>
      </c>
      <c r="BD48" s="240" t="e">
        <f>IF(ISBLANK(Glutamine!#REF!),"",Glutamine!#REF!)</f>
        <v>#REF!</v>
      </c>
      <c r="BE48" s="240" t="e">
        <f>IF(ISBLANK(Glutamine!#REF!),"",Glutamine!#REF!)</f>
        <v>#REF!</v>
      </c>
      <c r="BF48" s="240" t="e">
        <f>IF(ISBLANK(Glutamine!#REF!),"",Glutamine!#REF!)</f>
        <v>#REF!</v>
      </c>
      <c r="BG48" s="240" t="e">
        <f>IF(ISBLANK(Glutamine!#REF!),"",Glutamine!#REF!)</f>
        <v>#REF!</v>
      </c>
      <c r="BH48" s="240" t="e">
        <f>IF(ISBLANK(Glutamine!#REF!),"",Glutamine!#REF!)</f>
        <v>#REF!</v>
      </c>
      <c r="BI48" s="240" t="e">
        <f>IF(ISBLANK(Glutamine!#REF!),"",Glutamine!#REF!)</f>
        <v>#REF!</v>
      </c>
      <c r="BJ48" s="240" t="e">
        <f>IF(ISBLANK(Glutamine!#REF!),"",Glutamine!#REF!)</f>
        <v>#REF!</v>
      </c>
      <c r="BK48" s="240" t="e">
        <f>IF(ISBLANK(Glutamine!#REF!),"",Glutamine!#REF!)</f>
        <v>#REF!</v>
      </c>
      <c r="BL48" s="240" t="e">
        <f>IF(ISBLANK(Glutamine!#REF!),"",Glutamine!#REF!)</f>
        <v>#REF!</v>
      </c>
      <c r="BM48" s="240" t="e">
        <f>IF(ISBLANK(Glutamine!#REF!),"",Glutamine!#REF!)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IF(Glutamine!B40&lt;&gt;0,Glutamine!$B$1,"")</f>
        <v/>
      </c>
      <c r="B49" s="240" t="str">
        <f>IF(ISBLANK(Glutamine!A40),"",Glutamine!A40)</f>
        <v/>
      </c>
      <c r="C49" s="247" t="str">
        <f>IF(ISBLANK(Glutamine!B40),"",Glutamine!B40)</f>
        <v/>
      </c>
      <c r="D49" s="248" t="str">
        <f>IF(ISBLANK(Glutamine!C40),"",Glutamine!C40)</f>
        <v/>
      </c>
      <c r="E49" s="240" t="str">
        <f>IF(ISBLANK(Glutamine!D40),"",Glutamine!D40)</f>
        <v/>
      </c>
      <c r="F49" s="240" t="str">
        <f>IF(ISBLANK(Glutamine!E40),"",Glutamine!E40)</f>
        <v/>
      </c>
      <c r="G49" s="240" t="str">
        <f>IF(ISBLANK(Glutamine!G40),"",Glutamine!G40)</f>
        <v/>
      </c>
      <c r="H49" s="240" t="str">
        <f>IF(ISBLANK(Glutamine!H40),"",Glutamine!H40)</f>
        <v/>
      </c>
      <c r="I49" s="240" t="str">
        <f>IF(ISBLANK(Glutamine!I40),"",Glutamine!I40)</f>
        <v/>
      </c>
      <c r="J49" s="240" t="str">
        <f>IF(ISBLANK(Glutamine!J40),"",Glutamine!J40)</f>
        <v/>
      </c>
      <c r="K49" s="240" t="str">
        <f>IF(ISBLANK(Glutamine!K40),"",Glutamine!K40)</f>
        <v/>
      </c>
      <c r="L49" s="240" t="str">
        <f>IF(ISBLANK(Glutamine!L40),"",Glutamine!L40)</f>
        <v/>
      </c>
      <c r="M49" s="240" t="str">
        <f>IF(ISBLANK(Glutamine!M40),"",Glutamine!M40)</f>
        <v/>
      </c>
      <c r="N49" s="240" t="str">
        <f>IF(ISBLANK(Glutamine!N40),"",Glutamine!N40)</f>
        <v/>
      </c>
      <c r="O49" s="240" t="str">
        <f>IF(ISBLANK(Glutamine!O40),"",Glutamine!O40)</f>
        <v/>
      </c>
      <c r="P49" s="240" t="str">
        <f>IF(ISBLANK(Glutamine!P40),"",Glutamine!P40)</f>
        <v/>
      </c>
      <c r="Q49" s="240" t="str">
        <f>IF(ISBLANK(Glutamine!Q40),"",Glutamine!Q40)</f>
        <v/>
      </c>
      <c r="R49" s="240" t="str">
        <f>IF(ISBLANK(Glutamine!R40),"",Glutamine!R40)</f>
        <v/>
      </c>
      <c r="S49" s="240" t="str">
        <f>IF(ISBLANK(Glutamine!S40),"",Glutamine!S40)</f>
        <v/>
      </c>
      <c r="T49" s="240" t="str">
        <f>IF(ISBLANK(Glutamine!T40),"",Glutamine!T40)</f>
        <v/>
      </c>
      <c r="U49" s="240" t="str">
        <f>IF(ISBLANK(Glutamine!U40),"",Glutamine!U40)</f>
        <v/>
      </c>
      <c r="V49" s="240" t="str">
        <f>IF(ISBLANK(Glutamine!V40),"",Glutamine!V40)</f>
        <v/>
      </c>
      <c r="W49" s="240" t="str">
        <f>IF(ISBLANK(Glutamine!W40),"",Glutamine!W40)</f>
        <v/>
      </c>
      <c r="X49" s="240" t="str">
        <f>IF(ISBLANK(Glutamine!X40),"",Glutamine!X40)</f>
        <v/>
      </c>
      <c r="Y49" s="240" t="str">
        <f>IF(ISBLANK(Glutamine!Y40),"",Glutamine!Y40)</f>
        <v/>
      </c>
      <c r="Z49" s="240" t="str">
        <f>IF(ISBLANK(Glutamine!Z40),"",Glutamine!Z40)</f>
        <v/>
      </c>
      <c r="AA49" s="240" t="str">
        <f>IF(ISBLANK(Glutamine!AA40),"",Glutamine!AA40)</f>
        <v/>
      </c>
      <c r="AB49" s="240" t="str">
        <f>IF(ISBLANK(Glutamine!AB40),"",Glutamine!AB40)</f>
        <v/>
      </c>
      <c r="AC49" s="240" t="str">
        <f>IF(ISBLANK(Glutamine!AC40),"",Glutamine!AC40)</f>
        <v/>
      </c>
      <c r="AD49" s="240" t="str">
        <f>IF(ISBLANK(Glutamine!AD40),"",Glutamine!AD40)</f>
        <v/>
      </c>
      <c r="AE49" s="240" t="str">
        <f>IF(ISBLANK(Glutamine!AE40),"",Glutamine!AE40)</f>
        <v/>
      </c>
      <c r="AF49" s="240" t="str">
        <f>IF(ISBLANK(Glutamine!AF40),"",Glutamine!AF40)</f>
        <v/>
      </c>
      <c r="AG49" s="240" t="str">
        <f>IF(ISBLANK(Glutamine!AG40),"",Glutamine!AG40)</f>
        <v/>
      </c>
      <c r="AH49" s="240" t="str">
        <f>IF(ISBLANK(Glutamine!AH40),"",Glutamine!AH40)</f>
        <v/>
      </c>
      <c r="AI49" s="240" t="str">
        <f>IF(ISBLANK(Glutamine!AI40),"",Glutamine!AI40)</f>
        <v/>
      </c>
      <c r="AJ49" s="240" t="str">
        <f>IF(ISBLANK(Glutamine!AJ40),"",Glutamine!AJ40)</f>
        <v/>
      </c>
      <c r="AK49" s="240" t="str">
        <f>IF(ISBLANK(Glutamine!AK40),"",Glutamine!AK40)</f>
        <v/>
      </c>
      <c r="AL49" s="240" t="str">
        <f>IF(ISBLANK(Glutamine!AL40),"",Glutamine!AL40)</f>
        <v/>
      </c>
      <c r="AM49" s="240" t="str">
        <f>IF(ISBLANK(Glutamine!AM40),"",Glutamine!AM40)</f>
        <v/>
      </c>
      <c r="AN49" s="240" t="str">
        <f>IF(ISBLANK(Glutamine!AN40),"",Glutamine!AN40)</f>
        <v/>
      </c>
      <c r="AO49" s="240" t="str">
        <f>IF(ISBLANK(Glutamine!AO40),"",Glutamine!AO40)</f>
        <v/>
      </c>
      <c r="AP49" s="240" t="str">
        <f>IF(ISBLANK(Glutamine!AP40),"",Glutamine!AP40)</f>
        <v/>
      </c>
      <c r="AQ49" s="240" t="e">
        <f>IF(ISBLANK(Glutamine!#REF!),"",Glutamine!#REF!)</f>
        <v>#REF!</v>
      </c>
      <c r="AR49" s="240" t="e">
        <f>IF(ISBLANK(Glutamine!#REF!),"",Glutamine!#REF!)</f>
        <v>#REF!</v>
      </c>
      <c r="AS49" s="240" t="e">
        <f>IF(ISBLANK(Glutamine!#REF!),"",Glutamine!#REF!)</f>
        <v>#REF!</v>
      </c>
      <c r="AT49" s="240" t="e">
        <f>IF(ISBLANK(Glutamine!#REF!),"",Glutamine!#REF!)</f>
        <v>#REF!</v>
      </c>
      <c r="AU49" s="240" t="e">
        <f>IF(ISBLANK(Glutamine!#REF!),"",Glutamine!#REF!)</f>
        <v>#REF!</v>
      </c>
      <c r="AV49" s="240" t="e">
        <f>IF(ISBLANK(Glutamine!#REF!),"",Glutamine!#REF!)</f>
        <v>#REF!</v>
      </c>
      <c r="AW49" s="240" t="e">
        <f>IF(ISBLANK(Glutamine!#REF!),"",Glutamine!#REF!)</f>
        <v>#REF!</v>
      </c>
      <c r="AX49" s="240" t="e">
        <f>IF(ISBLANK(Glutamine!#REF!),"",Glutamine!#REF!)</f>
        <v>#REF!</v>
      </c>
      <c r="AY49" s="240" t="e">
        <f>IF(ISBLANK(Glutamine!#REF!),"",Glutamine!#REF!)</f>
        <v>#REF!</v>
      </c>
      <c r="AZ49" s="240" t="e">
        <f>IF(ISBLANK(Glutamine!#REF!),"",Glutamine!#REF!)</f>
        <v>#REF!</v>
      </c>
      <c r="BA49" s="240" t="e">
        <f>IF(ISBLANK(Glutamine!#REF!),"",Glutamine!#REF!)</f>
        <v>#REF!</v>
      </c>
      <c r="BB49" s="240" t="e">
        <f>IF(ISBLANK(Glutamine!#REF!),"",Glutamine!#REF!)</f>
        <v>#REF!</v>
      </c>
      <c r="BC49" s="240" t="e">
        <f>IF(ISBLANK(Glutamine!#REF!),"",Glutamine!#REF!)</f>
        <v>#REF!</v>
      </c>
      <c r="BD49" s="240" t="e">
        <f>IF(ISBLANK(Glutamine!#REF!),"",Glutamine!#REF!)</f>
        <v>#REF!</v>
      </c>
      <c r="BE49" s="240" t="e">
        <f>IF(ISBLANK(Glutamine!#REF!),"",Glutamine!#REF!)</f>
        <v>#REF!</v>
      </c>
      <c r="BF49" s="240" t="e">
        <f>IF(ISBLANK(Glutamine!#REF!),"",Glutamine!#REF!)</f>
        <v>#REF!</v>
      </c>
      <c r="BG49" s="240" t="e">
        <f>IF(ISBLANK(Glutamine!#REF!),"",Glutamine!#REF!)</f>
        <v>#REF!</v>
      </c>
      <c r="BH49" s="240" t="e">
        <f>IF(ISBLANK(Glutamine!#REF!),"",Glutamine!#REF!)</f>
        <v>#REF!</v>
      </c>
      <c r="BI49" s="240" t="e">
        <f>IF(ISBLANK(Glutamine!#REF!),"",Glutamine!#REF!)</f>
        <v>#REF!</v>
      </c>
      <c r="BJ49" s="240" t="e">
        <f>IF(ISBLANK(Glutamine!#REF!),"",Glutamine!#REF!)</f>
        <v>#REF!</v>
      </c>
      <c r="BK49" s="240" t="e">
        <f>IF(ISBLANK(Glutamine!#REF!),"",Glutamine!#REF!)</f>
        <v>#REF!</v>
      </c>
      <c r="BL49" s="240" t="e">
        <f>IF(ISBLANK(Glutamine!#REF!),"",Glutamine!#REF!)</f>
        <v>#REF!</v>
      </c>
      <c r="BM49" s="240" t="e">
        <f>IF(ISBLANK(Glutamine!#REF!),"",Glutamine!#REF!)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IF(Glutamine!B41&lt;&gt;0,Glutamine!$B$1,"")</f>
        <v/>
      </c>
      <c r="B50" s="240" t="str">
        <f>IF(ISBLANK(Glutamine!A41),"",Glutamine!A41)</f>
        <v/>
      </c>
      <c r="C50" s="247" t="str">
        <f>IF(ISBLANK(Glutamine!B41),"",Glutamine!B41)</f>
        <v/>
      </c>
      <c r="D50" s="248" t="str">
        <f>IF(ISBLANK(Glutamine!C41),"",Glutamine!C41)</f>
        <v/>
      </c>
      <c r="E50" s="240" t="str">
        <f>IF(ISBLANK(Glutamine!D41),"",Glutamine!D41)</f>
        <v/>
      </c>
      <c r="F50" s="240" t="str">
        <f>IF(ISBLANK(Glutamine!E41),"",Glutamine!E41)</f>
        <v/>
      </c>
      <c r="G50" s="240" t="str">
        <f>IF(ISBLANK(Glutamine!G41),"",Glutamine!G41)</f>
        <v/>
      </c>
      <c r="H50" s="240" t="str">
        <f>IF(ISBLANK(Glutamine!H41),"",Glutamine!H41)</f>
        <v/>
      </c>
      <c r="I50" s="240" t="str">
        <f>IF(ISBLANK(Glutamine!I41),"",Glutamine!I41)</f>
        <v/>
      </c>
      <c r="J50" s="240" t="str">
        <f>IF(ISBLANK(Glutamine!J41),"",Glutamine!J41)</f>
        <v/>
      </c>
      <c r="K50" s="240" t="str">
        <f>IF(ISBLANK(Glutamine!K41),"",Glutamine!K41)</f>
        <v/>
      </c>
      <c r="L50" s="240" t="str">
        <f>IF(ISBLANK(Glutamine!L41),"",Glutamine!L41)</f>
        <v/>
      </c>
      <c r="M50" s="240" t="str">
        <f>IF(ISBLANK(Glutamine!M41),"",Glutamine!M41)</f>
        <v/>
      </c>
      <c r="N50" s="240" t="str">
        <f>IF(ISBLANK(Glutamine!N41),"",Glutamine!N41)</f>
        <v/>
      </c>
      <c r="O50" s="240" t="str">
        <f>IF(ISBLANK(Glutamine!O41),"",Glutamine!O41)</f>
        <v/>
      </c>
      <c r="P50" s="240" t="str">
        <f>IF(ISBLANK(Glutamine!P41),"",Glutamine!P41)</f>
        <v/>
      </c>
      <c r="Q50" s="240" t="str">
        <f>IF(ISBLANK(Glutamine!Q41),"",Glutamine!Q41)</f>
        <v/>
      </c>
      <c r="R50" s="240" t="str">
        <f>IF(ISBLANK(Glutamine!R41),"",Glutamine!R41)</f>
        <v/>
      </c>
      <c r="S50" s="240" t="str">
        <f>IF(ISBLANK(Glutamine!S41),"",Glutamine!S41)</f>
        <v/>
      </c>
      <c r="T50" s="240" t="str">
        <f>IF(ISBLANK(Glutamine!T41),"",Glutamine!T41)</f>
        <v/>
      </c>
      <c r="U50" s="240" t="str">
        <f>IF(ISBLANK(Glutamine!U41),"",Glutamine!U41)</f>
        <v/>
      </c>
      <c r="V50" s="240" t="str">
        <f>IF(ISBLANK(Glutamine!V41),"",Glutamine!V41)</f>
        <v/>
      </c>
      <c r="W50" s="240" t="str">
        <f>IF(ISBLANK(Glutamine!W41),"",Glutamine!W41)</f>
        <v/>
      </c>
      <c r="X50" s="240" t="str">
        <f>IF(ISBLANK(Glutamine!X41),"",Glutamine!X41)</f>
        <v/>
      </c>
      <c r="Y50" s="240" t="str">
        <f>IF(ISBLANK(Glutamine!Y41),"",Glutamine!Y41)</f>
        <v/>
      </c>
      <c r="Z50" s="240" t="str">
        <f>IF(ISBLANK(Glutamine!Z41),"",Glutamine!Z41)</f>
        <v/>
      </c>
      <c r="AA50" s="240" t="str">
        <f>IF(ISBLANK(Glutamine!AA41),"",Glutamine!AA41)</f>
        <v/>
      </c>
      <c r="AB50" s="240" t="str">
        <f>IF(ISBLANK(Glutamine!AB41),"",Glutamine!AB41)</f>
        <v/>
      </c>
      <c r="AC50" s="240" t="str">
        <f>IF(ISBLANK(Glutamine!AC41),"",Glutamine!AC41)</f>
        <v/>
      </c>
      <c r="AD50" s="240" t="str">
        <f>IF(ISBLANK(Glutamine!AD41),"",Glutamine!AD41)</f>
        <v/>
      </c>
      <c r="AE50" s="240" t="str">
        <f>IF(ISBLANK(Glutamine!AE41),"",Glutamine!AE41)</f>
        <v/>
      </c>
      <c r="AF50" s="240" t="str">
        <f>IF(ISBLANK(Glutamine!AF41),"",Glutamine!AF41)</f>
        <v/>
      </c>
      <c r="AG50" s="240" t="str">
        <f>IF(ISBLANK(Glutamine!AG41),"",Glutamine!AG41)</f>
        <v/>
      </c>
      <c r="AH50" s="240" t="str">
        <f>IF(ISBLANK(Glutamine!AH41),"",Glutamine!AH41)</f>
        <v/>
      </c>
      <c r="AI50" s="240" t="str">
        <f>IF(ISBLANK(Glutamine!AI41),"",Glutamine!AI41)</f>
        <v/>
      </c>
      <c r="AJ50" s="240" t="str">
        <f>IF(ISBLANK(Glutamine!AJ41),"",Glutamine!AJ41)</f>
        <v/>
      </c>
      <c r="AK50" s="240" t="str">
        <f>IF(ISBLANK(Glutamine!AK41),"",Glutamine!AK41)</f>
        <v/>
      </c>
      <c r="AL50" s="240" t="str">
        <f>IF(ISBLANK(Glutamine!AL41),"",Glutamine!AL41)</f>
        <v/>
      </c>
      <c r="AM50" s="240" t="str">
        <f>IF(ISBLANK(Glutamine!AM41),"",Glutamine!AM41)</f>
        <v/>
      </c>
      <c r="AN50" s="240" t="str">
        <f>IF(ISBLANK(Glutamine!AN41),"",Glutamine!AN41)</f>
        <v/>
      </c>
      <c r="AO50" s="240" t="str">
        <f>IF(ISBLANK(Glutamine!AO41),"",Glutamine!AO41)</f>
        <v/>
      </c>
      <c r="AP50" s="240" t="str">
        <f>IF(ISBLANK(Glutamine!AP41),"",Glutamine!AP41)</f>
        <v/>
      </c>
      <c r="AQ50" s="240" t="e">
        <f>IF(ISBLANK(Glutamine!#REF!),"",Glutamine!#REF!)</f>
        <v>#REF!</v>
      </c>
      <c r="AR50" s="240" t="e">
        <f>IF(ISBLANK(Glutamine!#REF!),"",Glutamine!#REF!)</f>
        <v>#REF!</v>
      </c>
      <c r="AS50" s="240" t="e">
        <f>IF(ISBLANK(Glutamine!#REF!),"",Glutamine!#REF!)</f>
        <v>#REF!</v>
      </c>
      <c r="AT50" s="240" t="e">
        <f>IF(ISBLANK(Glutamine!#REF!),"",Glutamine!#REF!)</f>
        <v>#REF!</v>
      </c>
      <c r="AU50" s="240" t="e">
        <f>IF(ISBLANK(Glutamine!#REF!),"",Glutamine!#REF!)</f>
        <v>#REF!</v>
      </c>
      <c r="AV50" s="240" t="e">
        <f>IF(ISBLANK(Glutamine!#REF!),"",Glutamine!#REF!)</f>
        <v>#REF!</v>
      </c>
      <c r="AW50" s="240" t="e">
        <f>IF(ISBLANK(Glutamine!#REF!),"",Glutamine!#REF!)</f>
        <v>#REF!</v>
      </c>
      <c r="AX50" s="240" t="e">
        <f>IF(ISBLANK(Glutamine!#REF!),"",Glutamine!#REF!)</f>
        <v>#REF!</v>
      </c>
      <c r="AY50" s="240" t="e">
        <f>IF(ISBLANK(Glutamine!#REF!),"",Glutamine!#REF!)</f>
        <v>#REF!</v>
      </c>
      <c r="AZ50" s="240" t="e">
        <f>IF(ISBLANK(Glutamine!#REF!),"",Glutamine!#REF!)</f>
        <v>#REF!</v>
      </c>
      <c r="BA50" s="240" t="e">
        <f>IF(ISBLANK(Glutamine!#REF!),"",Glutamine!#REF!)</f>
        <v>#REF!</v>
      </c>
      <c r="BB50" s="240" t="e">
        <f>IF(ISBLANK(Glutamine!#REF!),"",Glutamine!#REF!)</f>
        <v>#REF!</v>
      </c>
      <c r="BC50" s="240" t="e">
        <f>IF(ISBLANK(Glutamine!#REF!),"",Glutamine!#REF!)</f>
        <v>#REF!</v>
      </c>
      <c r="BD50" s="240" t="e">
        <f>IF(ISBLANK(Glutamine!#REF!),"",Glutamine!#REF!)</f>
        <v>#REF!</v>
      </c>
      <c r="BE50" s="240" t="e">
        <f>IF(ISBLANK(Glutamine!#REF!),"",Glutamine!#REF!)</f>
        <v>#REF!</v>
      </c>
      <c r="BF50" s="240" t="e">
        <f>IF(ISBLANK(Glutamine!#REF!),"",Glutamine!#REF!)</f>
        <v>#REF!</v>
      </c>
      <c r="BG50" s="240" t="e">
        <f>IF(ISBLANK(Glutamine!#REF!),"",Glutamine!#REF!)</f>
        <v>#REF!</v>
      </c>
      <c r="BH50" s="240" t="e">
        <f>IF(ISBLANK(Glutamine!#REF!),"",Glutamine!#REF!)</f>
        <v>#REF!</v>
      </c>
      <c r="BI50" s="240" t="e">
        <f>IF(ISBLANK(Glutamine!#REF!),"",Glutamine!#REF!)</f>
        <v>#REF!</v>
      </c>
      <c r="BJ50" s="240" t="e">
        <f>IF(ISBLANK(Glutamine!#REF!),"",Glutamine!#REF!)</f>
        <v>#REF!</v>
      </c>
      <c r="BK50" s="240" t="e">
        <f>IF(ISBLANK(Glutamine!#REF!),"",Glutamine!#REF!)</f>
        <v>#REF!</v>
      </c>
      <c r="BL50" s="240" t="e">
        <f>IF(ISBLANK(Glutamine!#REF!),"",Glutamine!#REF!)</f>
        <v>#REF!</v>
      </c>
      <c r="BM50" s="240" t="e">
        <f>IF(ISBLANK(Glutamine!#REF!),"",Glutamine!#REF!)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IF(Glutamine!B42&lt;&gt;0,Glutamine!$B$1,"")</f>
        <v/>
      </c>
      <c r="B51" s="240" t="str">
        <f>IF(ISBLANK(Glutamine!A42),"",Glutamine!A42)</f>
        <v/>
      </c>
      <c r="C51" s="247" t="str">
        <f>IF(ISBLANK(Glutamine!B42),"",Glutamine!B42)</f>
        <v/>
      </c>
      <c r="D51" s="248" t="str">
        <f>IF(ISBLANK(Glutamine!C42),"",Glutamine!C42)</f>
        <v/>
      </c>
      <c r="E51" s="240" t="str">
        <f>IF(ISBLANK(Glutamine!D42),"",Glutamine!D42)</f>
        <v/>
      </c>
      <c r="F51" s="240" t="str">
        <f>IF(ISBLANK(Glutamine!E42),"",Glutamine!E42)</f>
        <v/>
      </c>
      <c r="G51" s="240" t="str">
        <f>IF(ISBLANK(Glutamine!G42),"",Glutamine!G42)</f>
        <v/>
      </c>
      <c r="H51" s="240" t="str">
        <f>IF(ISBLANK(Glutamine!H42),"",Glutamine!H42)</f>
        <v/>
      </c>
      <c r="I51" s="240" t="str">
        <f>IF(ISBLANK(Glutamine!I42),"",Glutamine!I42)</f>
        <v/>
      </c>
      <c r="J51" s="240" t="str">
        <f>IF(ISBLANK(Glutamine!J42),"",Glutamine!J42)</f>
        <v/>
      </c>
      <c r="K51" s="240" t="str">
        <f>IF(ISBLANK(Glutamine!K42),"",Glutamine!K42)</f>
        <v/>
      </c>
      <c r="L51" s="240" t="str">
        <f>IF(ISBLANK(Glutamine!L42),"",Glutamine!L42)</f>
        <v/>
      </c>
      <c r="M51" s="240" t="str">
        <f>IF(ISBLANK(Glutamine!M42),"",Glutamine!M42)</f>
        <v/>
      </c>
      <c r="N51" s="240" t="str">
        <f>IF(ISBLANK(Glutamine!N42),"",Glutamine!N42)</f>
        <v/>
      </c>
      <c r="O51" s="240" t="str">
        <f>IF(ISBLANK(Glutamine!O42),"",Glutamine!O42)</f>
        <v/>
      </c>
      <c r="P51" s="240" t="str">
        <f>IF(ISBLANK(Glutamine!P42),"",Glutamine!P42)</f>
        <v/>
      </c>
      <c r="Q51" s="240" t="str">
        <f>IF(ISBLANK(Glutamine!Q42),"",Glutamine!Q42)</f>
        <v/>
      </c>
      <c r="R51" s="240" t="str">
        <f>IF(ISBLANK(Glutamine!R42),"",Glutamine!R42)</f>
        <v/>
      </c>
      <c r="S51" s="240" t="str">
        <f>IF(ISBLANK(Glutamine!S42),"",Glutamine!S42)</f>
        <v/>
      </c>
      <c r="T51" s="240" t="str">
        <f>IF(ISBLANK(Glutamine!T42),"",Glutamine!T42)</f>
        <v/>
      </c>
      <c r="U51" s="240" t="str">
        <f>IF(ISBLANK(Glutamine!U42),"",Glutamine!U42)</f>
        <v/>
      </c>
      <c r="V51" s="240" t="str">
        <f>IF(ISBLANK(Glutamine!V42),"",Glutamine!V42)</f>
        <v/>
      </c>
      <c r="W51" s="240" t="str">
        <f>IF(ISBLANK(Glutamine!W42),"",Glutamine!W42)</f>
        <v/>
      </c>
      <c r="X51" s="240" t="str">
        <f>IF(ISBLANK(Glutamine!X42),"",Glutamine!X42)</f>
        <v/>
      </c>
      <c r="Y51" s="240" t="str">
        <f>IF(ISBLANK(Glutamine!Y42),"",Glutamine!Y42)</f>
        <v/>
      </c>
      <c r="Z51" s="240" t="str">
        <f>IF(ISBLANK(Glutamine!Z42),"",Glutamine!Z42)</f>
        <v/>
      </c>
      <c r="AA51" s="240" t="str">
        <f>IF(ISBLANK(Glutamine!AA42),"",Glutamine!AA42)</f>
        <v/>
      </c>
      <c r="AB51" s="240" t="str">
        <f>IF(ISBLANK(Glutamine!AB42),"",Glutamine!AB42)</f>
        <v/>
      </c>
      <c r="AC51" s="240" t="str">
        <f>IF(ISBLANK(Glutamine!AC42),"",Glutamine!AC42)</f>
        <v/>
      </c>
      <c r="AD51" s="240" t="str">
        <f>IF(ISBLANK(Glutamine!AD42),"",Glutamine!AD42)</f>
        <v/>
      </c>
      <c r="AE51" s="240" t="str">
        <f>IF(ISBLANK(Glutamine!AE42),"",Glutamine!AE42)</f>
        <v/>
      </c>
      <c r="AF51" s="240" t="str">
        <f>IF(ISBLANK(Glutamine!AF42),"",Glutamine!AF42)</f>
        <v/>
      </c>
      <c r="AG51" s="240" t="str">
        <f>IF(ISBLANK(Glutamine!AG42),"",Glutamine!AG42)</f>
        <v/>
      </c>
      <c r="AH51" s="240" t="str">
        <f>IF(ISBLANK(Glutamine!AH42),"",Glutamine!AH42)</f>
        <v/>
      </c>
      <c r="AI51" s="240" t="str">
        <f>IF(ISBLANK(Glutamine!AI42),"",Glutamine!AI42)</f>
        <v/>
      </c>
      <c r="AJ51" s="240" t="str">
        <f>IF(ISBLANK(Glutamine!AJ42),"",Glutamine!AJ42)</f>
        <v/>
      </c>
      <c r="AK51" s="240" t="str">
        <f>IF(ISBLANK(Glutamine!AK42),"",Glutamine!AK42)</f>
        <v/>
      </c>
      <c r="AL51" s="240" t="str">
        <f>IF(ISBLANK(Glutamine!AL42),"",Glutamine!AL42)</f>
        <v/>
      </c>
      <c r="AM51" s="240" t="str">
        <f>IF(ISBLANK(Glutamine!AM42),"",Glutamine!AM42)</f>
        <v/>
      </c>
      <c r="AN51" s="240" t="str">
        <f>IF(ISBLANK(Glutamine!AN42),"",Glutamine!AN42)</f>
        <v/>
      </c>
      <c r="AO51" s="240" t="str">
        <f>IF(ISBLANK(Glutamine!AO42),"",Glutamine!AO42)</f>
        <v/>
      </c>
      <c r="AP51" s="240" t="str">
        <f>IF(ISBLANK(Glutamine!AP42),"",Glutamine!AP42)</f>
        <v/>
      </c>
      <c r="AQ51" s="240" t="e">
        <f>IF(ISBLANK(Glutamine!#REF!),"",Glutamine!#REF!)</f>
        <v>#REF!</v>
      </c>
      <c r="AR51" s="240" t="e">
        <f>IF(ISBLANK(Glutamine!#REF!),"",Glutamine!#REF!)</f>
        <v>#REF!</v>
      </c>
      <c r="AS51" s="240" t="e">
        <f>IF(ISBLANK(Glutamine!#REF!),"",Glutamine!#REF!)</f>
        <v>#REF!</v>
      </c>
      <c r="AT51" s="240" t="e">
        <f>IF(ISBLANK(Glutamine!#REF!),"",Glutamine!#REF!)</f>
        <v>#REF!</v>
      </c>
      <c r="AU51" s="240" t="e">
        <f>IF(ISBLANK(Glutamine!#REF!),"",Glutamine!#REF!)</f>
        <v>#REF!</v>
      </c>
      <c r="AV51" s="240" t="e">
        <f>IF(ISBLANK(Glutamine!#REF!),"",Glutamine!#REF!)</f>
        <v>#REF!</v>
      </c>
      <c r="AW51" s="240" t="e">
        <f>IF(ISBLANK(Glutamine!#REF!),"",Glutamine!#REF!)</f>
        <v>#REF!</v>
      </c>
      <c r="AX51" s="240" t="e">
        <f>IF(ISBLANK(Glutamine!#REF!),"",Glutamine!#REF!)</f>
        <v>#REF!</v>
      </c>
      <c r="AY51" s="240" t="e">
        <f>IF(ISBLANK(Glutamine!#REF!),"",Glutamine!#REF!)</f>
        <v>#REF!</v>
      </c>
      <c r="AZ51" s="240" t="e">
        <f>IF(ISBLANK(Glutamine!#REF!),"",Glutamine!#REF!)</f>
        <v>#REF!</v>
      </c>
      <c r="BA51" s="240" t="e">
        <f>IF(ISBLANK(Glutamine!#REF!),"",Glutamine!#REF!)</f>
        <v>#REF!</v>
      </c>
      <c r="BB51" s="240" t="e">
        <f>IF(ISBLANK(Glutamine!#REF!),"",Glutamine!#REF!)</f>
        <v>#REF!</v>
      </c>
      <c r="BC51" s="240" t="e">
        <f>IF(ISBLANK(Glutamine!#REF!),"",Glutamine!#REF!)</f>
        <v>#REF!</v>
      </c>
      <c r="BD51" s="240" t="e">
        <f>IF(ISBLANK(Glutamine!#REF!),"",Glutamine!#REF!)</f>
        <v>#REF!</v>
      </c>
      <c r="BE51" s="240" t="e">
        <f>IF(ISBLANK(Glutamine!#REF!),"",Glutamine!#REF!)</f>
        <v>#REF!</v>
      </c>
      <c r="BF51" s="240" t="e">
        <f>IF(ISBLANK(Glutamine!#REF!),"",Glutamine!#REF!)</f>
        <v>#REF!</v>
      </c>
      <c r="BG51" s="240" t="e">
        <f>IF(ISBLANK(Glutamine!#REF!),"",Glutamine!#REF!)</f>
        <v>#REF!</v>
      </c>
      <c r="BH51" s="240" t="e">
        <f>IF(ISBLANK(Glutamine!#REF!),"",Glutamine!#REF!)</f>
        <v>#REF!</v>
      </c>
      <c r="BI51" s="240" t="e">
        <f>IF(ISBLANK(Glutamine!#REF!),"",Glutamine!#REF!)</f>
        <v>#REF!</v>
      </c>
      <c r="BJ51" s="240" t="e">
        <f>IF(ISBLANK(Glutamine!#REF!),"",Glutamine!#REF!)</f>
        <v>#REF!</v>
      </c>
      <c r="BK51" s="240" t="e">
        <f>IF(ISBLANK(Glutamine!#REF!),"",Glutamine!#REF!)</f>
        <v>#REF!</v>
      </c>
      <c r="BL51" s="240" t="e">
        <f>IF(ISBLANK(Glutamine!#REF!),"",Glutamine!#REF!)</f>
        <v>#REF!</v>
      </c>
      <c r="BM51" s="240" t="e">
        <f>IF(ISBLANK(Glutamine!#REF!),"",Glutamine!#REF!)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IF(Glutamine!B43&lt;&gt;0,Glutamine!$B$1,"")</f>
        <v/>
      </c>
      <c r="B52" s="240" t="str">
        <f>IF(ISBLANK(Glutamine!A43),"",Glutamine!A43)</f>
        <v/>
      </c>
      <c r="C52" s="247" t="str">
        <f>IF(ISBLANK(Glutamine!B43),"",Glutamine!B43)</f>
        <v/>
      </c>
      <c r="D52" s="248" t="str">
        <f>IF(ISBLANK(Glutamine!C43),"",Glutamine!C43)</f>
        <v/>
      </c>
      <c r="E52" s="240" t="str">
        <f>IF(ISBLANK(Glutamine!D43),"",Glutamine!D43)</f>
        <v/>
      </c>
      <c r="F52" s="240" t="str">
        <f>IF(ISBLANK(Glutamine!E43),"",Glutamine!E43)</f>
        <v/>
      </c>
      <c r="G52" s="240" t="str">
        <f>IF(ISBLANK(Glutamine!G43),"",Glutamine!G43)</f>
        <v/>
      </c>
      <c r="H52" s="240" t="str">
        <f>IF(ISBLANK(Glutamine!H43),"",Glutamine!H43)</f>
        <v/>
      </c>
      <c r="I52" s="240" t="str">
        <f>IF(ISBLANK(Glutamine!I43),"",Glutamine!I43)</f>
        <v/>
      </c>
      <c r="J52" s="240" t="str">
        <f>IF(ISBLANK(Glutamine!J43),"",Glutamine!J43)</f>
        <v/>
      </c>
      <c r="K52" s="240" t="str">
        <f>IF(ISBLANK(Glutamine!K43),"",Glutamine!K43)</f>
        <v/>
      </c>
      <c r="L52" s="240" t="str">
        <f>IF(ISBLANK(Glutamine!L43),"",Glutamine!L43)</f>
        <v/>
      </c>
      <c r="M52" s="240" t="str">
        <f>IF(ISBLANK(Glutamine!M43),"",Glutamine!M43)</f>
        <v/>
      </c>
      <c r="N52" s="240" t="str">
        <f>IF(ISBLANK(Glutamine!N43),"",Glutamine!N43)</f>
        <v/>
      </c>
      <c r="O52" s="240" t="str">
        <f>IF(ISBLANK(Glutamine!O43),"",Glutamine!O43)</f>
        <v/>
      </c>
      <c r="P52" s="240" t="str">
        <f>IF(ISBLANK(Glutamine!P43),"",Glutamine!P43)</f>
        <v/>
      </c>
      <c r="Q52" s="240" t="str">
        <f>IF(ISBLANK(Glutamine!Q43),"",Glutamine!Q43)</f>
        <v/>
      </c>
      <c r="R52" s="240" t="str">
        <f>IF(ISBLANK(Glutamine!R43),"",Glutamine!R43)</f>
        <v/>
      </c>
      <c r="S52" s="240" t="str">
        <f>IF(ISBLANK(Glutamine!S43),"",Glutamine!S43)</f>
        <v/>
      </c>
      <c r="T52" s="240" t="str">
        <f>IF(ISBLANK(Glutamine!T43),"",Glutamine!T43)</f>
        <v/>
      </c>
      <c r="U52" s="240" t="str">
        <f>IF(ISBLANK(Glutamine!U43),"",Glutamine!U43)</f>
        <v/>
      </c>
      <c r="V52" s="240" t="str">
        <f>IF(ISBLANK(Glutamine!V43),"",Glutamine!V43)</f>
        <v/>
      </c>
      <c r="W52" s="240" t="str">
        <f>IF(ISBLANK(Glutamine!W43),"",Glutamine!W43)</f>
        <v/>
      </c>
      <c r="X52" s="240" t="str">
        <f>IF(ISBLANK(Glutamine!X43),"",Glutamine!X43)</f>
        <v/>
      </c>
      <c r="Y52" s="240" t="str">
        <f>IF(ISBLANK(Glutamine!Y43),"",Glutamine!Y43)</f>
        <v/>
      </c>
      <c r="Z52" s="240" t="str">
        <f>IF(ISBLANK(Glutamine!Z43),"",Glutamine!Z43)</f>
        <v/>
      </c>
      <c r="AA52" s="240" t="str">
        <f>IF(ISBLANK(Glutamine!AA43),"",Glutamine!AA43)</f>
        <v/>
      </c>
      <c r="AB52" s="240" t="str">
        <f>IF(ISBLANK(Glutamine!AB43),"",Glutamine!AB43)</f>
        <v/>
      </c>
      <c r="AC52" s="240" t="str">
        <f>IF(ISBLANK(Glutamine!AC43),"",Glutamine!AC43)</f>
        <v/>
      </c>
      <c r="AD52" s="240" t="str">
        <f>IF(ISBLANK(Glutamine!AD43),"",Glutamine!AD43)</f>
        <v/>
      </c>
      <c r="AE52" s="240" t="str">
        <f>IF(ISBLANK(Glutamine!AE43),"",Glutamine!AE43)</f>
        <v/>
      </c>
      <c r="AF52" s="240" t="str">
        <f>IF(ISBLANK(Glutamine!AF43),"",Glutamine!AF43)</f>
        <v/>
      </c>
      <c r="AG52" s="240" t="str">
        <f>IF(ISBLANK(Glutamine!AG43),"",Glutamine!AG43)</f>
        <v/>
      </c>
      <c r="AH52" s="240" t="str">
        <f>IF(ISBLANK(Glutamine!AH43),"",Glutamine!AH43)</f>
        <v/>
      </c>
      <c r="AI52" s="240" t="str">
        <f>IF(ISBLANK(Glutamine!AI43),"",Glutamine!AI43)</f>
        <v/>
      </c>
      <c r="AJ52" s="240" t="str">
        <f>IF(ISBLANK(Glutamine!AJ43),"",Glutamine!AJ43)</f>
        <v/>
      </c>
      <c r="AK52" s="240" t="str">
        <f>IF(ISBLANK(Glutamine!AK43),"",Glutamine!AK43)</f>
        <v/>
      </c>
      <c r="AL52" s="240" t="str">
        <f>IF(ISBLANK(Glutamine!AL43),"",Glutamine!AL43)</f>
        <v/>
      </c>
      <c r="AM52" s="240" t="str">
        <f>IF(ISBLANK(Glutamine!AM43),"",Glutamine!AM43)</f>
        <v/>
      </c>
      <c r="AN52" s="240" t="str">
        <f>IF(ISBLANK(Glutamine!AN43),"",Glutamine!AN43)</f>
        <v/>
      </c>
      <c r="AO52" s="240" t="str">
        <f>IF(ISBLANK(Glutamine!AO43),"",Glutamine!AO43)</f>
        <v/>
      </c>
      <c r="AP52" s="240" t="str">
        <f>IF(ISBLANK(Glutamine!AP43),"",Glutamine!AP43)</f>
        <v/>
      </c>
      <c r="AQ52" s="240" t="e">
        <f>IF(ISBLANK(Glutamine!#REF!),"",Glutamine!#REF!)</f>
        <v>#REF!</v>
      </c>
      <c r="AR52" s="240" t="e">
        <f>IF(ISBLANK(Glutamine!#REF!),"",Glutamine!#REF!)</f>
        <v>#REF!</v>
      </c>
      <c r="AS52" s="240" t="e">
        <f>IF(ISBLANK(Glutamine!#REF!),"",Glutamine!#REF!)</f>
        <v>#REF!</v>
      </c>
      <c r="AT52" s="240" t="e">
        <f>IF(ISBLANK(Glutamine!#REF!),"",Glutamine!#REF!)</f>
        <v>#REF!</v>
      </c>
      <c r="AU52" s="240" t="e">
        <f>IF(ISBLANK(Glutamine!#REF!),"",Glutamine!#REF!)</f>
        <v>#REF!</v>
      </c>
      <c r="AV52" s="240" t="e">
        <f>IF(ISBLANK(Glutamine!#REF!),"",Glutamine!#REF!)</f>
        <v>#REF!</v>
      </c>
      <c r="AW52" s="240" t="e">
        <f>IF(ISBLANK(Glutamine!#REF!),"",Glutamine!#REF!)</f>
        <v>#REF!</v>
      </c>
      <c r="AX52" s="240" t="e">
        <f>IF(ISBLANK(Glutamine!#REF!),"",Glutamine!#REF!)</f>
        <v>#REF!</v>
      </c>
      <c r="AY52" s="240" t="e">
        <f>IF(ISBLANK(Glutamine!#REF!),"",Glutamine!#REF!)</f>
        <v>#REF!</v>
      </c>
      <c r="AZ52" s="240" t="e">
        <f>IF(ISBLANK(Glutamine!#REF!),"",Glutamine!#REF!)</f>
        <v>#REF!</v>
      </c>
      <c r="BA52" s="240" t="e">
        <f>IF(ISBLANK(Glutamine!#REF!),"",Glutamine!#REF!)</f>
        <v>#REF!</v>
      </c>
      <c r="BB52" s="240" t="e">
        <f>IF(ISBLANK(Glutamine!#REF!),"",Glutamine!#REF!)</f>
        <v>#REF!</v>
      </c>
      <c r="BC52" s="240" t="e">
        <f>IF(ISBLANK(Glutamine!#REF!),"",Glutamine!#REF!)</f>
        <v>#REF!</v>
      </c>
      <c r="BD52" s="240" t="e">
        <f>IF(ISBLANK(Glutamine!#REF!),"",Glutamine!#REF!)</f>
        <v>#REF!</v>
      </c>
      <c r="BE52" s="240" t="e">
        <f>IF(ISBLANK(Glutamine!#REF!),"",Glutamine!#REF!)</f>
        <v>#REF!</v>
      </c>
      <c r="BF52" s="240" t="e">
        <f>IF(ISBLANK(Glutamine!#REF!),"",Glutamine!#REF!)</f>
        <v>#REF!</v>
      </c>
      <c r="BG52" s="240" t="e">
        <f>IF(ISBLANK(Glutamine!#REF!),"",Glutamine!#REF!)</f>
        <v>#REF!</v>
      </c>
      <c r="BH52" s="240" t="e">
        <f>IF(ISBLANK(Glutamine!#REF!),"",Glutamine!#REF!)</f>
        <v>#REF!</v>
      </c>
      <c r="BI52" s="240" t="e">
        <f>IF(ISBLANK(Glutamine!#REF!),"",Glutamine!#REF!)</f>
        <v>#REF!</v>
      </c>
      <c r="BJ52" s="240" t="e">
        <f>IF(ISBLANK(Glutamine!#REF!),"",Glutamine!#REF!)</f>
        <v>#REF!</v>
      </c>
      <c r="BK52" s="240" t="e">
        <f>IF(ISBLANK(Glutamine!#REF!),"",Glutamine!#REF!)</f>
        <v>#REF!</v>
      </c>
      <c r="BL52" s="240" t="e">
        <f>IF(ISBLANK(Glutamine!#REF!),"",Glutamine!#REF!)</f>
        <v>#REF!</v>
      </c>
      <c r="BM52" s="240" t="e">
        <f>IF(ISBLANK(Glutamine!#REF!),"",Glutamine!#REF!)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IF(Glutamine!B44&lt;&gt;0,Glutamine!$B$1,"")</f>
        <v/>
      </c>
      <c r="B53" s="240" t="str">
        <f>IF(ISBLANK(Glutamine!A44),"",Glutamine!A44)</f>
        <v/>
      </c>
      <c r="C53" s="247" t="str">
        <f>IF(ISBLANK(Glutamine!B44),"",Glutamine!B44)</f>
        <v/>
      </c>
      <c r="D53" s="248" t="str">
        <f>IF(ISBLANK(Glutamine!C44),"",Glutamine!C44)</f>
        <v/>
      </c>
      <c r="E53" s="240" t="str">
        <f>IF(ISBLANK(Glutamine!D44),"",Glutamine!D44)</f>
        <v/>
      </c>
      <c r="F53" s="240" t="str">
        <f>IF(ISBLANK(Glutamine!E44),"",Glutamine!E44)</f>
        <v/>
      </c>
      <c r="G53" s="240" t="str">
        <f>IF(ISBLANK(Glutamine!G44),"",Glutamine!G44)</f>
        <v/>
      </c>
      <c r="H53" s="240" t="str">
        <f>IF(ISBLANK(Glutamine!H44),"",Glutamine!H44)</f>
        <v/>
      </c>
      <c r="I53" s="240" t="str">
        <f>IF(ISBLANK(Glutamine!I44),"",Glutamine!I44)</f>
        <v/>
      </c>
      <c r="J53" s="240" t="str">
        <f>IF(ISBLANK(Glutamine!J44),"",Glutamine!J44)</f>
        <v/>
      </c>
      <c r="K53" s="240" t="str">
        <f>IF(ISBLANK(Glutamine!K44),"",Glutamine!K44)</f>
        <v/>
      </c>
      <c r="L53" s="240" t="str">
        <f>IF(ISBLANK(Glutamine!L44),"",Glutamine!L44)</f>
        <v/>
      </c>
      <c r="M53" s="240" t="str">
        <f>IF(ISBLANK(Glutamine!M44),"",Glutamine!M44)</f>
        <v/>
      </c>
      <c r="N53" s="240" t="str">
        <f>IF(ISBLANK(Glutamine!N44),"",Glutamine!N44)</f>
        <v/>
      </c>
      <c r="O53" s="240" t="str">
        <f>IF(ISBLANK(Glutamine!O44),"",Glutamine!O44)</f>
        <v/>
      </c>
      <c r="P53" s="240" t="str">
        <f>IF(ISBLANK(Glutamine!P44),"",Glutamine!P44)</f>
        <v/>
      </c>
      <c r="Q53" s="240" t="str">
        <f>IF(ISBLANK(Glutamine!Q44),"",Glutamine!Q44)</f>
        <v/>
      </c>
      <c r="R53" s="240" t="str">
        <f>IF(ISBLANK(Glutamine!R44),"",Glutamine!R44)</f>
        <v/>
      </c>
      <c r="S53" s="240" t="str">
        <f>IF(ISBLANK(Glutamine!S44),"",Glutamine!S44)</f>
        <v/>
      </c>
      <c r="T53" s="240" t="str">
        <f>IF(ISBLANK(Glutamine!T44),"",Glutamine!T44)</f>
        <v/>
      </c>
      <c r="U53" s="240" t="str">
        <f>IF(ISBLANK(Glutamine!U44),"",Glutamine!U44)</f>
        <v/>
      </c>
      <c r="V53" s="240" t="str">
        <f>IF(ISBLANK(Glutamine!V44),"",Glutamine!V44)</f>
        <v/>
      </c>
      <c r="W53" s="240" t="str">
        <f>IF(ISBLANK(Glutamine!W44),"",Glutamine!W44)</f>
        <v/>
      </c>
      <c r="X53" s="240" t="str">
        <f>IF(ISBLANK(Glutamine!X44),"",Glutamine!X44)</f>
        <v/>
      </c>
      <c r="Y53" s="240" t="str">
        <f>IF(ISBLANK(Glutamine!Y44),"",Glutamine!Y44)</f>
        <v/>
      </c>
      <c r="Z53" s="240" t="str">
        <f>IF(ISBLANK(Glutamine!Z44),"",Glutamine!Z44)</f>
        <v/>
      </c>
      <c r="AA53" s="240" t="str">
        <f>IF(ISBLANK(Glutamine!AA44),"",Glutamine!AA44)</f>
        <v/>
      </c>
      <c r="AB53" s="240" t="str">
        <f>IF(ISBLANK(Glutamine!AB44),"",Glutamine!AB44)</f>
        <v/>
      </c>
      <c r="AC53" s="240" t="str">
        <f>IF(ISBLANK(Glutamine!AC44),"",Glutamine!AC44)</f>
        <v/>
      </c>
      <c r="AD53" s="240" t="str">
        <f>IF(ISBLANK(Glutamine!AD44),"",Glutamine!AD44)</f>
        <v/>
      </c>
      <c r="AE53" s="240" t="str">
        <f>IF(ISBLANK(Glutamine!AE44),"",Glutamine!AE44)</f>
        <v/>
      </c>
      <c r="AF53" s="240" t="str">
        <f>IF(ISBLANK(Glutamine!AF44),"",Glutamine!AF44)</f>
        <v/>
      </c>
      <c r="AG53" s="240" t="str">
        <f>IF(ISBLANK(Glutamine!AG44),"",Glutamine!AG44)</f>
        <v/>
      </c>
      <c r="AH53" s="240" t="str">
        <f>IF(ISBLANK(Glutamine!AH44),"",Glutamine!AH44)</f>
        <v/>
      </c>
      <c r="AI53" s="240" t="str">
        <f>IF(ISBLANK(Glutamine!AI44),"",Glutamine!AI44)</f>
        <v/>
      </c>
      <c r="AJ53" s="240" t="str">
        <f>IF(ISBLANK(Glutamine!AJ44),"",Glutamine!AJ44)</f>
        <v/>
      </c>
      <c r="AK53" s="240" t="str">
        <f>IF(ISBLANK(Glutamine!AK44),"",Glutamine!AK44)</f>
        <v/>
      </c>
      <c r="AL53" s="240" t="str">
        <f>IF(ISBLANK(Glutamine!AL44),"",Glutamine!AL44)</f>
        <v/>
      </c>
      <c r="AM53" s="240" t="str">
        <f>IF(ISBLANK(Glutamine!AM44),"",Glutamine!AM44)</f>
        <v/>
      </c>
      <c r="AN53" s="240" t="str">
        <f>IF(ISBLANK(Glutamine!AN44),"",Glutamine!AN44)</f>
        <v/>
      </c>
      <c r="AO53" s="240" t="str">
        <f>IF(ISBLANK(Glutamine!AO44),"",Glutamine!AO44)</f>
        <v/>
      </c>
      <c r="AP53" s="240" t="str">
        <f>IF(ISBLANK(Glutamine!AP44),"",Glutamine!AP44)</f>
        <v/>
      </c>
      <c r="AQ53" s="240" t="e">
        <f>IF(ISBLANK(Glutamine!#REF!),"",Glutamine!#REF!)</f>
        <v>#REF!</v>
      </c>
      <c r="AR53" s="240" t="e">
        <f>IF(ISBLANK(Glutamine!#REF!),"",Glutamine!#REF!)</f>
        <v>#REF!</v>
      </c>
      <c r="AS53" s="240" t="e">
        <f>IF(ISBLANK(Glutamine!#REF!),"",Glutamine!#REF!)</f>
        <v>#REF!</v>
      </c>
      <c r="AT53" s="240" t="e">
        <f>IF(ISBLANK(Glutamine!#REF!),"",Glutamine!#REF!)</f>
        <v>#REF!</v>
      </c>
      <c r="AU53" s="240" t="e">
        <f>IF(ISBLANK(Glutamine!#REF!),"",Glutamine!#REF!)</f>
        <v>#REF!</v>
      </c>
      <c r="AV53" s="240" t="e">
        <f>IF(ISBLANK(Glutamine!#REF!),"",Glutamine!#REF!)</f>
        <v>#REF!</v>
      </c>
      <c r="AW53" s="240" t="e">
        <f>IF(ISBLANK(Glutamine!#REF!),"",Glutamine!#REF!)</f>
        <v>#REF!</v>
      </c>
      <c r="AX53" s="240" t="e">
        <f>IF(ISBLANK(Glutamine!#REF!),"",Glutamine!#REF!)</f>
        <v>#REF!</v>
      </c>
      <c r="AY53" s="240" t="e">
        <f>IF(ISBLANK(Glutamine!#REF!),"",Glutamine!#REF!)</f>
        <v>#REF!</v>
      </c>
      <c r="AZ53" s="240" t="e">
        <f>IF(ISBLANK(Glutamine!#REF!),"",Glutamine!#REF!)</f>
        <v>#REF!</v>
      </c>
      <c r="BA53" s="240" t="e">
        <f>IF(ISBLANK(Glutamine!#REF!),"",Glutamine!#REF!)</f>
        <v>#REF!</v>
      </c>
      <c r="BB53" s="240" t="e">
        <f>IF(ISBLANK(Glutamine!#REF!),"",Glutamine!#REF!)</f>
        <v>#REF!</v>
      </c>
      <c r="BC53" s="240" t="e">
        <f>IF(ISBLANK(Glutamine!#REF!),"",Glutamine!#REF!)</f>
        <v>#REF!</v>
      </c>
      <c r="BD53" s="240" t="e">
        <f>IF(ISBLANK(Glutamine!#REF!),"",Glutamine!#REF!)</f>
        <v>#REF!</v>
      </c>
      <c r="BE53" s="240" t="e">
        <f>IF(ISBLANK(Glutamine!#REF!),"",Glutamine!#REF!)</f>
        <v>#REF!</v>
      </c>
      <c r="BF53" s="240" t="e">
        <f>IF(ISBLANK(Glutamine!#REF!),"",Glutamine!#REF!)</f>
        <v>#REF!</v>
      </c>
      <c r="BG53" s="240" t="e">
        <f>IF(ISBLANK(Glutamine!#REF!),"",Glutamine!#REF!)</f>
        <v>#REF!</v>
      </c>
      <c r="BH53" s="240" t="e">
        <f>IF(ISBLANK(Glutamine!#REF!),"",Glutamine!#REF!)</f>
        <v>#REF!</v>
      </c>
      <c r="BI53" s="240" t="e">
        <f>IF(ISBLANK(Glutamine!#REF!),"",Glutamine!#REF!)</f>
        <v>#REF!</v>
      </c>
      <c r="BJ53" s="240" t="e">
        <f>IF(ISBLANK(Glutamine!#REF!),"",Glutamine!#REF!)</f>
        <v>#REF!</v>
      </c>
      <c r="BK53" s="240" t="e">
        <f>IF(ISBLANK(Glutamine!#REF!),"",Glutamine!#REF!)</f>
        <v>#REF!</v>
      </c>
      <c r="BL53" s="240" t="e">
        <f>IF(ISBLANK(Glutamine!#REF!),"",Glutamine!#REF!)</f>
        <v>#REF!</v>
      </c>
      <c r="BM53" s="240" t="e">
        <f>IF(ISBLANK(Glutamine!#REF!),"",Glutamine!#REF!)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IF(Glutamine!B45&lt;&gt;0,Glutamine!$B$1,"")</f>
        <v/>
      </c>
      <c r="B54" s="240" t="str">
        <f>IF(ISBLANK(Glutamine!A45),"",Glutamine!A45)</f>
        <v/>
      </c>
      <c r="C54" s="247" t="str">
        <f>IF(ISBLANK(Glutamine!B45),"",Glutamine!B45)</f>
        <v/>
      </c>
      <c r="D54" s="248" t="str">
        <f>IF(ISBLANK(Glutamine!C45),"",Glutamine!C45)</f>
        <v/>
      </c>
      <c r="E54" s="240" t="str">
        <f>IF(ISBLANK(Glutamine!D45),"",Glutamine!D45)</f>
        <v/>
      </c>
      <c r="F54" s="240" t="str">
        <f>IF(ISBLANK(Glutamine!E45),"",Glutamine!E45)</f>
        <v/>
      </c>
      <c r="G54" s="240" t="str">
        <f>IF(ISBLANK(Glutamine!G45),"",Glutamine!G45)</f>
        <v/>
      </c>
      <c r="H54" s="240" t="str">
        <f>IF(ISBLANK(Glutamine!H45),"",Glutamine!H45)</f>
        <v/>
      </c>
      <c r="I54" s="240" t="str">
        <f>IF(ISBLANK(Glutamine!I45),"",Glutamine!I45)</f>
        <v/>
      </c>
      <c r="J54" s="240" t="str">
        <f>IF(ISBLANK(Glutamine!J45),"",Glutamine!J45)</f>
        <v/>
      </c>
      <c r="K54" s="240" t="str">
        <f>IF(ISBLANK(Glutamine!K45),"",Glutamine!K45)</f>
        <v/>
      </c>
      <c r="L54" s="240" t="str">
        <f>IF(ISBLANK(Glutamine!L45),"",Glutamine!L45)</f>
        <v/>
      </c>
      <c r="M54" s="240" t="str">
        <f>IF(ISBLANK(Glutamine!M45),"",Glutamine!M45)</f>
        <v/>
      </c>
      <c r="N54" s="240" t="str">
        <f>IF(ISBLANK(Glutamine!N45),"",Glutamine!N45)</f>
        <v/>
      </c>
      <c r="O54" s="240" t="str">
        <f>IF(ISBLANK(Glutamine!O45),"",Glutamine!O45)</f>
        <v/>
      </c>
      <c r="P54" s="240" t="str">
        <f>IF(ISBLANK(Glutamine!P45),"",Glutamine!P45)</f>
        <v/>
      </c>
      <c r="Q54" s="240" t="str">
        <f>IF(ISBLANK(Glutamine!Q45),"",Glutamine!Q45)</f>
        <v/>
      </c>
      <c r="R54" s="240" t="str">
        <f>IF(ISBLANK(Glutamine!R45),"",Glutamine!R45)</f>
        <v/>
      </c>
      <c r="S54" s="240" t="str">
        <f>IF(ISBLANK(Glutamine!S45),"",Glutamine!S45)</f>
        <v/>
      </c>
      <c r="T54" s="240" t="str">
        <f>IF(ISBLANK(Glutamine!T45),"",Glutamine!T45)</f>
        <v/>
      </c>
      <c r="U54" s="240" t="str">
        <f>IF(ISBLANK(Glutamine!U45),"",Glutamine!U45)</f>
        <v/>
      </c>
      <c r="V54" s="240" t="str">
        <f>IF(ISBLANK(Glutamine!V45),"",Glutamine!V45)</f>
        <v/>
      </c>
      <c r="W54" s="240" t="str">
        <f>IF(ISBLANK(Glutamine!W45),"",Glutamine!W45)</f>
        <v/>
      </c>
      <c r="X54" s="240" t="str">
        <f>IF(ISBLANK(Glutamine!X45),"",Glutamine!X45)</f>
        <v/>
      </c>
      <c r="Y54" s="240" t="str">
        <f>IF(ISBLANK(Glutamine!Y45),"",Glutamine!Y45)</f>
        <v/>
      </c>
      <c r="Z54" s="240" t="str">
        <f>IF(ISBLANK(Glutamine!Z45),"",Glutamine!Z45)</f>
        <v/>
      </c>
      <c r="AA54" s="240" t="str">
        <f>IF(ISBLANK(Glutamine!AA45),"",Glutamine!AA45)</f>
        <v/>
      </c>
      <c r="AB54" s="240" t="str">
        <f>IF(ISBLANK(Glutamine!AB45),"",Glutamine!AB45)</f>
        <v/>
      </c>
      <c r="AC54" s="240" t="str">
        <f>IF(ISBLANK(Glutamine!AC45),"",Glutamine!AC45)</f>
        <v/>
      </c>
      <c r="AD54" s="240" t="str">
        <f>IF(ISBLANK(Glutamine!AD45),"",Glutamine!AD45)</f>
        <v/>
      </c>
      <c r="AE54" s="240" t="str">
        <f>IF(ISBLANK(Glutamine!AE45),"",Glutamine!AE45)</f>
        <v/>
      </c>
      <c r="AF54" s="240" t="str">
        <f>IF(ISBLANK(Glutamine!AF45),"",Glutamine!AF45)</f>
        <v/>
      </c>
      <c r="AG54" s="240" t="str">
        <f>IF(ISBLANK(Glutamine!AG45),"",Glutamine!AG45)</f>
        <v/>
      </c>
      <c r="AH54" s="240" t="str">
        <f>IF(ISBLANK(Glutamine!AH45),"",Glutamine!AH45)</f>
        <v/>
      </c>
      <c r="AI54" s="240" t="str">
        <f>IF(ISBLANK(Glutamine!AI45),"",Glutamine!AI45)</f>
        <v/>
      </c>
      <c r="AJ54" s="240" t="str">
        <f>IF(ISBLANK(Glutamine!AJ45),"",Glutamine!AJ45)</f>
        <v/>
      </c>
      <c r="AK54" s="240" t="str">
        <f>IF(ISBLANK(Glutamine!AK45),"",Glutamine!AK45)</f>
        <v/>
      </c>
      <c r="AL54" s="240" t="str">
        <f>IF(ISBLANK(Glutamine!AL45),"",Glutamine!AL45)</f>
        <v/>
      </c>
      <c r="AM54" s="240" t="str">
        <f>IF(ISBLANK(Glutamine!AM45),"",Glutamine!AM45)</f>
        <v/>
      </c>
      <c r="AN54" s="240" t="str">
        <f>IF(ISBLANK(Glutamine!AN45),"",Glutamine!AN45)</f>
        <v/>
      </c>
      <c r="AO54" s="240" t="str">
        <f>IF(ISBLANK(Glutamine!AO45),"",Glutamine!AO45)</f>
        <v/>
      </c>
      <c r="AP54" s="240" t="str">
        <f>IF(ISBLANK(Glutamine!AP45),"",Glutamine!AP45)</f>
        <v/>
      </c>
      <c r="AQ54" s="240" t="e">
        <f>IF(ISBLANK(Glutamine!#REF!),"",Glutamine!#REF!)</f>
        <v>#REF!</v>
      </c>
      <c r="AR54" s="240" t="e">
        <f>IF(ISBLANK(Glutamine!#REF!),"",Glutamine!#REF!)</f>
        <v>#REF!</v>
      </c>
      <c r="AS54" s="240" t="e">
        <f>IF(ISBLANK(Glutamine!#REF!),"",Glutamine!#REF!)</f>
        <v>#REF!</v>
      </c>
      <c r="AT54" s="240" t="e">
        <f>IF(ISBLANK(Glutamine!#REF!),"",Glutamine!#REF!)</f>
        <v>#REF!</v>
      </c>
      <c r="AU54" s="240" t="e">
        <f>IF(ISBLANK(Glutamine!#REF!),"",Glutamine!#REF!)</f>
        <v>#REF!</v>
      </c>
      <c r="AV54" s="240" t="e">
        <f>IF(ISBLANK(Glutamine!#REF!),"",Glutamine!#REF!)</f>
        <v>#REF!</v>
      </c>
      <c r="AW54" s="240" t="e">
        <f>IF(ISBLANK(Glutamine!#REF!),"",Glutamine!#REF!)</f>
        <v>#REF!</v>
      </c>
      <c r="AX54" s="240" t="e">
        <f>IF(ISBLANK(Glutamine!#REF!),"",Glutamine!#REF!)</f>
        <v>#REF!</v>
      </c>
      <c r="AY54" s="240" t="e">
        <f>IF(ISBLANK(Glutamine!#REF!),"",Glutamine!#REF!)</f>
        <v>#REF!</v>
      </c>
      <c r="AZ54" s="240" t="e">
        <f>IF(ISBLANK(Glutamine!#REF!),"",Glutamine!#REF!)</f>
        <v>#REF!</v>
      </c>
      <c r="BA54" s="240" t="e">
        <f>IF(ISBLANK(Glutamine!#REF!),"",Glutamine!#REF!)</f>
        <v>#REF!</v>
      </c>
      <c r="BB54" s="240" t="e">
        <f>IF(ISBLANK(Glutamine!#REF!),"",Glutamine!#REF!)</f>
        <v>#REF!</v>
      </c>
      <c r="BC54" s="240" t="e">
        <f>IF(ISBLANK(Glutamine!#REF!),"",Glutamine!#REF!)</f>
        <v>#REF!</v>
      </c>
      <c r="BD54" s="240" t="e">
        <f>IF(ISBLANK(Glutamine!#REF!),"",Glutamine!#REF!)</f>
        <v>#REF!</v>
      </c>
      <c r="BE54" s="240" t="e">
        <f>IF(ISBLANK(Glutamine!#REF!),"",Glutamine!#REF!)</f>
        <v>#REF!</v>
      </c>
      <c r="BF54" s="240" t="e">
        <f>IF(ISBLANK(Glutamine!#REF!),"",Glutamine!#REF!)</f>
        <v>#REF!</v>
      </c>
      <c r="BG54" s="240" t="e">
        <f>IF(ISBLANK(Glutamine!#REF!),"",Glutamine!#REF!)</f>
        <v>#REF!</v>
      </c>
      <c r="BH54" s="240" t="e">
        <f>IF(ISBLANK(Glutamine!#REF!),"",Glutamine!#REF!)</f>
        <v>#REF!</v>
      </c>
      <c r="BI54" s="240" t="e">
        <f>IF(ISBLANK(Glutamine!#REF!),"",Glutamine!#REF!)</f>
        <v>#REF!</v>
      </c>
      <c r="BJ54" s="240" t="e">
        <f>IF(ISBLANK(Glutamine!#REF!),"",Glutamine!#REF!)</f>
        <v>#REF!</v>
      </c>
      <c r="BK54" s="240" t="e">
        <f>IF(ISBLANK(Glutamine!#REF!),"",Glutamine!#REF!)</f>
        <v>#REF!</v>
      </c>
      <c r="BL54" s="240" t="e">
        <f>IF(ISBLANK(Glutamine!#REF!),"",Glutamine!#REF!)</f>
        <v>#REF!</v>
      </c>
      <c r="BM54" s="240" t="e">
        <f>IF(ISBLANK(Glutamine!#REF!),"",Glutamine!#REF!)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IF(Glutamine!B46&lt;&gt;0,Glutamine!$B$1,"")</f>
        <v/>
      </c>
      <c r="B55" s="240" t="str">
        <f>IF(ISBLANK(Glutamine!A46),"",Glutamine!A46)</f>
        <v/>
      </c>
      <c r="C55" s="247" t="str">
        <f>IF(ISBLANK(Glutamine!B46),"",Glutamine!B46)</f>
        <v/>
      </c>
      <c r="D55" s="248" t="str">
        <f>IF(ISBLANK(Glutamine!C46),"",Glutamine!C46)</f>
        <v/>
      </c>
      <c r="E55" s="240" t="str">
        <f>IF(ISBLANK(Glutamine!D46),"",Glutamine!D46)</f>
        <v/>
      </c>
      <c r="F55" s="240" t="str">
        <f>IF(ISBLANK(Glutamine!E46),"",Glutamine!E46)</f>
        <v/>
      </c>
      <c r="G55" s="240" t="str">
        <f>IF(ISBLANK(Glutamine!G46),"",Glutamine!G46)</f>
        <v/>
      </c>
      <c r="H55" s="240" t="str">
        <f>IF(ISBLANK(Glutamine!H46),"",Glutamine!H46)</f>
        <v/>
      </c>
      <c r="I55" s="240" t="str">
        <f>IF(ISBLANK(Glutamine!I46),"",Glutamine!I46)</f>
        <v/>
      </c>
      <c r="J55" s="240" t="str">
        <f>IF(ISBLANK(Glutamine!J46),"",Glutamine!J46)</f>
        <v/>
      </c>
      <c r="K55" s="240" t="str">
        <f>IF(ISBLANK(Glutamine!K46),"",Glutamine!K46)</f>
        <v/>
      </c>
      <c r="L55" s="240" t="str">
        <f>IF(ISBLANK(Glutamine!L46),"",Glutamine!L46)</f>
        <v/>
      </c>
      <c r="M55" s="240" t="str">
        <f>IF(ISBLANK(Glutamine!M46),"",Glutamine!M46)</f>
        <v/>
      </c>
      <c r="N55" s="240" t="str">
        <f>IF(ISBLANK(Glutamine!N46),"",Glutamine!N46)</f>
        <v/>
      </c>
      <c r="O55" s="240" t="str">
        <f>IF(ISBLANK(Glutamine!O46),"",Glutamine!O46)</f>
        <v/>
      </c>
      <c r="P55" s="240" t="str">
        <f>IF(ISBLANK(Glutamine!P46),"",Glutamine!P46)</f>
        <v/>
      </c>
      <c r="Q55" s="240" t="str">
        <f>IF(ISBLANK(Glutamine!Q46),"",Glutamine!Q46)</f>
        <v/>
      </c>
      <c r="R55" s="240" t="str">
        <f>IF(ISBLANK(Glutamine!R46),"",Glutamine!R46)</f>
        <v/>
      </c>
      <c r="S55" s="240" t="str">
        <f>IF(ISBLANK(Glutamine!S46),"",Glutamine!S46)</f>
        <v/>
      </c>
      <c r="T55" s="240" t="str">
        <f>IF(ISBLANK(Glutamine!T46),"",Glutamine!T46)</f>
        <v/>
      </c>
      <c r="U55" s="240" t="str">
        <f>IF(ISBLANK(Glutamine!U46),"",Glutamine!U46)</f>
        <v/>
      </c>
      <c r="V55" s="240" t="str">
        <f>IF(ISBLANK(Glutamine!V46),"",Glutamine!V46)</f>
        <v/>
      </c>
      <c r="W55" s="240" t="str">
        <f>IF(ISBLANK(Glutamine!W46),"",Glutamine!W46)</f>
        <v/>
      </c>
      <c r="X55" s="240" t="str">
        <f>IF(ISBLANK(Glutamine!X46),"",Glutamine!X46)</f>
        <v/>
      </c>
      <c r="Y55" s="240" t="str">
        <f>IF(ISBLANK(Glutamine!Y46),"",Glutamine!Y46)</f>
        <v/>
      </c>
      <c r="Z55" s="240" t="str">
        <f>IF(ISBLANK(Glutamine!Z46),"",Glutamine!Z46)</f>
        <v/>
      </c>
      <c r="AA55" s="240" t="str">
        <f>IF(ISBLANK(Glutamine!AA46),"",Glutamine!AA46)</f>
        <v/>
      </c>
      <c r="AB55" s="240" t="str">
        <f>IF(ISBLANK(Glutamine!AB46),"",Glutamine!AB46)</f>
        <v/>
      </c>
      <c r="AC55" s="240" t="str">
        <f>IF(ISBLANK(Glutamine!AC46),"",Glutamine!AC46)</f>
        <v/>
      </c>
      <c r="AD55" s="240" t="str">
        <f>IF(ISBLANK(Glutamine!AD46),"",Glutamine!AD46)</f>
        <v/>
      </c>
      <c r="AE55" s="240" t="str">
        <f>IF(ISBLANK(Glutamine!AE46),"",Glutamine!AE46)</f>
        <v/>
      </c>
      <c r="AF55" s="240" t="str">
        <f>IF(ISBLANK(Glutamine!AF46),"",Glutamine!AF46)</f>
        <v/>
      </c>
      <c r="AG55" s="240" t="str">
        <f>IF(ISBLANK(Glutamine!AG46),"",Glutamine!AG46)</f>
        <v/>
      </c>
      <c r="AH55" s="240" t="str">
        <f>IF(ISBLANK(Glutamine!AH46),"",Glutamine!AH46)</f>
        <v/>
      </c>
      <c r="AI55" s="240" t="str">
        <f>IF(ISBLANK(Glutamine!AI46),"",Glutamine!AI46)</f>
        <v/>
      </c>
      <c r="AJ55" s="240" t="str">
        <f>IF(ISBLANK(Glutamine!AJ46),"",Glutamine!AJ46)</f>
        <v/>
      </c>
      <c r="AK55" s="240" t="str">
        <f>IF(ISBLANK(Glutamine!AK46),"",Glutamine!AK46)</f>
        <v/>
      </c>
      <c r="AL55" s="240" t="str">
        <f>IF(ISBLANK(Glutamine!AL46),"",Glutamine!AL46)</f>
        <v/>
      </c>
      <c r="AM55" s="240" t="str">
        <f>IF(ISBLANK(Glutamine!AM46),"",Glutamine!AM46)</f>
        <v/>
      </c>
      <c r="AN55" s="240" t="str">
        <f>IF(ISBLANK(Glutamine!AN46),"",Glutamine!AN46)</f>
        <v/>
      </c>
      <c r="AO55" s="240" t="str">
        <f>IF(ISBLANK(Glutamine!AO46),"",Glutamine!AO46)</f>
        <v/>
      </c>
      <c r="AP55" s="240" t="str">
        <f>IF(ISBLANK(Glutamine!AP46),"",Glutamine!AP46)</f>
        <v/>
      </c>
      <c r="AQ55" s="240" t="e">
        <f>IF(ISBLANK(Glutamine!#REF!),"",Glutamine!#REF!)</f>
        <v>#REF!</v>
      </c>
      <c r="AR55" s="240" t="e">
        <f>IF(ISBLANK(Glutamine!#REF!),"",Glutamine!#REF!)</f>
        <v>#REF!</v>
      </c>
      <c r="AS55" s="240" t="e">
        <f>IF(ISBLANK(Glutamine!#REF!),"",Glutamine!#REF!)</f>
        <v>#REF!</v>
      </c>
      <c r="AT55" s="240" t="e">
        <f>IF(ISBLANK(Glutamine!#REF!),"",Glutamine!#REF!)</f>
        <v>#REF!</v>
      </c>
      <c r="AU55" s="240" t="e">
        <f>IF(ISBLANK(Glutamine!#REF!),"",Glutamine!#REF!)</f>
        <v>#REF!</v>
      </c>
      <c r="AV55" s="240" t="e">
        <f>IF(ISBLANK(Glutamine!#REF!),"",Glutamine!#REF!)</f>
        <v>#REF!</v>
      </c>
      <c r="AW55" s="240" t="e">
        <f>IF(ISBLANK(Glutamine!#REF!),"",Glutamine!#REF!)</f>
        <v>#REF!</v>
      </c>
      <c r="AX55" s="240" t="e">
        <f>IF(ISBLANK(Glutamine!#REF!),"",Glutamine!#REF!)</f>
        <v>#REF!</v>
      </c>
      <c r="AY55" s="240" t="e">
        <f>IF(ISBLANK(Glutamine!#REF!),"",Glutamine!#REF!)</f>
        <v>#REF!</v>
      </c>
      <c r="AZ55" s="240" t="e">
        <f>IF(ISBLANK(Glutamine!#REF!),"",Glutamine!#REF!)</f>
        <v>#REF!</v>
      </c>
      <c r="BA55" s="240" t="e">
        <f>IF(ISBLANK(Glutamine!#REF!),"",Glutamine!#REF!)</f>
        <v>#REF!</v>
      </c>
      <c r="BB55" s="240" t="e">
        <f>IF(ISBLANK(Glutamine!#REF!),"",Glutamine!#REF!)</f>
        <v>#REF!</v>
      </c>
      <c r="BC55" s="240" t="e">
        <f>IF(ISBLANK(Glutamine!#REF!),"",Glutamine!#REF!)</f>
        <v>#REF!</v>
      </c>
      <c r="BD55" s="240" t="e">
        <f>IF(ISBLANK(Glutamine!#REF!),"",Glutamine!#REF!)</f>
        <v>#REF!</v>
      </c>
      <c r="BE55" s="240" t="e">
        <f>IF(ISBLANK(Glutamine!#REF!),"",Glutamine!#REF!)</f>
        <v>#REF!</v>
      </c>
      <c r="BF55" s="240" t="e">
        <f>IF(ISBLANK(Glutamine!#REF!),"",Glutamine!#REF!)</f>
        <v>#REF!</v>
      </c>
      <c r="BG55" s="240" t="e">
        <f>IF(ISBLANK(Glutamine!#REF!),"",Glutamine!#REF!)</f>
        <v>#REF!</v>
      </c>
      <c r="BH55" s="240" t="e">
        <f>IF(ISBLANK(Glutamine!#REF!),"",Glutamine!#REF!)</f>
        <v>#REF!</v>
      </c>
      <c r="BI55" s="240" t="e">
        <f>IF(ISBLANK(Glutamine!#REF!),"",Glutamine!#REF!)</f>
        <v>#REF!</v>
      </c>
      <c r="BJ55" s="240" t="e">
        <f>IF(ISBLANK(Glutamine!#REF!),"",Glutamine!#REF!)</f>
        <v>#REF!</v>
      </c>
      <c r="BK55" s="240" t="e">
        <f>IF(ISBLANK(Glutamine!#REF!),"",Glutamine!#REF!)</f>
        <v>#REF!</v>
      </c>
      <c r="BL55" s="240" t="e">
        <f>IF(ISBLANK(Glutamine!#REF!),"",Glutamine!#REF!)</f>
        <v>#REF!</v>
      </c>
      <c r="BM55" s="240" t="e">
        <f>IF(ISBLANK(Glutamine!#REF!),"",Glutamine!#REF!)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IF(Glutamine!B47&lt;&gt;0,Glutamine!$B$1,"")</f>
        <v/>
      </c>
      <c r="B56" s="240" t="str">
        <f>IF(ISBLANK(Glutamine!A47),"",Glutamine!A47)</f>
        <v/>
      </c>
      <c r="C56" s="247" t="str">
        <f>IF(ISBLANK(Glutamine!B47),"",Glutamine!B47)</f>
        <v/>
      </c>
      <c r="D56" s="248" t="str">
        <f>IF(ISBLANK(Glutamine!C47),"",Glutamine!C47)</f>
        <v/>
      </c>
      <c r="E56" s="240" t="str">
        <f>IF(ISBLANK(Glutamine!D47),"",Glutamine!D47)</f>
        <v/>
      </c>
      <c r="F56" s="240" t="str">
        <f>IF(ISBLANK(Glutamine!E47),"",Glutamine!E47)</f>
        <v/>
      </c>
      <c r="G56" s="240" t="str">
        <f>IF(ISBLANK(Glutamine!G47),"",Glutamine!G47)</f>
        <v/>
      </c>
      <c r="H56" s="240" t="str">
        <f>IF(ISBLANK(Glutamine!H47),"",Glutamine!H47)</f>
        <v/>
      </c>
      <c r="I56" s="240" t="str">
        <f>IF(ISBLANK(Glutamine!I47),"",Glutamine!I47)</f>
        <v/>
      </c>
      <c r="J56" s="240" t="str">
        <f>IF(ISBLANK(Glutamine!J47),"",Glutamine!J47)</f>
        <v/>
      </c>
      <c r="K56" s="240" t="str">
        <f>IF(ISBLANK(Glutamine!K47),"",Glutamine!K47)</f>
        <v/>
      </c>
      <c r="L56" s="240" t="str">
        <f>IF(ISBLANK(Glutamine!L47),"",Glutamine!L47)</f>
        <v/>
      </c>
      <c r="M56" s="240" t="str">
        <f>IF(ISBLANK(Glutamine!M47),"",Glutamine!M47)</f>
        <v/>
      </c>
      <c r="N56" s="240" t="str">
        <f>IF(ISBLANK(Glutamine!N47),"",Glutamine!N47)</f>
        <v/>
      </c>
      <c r="O56" s="240" t="str">
        <f>IF(ISBLANK(Glutamine!O47),"",Glutamine!O47)</f>
        <v/>
      </c>
      <c r="P56" s="240" t="str">
        <f>IF(ISBLANK(Glutamine!P47),"",Glutamine!P47)</f>
        <v/>
      </c>
      <c r="Q56" s="240" t="str">
        <f>IF(ISBLANK(Glutamine!Q47),"",Glutamine!Q47)</f>
        <v/>
      </c>
      <c r="R56" s="240" t="str">
        <f>IF(ISBLANK(Glutamine!R47),"",Glutamine!R47)</f>
        <v/>
      </c>
      <c r="S56" s="240" t="str">
        <f>IF(ISBLANK(Glutamine!S47),"",Glutamine!S47)</f>
        <v/>
      </c>
      <c r="T56" s="240" t="str">
        <f>IF(ISBLANK(Glutamine!T47),"",Glutamine!T47)</f>
        <v/>
      </c>
      <c r="U56" s="240" t="str">
        <f>IF(ISBLANK(Glutamine!U47),"",Glutamine!U47)</f>
        <v/>
      </c>
      <c r="V56" s="240" t="str">
        <f>IF(ISBLANK(Glutamine!V47),"",Glutamine!V47)</f>
        <v/>
      </c>
      <c r="W56" s="240" t="str">
        <f>IF(ISBLANK(Glutamine!W47),"",Glutamine!W47)</f>
        <v/>
      </c>
      <c r="X56" s="240" t="str">
        <f>IF(ISBLANK(Glutamine!X47),"",Glutamine!X47)</f>
        <v/>
      </c>
      <c r="Y56" s="240" t="str">
        <f>IF(ISBLANK(Glutamine!Y47),"",Glutamine!Y47)</f>
        <v/>
      </c>
      <c r="Z56" s="240" t="str">
        <f>IF(ISBLANK(Glutamine!Z47),"",Glutamine!Z47)</f>
        <v/>
      </c>
      <c r="AA56" s="240" t="str">
        <f>IF(ISBLANK(Glutamine!AA47),"",Glutamine!AA47)</f>
        <v/>
      </c>
      <c r="AB56" s="240" t="str">
        <f>IF(ISBLANK(Glutamine!AB47),"",Glutamine!AB47)</f>
        <v/>
      </c>
      <c r="AC56" s="240" t="str">
        <f>IF(ISBLANK(Glutamine!AC47),"",Glutamine!AC47)</f>
        <v/>
      </c>
      <c r="AD56" s="240" t="str">
        <f>IF(ISBLANK(Glutamine!AD47),"",Glutamine!AD47)</f>
        <v/>
      </c>
      <c r="AE56" s="240" t="str">
        <f>IF(ISBLANK(Glutamine!AE47),"",Glutamine!AE47)</f>
        <v/>
      </c>
      <c r="AF56" s="240" t="str">
        <f>IF(ISBLANK(Glutamine!AF47),"",Glutamine!AF47)</f>
        <v/>
      </c>
      <c r="AG56" s="240" t="str">
        <f>IF(ISBLANK(Glutamine!AG47),"",Glutamine!AG47)</f>
        <v/>
      </c>
      <c r="AH56" s="240" t="str">
        <f>IF(ISBLANK(Glutamine!AH47),"",Glutamine!AH47)</f>
        <v/>
      </c>
      <c r="AI56" s="240" t="str">
        <f>IF(ISBLANK(Glutamine!AI47),"",Glutamine!AI47)</f>
        <v/>
      </c>
      <c r="AJ56" s="240" t="str">
        <f>IF(ISBLANK(Glutamine!AJ47),"",Glutamine!AJ47)</f>
        <v/>
      </c>
      <c r="AK56" s="240" t="str">
        <f>IF(ISBLANK(Glutamine!AK47),"",Glutamine!AK47)</f>
        <v/>
      </c>
      <c r="AL56" s="240" t="str">
        <f>IF(ISBLANK(Glutamine!AL47),"",Glutamine!AL47)</f>
        <v/>
      </c>
      <c r="AM56" s="240" t="str">
        <f>IF(ISBLANK(Glutamine!AM47),"",Glutamine!AM47)</f>
        <v/>
      </c>
      <c r="AN56" s="240" t="str">
        <f>IF(ISBLANK(Glutamine!AN47),"",Glutamine!AN47)</f>
        <v/>
      </c>
      <c r="AO56" s="240" t="str">
        <f>IF(ISBLANK(Glutamine!AO47),"",Glutamine!AO47)</f>
        <v/>
      </c>
      <c r="AP56" s="240" t="str">
        <f>IF(ISBLANK(Glutamine!AP47),"",Glutamine!AP47)</f>
        <v/>
      </c>
      <c r="AQ56" s="240" t="e">
        <f>IF(ISBLANK(Glutamine!#REF!),"",Glutamine!#REF!)</f>
        <v>#REF!</v>
      </c>
      <c r="AR56" s="240" t="e">
        <f>IF(ISBLANK(Glutamine!#REF!),"",Glutamine!#REF!)</f>
        <v>#REF!</v>
      </c>
      <c r="AS56" s="240" t="e">
        <f>IF(ISBLANK(Glutamine!#REF!),"",Glutamine!#REF!)</f>
        <v>#REF!</v>
      </c>
      <c r="AT56" s="240" t="e">
        <f>IF(ISBLANK(Glutamine!#REF!),"",Glutamine!#REF!)</f>
        <v>#REF!</v>
      </c>
      <c r="AU56" s="240" t="e">
        <f>IF(ISBLANK(Glutamine!#REF!),"",Glutamine!#REF!)</f>
        <v>#REF!</v>
      </c>
      <c r="AV56" s="240" t="e">
        <f>IF(ISBLANK(Glutamine!#REF!),"",Glutamine!#REF!)</f>
        <v>#REF!</v>
      </c>
      <c r="AW56" s="240" t="e">
        <f>IF(ISBLANK(Glutamine!#REF!),"",Glutamine!#REF!)</f>
        <v>#REF!</v>
      </c>
      <c r="AX56" s="240" t="e">
        <f>IF(ISBLANK(Glutamine!#REF!),"",Glutamine!#REF!)</f>
        <v>#REF!</v>
      </c>
      <c r="AY56" s="240" t="e">
        <f>IF(ISBLANK(Glutamine!#REF!),"",Glutamine!#REF!)</f>
        <v>#REF!</v>
      </c>
      <c r="AZ56" s="240" t="e">
        <f>IF(ISBLANK(Glutamine!#REF!),"",Glutamine!#REF!)</f>
        <v>#REF!</v>
      </c>
      <c r="BA56" s="240" t="e">
        <f>IF(ISBLANK(Glutamine!#REF!),"",Glutamine!#REF!)</f>
        <v>#REF!</v>
      </c>
      <c r="BB56" s="240" t="e">
        <f>IF(ISBLANK(Glutamine!#REF!),"",Glutamine!#REF!)</f>
        <v>#REF!</v>
      </c>
      <c r="BC56" s="240" t="e">
        <f>IF(ISBLANK(Glutamine!#REF!),"",Glutamine!#REF!)</f>
        <v>#REF!</v>
      </c>
      <c r="BD56" s="240" t="e">
        <f>IF(ISBLANK(Glutamine!#REF!),"",Glutamine!#REF!)</f>
        <v>#REF!</v>
      </c>
      <c r="BE56" s="240" t="e">
        <f>IF(ISBLANK(Glutamine!#REF!),"",Glutamine!#REF!)</f>
        <v>#REF!</v>
      </c>
      <c r="BF56" s="240" t="e">
        <f>IF(ISBLANK(Glutamine!#REF!),"",Glutamine!#REF!)</f>
        <v>#REF!</v>
      </c>
      <c r="BG56" s="240" t="e">
        <f>IF(ISBLANK(Glutamine!#REF!),"",Glutamine!#REF!)</f>
        <v>#REF!</v>
      </c>
      <c r="BH56" s="240" t="e">
        <f>IF(ISBLANK(Glutamine!#REF!),"",Glutamine!#REF!)</f>
        <v>#REF!</v>
      </c>
      <c r="BI56" s="240" t="e">
        <f>IF(ISBLANK(Glutamine!#REF!),"",Glutamine!#REF!)</f>
        <v>#REF!</v>
      </c>
      <c r="BJ56" s="240" t="e">
        <f>IF(ISBLANK(Glutamine!#REF!),"",Glutamine!#REF!)</f>
        <v>#REF!</v>
      </c>
      <c r="BK56" s="240" t="e">
        <f>IF(ISBLANK(Glutamine!#REF!),"",Glutamine!#REF!)</f>
        <v>#REF!</v>
      </c>
      <c r="BL56" s="240" t="e">
        <f>IF(ISBLANK(Glutamine!#REF!),"",Glutamine!#REF!)</f>
        <v>#REF!</v>
      </c>
      <c r="BM56" s="240" t="e">
        <f>IF(ISBLANK(Glutamine!#REF!),"",Glutamine!#REF!)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IF(Glutamine!B48&lt;&gt;0,Glutamine!$B$1,"")</f>
        <v/>
      </c>
      <c r="B57" s="240" t="str">
        <f>IF(ISBLANK(Glutamine!A48),"",Glutamine!A48)</f>
        <v/>
      </c>
      <c r="C57" s="247" t="str">
        <f>IF(ISBLANK(Glutamine!B48),"",Glutamine!B48)</f>
        <v/>
      </c>
      <c r="D57" s="248" t="str">
        <f>IF(ISBLANK(Glutamine!C48),"",Glutamine!C48)</f>
        <v/>
      </c>
      <c r="E57" s="240" t="str">
        <f>IF(ISBLANK(Glutamine!D48),"",Glutamine!D48)</f>
        <v/>
      </c>
      <c r="F57" s="240" t="str">
        <f>IF(ISBLANK(Glutamine!E48),"",Glutamine!E48)</f>
        <v/>
      </c>
      <c r="G57" s="240" t="str">
        <f>IF(ISBLANK(Glutamine!G48),"",Glutamine!G48)</f>
        <v/>
      </c>
      <c r="H57" s="240" t="str">
        <f>IF(ISBLANK(Glutamine!H48),"",Glutamine!H48)</f>
        <v/>
      </c>
      <c r="I57" s="240" t="str">
        <f>IF(ISBLANK(Glutamine!I48),"",Glutamine!I48)</f>
        <v/>
      </c>
      <c r="J57" s="240" t="str">
        <f>IF(ISBLANK(Glutamine!J48),"",Glutamine!J48)</f>
        <v/>
      </c>
      <c r="K57" s="240" t="str">
        <f>IF(ISBLANK(Glutamine!K48),"",Glutamine!K48)</f>
        <v/>
      </c>
      <c r="L57" s="240" t="str">
        <f>IF(ISBLANK(Glutamine!L48),"",Glutamine!L48)</f>
        <v/>
      </c>
      <c r="M57" s="240" t="str">
        <f>IF(ISBLANK(Glutamine!M48),"",Glutamine!M48)</f>
        <v/>
      </c>
      <c r="N57" s="240" t="str">
        <f>IF(ISBLANK(Glutamine!N48),"",Glutamine!N48)</f>
        <v/>
      </c>
      <c r="O57" s="240" t="str">
        <f>IF(ISBLANK(Glutamine!O48),"",Glutamine!O48)</f>
        <v/>
      </c>
      <c r="P57" s="240" t="str">
        <f>IF(ISBLANK(Glutamine!P48),"",Glutamine!P48)</f>
        <v/>
      </c>
      <c r="Q57" s="240" t="str">
        <f>IF(ISBLANK(Glutamine!Q48),"",Glutamine!Q48)</f>
        <v/>
      </c>
      <c r="R57" s="240" t="str">
        <f>IF(ISBLANK(Glutamine!R48),"",Glutamine!R48)</f>
        <v/>
      </c>
      <c r="S57" s="240" t="str">
        <f>IF(ISBLANK(Glutamine!S48),"",Glutamine!S48)</f>
        <v/>
      </c>
      <c r="T57" s="240" t="str">
        <f>IF(ISBLANK(Glutamine!T48),"",Glutamine!T48)</f>
        <v/>
      </c>
      <c r="U57" s="240" t="str">
        <f>IF(ISBLANK(Glutamine!U48),"",Glutamine!U48)</f>
        <v/>
      </c>
      <c r="V57" s="240" t="str">
        <f>IF(ISBLANK(Glutamine!V48),"",Glutamine!V48)</f>
        <v/>
      </c>
      <c r="W57" s="240" t="str">
        <f>IF(ISBLANK(Glutamine!W48),"",Glutamine!W48)</f>
        <v/>
      </c>
      <c r="X57" s="240" t="str">
        <f>IF(ISBLANK(Glutamine!X48),"",Glutamine!X48)</f>
        <v/>
      </c>
      <c r="Y57" s="240" t="str">
        <f>IF(ISBLANK(Glutamine!Y48),"",Glutamine!Y48)</f>
        <v/>
      </c>
      <c r="Z57" s="240" t="str">
        <f>IF(ISBLANK(Glutamine!Z48),"",Glutamine!Z48)</f>
        <v/>
      </c>
      <c r="AA57" s="240" t="str">
        <f>IF(ISBLANK(Glutamine!AA48),"",Glutamine!AA48)</f>
        <v/>
      </c>
      <c r="AB57" s="240" t="str">
        <f>IF(ISBLANK(Glutamine!AB48),"",Glutamine!AB48)</f>
        <v/>
      </c>
      <c r="AC57" s="240" t="str">
        <f>IF(ISBLANK(Glutamine!AC48),"",Glutamine!AC48)</f>
        <v/>
      </c>
      <c r="AD57" s="240" t="str">
        <f>IF(ISBLANK(Glutamine!AD48),"",Glutamine!AD48)</f>
        <v/>
      </c>
      <c r="AE57" s="240" t="str">
        <f>IF(ISBLANK(Glutamine!AE48),"",Glutamine!AE48)</f>
        <v/>
      </c>
      <c r="AF57" s="240" t="str">
        <f>IF(ISBLANK(Glutamine!AF48),"",Glutamine!AF48)</f>
        <v/>
      </c>
      <c r="AG57" s="240" t="str">
        <f>IF(ISBLANK(Glutamine!AG48),"",Glutamine!AG48)</f>
        <v/>
      </c>
      <c r="AH57" s="240" t="str">
        <f>IF(ISBLANK(Glutamine!AH48),"",Glutamine!AH48)</f>
        <v/>
      </c>
      <c r="AI57" s="240" t="str">
        <f>IF(ISBLANK(Glutamine!AI48),"",Glutamine!AI48)</f>
        <v/>
      </c>
      <c r="AJ57" s="240" t="str">
        <f>IF(ISBLANK(Glutamine!AJ48),"",Glutamine!AJ48)</f>
        <v/>
      </c>
      <c r="AK57" s="240" t="str">
        <f>IF(ISBLANK(Glutamine!AK48),"",Glutamine!AK48)</f>
        <v/>
      </c>
      <c r="AL57" s="240" t="str">
        <f>IF(ISBLANK(Glutamine!AL48),"",Glutamine!AL48)</f>
        <v/>
      </c>
      <c r="AM57" s="240" t="str">
        <f>IF(ISBLANK(Glutamine!AM48),"",Glutamine!AM48)</f>
        <v/>
      </c>
      <c r="AN57" s="240" t="str">
        <f>IF(ISBLANK(Glutamine!AN48),"",Glutamine!AN48)</f>
        <v/>
      </c>
      <c r="AO57" s="240" t="str">
        <f>IF(ISBLANK(Glutamine!AO48),"",Glutamine!AO48)</f>
        <v/>
      </c>
      <c r="AP57" s="240" t="str">
        <f>IF(ISBLANK(Glutamine!AP48),"",Glutamine!AP48)</f>
        <v/>
      </c>
      <c r="AQ57" s="240" t="e">
        <f>IF(ISBLANK(Glutamine!#REF!),"",Glutamine!#REF!)</f>
        <v>#REF!</v>
      </c>
      <c r="AR57" s="240" t="e">
        <f>IF(ISBLANK(Glutamine!#REF!),"",Glutamine!#REF!)</f>
        <v>#REF!</v>
      </c>
      <c r="AS57" s="240" t="e">
        <f>IF(ISBLANK(Glutamine!#REF!),"",Glutamine!#REF!)</f>
        <v>#REF!</v>
      </c>
      <c r="AT57" s="240" t="e">
        <f>IF(ISBLANK(Glutamine!#REF!),"",Glutamine!#REF!)</f>
        <v>#REF!</v>
      </c>
      <c r="AU57" s="240" t="e">
        <f>IF(ISBLANK(Glutamine!#REF!),"",Glutamine!#REF!)</f>
        <v>#REF!</v>
      </c>
      <c r="AV57" s="240" t="e">
        <f>IF(ISBLANK(Glutamine!#REF!),"",Glutamine!#REF!)</f>
        <v>#REF!</v>
      </c>
      <c r="AW57" s="240" t="e">
        <f>IF(ISBLANK(Glutamine!#REF!),"",Glutamine!#REF!)</f>
        <v>#REF!</v>
      </c>
      <c r="AX57" s="240" t="e">
        <f>IF(ISBLANK(Glutamine!#REF!),"",Glutamine!#REF!)</f>
        <v>#REF!</v>
      </c>
      <c r="AY57" s="240" t="e">
        <f>IF(ISBLANK(Glutamine!#REF!),"",Glutamine!#REF!)</f>
        <v>#REF!</v>
      </c>
      <c r="AZ57" s="240" t="e">
        <f>IF(ISBLANK(Glutamine!#REF!),"",Glutamine!#REF!)</f>
        <v>#REF!</v>
      </c>
      <c r="BA57" s="240" t="e">
        <f>IF(ISBLANK(Glutamine!#REF!),"",Glutamine!#REF!)</f>
        <v>#REF!</v>
      </c>
      <c r="BB57" s="240" t="e">
        <f>IF(ISBLANK(Glutamine!#REF!),"",Glutamine!#REF!)</f>
        <v>#REF!</v>
      </c>
      <c r="BC57" s="240" t="e">
        <f>IF(ISBLANK(Glutamine!#REF!),"",Glutamine!#REF!)</f>
        <v>#REF!</v>
      </c>
      <c r="BD57" s="240" t="e">
        <f>IF(ISBLANK(Glutamine!#REF!),"",Glutamine!#REF!)</f>
        <v>#REF!</v>
      </c>
      <c r="BE57" s="240" t="e">
        <f>IF(ISBLANK(Glutamine!#REF!),"",Glutamine!#REF!)</f>
        <v>#REF!</v>
      </c>
      <c r="BF57" s="240" t="e">
        <f>IF(ISBLANK(Glutamine!#REF!),"",Glutamine!#REF!)</f>
        <v>#REF!</v>
      </c>
      <c r="BG57" s="240" t="e">
        <f>IF(ISBLANK(Glutamine!#REF!),"",Glutamine!#REF!)</f>
        <v>#REF!</v>
      </c>
      <c r="BH57" s="240" t="e">
        <f>IF(ISBLANK(Glutamine!#REF!),"",Glutamine!#REF!)</f>
        <v>#REF!</v>
      </c>
      <c r="BI57" s="240" t="e">
        <f>IF(ISBLANK(Glutamine!#REF!),"",Glutamine!#REF!)</f>
        <v>#REF!</v>
      </c>
      <c r="BJ57" s="240" t="e">
        <f>IF(ISBLANK(Glutamine!#REF!),"",Glutamine!#REF!)</f>
        <v>#REF!</v>
      </c>
      <c r="BK57" s="240" t="e">
        <f>IF(ISBLANK(Glutamine!#REF!),"",Glutamine!#REF!)</f>
        <v>#REF!</v>
      </c>
      <c r="BL57" s="240" t="e">
        <f>IF(ISBLANK(Glutamine!#REF!),"",Glutamine!#REF!)</f>
        <v>#REF!</v>
      </c>
      <c r="BM57" s="240" t="e">
        <f>IF(ISBLANK(Glutamine!#REF!),"",Glutamine!#REF!)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IF(Glutamine!B49&lt;&gt;0,Glutamine!$B$1,"")</f>
        <v/>
      </c>
      <c r="B58" s="240" t="str">
        <f>IF(ISBLANK(Glutamine!A49),"",Glutamine!A49)</f>
        <v/>
      </c>
      <c r="C58" s="247" t="str">
        <f>IF(ISBLANK(Glutamine!B49),"",Glutamine!B49)</f>
        <v/>
      </c>
      <c r="D58" s="248" t="str">
        <f>IF(ISBLANK(Glutamine!C49),"",Glutamine!C49)</f>
        <v/>
      </c>
      <c r="E58" s="240" t="str">
        <f>IF(ISBLANK(Glutamine!D49),"",Glutamine!D49)</f>
        <v/>
      </c>
      <c r="F58" s="240" t="str">
        <f>IF(ISBLANK(Glutamine!E49),"",Glutamine!E49)</f>
        <v/>
      </c>
      <c r="G58" s="240" t="str">
        <f>IF(ISBLANK(Glutamine!G49),"",Glutamine!G49)</f>
        <v/>
      </c>
      <c r="H58" s="240" t="str">
        <f>IF(ISBLANK(Glutamine!H49),"",Glutamine!H49)</f>
        <v/>
      </c>
      <c r="I58" s="240" t="str">
        <f>IF(ISBLANK(Glutamine!I49),"",Glutamine!I49)</f>
        <v/>
      </c>
      <c r="J58" s="240" t="str">
        <f>IF(ISBLANK(Glutamine!J49),"",Glutamine!J49)</f>
        <v/>
      </c>
      <c r="K58" s="240" t="str">
        <f>IF(ISBLANK(Glutamine!K49),"",Glutamine!K49)</f>
        <v/>
      </c>
      <c r="L58" s="240" t="str">
        <f>IF(ISBLANK(Glutamine!L49),"",Glutamine!L49)</f>
        <v/>
      </c>
      <c r="M58" s="240" t="str">
        <f>IF(ISBLANK(Glutamine!M49),"",Glutamine!M49)</f>
        <v/>
      </c>
      <c r="N58" s="240" t="str">
        <f>IF(ISBLANK(Glutamine!N49),"",Glutamine!N49)</f>
        <v/>
      </c>
      <c r="O58" s="240" t="str">
        <f>IF(ISBLANK(Glutamine!O49),"",Glutamine!O49)</f>
        <v/>
      </c>
      <c r="P58" s="240" t="str">
        <f>IF(ISBLANK(Glutamine!P49),"",Glutamine!P49)</f>
        <v/>
      </c>
      <c r="Q58" s="240" t="str">
        <f>IF(ISBLANK(Glutamine!Q49),"",Glutamine!Q49)</f>
        <v/>
      </c>
      <c r="R58" s="240" t="str">
        <f>IF(ISBLANK(Glutamine!R49),"",Glutamine!R49)</f>
        <v/>
      </c>
      <c r="S58" s="240" t="str">
        <f>IF(ISBLANK(Glutamine!S49),"",Glutamine!S49)</f>
        <v/>
      </c>
      <c r="T58" s="240" t="str">
        <f>IF(ISBLANK(Glutamine!T49),"",Glutamine!T49)</f>
        <v/>
      </c>
      <c r="U58" s="240" t="str">
        <f>IF(ISBLANK(Glutamine!U49),"",Glutamine!U49)</f>
        <v/>
      </c>
      <c r="V58" s="240" t="str">
        <f>IF(ISBLANK(Glutamine!V49),"",Glutamine!V49)</f>
        <v/>
      </c>
      <c r="W58" s="240" t="str">
        <f>IF(ISBLANK(Glutamine!W49),"",Glutamine!W49)</f>
        <v/>
      </c>
      <c r="X58" s="240" t="str">
        <f>IF(ISBLANK(Glutamine!X49),"",Glutamine!X49)</f>
        <v/>
      </c>
      <c r="Y58" s="240" t="str">
        <f>IF(ISBLANK(Glutamine!Y49),"",Glutamine!Y49)</f>
        <v/>
      </c>
      <c r="Z58" s="240" t="str">
        <f>IF(ISBLANK(Glutamine!Z49),"",Glutamine!Z49)</f>
        <v/>
      </c>
      <c r="AA58" s="240" t="str">
        <f>IF(ISBLANK(Glutamine!AA49),"",Glutamine!AA49)</f>
        <v/>
      </c>
      <c r="AB58" s="240" t="str">
        <f>IF(ISBLANK(Glutamine!AB49),"",Glutamine!AB49)</f>
        <v/>
      </c>
      <c r="AC58" s="240" t="str">
        <f>IF(ISBLANK(Glutamine!AC49),"",Glutamine!AC49)</f>
        <v/>
      </c>
      <c r="AD58" s="240" t="str">
        <f>IF(ISBLANK(Glutamine!AD49),"",Glutamine!AD49)</f>
        <v/>
      </c>
      <c r="AE58" s="240" t="str">
        <f>IF(ISBLANK(Glutamine!AE49),"",Glutamine!AE49)</f>
        <v/>
      </c>
      <c r="AF58" s="240" t="str">
        <f>IF(ISBLANK(Glutamine!AF49),"",Glutamine!AF49)</f>
        <v/>
      </c>
      <c r="AG58" s="240" t="str">
        <f>IF(ISBLANK(Glutamine!AG49),"",Glutamine!AG49)</f>
        <v/>
      </c>
      <c r="AH58" s="240" t="str">
        <f>IF(ISBLANK(Glutamine!AH49),"",Glutamine!AH49)</f>
        <v/>
      </c>
      <c r="AI58" s="240" t="str">
        <f>IF(ISBLANK(Glutamine!AI49),"",Glutamine!AI49)</f>
        <v/>
      </c>
      <c r="AJ58" s="240" t="str">
        <f>IF(ISBLANK(Glutamine!AJ49),"",Glutamine!AJ49)</f>
        <v/>
      </c>
      <c r="AK58" s="240" t="str">
        <f>IF(ISBLANK(Glutamine!AK49),"",Glutamine!AK49)</f>
        <v/>
      </c>
      <c r="AL58" s="240" t="str">
        <f>IF(ISBLANK(Glutamine!AL49),"",Glutamine!AL49)</f>
        <v/>
      </c>
      <c r="AM58" s="240" t="str">
        <f>IF(ISBLANK(Glutamine!AM49),"",Glutamine!AM49)</f>
        <v/>
      </c>
      <c r="AN58" s="240" t="str">
        <f>IF(ISBLANK(Glutamine!AN49),"",Glutamine!AN49)</f>
        <v/>
      </c>
      <c r="AO58" s="240" t="str">
        <f>IF(ISBLANK(Glutamine!AO49),"",Glutamine!AO49)</f>
        <v/>
      </c>
      <c r="AP58" s="240" t="str">
        <f>IF(ISBLANK(Glutamine!AP49),"",Glutamine!AP49)</f>
        <v/>
      </c>
      <c r="AQ58" s="240" t="e">
        <f>IF(ISBLANK(Glutamine!#REF!),"",Glutamine!#REF!)</f>
        <v>#REF!</v>
      </c>
      <c r="AR58" s="240" t="e">
        <f>IF(ISBLANK(Glutamine!#REF!),"",Glutamine!#REF!)</f>
        <v>#REF!</v>
      </c>
      <c r="AS58" s="240" t="e">
        <f>IF(ISBLANK(Glutamine!#REF!),"",Glutamine!#REF!)</f>
        <v>#REF!</v>
      </c>
      <c r="AT58" s="240" t="e">
        <f>IF(ISBLANK(Glutamine!#REF!),"",Glutamine!#REF!)</f>
        <v>#REF!</v>
      </c>
      <c r="AU58" s="240" t="e">
        <f>IF(ISBLANK(Glutamine!#REF!),"",Glutamine!#REF!)</f>
        <v>#REF!</v>
      </c>
      <c r="AV58" s="240" t="e">
        <f>IF(ISBLANK(Glutamine!#REF!),"",Glutamine!#REF!)</f>
        <v>#REF!</v>
      </c>
      <c r="AW58" s="240" t="e">
        <f>IF(ISBLANK(Glutamine!#REF!),"",Glutamine!#REF!)</f>
        <v>#REF!</v>
      </c>
      <c r="AX58" s="240" t="e">
        <f>IF(ISBLANK(Glutamine!#REF!),"",Glutamine!#REF!)</f>
        <v>#REF!</v>
      </c>
      <c r="AY58" s="240" t="e">
        <f>IF(ISBLANK(Glutamine!#REF!),"",Glutamine!#REF!)</f>
        <v>#REF!</v>
      </c>
      <c r="AZ58" s="240" t="e">
        <f>IF(ISBLANK(Glutamine!#REF!),"",Glutamine!#REF!)</f>
        <v>#REF!</v>
      </c>
      <c r="BA58" s="240" t="e">
        <f>IF(ISBLANK(Glutamine!#REF!),"",Glutamine!#REF!)</f>
        <v>#REF!</v>
      </c>
      <c r="BB58" s="240" t="e">
        <f>IF(ISBLANK(Glutamine!#REF!),"",Glutamine!#REF!)</f>
        <v>#REF!</v>
      </c>
      <c r="BC58" s="240" t="e">
        <f>IF(ISBLANK(Glutamine!#REF!),"",Glutamine!#REF!)</f>
        <v>#REF!</v>
      </c>
      <c r="BD58" s="240" t="e">
        <f>IF(ISBLANK(Glutamine!#REF!),"",Glutamine!#REF!)</f>
        <v>#REF!</v>
      </c>
      <c r="BE58" s="240" t="e">
        <f>IF(ISBLANK(Glutamine!#REF!),"",Glutamine!#REF!)</f>
        <v>#REF!</v>
      </c>
      <c r="BF58" s="240" t="e">
        <f>IF(ISBLANK(Glutamine!#REF!),"",Glutamine!#REF!)</f>
        <v>#REF!</v>
      </c>
      <c r="BG58" s="240" t="e">
        <f>IF(ISBLANK(Glutamine!#REF!),"",Glutamine!#REF!)</f>
        <v>#REF!</v>
      </c>
      <c r="BH58" s="240" t="e">
        <f>IF(ISBLANK(Glutamine!#REF!),"",Glutamine!#REF!)</f>
        <v>#REF!</v>
      </c>
      <c r="BI58" s="240" t="e">
        <f>IF(ISBLANK(Glutamine!#REF!),"",Glutamine!#REF!)</f>
        <v>#REF!</v>
      </c>
      <c r="BJ58" s="240" t="e">
        <f>IF(ISBLANK(Glutamine!#REF!),"",Glutamine!#REF!)</f>
        <v>#REF!</v>
      </c>
      <c r="BK58" s="240" t="e">
        <f>IF(ISBLANK(Glutamine!#REF!),"",Glutamine!#REF!)</f>
        <v>#REF!</v>
      </c>
      <c r="BL58" s="240" t="e">
        <f>IF(ISBLANK(Glutamine!#REF!),"",Glutamine!#REF!)</f>
        <v>#REF!</v>
      </c>
      <c r="BM58" s="240" t="e">
        <f>IF(ISBLANK(Glutamine!#REF!),"",Glutamine!#REF!)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IF(Glutamine!B50&lt;&gt;0,Glutamine!$B$1,"")</f>
        <v/>
      </c>
      <c r="B59" s="240" t="str">
        <f>IF(ISBLANK(Glutamine!A50),"",Glutamine!A50)</f>
        <v/>
      </c>
      <c r="C59" s="247" t="str">
        <f>IF(ISBLANK(Glutamine!B50),"",Glutamine!B50)</f>
        <v/>
      </c>
      <c r="D59" s="248" t="str">
        <f>IF(ISBLANK(Glutamine!C50),"",Glutamine!C50)</f>
        <v/>
      </c>
      <c r="E59" s="240" t="str">
        <f>IF(ISBLANK(Glutamine!D50),"",Glutamine!D50)</f>
        <v/>
      </c>
      <c r="F59" s="240" t="str">
        <f>IF(ISBLANK(Glutamine!E50),"",Glutamine!E50)</f>
        <v/>
      </c>
      <c r="G59" s="240" t="str">
        <f>IF(ISBLANK(Glutamine!G50),"",Glutamine!G50)</f>
        <v/>
      </c>
      <c r="H59" s="240" t="str">
        <f>IF(ISBLANK(Glutamine!H50),"",Glutamine!H50)</f>
        <v/>
      </c>
      <c r="I59" s="240" t="str">
        <f>IF(ISBLANK(Glutamine!I50),"",Glutamine!I50)</f>
        <v/>
      </c>
      <c r="J59" s="240" t="str">
        <f>IF(ISBLANK(Glutamine!J50),"",Glutamine!J50)</f>
        <v/>
      </c>
      <c r="K59" s="240" t="str">
        <f>IF(ISBLANK(Glutamine!K50),"",Glutamine!K50)</f>
        <v/>
      </c>
      <c r="L59" s="240" t="str">
        <f>IF(ISBLANK(Glutamine!L50),"",Glutamine!L50)</f>
        <v/>
      </c>
      <c r="M59" s="240" t="str">
        <f>IF(ISBLANK(Glutamine!M50),"",Glutamine!M50)</f>
        <v/>
      </c>
      <c r="N59" s="240" t="str">
        <f>IF(ISBLANK(Glutamine!N50),"",Glutamine!N50)</f>
        <v/>
      </c>
      <c r="O59" s="240" t="str">
        <f>IF(ISBLANK(Glutamine!O50),"",Glutamine!O50)</f>
        <v/>
      </c>
      <c r="P59" s="240" t="str">
        <f>IF(ISBLANK(Glutamine!P50),"",Glutamine!P50)</f>
        <v/>
      </c>
      <c r="Q59" s="240" t="str">
        <f>IF(ISBLANK(Glutamine!Q50),"",Glutamine!Q50)</f>
        <v/>
      </c>
      <c r="R59" s="240" t="str">
        <f>IF(ISBLANK(Glutamine!R50),"",Glutamine!R50)</f>
        <v/>
      </c>
      <c r="S59" s="240" t="str">
        <f>IF(ISBLANK(Glutamine!S50),"",Glutamine!S50)</f>
        <v/>
      </c>
      <c r="T59" s="240" t="str">
        <f>IF(ISBLANK(Glutamine!T50),"",Glutamine!T50)</f>
        <v/>
      </c>
      <c r="U59" s="240" t="str">
        <f>IF(ISBLANK(Glutamine!U50),"",Glutamine!U50)</f>
        <v/>
      </c>
      <c r="V59" s="240" t="str">
        <f>IF(ISBLANK(Glutamine!V50),"",Glutamine!V50)</f>
        <v/>
      </c>
      <c r="W59" s="240" t="str">
        <f>IF(ISBLANK(Glutamine!W50),"",Glutamine!W50)</f>
        <v/>
      </c>
      <c r="X59" s="240" t="str">
        <f>IF(ISBLANK(Glutamine!X50),"",Glutamine!X50)</f>
        <v/>
      </c>
      <c r="Y59" s="240" t="str">
        <f>IF(ISBLANK(Glutamine!Y50),"",Glutamine!Y50)</f>
        <v/>
      </c>
      <c r="Z59" s="240" t="str">
        <f>IF(ISBLANK(Glutamine!Z50),"",Glutamine!Z50)</f>
        <v/>
      </c>
      <c r="AA59" s="240" t="str">
        <f>IF(ISBLANK(Glutamine!AA50),"",Glutamine!AA50)</f>
        <v/>
      </c>
      <c r="AB59" s="240" t="str">
        <f>IF(ISBLANK(Glutamine!AB50),"",Glutamine!AB50)</f>
        <v/>
      </c>
      <c r="AC59" s="240" t="str">
        <f>IF(ISBLANK(Glutamine!AC50),"",Glutamine!AC50)</f>
        <v/>
      </c>
      <c r="AD59" s="240" t="str">
        <f>IF(ISBLANK(Glutamine!AD50),"",Glutamine!AD50)</f>
        <v/>
      </c>
      <c r="AE59" s="240" t="str">
        <f>IF(ISBLANK(Glutamine!AE50),"",Glutamine!AE50)</f>
        <v/>
      </c>
      <c r="AF59" s="240" t="str">
        <f>IF(ISBLANK(Glutamine!AF50),"",Glutamine!AF50)</f>
        <v/>
      </c>
      <c r="AG59" s="240" t="str">
        <f>IF(ISBLANK(Glutamine!AG50),"",Glutamine!AG50)</f>
        <v/>
      </c>
      <c r="AH59" s="240" t="str">
        <f>IF(ISBLANK(Glutamine!AH50),"",Glutamine!AH50)</f>
        <v/>
      </c>
      <c r="AI59" s="240" t="str">
        <f>IF(ISBLANK(Glutamine!AI50),"",Glutamine!AI50)</f>
        <v/>
      </c>
      <c r="AJ59" s="240" t="str">
        <f>IF(ISBLANK(Glutamine!AJ50),"",Glutamine!AJ50)</f>
        <v/>
      </c>
      <c r="AK59" s="240" t="str">
        <f>IF(ISBLANK(Glutamine!AK50),"",Glutamine!AK50)</f>
        <v/>
      </c>
      <c r="AL59" s="240" t="str">
        <f>IF(ISBLANK(Glutamine!AL50),"",Glutamine!AL50)</f>
        <v/>
      </c>
      <c r="AM59" s="240" t="str">
        <f>IF(ISBLANK(Glutamine!AM50),"",Glutamine!AM50)</f>
        <v/>
      </c>
      <c r="AN59" s="240" t="str">
        <f>IF(ISBLANK(Glutamine!AN50),"",Glutamine!AN50)</f>
        <v/>
      </c>
      <c r="AO59" s="240" t="str">
        <f>IF(ISBLANK(Glutamine!AO50),"",Glutamine!AO50)</f>
        <v/>
      </c>
      <c r="AP59" s="240" t="str">
        <f>IF(ISBLANK(Glutamine!AP50),"",Glutamine!AP50)</f>
        <v/>
      </c>
      <c r="AQ59" s="240" t="e">
        <f>IF(ISBLANK(Glutamine!#REF!),"",Glutamine!#REF!)</f>
        <v>#REF!</v>
      </c>
      <c r="AR59" s="240" t="e">
        <f>IF(ISBLANK(Glutamine!#REF!),"",Glutamine!#REF!)</f>
        <v>#REF!</v>
      </c>
      <c r="AS59" s="240" t="e">
        <f>IF(ISBLANK(Glutamine!#REF!),"",Glutamine!#REF!)</f>
        <v>#REF!</v>
      </c>
      <c r="AT59" s="240" t="e">
        <f>IF(ISBLANK(Glutamine!#REF!),"",Glutamine!#REF!)</f>
        <v>#REF!</v>
      </c>
      <c r="AU59" s="240" t="e">
        <f>IF(ISBLANK(Glutamine!#REF!),"",Glutamine!#REF!)</f>
        <v>#REF!</v>
      </c>
      <c r="AV59" s="240" t="e">
        <f>IF(ISBLANK(Glutamine!#REF!),"",Glutamine!#REF!)</f>
        <v>#REF!</v>
      </c>
      <c r="AW59" s="240" t="e">
        <f>IF(ISBLANK(Glutamine!#REF!),"",Glutamine!#REF!)</f>
        <v>#REF!</v>
      </c>
      <c r="AX59" s="240" t="e">
        <f>IF(ISBLANK(Glutamine!#REF!),"",Glutamine!#REF!)</f>
        <v>#REF!</v>
      </c>
      <c r="AY59" s="240" t="e">
        <f>IF(ISBLANK(Glutamine!#REF!),"",Glutamine!#REF!)</f>
        <v>#REF!</v>
      </c>
      <c r="AZ59" s="240" t="e">
        <f>IF(ISBLANK(Glutamine!#REF!),"",Glutamine!#REF!)</f>
        <v>#REF!</v>
      </c>
      <c r="BA59" s="240" t="e">
        <f>IF(ISBLANK(Glutamine!#REF!),"",Glutamine!#REF!)</f>
        <v>#REF!</v>
      </c>
      <c r="BB59" s="240" t="e">
        <f>IF(ISBLANK(Glutamine!#REF!),"",Glutamine!#REF!)</f>
        <v>#REF!</v>
      </c>
      <c r="BC59" s="240" t="e">
        <f>IF(ISBLANK(Glutamine!#REF!),"",Glutamine!#REF!)</f>
        <v>#REF!</v>
      </c>
      <c r="BD59" s="240" t="e">
        <f>IF(ISBLANK(Glutamine!#REF!),"",Glutamine!#REF!)</f>
        <v>#REF!</v>
      </c>
      <c r="BE59" s="240" t="e">
        <f>IF(ISBLANK(Glutamine!#REF!),"",Glutamine!#REF!)</f>
        <v>#REF!</v>
      </c>
      <c r="BF59" s="240" t="e">
        <f>IF(ISBLANK(Glutamine!#REF!),"",Glutamine!#REF!)</f>
        <v>#REF!</v>
      </c>
      <c r="BG59" s="240" t="e">
        <f>IF(ISBLANK(Glutamine!#REF!),"",Glutamine!#REF!)</f>
        <v>#REF!</v>
      </c>
      <c r="BH59" s="240" t="e">
        <f>IF(ISBLANK(Glutamine!#REF!),"",Glutamine!#REF!)</f>
        <v>#REF!</v>
      </c>
      <c r="BI59" s="240" t="e">
        <f>IF(ISBLANK(Glutamine!#REF!),"",Glutamine!#REF!)</f>
        <v>#REF!</v>
      </c>
      <c r="BJ59" s="240" t="e">
        <f>IF(ISBLANK(Glutamine!#REF!),"",Glutamine!#REF!)</f>
        <v>#REF!</v>
      </c>
      <c r="BK59" s="240" t="e">
        <f>IF(ISBLANK(Glutamine!#REF!),"",Glutamine!#REF!)</f>
        <v>#REF!</v>
      </c>
      <c r="BL59" s="240" t="e">
        <f>IF(ISBLANK(Glutamine!#REF!),"",Glutamine!#REF!)</f>
        <v>#REF!</v>
      </c>
      <c r="BM59" s="240" t="e">
        <f>IF(ISBLANK(Glutamine!#REF!),"",Glutamine!#REF!)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IF(Glutamine!B51&lt;&gt;0,Glutamine!$B$1,"")</f>
        <v/>
      </c>
      <c r="B60" s="240" t="str">
        <f>IF(ISBLANK(Glutamine!A51),"",Glutamine!A51)</f>
        <v/>
      </c>
      <c r="C60" s="247" t="str">
        <f>IF(ISBLANK(Glutamine!B51),"",Glutamine!B51)</f>
        <v/>
      </c>
      <c r="D60" s="248" t="str">
        <f>IF(ISBLANK(Glutamine!C51),"",Glutamine!C51)</f>
        <v/>
      </c>
      <c r="E60" s="240" t="str">
        <f>IF(ISBLANK(Glutamine!D51),"",Glutamine!D51)</f>
        <v/>
      </c>
      <c r="F60" s="240" t="str">
        <f>IF(ISBLANK(Glutamine!E51),"",Glutamine!E51)</f>
        <v/>
      </c>
      <c r="G60" s="240" t="str">
        <f>IF(ISBLANK(Glutamine!G51),"",Glutamine!G51)</f>
        <v/>
      </c>
      <c r="H60" s="240" t="str">
        <f>IF(ISBLANK(Glutamine!H51),"",Glutamine!H51)</f>
        <v/>
      </c>
      <c r="I60" s="240" t="str">
        <f>IF(ISBLANK(Glutamine!I51),"",Glutamine!I51)</f>
        <v/>
      </c>
      <c r="J60" s="240" t="str">
        <f>IF(ISBLANK(Glutamine!J51),"",Glutamine!J51)</f>
        <v/>
      </c>
      <c r="K60" s="240" t="str">
        <f>IF(ISBLANK(Glutamine!K51),"",Glutamine!K51)</f>
        <v/>
      </c>
      <c r="L60" s="240" t="str">
        <f>IF(ISBLANK(Glutamine!L51),"",Glutamine!L51)</f>
        <v/>
      </c>
      <c r="M60" s="240" t="str">
        <f>IF(ISBLANK(Glutamine!M51),"",Glutamine!M51)</f>
        <v/>
      </c>
      <c r="N60" s="240" t="str">
        <f>IF(ISBLANK(Glutamine!N51),"",Glutamine!N51)</f>
        <v/>
      </c>
      <c r="O60" s="240" t="str">
        <f>IF(ISBLANK(Glutamine!O51),"",Glutamine!O51)</f>
        <v/>
      </c>
      <c r="P60" s="240" t="str">
        <f>IF(ISBLANK(Glutamine!P51),"",Glutamine!P51)</f>
        <v/>
      </c>
      <c r="Q60" s="240" t="str">
        <f>IF(ISBLANK(Glutamine!Q51),"",Glutamine!Q51)</f>
        <v/>
      </c>
      <c r="R60" s="240" t="str">
        <f>IF(ISBLANK(Glutamine!R51),"",Glutamine!R51)</f>
        <v/>
      </c>
      <c r="S60" s="240" t="str">
        <f>IF(ISBLANK(Glutamine!S51),"",Glutamine!S51)</f>
        <v/>
      </c>
      <c r="T60" s="240" t="str">
        <f>IF(ISBLANK(Glutamine!T51),"",Glutamine!T51)</f>
        <v/>
      </c>
      <c r="U60" s="240" t="str">
        <f>IF(ISBLANK(Glutamine!U51),"",Glutamine!U51)</f>
        <v/>
      </c>
      <c r="V60" s="240" t="str">
        <f>IF(ISBLANK(Glutamine!V51),"",Glutamine!V51)</f>
        <v/>
      </c>
      <c r="W60" s="240" t="str">
        <f>IF(ISBLANK(Glutamine!W51),"",Glutamine!W51)</f>
        <v/>
      </c>
      <c r="X60" s="240" t="str">
        <f>IF(ISBLANK(Glutamine!X51),"",Glutamine!X51)</f>
        <v/>
      </c>
      <c r="Y60" s="240" t="str">
        <f>IF(ISBLANK(Glutamine!Y51),"",Glutamine!Y51)</f>
        <v/>
      </c>
      <c r="Z60" s="240" t="str">
        <f>IF(ISBLANK(Glutamine!Z51),"",Glutamine!Z51)</f>
        <v/>
      </c>
      <c r="AA60" s="240" t="str">
        <f>IF(ISBLANK(Glutamine!AA51),"",Glutamine!AA51)</f>
        <v/>
      </c>
      <c r="AB60" s="240" t="str">
        <f>IF(ISBLANK(Glutamine!AB51),"",Glutamine!AB51)</f>
        <v/>
      </c>
      <c r="AC60" s="240" t="str">
        <f>IF(ISBLANK(Glutamine!AC51),"",Glutamine!AC51)</f>
        <v/>
      </c>
      <c r="AD60" s="240" t="str">
        <f>IF(ISBLANK(Glutamine!AD51),"",Glutamine!AD51)</f>
        <v/>
      </c>
      <c r="AE60" s="240" t="str">
        <f>IF(ISBLANK(Glutamine!AE51),"",Glutamine!AE51)</f>
        <v/>
      </c>
      <c r="AF60" s="240" t="str">
        <f>IF(ISBLANK(Glutamine!AF51),"",Glutamine!AF51)</f>
        <v/>
      </c>
      <c r="AG60" s="240" t="str">
        <f>IF(ISBLANK(Glutamine!AG51),"",Glutamine!AG51)</f>
        <v/>
      </c>
      <c r="AH60" s="240" t="str">
        <f>IF(ISBLANK(Glutamine!AH51),"",Glutamine!AH51)</f>
        <v/>
      </c>
      <c r="AI60" s="240" t="str">
        <f>IF(ISBLANK(Glutamine!AI51),"",Glutamine!AI51)</f>
        <v/>
      </c>
      <c r="AJ60" s="240" t="str">
        <f>IF(ISBLANK(Glutamine!AJ51),"",Glutamine!AJ51)</f>
        <v/>
      </c>
      <c r="AK60" s="240" t="str">
        <f>IF(ISBLANK(Glutamine!AK51),"",Glutamine!AK51)</f>
        <v/>
      </c>
      <c r="AL60" s="240" t="str">
        <f>IF(ISBLANK(Glutamine!AL51),"",Glutamine!AL51)</f>
        <v/>
      </c>
      <c r="AM60" s="240" t="str">
        <f>IF(ISBLANK(Glutamine!AM51),"",Glutamine!AM51)</f>
        <v/>
      </c>
      <c r="AN60" s="240" t="str">
        <f>IF(ISBLANK(Glutamine!AN51),"",Glutamine!AN51)</f>
        <v/>
      </c>
      <c r="AO60" s="240" t="str">
        <f>IF(ISBLANK(Glutamine!AO51),"",Glutamine!AO51)</f>
        <v/>
      </c>
      <c r="AP60" s="240" t="str">
        <f>IF(ISBLANK(Glutamine!AP51),"",Glutamine!AP51)</f>
        <v/>
      </c>
      <c r="AQ60" s="240" t="e">
        <f>IF(ISBLANK(Glutamine!#REF!),"",Glutamine!#REF!)</f>
        <v>#REF!</v>
      </c>
      <c r="AR60" s="240" t="e">
        <f>IF(ISBLANK(Glutamine!#REF!),"",Glutamine!#REF!)</f>
        <v>#REF!</v>
      </c>
      <c r="AS60" s="240" t="e">
        <f>IF(ISBLANK(Glutamine!#REF!),"",Glutamine!#REF!)</f>
        <v>#REF!</v>
      </c>
      <c r="AT60" s="240" t="e">
        <f>IF(ISBLANK(Glutamine!#REF!),"",Glutamine!#REF!)</f>
        <v>#REF!</v>
      </c>
      <c r="AU60" s="240" t="e">
        <f>IF(ISBLANK(Glutamine!#REF!),"",Glutamine!#REF!)</f>
        <v>#REF!</v>
      </c>
      <c r="AV60" s="240" t="e">
        <f>IF(ISBLANK(Glutamine!#REF!),"",Glutamine!#REF!)</f>
        <v>#REF!</v>
      </c>
      <c r="AW60" s="240" t="e">
        <f>IF(ISBLANK(Glutamine!#REF!),"",Glutamine!#REF!)</f>
        <v>#REF!</v>
      </c>
      <c r="AX60" s="240" t="e">
        <f>IF(ISBLANK(Glutamine!#REF!),"",Glutamine!#REF!)</f>
        <v>#REF!</v>
      </c>
      <c r="AY60" s="240" t="e">
        <f>IF(ISBLANK(Glutamine!#REF!),"",Glutamine!#REF!)</f>
        <v>#REF!</v>
      </c>
      <c r="AZ60" s="240" t="e">
        <f>IF(ISBLANK(Glutamine!#REF!),"",Glutamine!#REF!)</f>
        <v>#REF!</v>
      </c>
      <c r="BA60" s="240" t="e">
        <f>IF(ISBLANK(Glutamine!#REF!),"",Glutamine!#REF!)</f>
        <v>#REF!</v>
      </c>
      <c r="BB60" s="240" t="e">
        <f>IF(ISBLANK(Glutamine!#REF!),"",Glutamine!#REF!)</f>
        <v>#REF!</v>
      </c>
      <c r="BC60" s="240" t="e">
        <f>IF(ISBLANK(Glutamine!#REF!),"",Glutamine!#REF!)</f>
        <v>#REF!</v>
      </c>
      <c r="BD60" s="240" t="e">
        <f>IF(ISBLANK(Glutamine!#REF!),"",Glutamine!#REF!)</f>
        <v>#REF!</v>
      </c>
      <c r="BE60" s="240" t="e">
        <f>IF(ISBLANK(Glutamine!#REF!),"",Glutamine!#REF!)</f>
        <v>#REF!</v>
      </c>
      <c r="BF60" s="240" t="e">
        <f>IF(ISBLANK(Glutamine!#REF!),"",Glutamine!#REF!)</f>
        <v>#REF!</v>
      </c>
      <c r="BG60" s="240" t="e">
        <f>IF(ISBLANK(Glutamine!#REF!),"",Glutamine!#REF!)</f>
        <v>#REF!</v>
      </c>
      <c r="BH60" s="240" t="e">
        <f>IF(ISBLANK(Glutamine!#REF!),"",Glutamine!#REF!)</f>
        <v>#REF!</v>
      </c>
      <c r="BI60" s="240" t="e">
        <f>IF(ISBLANK(Glutamine!#REF!),"",Glutamine!#REF!)</f>
        <v>#REF!</v>
      </c>
      <c r="BJ60" s="240" t="e">
        <f>IF(ISBLANK(Glutamine!#REF!),"",Glutamine!#REF!)</f>
        <v>#REF!</v>
      </c>
      <c r="BK60" s="240" t="e">
        <f>IF(ISBLANK(Glutamine!#REF!),"",Glutamine!#REF!)</f>
        <v>#REF!</v>
      </c>
      <c r="BL60" s="240" t="e">
        <f>IF(ISBLANK(Glutamine!#REF!),"",Glutamine!#REF!)</f>
        <v>#REF!</v>
      </c>
      <c r="BM60" s="240" t="e">
        <f>IF(ISBLANK(Glutamine!#REF!),"",Glutamine!#REF!)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IF(Glutamine!B52&lt;&gt;0,Glutamine!$B$1,"")</f>
        <v/>
      </c>
      <c r="B61" s="240" t="str">
        <f>IF(ISBLANK(Glutamine!A52),"",Glutamine!A52)</f>
        <v/>
      </c>
      <c r="C61" s="247" t="str">
        <f>IF(ISBLANK(Glutamine!B52),"",Glutamine!B52)</f>
        <v/>
      </c>
      <c r="D61" s="248" t="str">
        <f>IF(ISBLANK(Glutamine!C52),"",Glutamine!C52)</f>
        <v/>
      </c>
      <c r="E61" s="240" t="str">
        <f>IF(ISBLANK(Glutamine!D52),"",Glutamine!D52)</f>
        <v/>
      </c>
      <c r="F61" s="240" t="str">
        <f>IF(ISBLANK(Glutamine!E52),"",Glutamine!E52)</f>
        <v/>
      </c>
      <c r="G61" s="240" t="str">
        <f>IF(ISBLANK(Glutamine!G52),"",Glutamine!G52)</f>
        <v/>
      </c>
      <c r="H61" s="240" t="str">
        <f>IF(ISBLANK(Glutamine!H52),"",Glutamine!H52)</f>
        <v/>
      </c>
      <c r="I61" s="240" t="str">
        <f>IF(ISBLANK(Glutamine!I52),"",Glutamine!I52)</f>
        <v/>
      </c>
      <c r="J61" s="240" t="str">
        <f>IF(ISBLANK(Glutamine!J52),"",Glutamine!J52)</f>
        <v/>
      </c>
      <c r="K61" s="240" t="str">
        <f>IF(ISBLANK(Glutamine!K52),"",Glutamine!K52)</f>
        <v/>
      </c>
      <c r="L61" s="240" t="str">
        <f>IF(ISBLANK(Glutamine!L52),"",Glutamine!L52)</f>
        <v/>
      </c>
      <c r="M61" s="240" t="str">
        <f>IF(ISBLANK(Glutamine!M52),"",Glutamine!M52)</f>
        <v/>
      </c>
      <c r="N61" s="240" t="str">
        <f>IF(ISBLANK(Glutamine!N52),"",Glutamine!N52)</f>
        <v/>
      </c>
      <c r="O61" s="240" t="str">
        <f>IF(ISBLANK(Glutamine!O52),"",Glutamine!O52)</f>
        <v/>
      </c>
      <c r="P61" s="240" t="str">
        <f>IF(ISBLANK(Glutamine!P52),"",Glutamine!P52)</f>
        <v/>
      </c>
      <c r="Q61" s="240" t="str">
        <f>IF(ISBLANK(Glutamine!Q52),"",Glutamine!Q52)</f>
        <v/>
      </c>
      <c r="R61" s="240" t="str">
        <f>IF(ISBLANK(Glutamine!R52),"",Glutamine!R52)</f>
        <v/>
      </c>
      <c r="S61" s="240" t="str">
        <f>IF(ISBLANK(Glutamine!S52),"",Glutamine!S52)</f>
        <v/>
      </c>
      <c r="T61" s="240" t="str">
        <f>IF(ISBLANK(Glutamine!T52),"",Glutamine!T52)</f>
        <v/>
      </c>
      <c r="U61" s="240" t="str">
        <f>IF(ISBLANK(Glutamine!U52),"",Glutamine!U52)</f>
        <v/>
      </c>
      <c r="V61" s="240" t="str">
        <f>IF(ISBLANK(Glutamine!V52),"",Glutamine!V52)</f>
        <v/>
      </c>
      <c r="W61" s="240" t="str">
        <f>IF(ISBLANK(Glutamine!W52),"",Glutamine!W52)</f>
        <v/>
      </c>
      <c r="X61" s="240" t="str">
        <f>IF(ISBLANK(Glutamine!X52),"",Glutamine!X52)</f>
        <v/>
      </c>
      <c r="Y61" s="240" t="str">
        <f>IF(ISBLANK(Glutamine!Y52),"",Glutamine!Y52)</f>
        <v/>
      </c>
      <c r="Z61" s="240" t="str">
        <f>IF(ISBLANK(Glutamine!Z52),"",Glutamine!Z52)</f>
        <v/>
      </c>
      <c r="AA61" s="240" t="str">
        <f>IF(ISBLANK(Glutamine!AA52),"",Glutamine!AA52)</f>
        <v/>
      </c>
      <c r="AB61" s="240" t="str">
        <f>IF(ISBLANK(Glutamine!AB52),"",Glutamine!AB52)</f>
        <v/>
      </c>
      <c r="AC61" s="240" t="str">
        <f>IF(ISBLANK(Glutamine!AC52),"",Glutamine!AC52)</f>
        <v/>
      </c>
      <c r="AD61" s="240" t="str">
        <f>IF(ISBLANK(Glutamine!AD52),"",Glutamine!AD52)</f>
        <v/>
      </c>
      <c r="AE61" s="240" t="str">
        <f>IF(ISBLANK(Glutamine!AE52),"",Glutamine!AE52)</f>
        <v/>
      </c>
      <c r="AF61" s="240" t="str">
        <f>IF(ISBLANK(Glutamine!AF52),"",Glutamine!AF52)</f>
        <v/>
      </c>
      <c r="AG61" s="240" t="str">
        <f>IF(ISBLANK(Glutamine!AG52),"",Glutamine!AG52)</f>
        <v/>
      </c>
      <c r="AH61" s="240" t="str">
        <f>IF(ISBLANK(Glutamine!AH52),"",Glutamine!AH52)</f>
        <v/>
      </c>
      <c r="AI61" s="240" t="str">
        <f>IF(ISBLANK(Glutamine!AI52),"",Glutamine!AI52)</f>
        <v/>
      </c>
      <c r="AJ61" s="240" t="str">
        <f>IF(ISBLANK(Glutamine!AJ52),"",Glutamine!AJ52)</f>
        <v/>
      </c>
      <c r="AK61" s="240" t="str">
        <f>IF(ISBLANK(Glutamine!AK52),"",Glutamine!AK52)</f>
        <v/>
      </c>
      <c r="AL61" s="240" t="str">
        <f>IF(ISBLANK(Glutamine!AL52),"",Glutamine!AL52)</f>
        <v/>
      </c>
      <c r="AM61" s="240" t="str">
        <f>IF(ISBLANK(Glutamine!AM52),"",Glutamine!AM52)</f>
        <v/>
      </c>
      <c r="AN61" s="240" t="str">
        <f>IF(ISBLANK(Glutamine!AN52),"",Glutamine!AN52)</f>
        <v/>
      </c>
      <c r="AO61" s="240" t="str">
        <f>IF(ISBLANK(Glutamine!AO52),"",Glutamine!AO52)</f>
        <v/>
      </c>
      <c r="AP61" s="240" t="str">
        <f>IF(ISBLANK(Glutamine!AP52),"",Glutamine!AP52)</f>
        <v/>
      </c>
      <c r="AQ61" s="240" t="e">
        <f>IF(ISBLANK(Glutamine!#REF!),"",Glutamine!#REF!)</f>
        <v>#REF!</v>
      </c>
      <c r="AR61" s="240" t="e">
        <f>IF(ISBLANK(Glutamine!#REF!),"",Glutamine!#REF!)</f>
        <v>#REF!</v>
      </c>
      <c r="AS61" s="240" t="e">
        <f>IF(ISBLANK(Glutamine!#REF!),"",Glutamine!#REF!)</f>
        <v>#REF!</v>
      </c>
      <c r="AT61" s="240" t="e">
        <f>IF(ISBLANK(Glutamine!#REF!),"",Glutamine!#REF!)</f>
        <v>#REF!</v>
      </c>
      <c r="AU61" s="240" t="e">
        <f>IF(ISBLANK(Glutamine!#REF!),"",Glutamine!#REF!)</f>
        <v>#REF!</v>
      </c>
      <c r="AV61" s="240" t="e">
        <f>IF(ISBLANK(Glutamine!#REF!),"",Glutamine!#REF!)</f>
        <v>#REF!</v>
      </c>
      <c r="AW61" s="240" t="e">
        <f>IF(ISBLANK(Glutamine!#REF!),"",Glutamine!#REF!)</f>
        <v>#REF!</v>
      </c>
      <c r="AX61" s="240" t="e">
        <f>IF(ISBLANK(Glutamine!#REF!),"",Glutamine!#REF!)</f>
        <v>#REF!</v>
      </c>
      <c r="AY61" s="240" t="e">
        <f>IF(ISBLANK(Glutamine!#REF!),"",Glutamine!#REF!)</f>
        <v>#REF!</v>
      </c>
      <c r="AZ61" s="240" t="e">
        <f>IF(ISBLANK(Glutamine!#REF!),"",Glutamine!#REF!)</f>
        <v>#REF!</v>
      </c>
      <c r="BA61" s="240" t="e">
        <f>IF(ISBLANK(Glutamine!#REF!),"",Glutamine!#REF!)</f>
        <v>#REF!</v>
      </c>
      <c r="BB61" s="240" t="e">
        <f>IF(ISBLANK(Glutamine!#REF!),"",Glutamine!#REF!)</f>
        <v>#REF!</v>
      </c>
      <c r="BC61" s="240" t="e">
        <f>IF(ISBLANK(Glutamine!#REF!),"",Glutamine!#REF!)</f>
        <v>#REF!</v>
      </c>
      <c r="BD61" s="240" t="e">
        <f>IF(ISBLANK(Glutamine!#REF!),"",Glutamine!#REF!)</f>
        <v>#REF!</v>
      </c>
      <c r="BE61" s="240" t="e">
        <f>IF(ISBLANK(Glutamine!#REF!),"",Glutamine!#REF!)</f>
        <v>#REF!</v>
      </c>
      <c r="BF61" s="240" t="e">
        <f>IF(ISBLANK(Glutamine!#REF!),"",Glutamine!#REF!)</f>
        <v>#REF!</v>
      </c>
      <c r="BG61" s="240" t="e">
        <f>IF(ISBLANK(Glutamine!#REF!),"",Glutamine!#REF!)</f>
        <v>#REF!</v>
      </c>
      <c r="BH61" s="240" t="e">
        <f>IF(ISBLANK(Glutamine!#REF!),"",Glutamine!#REF!)</f>
        <v>#REF!</v>
      </c>
      <c r="BI61" s="240" t="e">
        <f>IF(ISBLANK(Glutamine!#REF!),"",Glutamine!#REF!)</f>
        <v>#REF!</v>
      </c>
      <c r="BJ61" s="240" t="e">
        <f>IF(ISBLANK(Glutamine!#REF!),"",Glutamine!#REF!)</f>
        <v>#REF!</v>
      </c>
      <c r="BK61" s="240" t="e">
        <f>IF(ISBLANK(Glutamine!#REF!),"",Glutamine!#REF!)</f>
        <v>#REF!</v>
      </c>
      <c r="BL61" s="240" t="e">
        <f>IF(ISBLANK(Glutamine!#REF!),"",Glutamine!#REF!)</f>
        <v>#REF!</v>
      </c>
      <c r="BM61" s="240" t="e">
        <f>IF(ISBLANK(Glutamine!#REF!),"",Glutamine!#REF!)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IF(Glutamine!B53&lt;&gt;0,Glutamine!$B$1,"")</f>
        <v/>
      </c>
      <c r="B62" s="240" t="str">
        <f>IF(ISBLANK(Glutamine!A53),"",Glutamine!A53)</f>
        <v/>
      </c>
      <c r="C62" s="247" t="str">
        <f>IF(ISBLANK(Glutamine!B53),"",Glutamine!B53)</f>
        <v/>
      </c>
      <c r="D62" s="248" t="str">
        <f>IF(ISBLANK(Glutamine!C53),"",Glutamine!C53)</f>
        <v/>
      </c>
      <c r="E62" s="240" t="str">
        <f>IF(ISBLANK(Glutamine!D53),"",Glutamine!D53)</f>
        <v/>
      </c>
      <c r="F62" s="240" t="str">
        <f>IF(ISBLANK(Glutamine!E53),"",Glutamine!E53)</f>
        <v/>
      </c>
      <c r="G62" s="240" t="str">
        <f>IF(ISBLANK(Glutamine!G53),"",Glutamine!G53)</f>
        <v/>
      </c>
      <c r="H62" s="240" t="str">
        <f>IF(ISBLANK(Glutamine!H53),"",Glutamine!H53)</f>
        <v/>
      </c>
      <c r="I62" s="240" t="str">
        <f>IF(ISBLANK(Glutamine!I53),"",Glutamine!I53)</f>
        <v/>
      </c>
      <c r="J62" s="240" t="str">
        <f>IF(ISBLANK(Glutamine!J53),"",Glutamine!J53)</f>
        <v/>
      </c>
      <c r="K62" s="240" t="str">
        <f>IF(ISBLANK(Glutamine!K53),"",Glutamine!K53)</f>
        <v/>
      </c>
      <c r="L62" s="240" t="str">
        <f>IF(ISBLANK(Glutamine!L53),"",Glutamine!L53)</f>
        <v/>
      </c>
      <c r="M62" s="240" t="str">
        <f>IF(ISBLANK(Glutamine!M53),"",Glutamine!M53)</f>
        <v/>
      </c>
      <c r="N62" s="240" t="str">
        <f>IF(ISBLANK(Glutamine!N53),"",Glutamine!N53)</f>
        <v/>
      </c>
      <c r="O62" s="240" t="str">
        <f>IF(ISBLANK(Glutamine!O53),"",Glutamine!O53)</f>
        <v/>
      </c>
      <c r="P62" s="240" t="str">
        <f>IF(ISBLANK(Glutamine!P53),"",Glutamine!P53)</f>
        <v/>
      </c>
      <c r="Q62" s="240" t="str">
        <f>IF(ISBLANK(Glutamine!Q53),"",Glutamine!Q53)</f>
        <v/>
      </c>
      <c r="R62" s="240" t="str">
        <f>IF(ISBLANK(Glutamine!R53),"",Glutamine!R53)</f>
        <v/>
      </c>
      <c r="S62" s="240" t="str">
        <f>IF(ISBLANK(Glutamine!S53),"",Glutamine!S53)</f>
        <v/>
      </c>
      <c r="T62" s="240" t="str">
        <f>IF(ISBLANK(Glutamine!T53),"",Glutamine!T53)</f>
        <v/>
      </c>
      <c r="U62" s="240" t="str">
        <f>IF(ISBLANK(Glutamine!U53),"",Glutamine!U53)</f>
        <v/>
      </c>
      <c r="V62" s="240" t="str">
        <f>IF(ISBLANK(Glutamine!V53),"",Glutamine!V53)</f>
        <v/>
      </c>
      <c r="W62" s="240" t="str">
        <f>IF(ISBLANK(Glutamine!W53),"",Glutamine!W53)</f>
        <v/>
      </c>
      <c r="X62" s="240" t="str">
        <f>IF(ISBLANK(Glutamine!X53),"",Glutamine!X53)</f>
        <v/>
      </c>
      <c r="Y62" s="240" t="str">
        <f>IF(ISBLANK(Glutamine!Y53),"",Glutamine!Y53)</f>
        <v/>
      </c>
      <c r="Z62" s="240" t="str">
        <f>IF(ISBLANK(Glutamine!Z53),"",Glutamine!Z53)</f>
        <v/>
      </c>
      <c r="AA62" s="240" t="str">
        <f>IF(ISBLANK(Glutamine!AA53),"",Glutamine!AA53)</f>
        <v/>
      </c>
      <c r="AB62" s="240" t="str">
        <f>IF(ISBLANK(Glutamine!AB53),"",Glutamine!AB53)</f>
        <v/>
      </c>
      <c r="AC62" s="240" t="str">
        <f>IF(ISBLANK(Glutamine!AC53),"",Glutamine!AC53)</f>
        <v/>
      </c>
      <c r="AD62" s="240" t="str">
        <f>IF(ISBLANK(Glutamine!AD53),"",Glutamine!AD53)</f>
        <v/>
      </c>
      <c r="AE62" s="240" t="str">
        <f>IF(ISBLANK(Glutamine!AE53),"",Glutamine!AE53)</f>
        <v/>
      </c>
      <c r="AF62" s="240" t="str">
        <f>IF(ISBLANK(Glutamine!AF53),"",Glutamine!AF53)</f>
        <v/>
      </c>
      <c r="AG62" s="240" t="str">
        <f>IF(ISBLANK(Glutamine!AG53),"",Glutamine!AG53)</f>
        <v/>
      </c>
      <c r="AH62" s="240" t="str">
        <f>IF(ISBLANK(Glutamine!AH53),"",Glutamine!AH53)</f>
        <v/>
      </c>
      <c r="AI62" s="240" t="str">
        <f>IF(ISBLANK(Glutamine!AI53),"",Glutamine!AI53)</f>
        <v/>
      </c>
      <c r="AJ62" s="240" t="str">
        <f>IF(ISBLANK(Glutamine!AJ53),"",Glutamine!AJ53)</f>
        <v/>
      </c>
      <c r="AK62" s="240" t="str">
        <f>IF(ISBLANK(Glutamine!AK53),"",Glutamine!AK53)</f>
        <v/>
      </c>
      <c r="AL62" s="240" t="str">
        <f>IF(ISBLANK(Glutamine!AL53),"",Glutamine!AL53)</f>
        <v/>
      </c>
      <c r="AM62" s="240" t="str">
        <f>IF(ISBLANK(Glutamine!AM53),"",Glutamine!AM53)</f>
        <v/>
      </c>
      <c r="AN62" s="240" t="str">
        <f>IF(ISBLANK(Glutamine!AN53),"",Glutamine!AN53)</f>
        <v/>
      </c>
      <c r="AO62" s="240" t="str">
        <f>IF(ISBLANK(Glutamine!AO53),"",Glutamine!AO53)</f>
        <v/>
      </c>
      <c r="AP62" s="240" t="str">
        <f>IF(ISBLANK(Glutamine!AP53),"",Glutamine!AP53)</f>
        <v/>
      </c>
      <c r="AQ62" s="240" t="e">
        <f>IF(ISBLANK(Glutamine!#REF!),"",Glutamine!#REF!)</f>
        <v>#REF!</v>
      </c>
      <c r="AR62" s="240" t="e">
        <f>IF(ISBLANK(Glutamine!#REF!),"",Glutamine!#REF!)</f>
        <v>#REF!</v>
      </c>
      <c r="AS62" s="240" t="e">
        <f>IF(ISBLANK(Glutamine!#REF!),"",Glutamine!#REF!)</f>
        <v>#REF!</v>
      </c>
      <c r="AT62" s="240" t="e">
        <f>IF(ISBLANK(Glutamine!#REF!),"",Glutamine!#REF!)</f>
        <v>#REF!</v>
      </c>
      <c r="AU62" s="240" t="e">
        <f>IF(ISBLANK(Glutamine!#REF!),"",Glutamine!#REF!)</f>
        <v>#REF!</v>
      </c>
      <c r="AV62" s="240" t="e">
        <f>IF(ISBLANK(Glutamine!#REF!),"",Glutamine!#REF!)</f>
        <v>#REF!</v>
      </c>
      <c r="AW62" s="240" t="e">
        <f>IF(ISBLANK(Glutamine!#REF!),"",Glutamine!#REF!)</f>
        <v>#REF!</v>
      </c>
      <c r="AX62" s="240" t="e">
        <f>IF(ISBLANK(Glutamine!#REF!),"",Glutamine!#REF!)</f>
        <v>#REF!</v>
      </c>
      <c r="AY62" s="240" t="e">
        <f>IF(ISBLANK(Glutamine!#REF!),"",Glutamine!#REF!)</f>
        <v>#REF!</v>
      </c>
      <c r="AZ62" s="240" t="e">
        <f>IF(ISBLANK(Glutamine!#REF!),"",Glutamine!#REF!)</f>
        <v>#REF!</v>
      </c>
      <c r="BA62" s="240" t="e">
        <f>IF(ISBLANK(Glutamine!#REF!),"",Glutamine!#REF!)</f>
        <v>#REF!</v>
      </c>
      <c r="BB62" s="240" t="e">
        <f>IF(ISBLANK(Glutamine!#REF!),"",Glutamine!#REF!)</f>
        <v>#REF!</v>
      </c>
      <c r="BC62" s="240" t="e">
        <f>IF(ISBLANK(Glutamine!#REF!),"",Glutamine!#REF!)</f>
        <v>#REF!</v>
      </c>
      <c r="BD62" s="240" t="e">
        <f>IF(ISBLANK(Glutamine!#REF!),"",Glutamine!#REF!)</f>
        <v>#REF!</v>
      </c>
      <c r="BE62" s="240" t="e">
        <f>IF(ISBLANK(Glutamine!#REF!),"",Glutamine!#REF!)</f>
        <v>#REF!</v>
      </c>
      <c r="BF62" s="240" t="e">
        <f>IF(ISBLANK(Glutamine!#REF!),"",Glutamine!#REF!)</f>
        <v>#REF!</v>
      </c>
      <c r="BG62" s="240" t="e">
        <f>IF(ISBLANK(Glutamine!#REF!),"",Glutamine!#REF!)</f>
        <v>#REF!</v>
      </c>
      <c r="BH62" s="240" t="e">
        <f>IF(ISBLANK(Glutamine!#REF!),"",Glutamine!#REF!)</f>
        <v>#REF!</v>
      </c>
      <c r="BI62" s="240" t="e">
        <f>IF(ISBLANK(Glutamine!#REF!),"",Glutamine!#REF!)</f>
        <v>#REF!</v>
      </c>
      <c r="BJ62" s="240" t="e">
        <f>IF(ISBLANK(Glutamine!#REF!),"",Glutamine!#REF!)</f>
        <v>#REF!</v>
      </c>
      <c r="BK62" s="240" t="e">
        <f>IF(ISBLANK(Glutamine!#REF!),"",Glutamine!#REF!)</f>
        <v>#REF!</v>
      </c>
      <c r="BL62" s="240" t="e">
        <f>IF(ISBLANK(Glutamine!#REF!),"",Glutamine!#REF!)</f>
        <v>#REF!</v>
      </c>
      <c r="BM62" s="240" t="e">
        <f>IF(ISBLANK(Glutamine!#REF!),"",Glutamine!#REF!)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IF(Glutamine!B54&lt;&gt;0,Glutamine!$B$1,"")</f>
        <v/>
      </c>
      <c r="B63" s="240" t="str">
        <f>IF(ISBLANK(Glutamine!A54),"",Glutamine!A54)</f>
        <v/>
      </c>
      <c r="C63" s="247" t="str">
        <f>IF(ISBLANK(Glutamine!B54),"",Glutamine!B54)</f>
        <v/>
      </c>
      <c r="D63" s="248" t="str">
        <f>IF(ISBLANK(Glutamine!C54),"",Glutamine!C54)</f>
        <v/>
      </c>
      <c r="E63" s="240" t="str">
        <f>IF(ISBLANK(Glutamine!D54),"",Glutamine!D54)</f>
        <v/>
      </c>
      <c r="F63" s="240" t="str">
        <f>IF(ISBLANK(Glutamine!E54),"",Glutamine!E54)</f>
        <v/>
      </c>
      <c r="G63" s="240" t="str">
        <f>IF(ISBLANK(Glutamine!G54),"",Glutamine!G54)</f>
        <v/>
      </c>
      <c r="H63" s="240" t="str">
        <f>IF(ISBLANK(Glutamine!H54),"",Glutamine!H54)</f>
        <v/>
      </c>
      <c r="I63" s="240" t="str">
        <f>IF(ISBLANK(Glutamine!I54),"",Glutamine!I54)</f>
        <v/>
      </c>
      <c r="J63" s="240" t="str">
        <f>IF(ISBLANK(Glutamine!J54),"",Glutamine!J54)</f>
        <v/>
      </c>
      <c r="K63" s="240" t="str">
        <f>IF(ISBLANK(Glutamine!K54),"",Glutamine!K54)</f>
        <v/>
      </c>
      <c r="L63" s="240" t="str">
        <f>IF(ISBLANK(Glutamine!L54),"",Glutamine!L54)</f>
        <v/>
      </c>
      <c r="M63" s="240" t="str">
        <f>IF(ISBLANK(Glutamine!M54),"",Glutamine!M54)</f>
        <v/>
      </c>
      <c r="N63" s="240" t="str">
        <f>IF(ISBLANK(Glutamine!N54),"",Glutamine!N54)</f>
        <v/>
      </c>
      <c r="O63" s="240" t="str">
        <f>IF(ISBLANK(Glutamine!O54),"",Glutamine!O54)</f>
        <v/>
      </c>
      <c r="P63" s="240" t="str">
        <f>IF(ISBLANK(Glutamine!P54),"",Glutamine!P54)</f>
        <v/>
      </c>
      <c r="Q63" s="240" t="str">
        <f>IF(ISBLANK(Glutamine!Q54),"",Glutamine!Q54)</f>
        <v/>
      </c>
      <c r="R63" s="240" t="str">
        <f>IF(ISBLANK(Glutamine!R54),"",Glutamine!R54)</f>
        <v/>
      </c>
      <c r="S63" s="240" t="str">
        <f>IF(ISBLANK(Glutamine!S54),"",Glutamine!S54)</f>
        <v/>
      </c>
      <c r="T63" s="240" t="str">
        <f>IF(ISBLANK(Glutamine!T54),"",Glutamine!T54)</f>
        <v/>
      </c>
      <c r="U63" s="240" t="str">
        <f>IF(ISBLANK(Glutamine!U54),"",Glutamine!U54)</f>
        <v/>
      </c>
      <c r="V63" s="240" t="str">
        <f>IF(ISBLANK(Glutamine!V54),"",Glutamine!V54)</f>
        <v/>
      </c>
      <c r="W63" s="240" t="str">
        <f>IF(ISBLANK(Glutamine!W54),"",Glutamine!W54)</f>
        <v/>
      </c>
      <c r="X63" s="240" t="str">
        <f>IF(ISBLANK(Glutamine!X54),"",Glutamine!X54)</f>
        <v/>
      </c>
      <c r="Y63" s="240" t="str">
        <f>IF(ISBLANK(Glutamine!Y54),"",Glutamine!Y54)</f>
        <v/>
      </c>
      <c r="Z63" s="240" t="str">
        <f>IF(ISBLANK(Glutamine!Z54),"",Glutamine!Z54)</f>
        <v/>
      </c>
      <c r="AA63" s="240" t="str">
        <f>IF(ISBLANK(Glutamine!AA54),"",Glutamine!AA54)</f>
        <v/>
      </c>
      <c r="AB63" s="240" t="str">
        <f>IF(ISBLANK(Glutamine!AB54),"",Glutamine!AB54)</f>
        <v/>
      </c>
      <c r="AC63" s="240" t="str">
        <f>IF(ISBLANK(Glutamine!AC54),"",Glutamine!AC54)</f>
        <v/>
      </c>
      <c r="AD63" s="240" t="str">
        <f>IF(ISBLANK(Glutamine!AD54),"",Glutamine!AD54)</f>
        <v/>
      </c>
      <c r="AE63" s="240" t="str">
        <f>IF(ISBLANK(Glutamine!AE54),"",Glutamine!AE54)</f>
        <v/>
      </c>
      <c r="AF63" s="240" t="str">
        <f>IF(ISBLANK(Glutamine!AF54),"",Glutamine!AF54)</f>
        <v/>
      </c>
      <c r="AG63" s="240" t="str">
        <f>IF(ISBLANK(Glutamine!AG54),"",Glutamine!AG54)</f>
        <v/>
      </c>
      <c r="AH63" s="240" t="str">
        <f>IF(ISBLANK(Glutamine!AH54),"",Glutamine!AH54)</f>
        <v/>
      </c>
      <c r="AI63" s="240" t="str">
        <f>IF(ISBLANK(Glutamine!AI54),"",Glutamine!AI54)</f>
        <v/>
      </c>
      <c r="AJ63" s="240" t="str">
        <f>IF(ISBLANK(Glutamine!AJ54),"",Glutamine!AJ54)</f>
        <v/>
      </c>
      <c r="AK63" s="240" t="str">
        <f>IF(ISBLANK(Glutamine!AK54),"",Glutamine!AK54)</f>
        <v/>
      </c>
      <c r="AL63" s="240" t="str">
        <f>IF(ISBLANK(Glutamine!AL54),"",Glutamine!AL54)</f>
        <v/>
      </c>
      <c r="AM63" s="240" t="str">
        <f>IF(ISBLANK(Glutamine!AM54),"",Glutamine!AM54)</f>
        <v/>
      </c>
      <c r="AN63" s="240" t="str">
        <f>IF(ISBLANK(Glutamine!AN54),"",Glutamine!AN54)</f>
        <v/>
      </c>
      <c r="AO63" s="240" t="str">
        <f>IF(ISBLANK(Glutamine!AO54),"",Glutamine!AO54)</f>
        <v/>
      </c>
      <c r="AP63" s="240" t="str">
        <f>IF(ISBLANK(Glutamine!AP54),"",Glutamine!AP54)</f>
        <v/>
      </c>
      <c r="AQ63" s="240" t="e">
        <f>IF(ISBLANK(Glutamine!#REF!),"",Glutamine!#REF!)</f>
        <v>#REF!</v>
      </c>
      <c r="AR63" s="240" t="e">
        <f>IF(ISBLANK(Glutamine!#REF!),"",Glutamine!#REF!)</f>
        <v>#REF!</v>
      </c>
      <c r="AS63" s="240" t="e">
        <f>IF(ISBLANK(Glutamine!#REF!),"",Glutamine!#REF!)</f>
        <v>#REF!</v>
      </c>
      <c r="AT63" s="240" t="e">
        <f>IF(ISBLANK(Glutamine!#REF!),"",Glutamine!#REF!)</f>
        <v>#REF!</v>
      </c>
      <c r="AU63" s="240" t="e">
        <f>IF(ISBLANK(Glutamine!#REF!),"",Glutamine!#REF!)</f>
        <v>#REF!</v>
      </c>
      <c r="AV63" s="240" t="e">
        <f>IF(ISBLANK(Glutamine!#REF!),"",Glutamine!#REF!)</f>
        <v>#REF!</v>
      </c>
      <c r="AW63" s="240" t="e">
        <f>IF(ISBLANK(Glutamine!#REF!),"",Glutamine!#REF!)</f>
        <v>#REF!</v>
      </c>
      <c r="AX63" s="240" t="e">
        <f>IF(ISBLANK(Glutamine!#REF!),"",Glutamine!#REF!)</f>
        <v>#REF!</v>
      </c>
      <c r="AY63" s="240" t="e">
        <f>IF(ISBLANK(Glutamine!#REF!),"",Glutamine!#REF!)</f>
        <v>#REF!</v>
      </c>
      <c r="AZ63" s="240" t="e">
        <f>IF(ISBLANK(Glutamine!#REF!),"",Glutamine!#REF!)</f>
        <v>#REF!</v>
      </c>
      <c r="BA63" s="240" t="e">
        <f>IF(ISBLANK(Glutamine!#REF!),"",Glutamine!#REF!)</f>
        <v>#REF!</v>
      </c>
      <c r="BB63" s="240" t="e">
        <f>IF(ISBLANK(Glutamine!#REF!),"",Glutamine!#REF!)</f>
        <v>#REF!</v>
      </c>
      <c r="BC63" s="240" t="e">
        <f>IF(ISBLANK(Glutamine!#REF!),"",Glutamine!#REF!)</f>
        <v>#REF!</v>
      </c>
      <c r="BD63" s="240" t="e">
        <f>IF(ISBLANK(Glutamine!#REF!),"",Glutamine!#REF!)</f>
        <v>#REF!</v>
      </c>
      <c r="BE63" s="240" t="e">
        <f>IF(ISBLANK(Glutamine!#REF!),"",Glutamine!#REF!)</f>
        <v>#REF!</v>
      </c>
      <c r="BF63" s="240" t="e">
        <f>IF(ISBLANK(Glutamine!#REF!),"",Glutamine!#REF!)</f>
        <v>#REF!</v>
      </c>
      <c r="BG63" s="240" t="e">
        <f>IF(ISBLANK(Glutamine!#REF!),"",Glutamine!#REF!)</f>
        <v>#REF!</v>
      </c>
      <c r="BH63" s="240" t="e">
        <f>IF(ISBLANK(Glutamine!#REF!),"",Glutamine!#REF!)</f>
        <v>#REF!</v>
      </c>
      <c r="BI63" s="240" t="e">
        <f>IF(ISBLANK(Glutamine!#REF!),"",Glutamine!#REF!)</f>
        <v>#REF!</v>
      </c>
      <c r="BJ63" s="240" t="e">
        <f>IF(ISBLANK(Glutamine!#REF!),"",Glutamine!#REF!)</f>
        <v>#REF!</v>
      </c>
      <c r="BK63" s="240" t="e">
        <f>IF(ISBLANK(Glutamine!#REF!),"",Glutamine!#REF!)</f>
        <v>#REF!</v>
      </c>
      <c r="BL63" s="240" t="e">
        <f>IF(ISBLANK(Glutamine!#REF!),"",Glutamine!#REF!)</f>
        <v>#REF!</v>
      </c>
      <c r="BM63" s="240" t="e">
        <f>IF(ISBLANK(Glutamine!#REF!),"",Glutamine!#REF!)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IF(Glutamine!B55&lt;&gt;0,Glutamine!$B$1,"")</f>
        <v/>
      </c>
      <c r="B64" s="240" t="str">
        <f>IF(ISBLANK(Glutamine!A55),"",Glutamine!A55)</f>
        <v/>
      </c>
      <c r="C64" s="247" t="str">
        <f>IF(ISBLANK(Glutamine!B55),"",Glutamine!B55)</f>
        <v/>
      </c>
      <c r="D64" s="248" t="str">
        <f>IF(ISBLANK(Glutamine!C55),"",Glutamine!C55)</f>
        <v/>
      </c>
      <c r="E64" s="240" t="str">
        <f>IF(ISBLANK(Glutamine!D55),"",Glutamine!D55)</f>
        <v/>
      </c>
      <c r="F64" s="240" t="str">
        <f>IF(ISBLANK(Glutamine!E55),"",Glutamine!E55)</f>
        <v/>
      </c>
      <c r="G64" s="240" t="str">
        <f>IF(ISBLANK(Glutamine!G55),"",Glutamine!G55)</f>
        <v/>
      </c>
      <c r="H64" s="240" t="str">
        <f>IF(ISBLANK(Glutamine!H55),"",Glutamine!H55)</f>
        <v/>
      </c>
      <c r="I64" s="240" t="str">
        <f>IF(ISBLANK(Glutamine!I55),"",Glutamine!I55)</f>
        <v/>
      </c>
      <c r="J64" s="240" t="str">
        <f>IF(ISBLANK(Glutamine!J55),"",Glutamine!J55)</f>
        <v/>
      </c>
      <c r="K64" s="240" t="str">
        <f>IF(ISBLANK(Glutamine!K55),"",Glutamine!K55)</f>
        <v/>
      </c>
      <c r="L64" s="240" t="str">
        <f>IF(ISBLANK(Glutamine!L55),"",Glutamine!L55)</f>
        <v/>
      </c>
      <c r="M64" s="240" t="str">
        <f>IF(ISBLANK(Glutamine!M55),"",Glutamine!M55)</f>
        <v/>
      </c>
      <c r="N64" s="240" t="str">
        <f>IF(ISBLANK(Glutamine!N55),"",Glutamine!N55)</f>
        <v/>
      </c>
      <c r="O64" s="240" t="str">
        <f>IF(ISBLANK(Glutamine!O55),"",Glutamine!O55)</f>
        <v/>
      </c>
      <c r="P64" s="240" t="str">
        <f>IF(ISBLANK(Glutamine!P55),"",Glutamine!P55)</f>
        <v/>
      </c>
      <c r="Q64" s="240" t="str">
        <f>IF(ISBLANK(Glutamine!Q55),"",Glutamine!Q55)</f>
        <v/>
      </c>
      <c r="R64" s="240" t="str">
        <f>IF(ISBLANK(Glutamine!R55),"",Glutamine!R55)</f>
        <v/>
      </c>
      <c r="S64" s="240" t="str">
        <f>IF(ISBLANK(Glutamine!S55),"",Glutamine!S55)</f>
        <v/>
      </c>
      <c r="T64" s="240" t="str">
        <f>IF(ISBLANK(Glutamine!T55),"",Glutamine!T55)</f>
        <v/>
      </c>
      <c r="U64" s="240" t="str">
        <f>IF(ISBLANK(Glutamine!U55),"",Glutamine!U55)</f>
        <v/>
      </c>
      <c r="V64" s="240" t="str">
        <f>IF(ISBLANK(Glutamine!V55),"",Glutamine!V55)</f>
        <v/>
      </c>
      <c r="W64" s="240" t="str">
        <f>IF(ISBLANK(Glutamine!W55),"",Glutamine!W55)</f>
        <v/>
      </c>
      <c r="X64" s="240" t="str">
        <f>IF(ISBLANK(Glutamine!X55),"",Glutamine!X55)</f>
        <v/>
      </c>
      <c r="Y64" s="240" t="str">
        <f>IF(ISBLANK(Glutamine!Y55),"",Glutamine!Y55)</f>
        <v/>
      </c>
      <c r="Z64" s="240" t="str">
        <f>IF(ISBLANK(Glutamine!Z55),"",Glutamine!Z55)</f>
        <v/>
      </c>
      <c r="AA64" s="240" t="str">
        <f>IF(ISBLANK(Glutamine!AA55),"",Glutamine!AA55)</f>
        <v/>
      </c>
      <c r="AB64" s="240" t="str">
        <f>IF(ISBLANK(Glutamine!AB55),"",Glutamine!AB55)</f>
        <v/>
      </c>
      <c r="AC64" s="240" t="str">
        <f>IF(ISBLANK(Glutamine!AC55),"",Glutamine!AC55)</f>
        <v/>
      </c>
      <c r="AD64" s="240" t="str">
        <f>IF(ISBLANK(Glutamine!AD55),"",Glutamine!AD55)</f>
        <v/>
      </c>
      <c r="AE64" s="240" t="str">
        <f>IF(ISBLANK(Glutamine!AE55),"",Glutamine!AE55)</f>
        <v/>
      </c>
      <c r="AF64" s="240" t="str">
        <f>IF(ISBLANK(Glutamine!AF55),"",Glutamine!AF55)</f>
        <v/>
      </c>
      <c r="AG64" s="240" t="str">
        <f>IF(ISBLANK(Glutamine!AG55),"",Glutamine!AG55)</f>
        <v/>
      </c>
      <c r="AH64" s="240" t="str">
        <f>IF(ISBLANK(Glutamine!AH55),"",Glutamine!AH55)</f>
        <v/>
      </c>
      <c r="AI64" s="240" t="str">
        <f>IF(ISBLANK(Glutamine!AI55),"",Glutamine!AI55)</f>
        <v/>
      </c>
      <c r="AJ64" s="240" t="str">
        <f>IF(ISBLANK(Glutamine!AJ55),"",Glutamine!AJ55)</f>
        <v/>
      </c>
      <c r="AK64" s="240" t="str">
        <f>IF(ISBLANK(Glutamine!AK55),"",Glutamine!AK55)</f>
        <v/>
      </c>
      <c r="AL64" s="240" t="str">
        <f>IF(ISBLANK(Glutamine!AL55),"",Glutamine!AL55)</f>
        <v/>
      </c>
      <c r="AM64" s="240" t="str">
        <f>IF(ISBLANK(Glutamine!AM55),"",Glutamine!AM55)</f>
        <v/>
      </c>
      <c r="AN64" s="240" t="str">
        <f>IF(ISBLANK(Glutamine!AN55),"",Glutamine!AN55)</f>
        <v/>
      </c>
      <c r="AO64" s="240" t="str">
        <f>IF(ISBLANK(Glutamine!AO55),"",Glutamine!AO55)</f>
        <v/>
      </c>
      <c r="AP64" s="240" t="str">
        <f>IF(ISBLANK(Glutamine!AP55),"",Glutamine!AP55)</f>
        <v/>
      </c>
      <c r="AQ64" s="240" t="e">
        <f>IF(ISBLANK(Glutamine!#REF!),"",Glutamine!#REF!)</f>
        <v>#REF!</v>
      </c>
      <c r="AR64" s="240" t="e">
        <f>IF(ISBLANK(Glutamine!#REF!),"",Glutamine!#REF!)</f>
        <v>#REF!</v>
      </c>
      <c r="AS64" s="240" t="e">
        <f>IF(ISBLANK(Glutamine!#REF!),"",Glutamine!#REF!)</f>
        <v>#REF!</v>
      </c>
      <c r="AT64" s="240" t="e">
        <f>IF(ISBLANK(Glutamine!#REF!),"",Glutamine!#REF!)</f>
        <v>#REF!</v>
      </c>
      <c r="AU64" s="240" t="e">
        <f>IF(ISBLANK(Glutamine!#REF!),"",Glutamine!#REF!)</f>
        <v>#REF!</v>
      </c>
      <c r="AV64" s="240" t="e">
        <f>IF(ISBLANK(Glutamine!#REF!),"",Glutamine!#REF!)</f>
        <v>#REF!</v>
      </c>
      <c r="AW64" s="240" t="e">
        <f>IF(ISBLANK(Glutamine!#REF!),"",Glutamine!#REF!)</f>
        <v>#REF!</v>
      </c>
      <c r="AX64" s="240" t="e">
        <f>IF(ISBLANK(Glutamine!#REF!),"",Glutamine!#REF!)</f>
        <v>#REF!</v>
      </c>
      <c r="AY64" s="240" t="e">
        <f>IF(ISBLANK(Glutamine!#REF!),"",Glutamine!#REF!)</f>
        <v>#REF!</v>
      </c>
      <c r="AZ64" s="240" t="e">
        <f>IF(ISBLANK(Glutamine!#REF!),"",Glutamine!#REF!)</f>
        <v>#REF!</v>
      </c>
      <c r="BA64" s="240" t="e">
        <f>IF(ISBLANK(Glutamine!#REF!),"",Glutamine!#REF!)</f>
        <v>#REF!</v>
      </c>
      <c r="BB64" s="240" t="e">
        <f>IF(ISBLANK(Glutamine!#REF!),"",Glutamine!#REF!)</f>
        <v>#REF!</v>
      </c>
      <c r="BC64" s="240" t="e">
        <f>IF(ISBLANK(Glutamine!#REF!),"",Glutamine!#REF!)</f>
        <v>#REF!</v>
      </c>
      <c r="BD64" s="240" t="e">
        <f>IF(ISBLANK(Glutamine!#REF!),"",Glutamine!#REF!)</f>
        <v>#REF!</v>
      </c>
      <c r="BE64" s="240" t="e">
        <f>IF(ISBLANK(Glutamine!#REF!),"",Glutamine!#REF!)</f>
        <v>#REF!</v>
      </c>
      <c r="BF64" s="240" t="e">
        <f>IF(ISBLANK(Glutamine!#REF!),"",Glutamine!#REF!)</f>
        <v>#REF!</v>
      </c>
      <c r="BG64" s="240" t="e">
        <f>IF(ISBLANK(Glutamine!#REF!),"",Glutamine!#REF!)</f>
        <v>#REF!</v>
      </c>
      <c r="BH64" s="240" t="e">
        <f>IF(ISBLANK(Glutamine!#REF!),"",Glutamine!#REF!)</f>
        <v>#REF!</v>
      </c>
      <c r="BI64" s="240" t="e">
        <f>IF(ISBLANK(Glutamine!#REF!),"",Glutamine!#REF!)</f>
        <v>#REF!</v>
      </c>
      <c r="BJ64" s="240" t="e">
        <f>IF(ISBLANK(Glutamine!#REF!),"",Glutamine!#REF!)</f>
        <v>#REF!</v>
      </c>
      <c r="BK64" s="240" t="e">
        <f>IF(ISBLANK(Glutamine!#REF!),"",Glutamine!#REF!)</f>
        <v>#REF!</v>
      </c>
      <c r="BL64" s="240" t="e">
        <f>IF(ISBLANK(Glutamine!#REF!),"",Glutamine!#REF!)</f>
        <v>#REF!</v>
      </c>
      <c r="BM64" s="240" t="e">
        <f>IF(ISBLANK(Glutamine!#REF!),"",Glutamine!#REF!)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IF(Glutamine!B56&lt;&gt;0,Glutamine!$B$1,"")</f>
        <v/>
      </c>
      <c r="B65" s="240" t="str">
        <f>IF(ISBLANK(Glutamine!A56),"",Glutamine!A56)</f>
        <v/>
      </c>
      <c r="C65" s="247" t="str">
        <f>IF(ISBLANK(Glutamine!B56),"",Glutamine!B56)</f>
        <v/>
      </c>
      <c r="D65" s="248" t="str">
        <f>IF(ISBLANK(Glutamine!C56),"",Glutamine!C56)</f>
        <v/>
      </c>
      <c r="E65" s="240" t="str">
        <f>IF(ISBLANK(Glutamine!D56),"",Glutamine!D56)</f>
        <v/>
      </c>
      <c r="F65" s="240" t="str">
        <f>IF(ISBLANK(Glutamine!E56),"",Glutamine!E56)</f>
        <v/>
      </c>
      <c r="G65" s="240" t="str">
        <f>IF(ISBLANK(Glutamine!G56),"",Glutamine!G56)</f>
        <v/>
      </c>
      <c r="H65" s="240" t="str">
        <f>IF(ISBLANK(Glutamine!H56),"",Glutamine!H56)</f>
        <v/>
      </c>
      <c r="I65" s="240" t="str">
        <f>IF(ISBLANK(Glutamine!I56),"",Glutamine!I56)</f>
        <v/>
      </c>
      <c r="J65" s="240" t="str">
        <f>IF(ISBLANK(Glutamine!J56),"",Glutamine!J56)</f>
        <v/>
      </c>
      <c r="K65" s="240" t="str">
        <f>IF(ISBLANK(Glutamine!K56),"",Glutamine!K56)</f>
        <v/>
      </c>
      <c r="L65" s="240" t="str">
        <f>IF(ISBLANK(Glutamine!L56),"",Glutamine!L56)</f>
        <v/>
      </c>
      <c r="M65" s="240" t="str">
        <f>IF(ISBLANK(Glutamine!M56),"",Glutamine!M56)</f>
        <v/>
      </c>
      <c r="N65" s="240" t="str">
        <f>IF(ISBLANK(Glutamine!N56),"",Glutamine!N56)</f>
        <v/>
      </c>
      <c r="O65" s="240" t="str">
        <f>IF(ISBLANK(Glutamine!O56),"",Glutamine!O56)</f>
        <v/>
      </c>
      <c r="P65" s="240" t="str">
        <f>IF(ISBLANK(Glutamine!P56),"",Glutamine!P56)</f>
        <v/>
      </c>
      <c r="Q65" s="240" t="str">
        <f>IF(ISBLANK(Glutamine!Q56),"",Glutamine!Q56)</f>
        <v/>
      </c>
      <c r="R65" s="240" t="str">
        <f>IF(ISBLANK(Glutamine!R56),"",Glutamine!R56)</f>
        <v/>
      </c>
      <c r="S65" s="240" t="str">
        <f>IF(ISBLANK(Glutamine!S56),"",Glutamine!S56)</f>
        <v/>
      </c>
      <c r="T65" s="240" t="str">
        <f>IF(ISBLANK(Glutamine!T56),"",Glutamine!T56)</f>
        <v/>
      </c>
      <c r="U65" s="240" t="str">
        <f>IF(ISBLANK(Glutamine!U56),"",Glutamine!U56)</f>
        <v/>
      </c>
      <c r="V65" s="240" t="str">
        <f>IF(ISBLANK(Glutamine!V56),"",Glutamine!V56)</f>
        <v/>
      </c>
      <c r="W65" s="240" t="str">
        <f>IF(ISBLANK(Glutamine!W56),"",Glutamine!W56)</f>
        <v/>
      </c>
      <c r="X65" s="240" t="str">
        <f>IF(ISBLANK(Glutamine!X56),"",Glutamine!X56)</f>
        <v/>
      </c>
      <c r="Y65" s="240" t="str">
        <f>IF(ISBLANK(Glutamine!Y56),"",Glutamine!Y56)</f>
        <v/>
      </c>
      <c r="Z65" s="240" t="str">
        <f>IF(ISBLANK(Glutamine!Z56),"",Glutamine!Z56)</f>
        <v/>
      </c>
      <c r="AA65" s="240" t="str">
        <f>IF(ISBLANK(Glutamine!AA56),"",Glutamine!AA56)</f>
        <v/>
      </c>
      <c r="AB65" s="240" t="str">
        <f>IF(ISBLANK(Glutamine!AB56),"",Glutamine!AB56)</f>
        <v/>
      </c>
      <c r="AC65" s="240" t="str">
        <f>IF(ISBLANK(Glutamine!AC56),"",Glutamine!AC56)</f>
        <v/>
      </c>
      <c r="AD65" s="240" t="str">
        <f>IF(ISBLANK(Glutamine!AD56),"",Glutamine!AD56)</f>
        <v/>
      </c>
      <c r="AE65" s="240" t="str">
        <f>IF(ISBLANK(Glutamine!AE56),"",Glutamine!AE56)</f>
        <v/>
      </c>
      <c r="AF65" s="240" t="str">
        <f>IF(ISBLANK(Glutamine!AF56),"",Glutamine!AF56)</f>
        <v/>
      </c>
      <c r="AG65" s="240" t="str">
        <f>IF(ISBLANK(Glutamine!AG56),"",Glutamine!AG56)</f>
        <v/>
      </c>
      <c r="AH65" s="240" t="str">
        <f>IF(ISBLANK(Glutamine!AH56),"",Glutamine!AH56)</f>
        <v/>
      </c>
      <c r="AI65" s="240" t="str">
        <f>IF(ISBLANK(Glutamine!AI56),"",Glutamine!AI56)</f>
        <v/>
      </c>
      <c r="AJ65" s="240" t="str">
        <f>IF(ISBLANK(Glutamine!AJ56),"",Glutamine!AJ56)</f>
        <v/>
      </c>
      <c r="AK65" s="240" t="str">
        <f>IF(ISBLANK(Glutamine!AK56),"",Glutamine!AK56)</f>
        <v/>
      </c>
      <c r="AL65" s="240" t="str">
        <f>IF(ISBLANK(Glutamine!AL56),"",Glutamine!AL56)</f>
        <v/>
      </c>
      <c r="AM65" s="240" t="str">
        <f>IF(ISBLANK(Glutamine!AM56),"",Glutamine!AM56)</f>
        <v/>
      </c>
      <c r="AN65" s="240" t="str">
        <f>IF(ISBLANK(Glutamine!AN56),"",Glutamine!AN56)</f>
        <v/>
      </c>
      <c r="AO65" s="240" t="str">
        <f>IF(ISBLANK(Glutamine!AO56),"",Glutamine!AO56)</f>
        <v/>
      </c>
      <c r="AP65" s="240" t="str">
        <f>IF(ISBLANK(Glutamine!AP56),"",Glutamine!AP56)</f>
        <v/>
      </c>
      <c r="AQ65" s="240" t="e">
        <f>IF(ISBLANK(Glutamine!#REF!),"",Glutamine!#REF!)</f>
        <v>#REF!</v>
      </c>
      <c r="AR65" s="240" t="e">
        <f>IF(ISBLANK(Glutamine!#REF!),"",Glutamine!#REF!)</f>
        <v>#REF!</v>
      </c>
      <c r="AS65" s="240" t="e">
        <f>IF(ISBLANK(Glutamine!#REF!),"",Glutamine!#REF!)</f>
        <v>#REF!</v>
      </c>
      <c r="AT65" s="240" t="e">
        <f>IF(ISBLANK(Glutamine!#REF!),"",Glutamine!#REF!)</f>
        <v>#REF!</v>
      </c>
      <c r="AU65" s="240" t="e">
        <f>IF(ISBLANK(Glutamine!#REF!),"",Glutamine!#REF!)</f>
        <v>#REF!</v>
      </c>
      <c r="AV65" s="240" t="e">
        <f>IF(ISBLANK(Glutamine!#REF!),"",Glutamine!#REF!)</f>
        <v>#REF!</v>
      </c>
      <c r="AW65" s="240" t="e">
        <f>IF(ISBLANK(Glutamine!#REF!),"",Glutamine!#REF!)</f>
        <v>#REF!</v>
      </c>
      <c r="AX65" s="240" t="e">
        <f>IF(ISBLANK(Glutamine!#REF!),"",Glutamine!#REF!)</f>
        <v>#REF!</v>
      </c>
      <c r="AY65" s="240" t="e">
        <f>IF(ISBLANK(Glutamine!#REF!),"",Glutamine!#REF!)</f>
        <v>#REF!</v>
      </c>
      <c r="AZ65" s="240" t="e">
        <f>IF(ISBLANK(Glutamine!#REF!),"",Glutamine!#REF!)</f>
        <v>#REF!</v>
      </c>
      <c r="BA65" s="240" t="e">
        <f>IF(ISBLANK(Glutamine!#REF!),"",Glutamine!#REF!)</f>
        <v>#REF!</v>
      </c>
      <c r="BB65" s="240" t="e">
        <f>IF(ISBLANK(Glutamine!#REF!),"",Glutamine!#REF!)</f>
        <v>#REF!</v>
      </c>
      <c r="BC65" s="240" t="e">
        <f>IF(ISBLANK(Glutamine!#REF!),"",Glutamine!#REF!)</f>
        <v>#REF!</v>
      </c>
      <c r="BD65" s="240" t="e">
        <f>IF(ISBLANK(Glutamine!#REF!),"",Glutamine!#REF!)</f>
        <v>#REF!</v>
      </c>
      <c r="BE65" s="240" t="e">
        <f>IF(ISBLANK(Glutamine!#REF!),"",Glutamine!#REF!)</f>
        <v>#REF!</v>
      </c>
      <c r="BF65" s="240" t="e">
        <f>IF(ISBLANK(Glutamine!#REF!),"",Glutamine!#REF!)</f>
        <v>#REF!</v>
      </c>
      <c r="BG65" s="240" t="e">
        <f>IF(ISBLANK(Glutamine!#REF!),"",Glutamine!#REF!)</f>
        <v>#REF!</v>
      </c>
      <c r="BH65" s="240" t="e">
        <f>IF(ISBLANK(Glutamine!#REF!),"",Glutamine!#REF!)</f>
        <v>#REF!</v>
      </c>
      <c r="BI65" s="240" t="e">
        <f>IF(ISBLANK(Glutamine!#REF!),"",Glutamine!#REF!)</f>
        <v>#REF!</v>
      </c>
      <c r="BJ65" s="240" t="e">
        <f>IF(ISBLANK(Glutamine!#REF!),"",Glutamine!#REF!)</f>
        <v>#REF!</v>
      </c>
      <c r="BK65" s="240" t="e">
        <f>IF(ISBLANK(Glutamine!#REF!),"",Glutamine!#REF!)</f>
        <v>#REF!</v>
      </c>
      <c r="BL65" s="240" t="e">
        <f>IF(ISBLANK(Glutamine!#REF!),"",Glutamine!#REF!)</f>
        <v>#REF!</v>
      </c>
      <c r="BM65" s="240" t="e">
        <f>IF(ISBLANK(Glutamine!#REF!),"",Glutamine!#REF!)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IF(Glutamine!B57&lt;&gt;0,Glutamine!$B$1,"")</f>
        <v/>
      </c>
      <c r="B66" s="240" t="str">
        <f>IF(ISBLANK(Glutamine!A57),"",Glutamine!A57)</f>
        <v/>
      </c>
      <c r="C66" s="247" t="str">
        <f>IF(ISBLANK(Glutamine!B57),"",Glutamine!B57)</f>
        <v/>
      </c>
      <c r="D66" s="248" t="str">
        <f>IF(ISBLANK(Glutamine!C57),"",Glutamine!C57)</f>
        <v/>
      </c>
      <c r="E66" s="240" t="str">
        <f>IF(ISBLANK(Glutamine!D57),"",Glutamine!D57)</f>
        <v/>
      </c>
      <c r="F66" s="240" t="str">
        <f>IF(ISBLANK(Glutamine!E57),"",Glutamine!E57)</f>
        <v/>
      </c>
      <c r="G66" s="240" t="str">
        <f>IF(ISBLANK(Glutamine!G57),"",Glutamine!G57)</f>
        <v/>
      </c>
      <c r="H66" s="240" t="str">
        <f>IF(ISBLANK(Glutamine!H57),"",Glutamine!H57)</f>
        <v/>
      </c>
      <c r="I66" s="240" t="str">
        <f>IF(ISBLANK(Glutamine!I57),"",Glutamine!I57)</f>
        <v/>
      </c>
      <c r="J66" s="240" t="str">
        <f>IF(ISBLANK(Glutamine!J57),"",Glutamine!J57)</f>
        <v/>
      </c>
      <c r="K66" s="240" t="str">
        <f>IF(ISBLANK(Glutamine!K57),"",Glutamine!K57)</f>
        <v/>
      </c>
      <c r="L66" s="240" t="str">
        <f>IF(ISBLANK(Glutamine!L57),"",Glutamine!L57)</f>
        <v/>
      </c>
      <c r="M66" s="240" t="str">
        <f>IF(ISBLANK(Glutamine!M57),"",Glutamine!M57)</f>
        <v/>
      </c>
      <c r="N66" s="240" t="str">
        <f>IF(ISBLANK(Glutamine!N57),"",Glutamine!N57)</f>
        <v/>
      </c>
      <c r="O66" s="240" t="str">
        <f>IF(ISBLANK(Glutamine!O57),"",Glutamine!O57)</f>
        <v/>
      </c>
      <c r="P66" s="240" t="str">
        <f>IF(ISBLANK(Glutamine!P57),"",Glutamine!P57)</f>
        <v/>
      </c>
      <c r="Q66" s="240" t="str">
        <f>IF(ISBLANK(Glutamine!Q57),"",Glutamine!Q57)</f>
        <v/>
      </c>
      <c r="R66" s="240" t="str">
        <f>IF(ISBLANK(Glutamine!R57),"",Glutamine!R57)</f>
        <v/>
      </c>
      <c r="S66" s="240" t="str">
        <f>IF(ISBLANK(Glutamine!S57),"",Glutamine!S57)</f>
        <v/>
      </c>
      <c r="T66" s="240" t="str">
        <f>IF(ISBLANK(Glutamine!T57),"",Glutamine!T57)</f>
        <v/>
      </c>
      <c r="U66" s="240" t="str">
        <f>IF(ISBLANK(Glutamine!U57),"",Glutamine!U57)</f>
        <v/>
      </c>
      <c r="V66" s="240" t="str">
        <f>IF(ISBLANK(Glutamine!V57),"",Glutamine!V57)</f>
        <v/>
      </c>
      <c r="W66" s="240" t="str">
        <f>IF(ISBLANK(Glutamine!W57),"",Glutamine!W57)</f>
        <v/>
      </c>
      <c r="X66" s="240" t="str">
        <f>IF(ISBLANK(Glutamine!X57),"",Glutamine!X57)</f>
        <v/>
      </c>
      <c r="Y66" s="240" t="str">
        <f>IF(ISBLANK(Glutamine!Y57),"",Glutamine!Y57)</f>
        <v/>
      </c>
      <c r="Z66" s="240" t="str">
        <f>IF(ISBLANK(Glutamine!Z57),"",Glutamine!Z57)</f>
        <v/>
      </c>
      <c r="AA66" s="240" t="str">
        <f>IF(ISBLANK(Glutamine!AA57),"",Glutamine!AA57)</f>
        <v/>
      </c>
      <c r="AB66" s="240" t="str">
        <f>IF(ISBLANK(Glutamine!AB57),"",Glutamine!AB57)</f>
        <v/>
      </c>
      <c r="AC66" s="240" t="str">
        <f>IF(ISBLANK(Glutamine!AC57),"",Glutamine!AC57)</f>
        <v/>
      </c>
      <c r="AD66" s="240" t="str">
        <f>IF(ISBLANK(Glutamine!AD57),"",Glutamine!AD57)</f>
        <v/>
      </c>
      <c r="AE66" s="240" t="str">
        <f>IF(ISBLANK(Glutamine!AE57),"",Glutamine!AE57)</f>
        <v/>
      </c>
      <c r="AF66" s="240" t="str">
        <f>IF(ISBLANK(Glutamine!AF57),"",Glutamine!AF57)</f>
        <v/>
      </c>
      <c r="AG66" s="240" t="str">
        <f>IF(ISBLANK(Glutamine!AG57),"",Glutamine!AG57)</f>
        <v/>
      </c>
      <c r="AH66" s="240" t="str">
        <f>IF(ISBLANK(Glutamine!AH57),"",Glutamine!AH57)</f>
        <v/>
      </c>
      <c r="AI66" s="240" t="str">
        <f>IF(ISBLANK(Glutamine!AI57),"",Glutamine!AI57)</f>
        <v/>
      </c>
      <c r="AJ66" s="240" t="str">
        <f>IF(ISBLANK(Glutamine!AJ57),"",Glutamine!AJ57)</f>
        <v/>
      </c>
      <c r="AK66" s="240" t="str">
        <f>IF(ISBLANK(Glutamine!AK57),"",Glutamine!AK57)</f>
        <v/>
      </c>
      <c r="AL66" s="240" t="str">
        <f>IF(ISBLANK(Glutamine!AL57),"",Glutamine!AL57)</f>
        <v/>
      </c>
      <c r="AM66" s="240" t="str">
        <f>IF(ISBLANK(Glutamine!AM57),"",Glutamine!AM57)</f>
        <v/>
      </c>
      <c r="AN66" s="240" t="str">
        <f>IF(ISBLANK(Glutamine!AN57),"",Glutamine!AN57)</f>
        <v/>
      </c>
      <c r="AO66" s="240" t="str">
        <f>IF(ISBLANK(Glutamine!AO57),"",Glutamine!AO57)</f>
        <v/>
      </c>
      <c r="AP66" s="240" t="str">
        <f>IF(ISBLANK(Glutamine!AP57),"",Glutamine!AP57)</f>
        <v/>
      </c>
      <c r="AQ66" s="240" t="e">
        <f>IF(ISBLANK(Glutamine!#REF!),"",Glutamine!#REF!)</f>
        <v>#REF!</v>
      </c>
      <c r="AR66" s="240" t="e">
        <f>IF(ISBLANK(Glutamine!#REF!),"",Glutamine!#REF!)</f>
        <v>#REF!</v>
      </c>
      <c r="AS66" s="240" t="e">
        <f>IF(ISBLANK(Glutamine!#REF!),"",Glutamine!#REF!)</f>
        <v>#REF!</v>
      </c>
      <c r="AT66" s="240" t="e">
        <f>IF(ISBLANK(Glutamine!#REF!),"",Glutamine!#REF!)</f>
        <v>#REF!</v>
      </c>
      <c r="AU66" s="240" t="e">
        <f>IF(ISBLANK(Glutamine!#REF!),"",Glutamine!#REF!)</f>
        <v>#REF!</v>
      </c>
      <c r="AV66" s="240" t="e">
        <f>IF(ISBLANK(Glutamine!#REF!),"",Glutamine!#REF!)</f>
        <v>#REF!</v>
      </c>
      <c r="AW66" s="240" t="e">
        <f>IF(ISBLANK(Glutamine!#REF!),"",Glutamine!#REF!)</f>
        <v>#REF!</v>
      </c>
      <c r="AX66" s="240" t="e">
        <f>IF(ISBLANK(Glutamine!#REF!),"",Glutamine!#REF!)</f>
        <v>#REF!</v>
      </c>
      <c r="AY66" s="240" t="e">
        <f>IF(ISBLANK(Glutamine!#REF!),"",Glutamine!#REF!)</f>
        <v>#REF!</v>
      </c>
      <c r="AZ66" s="240" t="e">
        <f>IF(ISBLANK(Glutamine!#REF!),"",Glutamine!#REF!)</f>
        <v>#REF!</v>
      </c>
      <c r="BA66" s="240" t="e">
        <f>IF(ISBLANK(Glutamine!#REF!),"",Glutamine!#REF!)</f>
        <v>#REF!</v>
      </c>
      <c r="BB66" s="240" t="e">
        <f>IF(ISBLANK(Glutamine!#REF!),"",Glutamine!#REF!)</f>
        <v>#REF!</v>
      </c>
      <c r="BC66" s="240" t="e">
        <f>IF(ISBLANK(Glutamine!#REF!),"",Glutamine!#REF!)</f>
        <v>#REF!</v>
      </c>
      <c r="BD66" s="240" t="e">
        <f>IF(ISBLANK(Glutamine!#REF!),"",Glutamine!#REF!)</f>
        <v>#REF!</v>
      </c>
      <c r="BE66" s="240" t="e">
        <f>IF(ISBLANK(Glutamine!#REF!),"",Glutamine!#REF!)</f>
        <v>#REF!</v>
      </c>
      <c r="BF66" s="240" t="e">
        <f>IF(ISBLANK(Glutamine!#REF!),"",Glutamine!#REF!)</f>
        <v>#REF!</v>
      </c>
      <c r="BG66" s="240" t="e">
        <f>IF(ISBLANK(Glutamine!#REF!),"",Glutamine!#REF!)</f>
        <v>#REF!</v>
      </c>
      <c r="BH66" s="240" t="e">
        <f>IF(ISBLANK(Glutamine!#REF!),"",Glutamine!#REF!)</f>
        <v>#REF!</v>
      </c>
      <c r="BI66" s="240" t="e">
        <f>IF(ISBLANK(Glutamine!#REF!),"",Glutamine!#REF!)</f>
        <v>#REF!</v>
      </c>
      <c r="BJ66" s="240" t="e">
        <f>IF(ISBLANK(Glutamine!#REF!),"",Glutamine!#REF!)</f>
        <v>#REF!</v>
      </c>
      <c r="BK66" s="240" t="e">
        <f>IF(ISBLANK(Glutamine!#REF!),"",Glutamine!#REF!)</f>
        <v>#REF!</v>
      </c>
      <c r="BL66" s="240" t="e">
        <f>IF(ISBLANK(Glutamine!#REF!),"",Glutamine!#REF!)</f>
        <v>#REF!</v>
      </c>
      <c r="BM66" s="240" t="e">
        <f>IF(ISBLANK(Glutamine!#REF!),"",Glutamine!#REF!)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IF(Glutamine!B58&lt;&gt;0,Glutamine!$B$1,"")</f>
        <v/>
      </c>
      <c r="B67" s="240" t="str">
        <f>IF(ISBLANK(Glutamine!A58),"",Glutamine!A58)</f>
        <v/>
      </c>
      <c r="C67" s="247" t="str">
        <f>IF(ISBLANK(Glutamine!B58),"",Glutamine!B58)</f>
        <v/>
      </c>
      <c r="D67" s="248" t="str">
        <f>IF(ISBLANK(Glutamine!C58),"",Glutamine!C58)</f>
        <v/>
      </c>
      <c r="E67" s="240" t="str">
        <f>IF(ISBLANK(Glutamine!D58),"",Glutamine!D58)</f>
        <v/>
      </c>
      <c r="F67" s="240" t="str">
        <f>IF(ISBLANK(Glutamine!E58),"",Glutamine!E58)</f>
        <v/>
      </c>
      <c r="G67" s="240" t="str">
        <f>IF(ISBLANK(Glutamine!G58),"",Glutamine!G58)</f>
        <v/>
      </c>
      <c r="H67" s="240" t="str">
        <f>IF(ISBLANK(Glutamine!H58),"",Glutamine!H58)</f>
        <v/>
      </c>
      <c r="I67" s="240" t="str">
        <f>IF(ISBLANK(Glutamine!I58),"",Glutamine!I58)</f>
        <v/>
      </c>
      <c r="J67" s="240" t="str">
        <f>IF(ISBLANK(Glutamine!J58),"",Glutamine!J58)</f>
        <v/>
      </c>
      <c r="K67" s="240" t="str">
        <f>IF(ISBLANK(Glutamine!K58),"",Glutamine!K58)</f>
        <v/>
      </c>
      <c r="L67" s="240" t="str">
        <f>IF(ISBLANK(Glutamine!L58),"",Glutamine!L58)</f>
        <v/>
      </c>
      <c r="M67" s="240" t="str">
        <f>IF(ISBLANK(Glutamine!M58),"",Glutamine!M58)</f>
        <v/>
      </c>
      <c r="N67" s="240" t="str">
        <f>IF(ISBLANK(Glutamine!N58),"",Glutamine!N58)</f>
        <v/>
      </c>
      <c r="O67" s="240" t="str">
        <f>IF(ISBLANK(Glutamine!O58),"",Glutamine!O58)</f>
        <v/>
      </c>
      <c r="P67" s="240" t="str">
        <f>IF(ISBLANK(Glutamine!P58),"",Glutamine!P58)</f>
        <v/>
      </c>
      <c r="Q67" s="240" t="str">
        <f>IF(ISBLANK(Glutamine!Q58),"",Glutamine!Q58)</f>
        <v/>
      </c>
      <c r="R67" s="240" t="str">
        <f>IF(ISBLANK(Glutamine!R58),"",Glutamine!R58)</f>
        <v/>
      </c>
      <c r="S67" s="240" t="str">
        <f>IF(ISBLANK(Glutamine!S58),"",Glutamine!S58)</f>
        <v/>
      </c>
      <c r="T67" s="240" t="str">
        <f>IF(ISBLANK(Glutamine!T58),"",Glutamine!T58)</f>
        <v/>
      </c>
      <c r="U67" s="240" t="str">
        <f>IF(ISBLANK(Glutamine!U58),"",Glutamine!U58)</f>
        <v/>
      </c>
      <c r="V67" s="240" t="str">
        <f>IF(ISBLANK(Glutamine!V58),"",Glutamine!V58)</f>
        <v/>
      </c>
      <c r="W67" s="240" t="str">
        <f>IF(ISBLANK(Glutamine!W58),"",Glutamine!W58)</f>
        <v/>
      </c>
      <c r="X67" s="240" t="str">
        <f>IF(ISBLANK(Glutamine!X58),"",Glutamine!X58)</f>
        <v/>
      </c>
      <c r="Y67" s="240" t="str">
        <f>IF(ISBLANK(Glutamine!Y58),"",Glutamine!Y58)</f>
        <v/>
      </c>
      <c r="Z67" s="240" t="str">
        <f>IF(ISBLANK(Glutamine!Z58),"",Glutamine!Z58)</f>
        <v/>
      </c>
      <c r="AA67" s="240" t="str">
        <f>IF(ISBLANK(Glutamine!AA58),"",Glutamine!AA58)</f>
        <v/>
      </c>
      <c r="AB67" s="240" t="str">
        <f>IF(ISBLANK(Glutamine!AB58),"",Glutamine!AB58)</f>
        <v/>
      </c>
      <c r="AC67" s="240" t="str">
        <f>IF(ISBLANK(Glutamine!AC58),"",Glutamine!AC58)</f>
        <v/>
      </c>
      <c r="AD67" s="240" t="str">
        <f>IF(ISBLANK(Glutamine!AD58),"",Glutamine!AD58)</f>
        <v/>
      </c>
      <c r="AE67" s="240" t="str">
        <f>IF(ISBLANK(Glutamine!AE58),"",Glutamine!AE58)</f>
        <v/>
      </c>
      <c r="AF67" s="240" t="str">
        <f>IF(ISBLANK(Glutamine!AF58),"",Glutamine!AF58)</f>
        <v/>
      </c>
      <c r="AG67" s="240" t="str">
        <f>IF(ISBLANK(Glutamine!AG58),"",Glutamine!AG58)</f>
        <v/>
      </c>
      <c r="AH67" s="240" t="str">
        <f>IF(ISBLANK(Glutamine!AH58),"",Glutamine!AH58)</f>
        <v/>
      </c>
      <c r="AI67" s="240" t="str">
        <f>IF(ISBLANK(Glutamine!AI58),"",Glutamine!AI58)</f>
        <v/>
      </c>
      <c r="AJ67" s="240" t="str">
        <f>IF(ISBLANK(Glutamine!AJ58),"",Glutamine!AJ58)</f>
        <v/>
      </c>
      <c r="AK67" s="240" t="str">
        <f>IF(ISBLANK(Glutamine!AK58),"",Glutamine!AK58)</f>
        <v/>
      </c>
      <c r="AL67" s="240" t="str">
        <f>IF(ISBLANK(Glutamine!AL58),"",Glutamine!AL58)</f>
        <v/>
      </c>
      <c r="AM67" s="240" t="str">
        <f>IF(ISBLANK(Glutamine!AM58),"",Glutamine!AM58)</f>
        <v/>
      </c>
      <c r="AN67" s="240" t="str">
        <f>IF(ISBLANK(Glutamine!AN58),"",Glutamine!AN58)</f>
        <v/>
      </c>
      <c r="AO67" s="240" t="str">
        <f>IF(ISBLANK(Glutamine!AO58),"",Glutamine!AO58)</f>
        <v/>
      </c>
      <c r="AP67" s="240" t="str">
        <f>IF(ISBLANK(Glutamine!AP58),"",Glutamine!AP58)</f>
        <v/>
      </c>
      <c r="AQ67" s="240" t="e">
        <f>IF(ISBLANK(Glutamine!#REF!),"",Glutamine!#REF!)</f>
        <v>#REF!</v>
      </c>
      <c r="AR67" s="240" t="e">
        <f>IF(ISBLANK(Glutamine!#REF!),"",Glutamine!#REF!)</f>
        <v>#REF!</v>
      </c>
      <c r="AS67" s="240" t="e">
        <f>IF(ISBLANK(Glutamine!#REF!),"",Glutamine!#REF!)</f>
        <v>#REF!</v>
      </c>
      <c r="AT67" s="240" t="e">
        <f>IF(ISBLANK(Glutamine!#REF!),"",Glutamine!#REF!)</f>
        <v>#REF!</v>
      </c>
      <c r="AU67" s="240" t="e">
        <f>IF(ISBLANK(Glutamine!#REF!),"",Glutamine!#REF!)</f>
        <v>#REF!</v>
      </c>
      <c r="AV67" s="240" t="e">
        <f>IF(ISBLANK(Glutamine!#REF!),"",Glutamine!#REF!)</f>
        <v>#REF!</v>
      </c>
      <c r="AW67" s="240" t="e">
        <f>IF(ISBLANK(Glutamine!#REF!),"",Glutamine!#REF!)</f>
        <v>#REF!</v>
      </c>
      <c r="AX67" s="240" t="e">
        <f>IF(ISBLANK(Glutamine!#REF!),"",Glutamine!#REF!)</f>
        <v>#REF!</v>
      </c>
      <c r="AY67" s="240" t="e">
        <f>IF(ISBLANK(Glutamine!#REF!),"",Glutamine!#REF!)</f>
        <v>#REF!</v>
      </c>
      <c r="AZ67" s="240" t="e">
        <f>IF(ISBLANK(Glutamine!#REF!),"",Glutamine!#REF!)</f>
        <v>#REF!</v>
      </c>
      <c r="BA67" s="240" t="e">
        <f>IF(ISBLANK(Glutamine!#REF!),"",Glutamine!#REF!)</f>
        <v>#REF!</v>
      </c>
      <c r="BB67" s="240" t="e">
        <f>IF(ISBLANK(Glutamine!#REF!),"",Glutamine!#REF!)</f>
        <v>#REF!</v>
      </c>
      <c r="BC67" s="240" t="e">
        <f>IF(ISBLANK(Glutamine!#REF!),"",Glutamine!#REF!)</f>
        <v>#REF!</v>
      </c>
      <c r="BD67" s="240" t="e">
        <f>IF(ISBLANK(Glutamine!#REF!),"",Glutamine!#REF!)</f>
        <v>#REF!</v>
      </c>
      <c r="BE67" s="240" t="e">
        <f>IF(ISBLANK(Glutamine!#REF!),"",Glutamine!#REF!)</f>
        <v>#REF!</v>
      </c>
      <c r="BF67" s="240" t="e">
        <f>IF(ISBLANK(Glutamine!#REF!),"",Glutamine!#REF!)</f>
        <v>#REF!</v>
      </c>
      <c r="BG67" s="240" t="e">
        <f>IF(ISBLANK(Glutamine!#REF!),"",Glutamine!#REF!)</f>
        <v>#REF!</v>
      </c>
      <c r="BH67" s="240" t="e">
        <f>IF(ISBLANK(Glutamine!#REF!),"",Glutamine!#REF!)</f>
        <v>#REF!</v>
      </c>
      <c r="BI67" s="240" t="e">
        <f>IF(ISBLANK(Glutamine!#REF!),"",Glutamine!#REF!)</f>
        <v>#REF!</v>
      </c>
      <c r="BJ67" s="240" t="e">
        <f>IF(ISBLANK(Glutamine!#REF!),"",Glutamine!#REF!)</f>
        <v>#REF!</v>
      </c>
      <c r="BK67" s="240" t="e">
        <f>IF(ISBLANK(Glutamine!#REF!),"",Glutamine!#REF!)</f>
        <v>#REF!</v>
      </c>
      <c r="BL67" s="240" t="e">
        <f>IF(ISBLANK(Glutamine!#REF!),"",Glutamine!#REF!)</f>
        <v>#REF!</v>
      </c>
      <c r="BM67" s="240" t="e">
        <f>IF(ISBLANK(Glutamine!#REF!),"",Glutamine!#REF!)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IF(Glutamine!B59&lt;&gt;0,Glutamine!$B$1,"")</f>
        <v/>
      </c>
      <c r="B68" s="240" t="str">
        <f>IF(ISBLANK(Glutamine!A59),"",Glutamine!A59)</f>
        <v/>
      </c>
      <c r="C68" s="247" t="str">
        <f>IF(ISBLANK(Glutamine!B59),"",Glutamine!B59)</f>
        <v/>
      </c>
      <c r="D68" s="248" t="str">
        <f>IF(ISBLANK(Glutamine!C59),"",Glutamine!C59)</f>
        <v/>
      </c>
      <c r="E68" s="240" t="str">
        <f>IF(ISBLANK(Glutamine!D59),"",Glutamine!D59)</f>
        <v/>
      </c>
      <c r="F68" s="240" t="str">
        <f>IF(ISBLANK(Glutamine!E59),"",Glutamine!E59)</f>
        <v/>
      </c>
      <c r="G68" s="240" t="str">
        <f>IF(ISBLANK(Glutamine!G59),"",Glutamine!G59)</f>
        <v/>
      </c>
      <c r="H68" s="240" t="str">
        <f>IF(ISBLANK(Glutamine!H59),"",Glutamine!H59)</f>
        <v/>
      </c>
      <c r="I68" s="240" t="str">
        <f>IF(ISBLANK(Glutamine!I59),"",Glutamine!I59)</f>
        <v/>
      </c>
      <c r="J68" s="240" t="str">
        <f>IF(ISBLANK(Glutamine!J59),"",Glutamine!J59)</f>
        <v/>
      </c>
      <c r="K68" s="240" t="str">
        <f>IF(ISBLANK(Glutamine!K59),"",Glutamine!K59)</f>
        <v/>
      </c>
      <c r="L68" s="240" t="str">
        <f>IF(ISBLANK(Glutamine!L59),"",Glutamine!L59)</f>
        <v/>
      </c>
      <c r="M68" s="240" t="str">
        <f>IF(ISBLANK(Glutamine!M59),"",Glutamine!M59)</f>
        <v/>
      </c>
      <c r="N68" s="240" t="str">
        <f>IF(ISBLANK(Glutamine!N59),"",Glutamine!N59)</f>
        <v/>
      </c>
      <c r="O68" s="240" t="str">
        <f>IF(ISBLANK(Glutamine!O59),"",Glutamine!O59)</f>
        <v/>
      </c>
      <c r="P68" s="240" t="str">
        <f>IF(ISBLANK(Glutamine!P59),"",Glutamine!P59)</f>
        <v/>
      </c>
      <c r="Q68" s="240" t="str">
        <f>IF(ISBLANK(Glutamine!Q59),"",Glutamine!Q59)</f>
        <v/>
      </c>
      <c r="R68" s="240" t="str">
        <f>IF(ISBLANK(Glutamine!R59),"",Glutamine!R59)</f>
        <v/>
      </c>
      <c r="S68" s="240" t="str">
        <f>IF(ISBLANK(Glutamine!S59),"",Glutamine!S59)</f>
        <v/>
      </c>
      <c r="T68" s="240" t="str">
        <f>IF(ISBLANK(Glutamine!T59),"",Glutamine!T59)</f>
        <v/>
      </c>
      <c r="U68" s="240" t="str">
        <f>IF(ISBLANK(Glutamine!U59),"",Glutamine!U59)</f>
        <v/>
      </c>
      <c r="V68" s="240" t="str">
        <f>IF(ISBLANK(Glutamine!V59),"",Glutamine!V59)</f>
        <v/>
      </c>
      <c r="W68" s="240" t="str">
        <f>IF(ISBLANK(Glutamine!W59),"",Glutamine!W59)</f>
        <v/>
      </c>
      <c r="X68" s="240" t="str">
        <f>IF(ISBLANK(Glutamine!X59),"",Glutamine!X59)</f>
        <v/>
      </c>
      <c r="Y68" s="240" t="str">
        <f>IF(ISBLANK(Glutamine!Y59),"",Glutamine!Y59)</f>
        <v/>
      </c>
      <c r="Z68" s="240" t="str">
        <f>IF(ISBLANK(Glutamine!Z59),"",Glutamine!Z59)</f>
        <v/>
      </c>
      <c r="AA68" s="240" t="str">
        <f>IF(ISBLANK(Glutamine!AA59),"",Glutamine!AA59)</f>
        <v/>
      </c>
      <c r="AB68" s="240" t="str">
        <f>IF(ISBLANK(Glutamine!AB59),"",Glutamine!AB59)</f>
        <v/>
      </c>
      <c r="AC68" s="240" t="str">
        <f>IF(ISBLANK(Glutamine!AC59),"",Glutamine!AC59)</f>
        <v/>
      </c>
      <c r="AD68" s="240" t="str">
        <f>IF(ISBLANK(Glutamine!AD59),"",Glutamine!AD59)</f>
        <v/>
      </c>
      <c r="AE68" s="240" t="str">
        <f>IF(ISBLANK(Glutamine!AE59),"",Glutamine!AE59)</f>
        <v/>
      </c>
      <c r="AF68" s="240" t="str">
        <f>IF(ISBLANK(Glutamine!AF59),"",Glutamine!AF59)</f>
        <v/>
      </c>
      <c r="AG68" s="240" t="str">
        <f>IF(ISBLANK(Glutamine!AG59),"",Glutamine!AG59)</f>
        <v/>
      </c>
      <c r="AH68" s="240" t="str">
        <f>IF(ISBLANK(Glutamine!AH59),"",Glutamine!AH59)</f>
        <v/>
      </c>
      <c r="AI68" s="240" t="str">
        <f>IF(ISBLANK(Glutamine!AI59),"",Glutamine!AI59)</f>
        <v/>
      </c>
      <c r="AJ68" s="240" t="str">
        <f>IF(ISBLANK(Glutamine!AJ59),"",Glutamine!AJ59)</f>
        <v/>
      </c>
      <c r="AK68" s="240" t="str">
        <f>IF(ISBLANK(Glutamine!AK59),"",Glutamine!AK59)</f>
        <v/>
      </c>
      <c r="AL68" s="240" t="str">
        <f>IF(ISBLANK(Glutamine!AL59),"",Glutamine!AL59)</f>
        <v/>
      </c>
      <c r="AM68" s="240" t="str">
        <f>IF(ISBLANK(Glutamine!AM59),"",Glutamine!AM59)</f>
        <v/>
      </c>
      <c r="AN68" s="240" t="str">
        <f>IF(ISBLANK(Glutamine!AN59),"",Glutamine!AN59)</f>
        <v/>
      </c>
      <c r="AO68" s="240" t="str">
        <f>IF(ISBLANK(Glutamine!AO59),"",Glutamine!AO59)</f>
        <v/>
      </c>
      <c r="AP68" s="240" t="str">
        <f>IF(ISBLANK(Glutamine!AP59),"",Glutamine!AP59)</f>
        <v/>
      </c>
      <c r="AQ68" s="240" t="e">
        <f>IF(ISBLANK(Glutamine!#REF!),"",Glutamine!#REF!)</f>
        <v>#REF!</v>
      </c>
      <c r="AR68" s="240" t="e">
        <f>IF(ISBLANK(Glutamine!#REF!),"",Glutamine!#REF!)</f>
        <v>#REF!</v>
      </c>
      <c r="AS68" s="240" t="e">
        <f>IF(ISBLANK(Glutamine!#REF!),"",Glutamine!#REF!)</f>
        <v>#REF!</v>
      </c>
      <c r="AT68" s="240" t="e">
        <f>IF(ISBLANK(Glutamine!#REF!),"",Glutamine!#REF!)</f>
        <v>#REF!</v>
      </c>
      <c r="AU68" s="240" t="e">
        <f>IF(ISBLANK(Glutamine!#REF!),"",Glutamine!#REF!)</f>
        <v>#REF!</v>
      </c>
      <c r="AV68" s="240" t="e">
        <f>IF(ISBLANK(Glutamine!#REF!),"",Glutamine!#REF!)</f>
        <v>#REF!</v>
      </c>
      <c r="AW68" s="240" t="e">
        <f>IF(ISBLANK(Glutamine!#REF!),"",Glutamine!#REF!)</f>
        <v>#REF!</v>
      </c>
      <c r="AX68" s="240" t="e">
        <f>IF(ISBLANK(Glutamine!#REF!),"",Glutamine!#REF!)</f>
        <v>#REF!</v>
      </c>
      <c r="AY68" s="240" t="e">
        <f>IF(ISBLANK(Glutamine!#REF!),"",Glutamine!#REF!)</f>
        <v>#REF!</v>
      </c>
      <c r="AZ68" s="240" t="e">
        <f>IF(ISBLANK(Glutamine!#REF!),"",Glutamine!#REF!)</f>
        <v>#REF!</v>
      </c>
      <c r="BA68" s="240" t="e">
        <f>IF(ISBLANK(Glutamine!#REF!),"",Glutamine!#REF!)</f>
        <v>#REF!</v>
      </c>
      <c r="BB68" s="240" t="e">
        <f>IF(ISBLANK(Glutamine!#REF!),"",Glutamine!#REF!)</f>
        <v>#REF!</v>
      </c>
      <c r="BC68" s="240" t="e">
        <f>IF(ISBLANK(Glutamine!#REF!),"",Glutamine!#REF!)</f>
        <v>#REF!</v>
      </c>
      <c r="BD68" s="240" t="e">
        <f>IF(ISBLANK(Glutamine!#REF!),"",Glutamine!#REF!)</f>
        <v>#REF!</v>
      </c>
      <c r="BE68" s="240" t="e">
        <f>IF(ISBLANK(Glutamine!#REF!),"",Glutamine!#REF!)</f>
        <v>#REF!</v>
      </c>
      <c r="BF68" s="240" t="e">
        <f>IF(ISBLANK(Glutamine!#REF!),"",Glutamine!#REF!)</f>
        <v>#REF!</v>
      </c>
      <c r="BG68" s="240" t="e">
        <f>IF(ISBLANK(Glutamine!#REF!),"",Glutamine!#REF!)</f>
        <v>#REF!</v>
      </c>
      <c r="BH68" s="240" t="e">
        <f>IF(ISBLANK(Glutamine!#REF!),"",Glutamine!#REF!)</f>
        <v>#REF!</v>
      </c>
      <c r="BI68" s="240" t="e">
        <f>IF(ISBLANK(Glutamine!#REF!),"",Glutamine!#REF!)</f>
        <v>#REF!</v>
      </c>
      <c r="BJ68" s="240" t="e">
        <f>IF(ISBLANK(Glutamine!#REF!),"",Glutamine!#REF!)</f>
        <v>#REF!</v>
      </c>
      <c r="BK68" s="240" t="e">
        <f>IF(ISBLANK(Glutamine!#REF!),"",Glutamine!#REF!)</f>
        <v>#REF!</v>
      </c>
      <c r="BL68" s="240" t="e">
        <f>IF(ISBLANK(Glutamine!#REF!),"",Glutamine!#REF!)</f>
        <v>#REF!</v>
      </c>
      <c r="BM68" s="240" t="e">
        <f>IF(ISBLANK(Glutamine!#REF!),"",Glutamine!#REF!)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IF(Glutamine!B60&lt;&gt;0,Glutamine!$B$1,"")</f>
        <v/>
      </c>
      <c r="B69" s="240" t="str">
        <f>IF(ISBLANK(Glutamine!A60),"",Glutamine!A60)</f>
        <v/>
      </c>
      <c r="C69" s="247" t="str">
        <f>IF(ISBLANK(Glutamine!B60),"",Glutamine!B60)</f>
        <v/>
      </c>
      <c r="D69" s="248" t="str">
        <f>IF(ISBLANK(Glutamine!C60),"",Glutamine!C60)</f>
        <v/>
      </c>
      <c r="E69" s="240" t="str">
        <f>IF(ISBLANK(Glutamine!D60),"",Glutamine!D60)</f>
        <v/>
      </c>
      <c r="F69" s="240" t="str">
        <f>IF(ISBLANK(Glutamine!E60),"",Glutamine!E60)</f>
        <v/>
      </c>
      <c r="G69" s="240" t="str">
        <f>IF(ISBLANK(Glutamine!G60),"",Glutamine!G60)</f>
        <v/>
      </c>
      <c r="H69" s="240" t="str">
        <f>IF(ISBLANK(Glutamine!H60),"",Glutamine!H60)</f>
        <v/>
      </c>
      <c r="I69" s="240" t="str">
        <f>IF(ISBLANK(Glutamine!I60),"",Glutamine!I60)</f>
        <v/>
      </c>
      <c r="J69" s="240" t="str">
        <f>IF(ISBLANK(Glutamine!J60),"",Glutamine!J60)</f>
        <v/>
      </c>
      <c r="K69" s="240" t="str">
        <f>IF(ISBLANK(Glutamine!K60),"",Glutamine!K60)</f>
        <v/>
      </c>
      <c r="L69" s="240" t="str">
        <f>IF(ISBLANK(Glutamine!L60),"",Glutamine!L60)</f>
        <v/>
      </c>
      <c r="M69" s="240" t="str">
        <f>IF(ISBLANK(Glutamine!M60),"",Glutamine!M60)</f>
        <v/>
      </c>
      <c r="N69" s="240" t="str">
        <f>IF(ISBLANK(Glutamine!N60),"",Glutamine!N60)</f>
        <v/>
      </c>
      <c r="O69" s="240" t="str">
        <f>IF(ISBLANK(Glutamine!O60),"",Glutamine!O60)</f>
        <v/>
      </c>
      <c r="P69" s="240" t="str">
        <f>IF(ISBLANK(Glutamine!P60),"",Glutamine!P60)</f>
        <v/>
      </c>
      <c r="Q69" s="240" t="str">
        <f>IF(ISBLANK(Glutamine!Q60),"",Glutamine!Q60)</f>
        <v/>
      </c>
      <c r="R69" s="240" t="str">
        <f>IF(ISBLANK(Glutamine!R60),"",Glutamine!R60)</f>
        <v/>
      </c>
      <c r="S69" s="240" t="str">
        <f>IF(ISBLANK(Glutamine!S60),"",Glutamine!S60)</f>
        <v/>
      </c>
      <c r="T69" s="240" t="str">
        <f>IF(ISBLANK(Glutamine!T60),"",Glutamine!T60)</f>
        <v/>
      </c>
      <c r="U69" s="240" t="str">
        <f>IF(ISBLANK(Glutamine!U60),"",Glutamine!U60)</f>
        <v/>
      </c>
      <c r="V69" s="240" t="str">
        <f>IF(ISBLANK(Glutamine!V60),"",Glutamine!V60)</f>
        <v/>
      </c>
      <c r="W69" s="240" t="str">
        <f>IF(ISBLANK(Glutamine!W60),"",Glutamine!W60)</f>
        <v/>
      </c>
      <c r="X69" s="240" t="str">
        <f>IF(ISBLANK(Glutamine!X60),"",Glutamine!X60)</f>
        <v/>
      </c>
      <c r="Y69" s="240" t="str">
        <f>IF(ISBLANK(Glutamine!Y60),"",Glutamine!Y60)</f>
        <v/>
      </c>
      <c r="Z69" s="240" t="str">
        <f>IF(ISBLANK(Glutamine!Z60),"",Glutamine!Z60)</f>
        <v/>
      </c>
      <c r="AA69" s="240" t="str">
        <f>IF(ISBLANK(Glutamine!AA60),"",Glutamine!AA60)</f>
        <v/>
      </c>
      <c r="AB69" s="240" t="str">
        <f>IF(ISBLANK(Glutamine!AB60),"",Glutamine!AB60)</f>
        <v/>
      </c>
      <c r="AC69" s="240" t="str">
        <f>IF(ISBLANK(Glutamine!AC60),"",Glutamine!AC60)</f>
        <v/>
      </c>
      <c r="AD69" s="240" t="str">
        <f>IF(ISBLANK(Glutamine!AD60),"",Glutamine!AD60)</f>
        <v/>
      </c>
      <c r="AE69" s="240" t="str">
        <f>IF(ISBLANK(Glutamine!AE60),"",Glutamine!AE60)</f>
        <v/>
      </c>
      <c r="AF69" s="240" t="str">
        <f>IF(ISBLANK(Glutamine!AF60),"",Glutamine!AF60)</f>
        <v/>
      </c>
      <c r="AG69" s="240" t="str">
        <f>IF(ISBLANK(Glutamine!AG60),"",Glutamine!AG60)</f>
        <v/>
      </c>
      <c r="AH69" s="240" t="str">
        <f>IF(ISBLANK(Glutamine!AH60),"",Glutamine!AH60)</f>
        <v/>
      </c>
      <c r="AI69" s="240" t="str">
        <f>IF(ISBLANK(Glutamine!AI60),"",Glutamine!AI60)</f>
        <v/>
      </c>
      <c r="AJ69" s="240" t="str">
        <f>IF(ISBLANK(Glutamine!AJ60),"",Glutamine!AJ60)</f>
        <v/>
      </c>
      <c r="AK69" s="240" t="str">
        <f>IF(ISBLANK(Glutamine!AK60),"",Glutamine!AK60)</f>
        <v/>
      </c>
      <c r="AL69" s="240" t="str">
        <f>IF(ISBLANK(Glutamine!AL60),"",Glutamine!AL60)</f>
        <v/>
      </c>
      <c r="AM69" s="240" t="str">
        <f>IF(ISBLANK(Glutamine!AM60),"",Glutamine!AM60)</f>
        <v/>
      </c>
      <c r="AN69" s="240" t="str">
        <f>IF(ISBLANK(Glutamine!AN60),"",Glutamine!AN60)</f>
        <v/>
      </c>
      <c r="AO69" s="240" t="str">
        <f>IF(ISBLANK(Glutamine!AO60),"",Glutamine!AO60)</f>
        <v/>
      </c>
      <c r="AP69" s="240" t="str">
        <f>IF(ISBLANK(Glutamine!AP60),"",Glutamine!AP60)</f>
        <v/>
      </c>
      <c r="AQ69" s="240" t="e">
        <f>IF(ISBLANK(Glutamine!#REF!),"",Glutamine!#REF!)</f>
        <v>#REF!</v>
      </c>
      <c r="AR69" s="240" t="e">
        <f>IF(ISBLANK(Glutamine!#REF!),"",Glutamine!#REF!)</f>
        <v>#REF!</v>
      </c>
      <c r="AS69" s="240" t="e">
        <f>IF(ISBLANK(Glutamine!#REF!),"",Glutamine!#REF!)</f>
        <v>#REF!</v>
      </c>
      <c r="AT69" s="240" t="e">
        <f>IF(ISBLANK(Glutamine!#REF!),"",Glutamine!#REF!)</f>
        <v>#REF!</v>
      </c>
      <c r="AU69" s="240" t="e">
        <f>IF(ISBLANK(Glutamine!#REF!),"",Glutamine!#REF!)</f>
        <v>#REF!</v>
      </c>
      <c r="AV69" s="240" t="e">
        <f>IF(ISBLANK(Glutamine!#REF!),"",Glutamine!#REF!)</f>
        <v>#REF!</v>
      </c>
      <c r="AW69" s="240" t="e">
        <f>IF(ISBLANK(Glutamine!#REF!),"",Glutamine!#REF!)</f>
        <v>#REF!</v>
      </c>
      <c r="AX69" s="240" t="e">
        <f>IF(ISBLANK(Glutamine!#REF!),"",Glutamine!#REF!)</f>
        <v>#REF!</v>
      </c>
      <c r="AY69" s="240" t="e">
        <f>IF(ISBLANK(Glutamine!#REF!),"",Glutamine!#REF!)</f>
        <v>#REF!</v>
      </c>
      <c r="AZ69" s="240" t="e">
        <f>IF(ISBLANK(Glutamine!#REF!),"",Glutamine!#REF!)</f>
        <v>#REF!</v>
      </c>
      <c r="BA69" s="240" t="e">
        <f>IF(ISBLANK(Glutamine!#REF!),"",Glutamine!#REF!)</f>
        <v>#REF!</v>
      </c>
      <c r="BB69" s="240" t="e">
        <f>IF(ISBLANK(Glutamine!#REF!),"",Glutamine!#REF!)</f>
        <v>#REF!</v>
      </c>
      <c r="BC69" s="240" t="e">
        <f>IF(ISBLANK(Glutamine!#REF!),"",Glutamine!#REF!)</f>
        <v>#REF!</v>
      </c>
      <c r="BD69" s="240" t="e">
        <f>IF(ISBLANK(Glutamine!#REF!),"",Glutamine!#REF!)</f>
        <v>#REF!</v>
      </c>
      <c r="BE69" s="240" t="e">
        <f>IF(ISBLANK(Glutamine!#REF!),"",Glutamine!#REF!)</f>
        <v>#REF!</v>
      </c>
      <c r="BF69" s="240" t="e">
        <f>IF(ISBLANK(Glutamine!#REF!),"",Glutamine!#REF!)</f>
        <v>#REF!</v>
      </c>
      <c r="BG69" s="240" t="e">
        <f>IF(ISBLANK(Glutamine!#REF!),"",Glutamine!#REF!)</f>
        <v>#REF!</v>
      </c>
      <c r="BH69" s="240" t="e">
        <f>IF(ISBLANK(Glutamine!#REF!),"",Glutamine!#REF!)</f>
        <v>#REF!</v>
      </c>
      <c r="BI69" s="240" t="e">
        <f>IF(ISBLANK(Glutamine!#REF!),"",Glutamine!#REF!)</f>
        <v>#REF!</v>
      </c>
      <c r="BJ69" s="240" t="e">
        <f>IF(ISBLANK(Glutamine!#REF!),"",Glutamine!#REF!)</f>
        <v>#REF!</v>
      </c>
      <c r="BK69" s="240" t="e">
        <f>IF(ISBLANK(Glutamine!#REF!),"",Glutamine!#REF!)</f>
        <v>#REF!</v>
      </c>
      <c r="BL69" s="240" t="e">
        <f>IF(ISBLANK(Glutamine!#REF!),"",Glutamine!#REF!)</f>
        <v>#REF!</v>
      </c>
      <c r="BM69" s="240" t="e">
        <f>IF(ISBLANK(Glutamine!#REF!),"",Glutamine!#REF!)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IF(Glutamine!B61&lt;&gt;0,Glutamine!$B$1,"")</f>
        <v/>
      </c>
      <c r="B70" s="240" t="str">
        <f>IF(ISBLANK(Glutamine!A61),"",Glutamine!A61)</f>
        <v/>
      </c>
      <c r="C70" s="247" t="str">
        <f>IF(ISBLANK(Glutamine!B61),"",Glutamine!B61)</f>
        <v/>
      </c>
      <c r="D70" s="248" t="str">
        <f>IF(ISBLANK(Glutamine!C61),"",Glutamine!C61)</f>
        <v/>
      </c>
      <c r="E70" s="240" t="str">
        <f>IF(ISBLANK(Glutamine!D61),"",Glutamine!D61)</f>
        <v/>
      </c>
      <c r="F70" s="240" t="str">
        <f>IF(ISBLANK(Glutamine!E61),"",Glutamine!E61)</f>
        <v/>
      </c>
      <c r="G70" s="240" t="str">
        <f>IF(ISBLANK(Glutamine!G61),"",Glutamine!G61)</f>
        <v/>
      </c>
      <c r="H70" s="240" t="str">
        <f>IF(ISBLANK(Glutamine!H61),"",Glutamine!H61)</f>
        <v/>
      </c>
      <c r="I70" s="240" t="str">
        <f>IF(ISBLANK(Glutamine!I61),"",Glutamine!I61)</f>
        <v/>
      </c>
      <c r="J70" s="240" t="str">
        <f>IF(ISBLANK(Glutamine!J61),"",Glutamine!J61)</f>
        <v/>
      </c>
      <c r="K70" s="240" t="str">
        <f>IF(ISBLANK(Glutamine!K61),"",Glutamine!K61)</f>
        <v/>
      </c>
      <c r="L70" s="240" t="str">
        <f>IF(ISBLANK(Glutamine!L61),"",Glutamine!L61)</f>
        <v/>
      </c>
      <c r="M70" s="240" t="str">
        <f>IF(ISBLANK(Glutamine!M61),"",Glutamine!M61)</f>
        <v/>
      </c>
      <c r="N70" s="240" t="str">
        <f>IF(ISBLANK(Glutamine!N61),"",Glutamine!N61)</f>
        <v/>
      </c>
      <c r="O70" s="240" t="str">
        <f>IF(ISBLANK(Glutamine!O61),"",Glutamine!O61)</f>
        <v/>
      </c>
      <c r="P70" s="240" t="str">
        <f>IF(ISBLANK(Glutamine!P61),"",Glutamine!P61)</f>
        <v/>
      </c>
      <c r="Q70" s="240" t="str">
        <f>IF(ISBLANK(Glutamine!Q61),"",Glutamine!Q61)</f>
        <v/>
      </c>
      <c r="R70" s="240" t="str">
        <f>IF(ISBLANK(Glutamine!R61),"",Glutamine!R61)</f>
        <v/>
      </c>
      <c r="S70" s="240" t="str">
        <f>IF(ISBLANK(Glutamine!S61),"",Glutamine!S61)</f>
        <v/>
      </c>
      <c r="T70" s="240" t="str">
        <f>IF(ISBLANK(Glutamine!T61),"",Glutamine!T61)</f>
        <v/>
      </c>
      <c r="U70" s="240" t="str">
        <f>IF(ISBLANK(Glutamine!U61),"",Glutamine!U61)</f>
        <v/>
      </c>
      <c r="V70" s="240" t="str">
        <f>IF(ISBLANK(Glutamine!V61),"",Glutamine!V61)</f>
        <v/>
      </c>
      <c r="W70" s="240" t="str">
        <f>IF(ISBLANK(Glutamine!W61),"",Glutamine!W61)</f>
        <v/>
      </c>
      <c r="X70" s="240" t="str">
        <f>IF(ISBLANK(Glutamine!X61),"",Glutamine!X61)</f>
        <v/>
      </c>
      <c r="Y70" s="240" t="str">
        <f>IF(ISBLANK(Glutamine!Y61),"",Glutamine!Y61)</f>
        <v/>
      </c>
      <c r="Z70" s="240" t="str">
        <f>IF(ISBLANK(Glutamine!Z61),"",Glutamine!Z61)</f>
        <v/>
      </c>
      <c r="AA70" s="240" t="str">
        <f>IF(ISBLANK(Glutamine!AA61),"",Glutamine!AA61)</f>
        <v/>
      </c>
      <c r="AB70" s="240" t="str">
        <f>IF(ISBLANK(Glutamine!AB61),"",Glutamine!AB61)</f>
        <v/>
      </c>
      <c r="AC70" s="240" t="str">
        <f>IF(ISBLANK(Glutamine!AC61),"",Glutamine!AC61)</f>
        <v/>
      </c>
      <c r="AD70" s="240" t="str">
        <f>IF(ISBLANK(Glutamine!AD61),"",Glutamine!AD61)</f>
        <v/>
      </c>
      <c r="AE70" s="240" t="str">
        <f>IF(ISBLANK(Glutamine!AE61),"",Glutamine!AE61)</f>
        <v/>
      </c>
      <c r="AF70" s="240" t="str">
        <f>IF(ISBLANK(Glutamine!AF61),"",Glutamine!AF61)</f>
        <v/>
      </c>
      <c r="AG70" s="240" t="str">
        <f>IF(ISBLANK(Glutamine!AG61),"",Glutamine!AG61)</f>
        <v/>
      </c>
      <c r="AH70" s="240" t="str">
        <f>IF(ISBLANK(Glutamine!AH61),"",Glutamine!AH61)</f>
        <v/>
      </c>
      <c r="AI70" s="240" t="str">
        <f>IF(ISBLANK(Glutamine!AI61),"",Glutamine!AI61)</f>
        <v/>
      </c>
      <c r="AJ70" s="240" t="str">
        <f>IF(ISBLANK(Glutamine!AJ61),"",Glutamine!AJ61)</f>
        <v/>
      </c>
      <c r="AK70" s="240" t="str">
        <f>IF(ISBLANK(Glutamine!AK61),"",Glutamine!AK61)</f>
        <v/>
      </c>
      <c r="AL70" s="240" t="str">
        <f>IF(ISBLANK(Glutamine!AL61),"",Glutamine!AL61)</f>
        <v/>
      </c>
      <c r="AM70" s="240" t="str">
        <f>IF(ISBLANK(Glutamine!AM61),"",Glutamine!AM61)</f>
        <v/>
      </c>
      <c r="AN70" s="240" t="str">
        <f>IF(ISBLANK(Glutamine!AN61),"",Glutamine!AN61)</f>
        <v/>
      </c>
      <c r="AO70" s="240" t="str">
        <f>IF(ISBLANK(Glutamine!AO61),"",Glutamine!AO61)</f>
        <v/>
      </c>
      <c r="AP70" s="240" t="str">
        <f>IF(ISBLANK(Glutamine!AP61),"",Glutamine!AP61)</f>
        <v/>
      </c>
      <c r="AQ70" s="240" t="e">
        <f>IF(ISBLANK(Glutamine!#REF!),"",Glutamine!#REF!)</f>
        <v>#REF!</v>
      </c>
      <c r="AR70" s="240" t="e">
        <f>IF(ISBLANK(Glutamine!#REF!),"",Glutamine!#REF!)</f>
        <v>#REF!</v>
      </c>
      <c r="AS70" s="240" t="e">
        <f>IF(ISBLANK(Glutamine!#REF!),"",Glutamine!#REF!)</f>
        <v>#REF!</v>
      </c>
      <c r="AT70" s="240" t="e">
        <f>IF(ISBLANK(Glutamine!#REF!),"",Glutamine!#REF!)</f>
        <v>#REF!</v>
      </c>
      <c r="AU70" s="240" t="e">
        <f>IF(ISBLANK(Glutamine!#REF!),"",Glutamine!#REF!)</f>
        <v>#REF!</v>
      </c>
      <c r="AV70" s="240" t="e">
        <f>IF(ISBLANK(Glutamine!#REF!),"",Glutamine!#REF!)</f>
        <v>#REF!</v>
      </c>
      <c r="AW70" s="240" t="e">
        <f>IF(ISBLANK(Glutamine!#REF!),"",Glutamine!#REF!)</f>
        <v>#REF!</v>
      </c>
      <c r="AX70" s="240" t="e">
        <f>IF(ISBLANK(Glutamine!#REF!),"",Glutamine!#REF!)</f>
        <v>#REF!</v>
      </c>
      <c r="AY70" s="240" t="e">
        <f>IF(ISBLANK(Glutamine!#REF!),"",Glutamine!#REF!)</f>
        <v>#REF!</v>
      </c>
      <c r="AZ70" s="240" t="e">
        <f>IF(ISBLANK(Glutamine!#REF!),"",Glutamine!#REF!)</f>
        <v>#REF!</v>
      </c>
      <c r="BA70" s="240" t="e">
        <f>IF(ISBLANK(Glutamine!#REF!),"",Glutamine!#REF!)</f>
        <v>#REF!</v>
      </c>
      <c r="BB70" s="240" t="e">
        <f>IF(ISBLANK(Glutamine!#REF!),"",Glutamine!#REF!)</f>
        <v>#REF!</v>
      </c>
      <c r="BC70" s="240" t="e">
        <f>IF(ISBLANK(Glutamine!#REF!),"",Glutamine!#REF!)</f>
        <v>#REF!</v>
      </c>
      <c r="BD70" s="240" t="e">
        <f>IF(ISBLANK(Glutamine!#REF!),"",Glutamine!#REF!)</f>
        <v>#REF!</v>
      </c>
      <c r="BE70" s="240" t="e">
        <f>IF(ISBLANK(Glutamine!#REF!),"",Glutamine!#REF!)</f>
        <v>#REF!</v>
      </c>
      <c r="BF70" s="240" t="e">
        <f>IF(ISBLANK(Glutamine!#REF!),"",Glutamine!#REF!)</f>
        <v>#REF!</v>
      </c>
      <c r="BG70" s="240" t="e">
        <f>IF(ISBLANK(Glutamine!#REF!),"",Glutamine!#REF!)</f>
        <v>#REF!</v>
      </c>
      <c r="BH70" s="240" t="e">
        <f>IF(ISBLANK(Glutamine!#REF!),"",Glutamine!#REF!)</f>
        <v>#REF!</v>
      </c>
      <c r="BI70" s="240" t="e">
        <f>IF(ISBLANK(Glutamine!#REF!),"",Glutamine!#REF!)</f>
        <v>#REF!</v>
      </c>
      <c r="BJ70" s="240" t="e">
        <f>IF(ISBLANK(Glutamine!#REF!),"",Glutamine!#REF!)</f>
        <v>#REF!</v>
      </c>
      <c r="BK70" s="240" t="e">
        <f>IF(ISBLANK(Glutamine!#REF!),"",Glutamine!#REF!)</f>
        <v>#REF!</v>
      </c>
      <c r="BL70" s="240" t="e">
        <f>IF(ISBLANK(Glutamine!#REF!),"",Glutamine!#REF!)</f>
        <v>#REF!</v>
      </c>
      <c r="BM70" s="240" t="e">
        <f>IF(ISBLANK(Glutamine!#REF!),"",Glutamine!#REF!)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IF(Glutamine!B62&lt;&gt;0,Glutamine!$B$1,"")</f>
        <v/>
      </c>
      <c r="B71" s="240" t="str">
        <f>IF(ISBLANK(Glutamine!A62),"",Glutamine!A62)</f>
        <v/>
      </c>
      <c r="C71" s="247" t="str">
        <f>IF(ISBLANK(Glutamine!B62),"",Glutamine!B62)</f>
        <v/>
      </c>
      <c r="D71" s="248" t="str">
        <f>IF(ISBLANK(Glutamine!C62),"",Glutamine!C62)</f>
        <v/>
      </c>
      <c r="E71" s="240" t="str">
        <f>IF(ISBLANK(Glutamine!D62),"",Glutamine!D62)</f>
        <v/>
      </c>
      <c r="F71" s="240" t="str">
        <f>IF(ISBLANK(Glutamine!E62),"",Glutamine!E62)</f>
        <v/>
      </c>
      <c r="G71" s="240" t="str">
        <f>IF(ISBLANK(Glutamine!G62),"",Glutamine!G62)</f>
        <v/>
      </c>
      <c r="H71" s="240" t="str">
        <f>IF(ISBLANK(Glutamine!H62),"",Glutamine!H62)</f>
        <v/>
      </c>
      <c r="I71" s="240" t="str">
        <f>IF(ISBLANK(Glutamine!I62),"",Glutamine!I62)</f>
        <v/>
      </c>
      <c r="J71" s="240" t="str">
        <f>IF(ISBLANK(Glutamine!J62),"",Glutamine!J62)</f>
        <v/>
      </c>
      <c r="K71" s="240" t="str">
        <f>IF(ISBLANK(Glutamine!K62),"",Glutamine!K62)</f>
        <v/>
      </c>
      <c r="L71" s="240" t="str">
        <f>IF(ISBLANK(Glutamine!L62),"",Glutamine!L62)</f>
        <v/>
      </c>
      <c r="M71" s="240" t="str">
        <f>IF(ISBLANK(Glutamine!M62),"",Glutamine!M62)</f>
        <v/>
      </c>
      <c r="N71" s="240" t="str">
        <f>IF(ISBLANK(Glutamine!N62),"",Glutamine!N62)</f>
        <v/>
      </c>
      <c r="O71" s="240" t="str">
        <f>IF(ISBLANK(Glutamine!O62),"",Glutamine!O62)</f>
        <v/>
      </c>
      <c r="P71" s="240" t="str">
        <f>IF(ISBLANK(Glutamine!P62),"",Glutamine!P62)</f>
        <v/>
      </c>
      <c r="Q71" s="240" t="str">
        <f>IF(ISBLANK(Glutamine!Q62),"",Glutamine!Q62)</f>
        <v/>
      </c>
      <c r="R71" s="240" t="str">
        <f>IF(ISBLANK(Glutamine!R62),"",Glutamine!R62)</f>
        <v/>
      </c>
      <c r="S71" s="240" t="str">
        <f>IF(ISBLANK(Glutamine!S62),"",Glutamine!S62)</f>
        <v/>
      </c>
      <c r="T71" s="240" t="str">
        <f>IF(ISBLANK(Glutamine!T62),"",Glutamine!T62)</f>
        <v/>
      </c>
      <c r="U71" s="240" t="str">
        <f>IF(ISBLANK(Glutamine!U62),"",Glutamine!U62)</f>
        <v/>
      </c>
      <c r="V71" s="240" t="str">
        <f>IF(ISBLANK(Glutamine!V62),"",Glutamine!V62)</f>
        <v/>
      </c>
      <c r="W71" s="240" t="str">
        <f>IF(ISBLANK(Glutamine!W62),"",Glutamine!W62)</f>
        <v/>
      </c>
      <c r="X71" s="240" t="str">
        <f>IF(ISBLANK(Glutamine!X62),"",Glutamine!X62)</f>
        <v/>
      </c>
      <c r="Y71" s="240" t="str">
        <f>IF(ISBLANK(Glutamine!Y62),"",Glutamine!Y62)</f>
        <v/>
      </c>
      <c r="Z71" s="240" t="str">
        <f>IF(ISBLANK(Glutamine!Z62),"",Glutamine!Z62)</f>
        <v/>
      </c>
      <c r="AA71" s="240" t="str">
        <f>IF(ISBLANK(Glutamine!AA62),"",Glutamine!AA62)</f>
        <v/>
      </c>
      <c r="AB71" s="240" t="str">
        <f>IF(ISBLANK(Glutamine!AB62),"",Glutamine!AB62)</f>
        <v/>
      </c>
      <c r="AC71" s="240" t="str">
        <f>IF(ISBLANK(Glutamine!AC62),"",Glutamine!AC62)</f>
        <v/>
      </c>
      <c r="AD71" s="240" t="str">
        <f>IF(ISBLANK(Glutamine!AD62),"",Glutamine!AD62)</f>
        <v/>
      </c>
      <c r="AE71" s="240" t="str">
        <f>IF(ISBLANK(Glutamine!AE62),"",Glutamine!AE62)</f>
        <v/>
      </c>
      <c r="AF71" s="240" t="str">
        <f>IF(ISBLANK(Glutamine!AF62),"",Glutamine!AF62)</f>
        <v/>
      </c>
      <c r="AG71" s="240" t="str">
        <f>IF(ISBLANK(Glutamine!AG62),"",Glutamine!AG62)</f>
        <v/>
      </c>
      <c r="AH71" s="240" t="str">
        <f>IF(ISBLANK(Glutamine!AH62),"",Glutamine!AH62)</f>
        <v/>
      </c>
      <c r="AI71" s="240" t="str">
        <f>IF(ISBLANK(Glutamine!AI62),"",Glutamine!AI62)</f>
        <v/>
      </c>
      <c r="AJ71" s="240" t="str">
        <f>IF(ISBLANK(Glutamine!AJ62),"",Glutamine!AJ62)</f>
        <v/>
      </c>
      <c r="AK71" s="240" t="str">
        <f>IF(ISBLANK(Glutamine!AK62),"",Glutamine!AK62)</f>
        <v/>
      </c>
      <c r="AL71" s="240" t="str">
        <f>IF(ISBLANK(Glutamine!AL62),"",Glutamine!AL62)</f>
        <v/>
      </c>
      <c r="AM71" s="240" t="str">
        <f>IF(ISBLANK(Glutamine!AM62),"",Glutamine!AM62)</f>
        <v/>
      </c>
      <c r="AN71" s="240" t="str">
        <f>IF(ISBLANK(Glutamine!AN62),"",Glutamine!AN62)</f>
        <v/>
      </c>
      <c r="AO71" s="240" t="str">
        <f>IF(ISBLANK(Glutamine!AO62),"",Glutamine!AO62)</f>
        <v/>
      </c>
      <c r="AP71" s="240" t="str">
        <f>IF(ISBLANK(Glutamine!AP62),"",Glutamine!AP62)</f>
        <v/>
      </c>
      <c r="AQ71" s="240" t="e">
        <f>IF(ISBLANK(Glutamine!#REF!),"",Glutamine!#REF!)</f>
        <v>#REF!</v>
      </c>
      <c r="AR71" s="240" t="e">
        <f>IF(ISBLANK(Glutamine!#REF!),"",Glutamine!#REF!)</f>
        <v>#REF!</v>
      </c>
      <c r="AS71" s="240" t="e">
        <f>IF(ISBLANK(Glutamine!#REF!),"",Glutamine!#REF!)</f>
        <v>#REF!</v>
      </c>
      <c r="AT71" s="240" t="e">
        <f>IF(ISBLANK(Glutamine!#REF!),"",Glutamine!#REF!)</f>
        <v>#REF!</v>
      </c>
      <c r="AU71" s="240" t="e">
        <f>IF(ISBLANK(Glutamine!#REF!),"",Glutamine!#REF!)</f>
        <v>#REF!</v>
      </c>
      <c r="AV71" s="240" t="e">
        <f>IF(ISBLANK(Glutamine!#REF!),"",Glutamine!#REF!)</f>
        <v>#REF!</v>
      </c>
      <c r="AW71" s="240" t="e">
        <f>IF(ISBLANK(Glutamine!#REF!),"",Glutamine!#REF!)</f>
        <v>#REF!</v>
      </c>
      <c r="AX71" s="240" t="e">
        <f>IF(ISBLANK(Glutamine!#REF!),"",Glutamine!#REF!)</f>
        <v>#REF!</v>
      </c>
      <c r="AY71" s="240" t="e">
        <f>IF(ISBLANK(Glutamine!#REF!),"",Glutamine!#REF!)</f>
        <v>#REF!</v>
      </c>
      <c r="AZ71" s="240" t="e">
        <f>IF(ISBLANK(Glutamine!#REF!),"",Glutamine!#REF!)</f>
        <v>#REF!</v>
      </c>
      <c r="BA71" s="240" t="e">
        <f>IF(ISBLANK(Glutamine!#REF!),"",Glutamine!#REF!)</f>
        <v>#REF!</v>
      </c>
      <c r="BB71" s="240" t="e">
        <f>IF(ISBLANK(Glutamine!#REF!),"",Glutamine!#REF!)</f>
        <v>#REF!</v>
      </c>
      <c r="BC71" s="240" t="e">
        <f>IF(ISBLANK(Glutamine!#REF!),"",Glutamine!#REF!)</f>
        <v>#REF!</v>
      </c>
      <c r="BD71" s="240" t="e">
        <f>IF(ISBLANK(Glutamine!#REF!),"",Glutamine!#REF!)</f>
        <v>#REF!</v>
      </c>
      <c r="BE71" s="240" t="e">
        <f>IF(ISBLANK(Glutamine!#REF!),"",Glutamine!#REF!)</f>
        <v>#REF!</v>
      </c>
      <c r="BF71" s="240" t="e">
        <f>IF(ISBLANK(Glutamine!#REF!),"",Glutamine!#REF!)</f>
        <v>#REF!</v>
      </c>
      <c r="BG71" s="240" t="e">
        <f>IF(ISBLANK(Glutamine!#REF!),"",Glutamine!#REF!)</f>
        <v>#REF!</v>
      </c>
      <c r="BH71" s="240" t="e">
        <f>IF(ISBLANK(Glutamine!#REF!),"",Glutamine!#REF!)</f>
        <v>#REF!</v>
      </c>
      <c r="BI71" s="240" t="e">
        <f>IF(ISBLANK(Glutamine!#REF!),"",Glutamine!#REF!)</f>
        <v>#REF!</v>
      </c>
      <c r="BJ71" s="240" t="e">
        <f>IF(ISBLANK(Glutamine!#REF!),"",Glutamine!#REF!)</f>
        <v>#REF!</v>
      </c>
      <c r="BK71" s="240" t="e">
        <f>IF(ISBLANK(Glutamine!#REF!),"",Glutamine!#REF!)</f>
        <v>#REF!</v>
      </c>
      <c r="BL71" s="240" t="e">
        <f>IF(ISBLANK(Glutamine!#REF!),"",Glutamine!#REF!)</f>
        <v>#REF!</v>
      </c>
      <c r="BM71" s="240" t="e">
        <f>IF(ISBLANK(Glutamine!#REF!),"",Glutamine!#REF!)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IF(Glutamine!B63&lt;&gt;0,Glutamine!$B$1,"")</f>
        <v/>
      </c>
      <c r="B72" s="240" t="str">
        <f>IF(ISBLANK(Glutamine!A63),"",Glutamine!A63)</f>
        <v/>
      </c>
      <c r="C72" s="247" t="str">
        <f>IF(ISBLANK(Glutamine!B63),"",Glutamine!B63)</f>
        <v/>
      </c>
      <c r="D72" s="248" t="str">
        <f>IF(ISBLANK(Glutamine!C63),"",Glutamine!C63)</f>
        <v/>
      </c>
      <c r="E72" s="240" t="str">
        <f>IF(ISBLANK(Glutamine!D63),"",Glutamine!D63)</f>
        <v/>
      </c>
      <c r="F72" s="240" t="str">
        <f>IF(ISBLANK(Glutamine!E63),"",Glutamine!E63)</f>
        <v/>
      </c>
      <c r="G72" s="240" t="str">
        <f>IF(ISBLANK(Glutamine!G63),"",Glutamine!G63)</f>
        <v/>
      </c>
      <c r="H72" s="240" t="str">
        <f>IF(ISBLANK(Glutamine!H63),"",Glutamine!H63)</f>
        <v/>
      </c>
      <c r="I72" s="240" t="str">
        <f>IF(ISBLANK(Glutamine!I63),"",Glutamine!I63)</f>
        <v/>
      </c>
      <c r="J72" s="240" t="str">
        <f>IF(ISBLANK(Glutamine!J63),"",Glutamine!J63)</f>
        <v/>
      </c>
      <c r="K72" s="240" t="str">
        <f>IF(ISBLANK(Glutamine!K63),"",Glutamine!K63)</f>
        <v/>
      </c>
      <c r="L72" s="240" t="str">
        <f>IF(ISBLANK(Glutamine!L63),"",Glutamine!L63)</f>
        <v/>
      </c>
      <c r="M72" s="240" t="str">
        <f>IF(ISBLANK(Glutamine!M63),"",Glutamine!M63)</f>
        <v/>
      </c>
      <c r="N72" s="240" t="str">
        <f>IF(ISBLANK(Glutamine!N63),"",Glutamine!N63)</f>
        <v/>
      </c>
      <c r="O72" s="240" t="str">
        <f>IF(ISBLANK(Glutamine!O63),"",Glutamine!O63)</f>
        <v/>
      </c>
      <c r="P72" s="240" t="str">
        <f>IF(ISBLANK(Glutamine!P63),"",Glutamine!P63)</f>
        <v/>
      </c>
      <c r="Q72" s="240" t="str">
        <f>IF(ISBLANK(Glutamine!Q63),"",Glutamine!Q63)</f>
        <v/>
      </c>
      <c r="R72" s="240" t="str">
        <f>IF(ISBLANK(Glutamine!R63),"",Glutamine!R63)</f>
        <v/>
      </c>
      <c r="S72" s="240" t="str">
        <f>IF(ISBLANK(Glutamine!S63),"",Glutamine!S63)</f>
        <v/>
      </c>
      <c r="T72" s="240" t="str">
        <f>IF(ISBLANK(Glutamine!T63),"",Glutamine!T63)</f>
        <v/>
      </c>
      <c r="U72" s="240" t="str">
        <f>IF(ISBLANK(Glutamine!U63),"",Glutamine!U63)</f>
        <v/>
      </c>
      <c r="V72" s="240" t="str">
        <f>IF(ISBLANK(Glutamine!V63),"",Glutamine!V63)</f>
        <v/>
      </c>
      <c r="W72" s="240" t="str">
        <f>IF(ISBLANK(Glutamine!W63),"",Glutamine!W63)</f>
        <v/>
      </c>
      <c r="X72" s="240" t="str">
        <f>IF(ISBLANK(Glutamine!X63),"",Glutamine!X63)</f>
        <v/>
      </c>
      <c r="Y72" s="240" t="str">
        <f>IF(ISBLANK(Glutamine!Y63),"",Glutamine!Y63)</f>
        <v/>
      </c>
      <c r="Z72" s="240" t="str">
        <f>IF(ISBLANK(Glutamine!Z63),"",Glutamine!Z63)</f>
        <v/>
      </c>
      <c r="AA72" s="240" t="str">
        <f>IF(ISBLANK(Glutamine!AA63),"",Glutamine!AA63)</f>
        <v/>
      </c>
      <c r="AB72" s="240" t="str">
        <f>IF(ISBLANK(Glutamine!AB63),"",Glutamine!AB63)</f>
        <v/>
      </c>
      <c r="AC72" s="240" t="str">
        <f>IF(ISBLANK(Glutamine!AC63),"",Glutamine!AC63)</f>
        <v/>
      </c>
      <c r="AD72" s="240" t="str">
        <f>IF(ISBLANK(Glutamine!AD63),"",Glutamine!AD63)</f>
        <v/>
      </c>
      <c r="AE72" s="240" t="str">
        <f>IF(ISBLANK(Glutamine!AE63),"",Glutamine!AE63)</f>
        <v/>
      </c>
      <c r="AF72" s="240" t="str">
        <f>IF(ISBLANK(Glutamine!AF63),"",Glutamine!AF63)</f>
        <v/>
      </c>
      <c r="AG72" s="240" t="str">
        <f>IF(ISBLANK(Glutamine!AG63),"",Glutamine!AG63)</f>
        <v/>
      </c>
      <c r="AH72" s="240" t="str">
        <f>IF(ISBLANK(Glutamine!AH63),"",Glutamine!AH63)</f>
        <v/>
      </c>
      <c r="AI72" s="240" t="str">
        <f>IF(ISBLANK(Glutamine!AI63),"",Glutamine!AI63)</f>
        <v/>
      </c>
      <c r="AJ72" s="240" t="str">
        <f>IF(ISBLANK(Glutamine!AJ63),"",Glutamine!AJ63)</f>
        <v/>
      </c>
      <c r="AK72" s="240" t="str">
        <f>IF(ISBLANK(Glutamine!AK63),"",Glutamine!AK63)</f>
        <v/>
      </c>
      <c r="AL72" s="240" t="str">
        <f>IF(ISBLANK(Glutamine!AL63),"",Glutamine!AL63)</f>
        <v/>
      </c>
      <c r="AM72" s="240" t="str">
        <f>IF(ISBLANK(Glutamine!AM63),"",Glutamine!AM63)</f>
        <v/>
      </c>
      <c r="AN72" s="240" t="str">
        <f>IF(ISBLANK(Glutamine!AN63),"",Glutamine!AN63)</f>
        <v/>
      </c>
      <c r="AO72" s="240" t="str">
        <f>IF(ISBLANK(Glutamine!AO63),"",Glutamine!AO63)</f>
        <v/>
      </c>
      <c r="AP72" s="240" t="str">
        <f>IF(ISBLANK(Glutamine!AP63),"",Glutamine!AP63)</f>
        <v/>
      </c>
      <c r="AQ72" s="240" t="e">
        <f>IF(ISBLANK(Glutamine!#REF!),"",Glutamine!#REF!)</f>
        <v>#REF!</v>
      </c>
      <c r="AR72" s="240" t="e">
        <f>IF(ISBLANK(Glutamine!#REF!),"",Glutamine!#REF!)</f>
        <v>#REF!</v>
      </c>
      <c r="AS72" s="240" t="e">
        <f>IF(ISBLANK(Glutamine!#REF!),"",Glutamine!#REF!)</f>
        <v>#REF!</v>
      </c>
      <c r="AT72" s="240" t="e">
        <f>IF(ISBLANK(Glutamine!#REF!),"",Glutamine!#REF!)</f>
        <v>#REF!</v>
      </c>
      <c r="AU72" s="240" t="e">
        <f>IF(ISBLANK(Glutamine!#REF!),"",Glutamine!#REF!)</f>
        <v>#REF!</v>
      </c>
      <c r="AV72" s="240" t="e">
        <f>IF(ISBLANK(Glutamine!#REF!),"",Glutamine!#REF!)</f>
        <v>#REF!</v>
      </c>
      <c r="AW72" s="240" t="e">
        <f>IF(ISBLANK(Glutamine!#REF!),"",Glutamine!#REF!)</f>
        <v>#REF!</v>
      </c>
      <c r="AX72" s="240" t="e">
        <f>IF(ISBLANK(Glutamine!#REF!),"",Glutamine!#REF!)</f>
        <v>#REF!</v>
      </c>
      <c r="AY72" s="240" t="e">
        <f>IF(ISBLANK(Glutamine!#REF!),"",Glutamine!#REF!)</f>
        <v>#REF!</v>
      </c>
      <c r="AZ72" s="240" t="e">
        <f>IF(ISBLANK(Glutamine!#REF!),"",Glutamine!#REF!)</f>
        <v>#REF!</v>
      </c>
      <c r="BA72" s="240" t="e">
        <f>IF(ISBLANK(Glutamine!#REF!),"",Glutamine!#REF!)</f>
        <v>#REF!</v>
      </c>
      <c r="BB72" s="240" t="e">
        <f>IF(ISBLANK(Glutamine!#REF!),"",Glutamine!#REF!)</f>
        <v>#REF!</v>
      </c>
      <c r="BC72" s="240" t="e">
        <f>IF(ISBLANK(Glutamine!#REF!),"",Glutamine!#REF!)</f>
        <v>#REF!</v>
      </c>
      <c r="BD72" s="240" t="e">
        <f>IF(ISBLANK(Glutamine!#REF!),"",Glutamine!#REF!)</f>
        <v>#REF!</v>
      </c>
      <c r="BE72" s="240" t="e">
        <f>IF(ISBLANK(Glutamine!#REF!),"",Glutamine!#REF!)</f>
        <v>#REF!</v>
      </c>
      <c r="BF72" s="240" t="e">
        <f>IF(ISBLANK(Glutamine!#REF!),"",Glutamine!#REF!)</f>
        <v>#REF!</v>
      </c>
      <c r="BG72" s="240" t="e">
        <f>IF(ISBLANK(Glutamine!#REF!),"",Glutamine!#REF!)</f>
        <v>#REF!</v>
      </c>
      <c r="BH72" s="240" t="e">
        <f>IF(ISBLANK(Glutamine!#REF!),"",Glutamine!#REF!)</f>
        <v>#REF!</v>
      </c>
      <c r="BI72" s="240" t="e">
        <f>IF(ISBLANK(Glutamine!#REF!),"",Glutamine!#REF!)</f>
        <v>#REF!</v>
      </c>
      <c r="BJ72" s="240" t="e">
        <f>IF(ISBLANK(Glutamine!#REF!),"",Glutamine!#REF!)</f>
        <v>#REF!</v>
      </c>
      <c r="BK72" s="240" t="e">
        <f>IF(ISBLANK(Glutamine!#REF!),"",Glutamine!#REF!)</f>
        <v>#REF!</v>
      </c>
      <c r="BL72" s="240" t="e">
        <f>IF(ISBLANK(Glutamine!#REF!),"",Glutamine!#REF!)</f>
        <v>#REF!</v>
      </c>
      <c r="BM72" s="240" t="e">
        <f>IF(ISBLANK(Glutamine!#REF!),"",Glutamine!#REF!)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IF(Glutamine!B64&lt;&gt;0,Glutamine!$B$1,"")</f>
        <v/>
      </c>
      <c r="B73" s="240" t="str">
        <f>IF(ISBLANK(Glutamine!A64),"",Glutamine!A64)</f>
        <v/>
      </c>
      <c r="C73" s="247" t="str">
        <f>IF(ISBLANK(Glutamine!B64),"",Glutamine!B64)</f>
        <v/>
      </c>
      <c r="D73" s="248" t="str">
        <f>IF(ISBLANK(Glutamine!C64),"",Glutamine!C64)</f>
        <v/>
      </c>
      <c r="E73" s="240" t="str">
        <f>IF(ISBLANK(Glutamine!D64),"",Glutamine!D64)</f>
        <v/>
      </c>
      <c r="F73" s="240" t="str">
        <f>IF(ISBLANK(Glutamine!E64),"",Glutamine!E64)</f>
        <v/>
      </c>
      <c r="G73" s="240" t="str">
        <f>IF(ISBLANK(Glutamine!G64),"",Glutamine!G64)</f>
        <v/>
      </c>
      <c r="H73" s="240" t="str">
        <f>IF(ISBLANK(Glutamine!H64),"",Glutamine!H64)</f>
        <v/>
      </c>
      <c r="I73" s="240" t="str">
        <f>IF(ISBLANK(Glutamine!I64),"",Glutamine!I64)</f>
        <v/>
      </c>
      <c r="J73" s="240" t="str">
        <f>IF(ISBLANK(Glutamine!J64),"",Glutamine!J64)</f>
        <v/>
      </c>
      <c r="K73" s="240" t="str">
        <f>IF(ISBLANK(Glutamine!K64),"",Glutamine!K64)</f>
        <v/>
      </c>
      <c r="L73" s="240" t="str">
        <f>IF(ISBLANK(Glutamine!L64),"",Glutamine!L64)</f>
        <v/>
      </c>
      <c r="M73" s="240" t="str">
        <f>IF(ISBLANK(Glutamine!M64),"",Glutamine!M64)</f>
        <v/>
      </c>
      <c r="N73" s="240" t="str">
        <f>IF(ISBLANK(Glutamine!N64),"",Glutamine!N64)</f>
        <v/>
      </c>
      <c r="O73" s="240" t="str">
        <f>IF(ISBLANK(Glutamine!O64),"",Glutamine!O64)</f>
        <v/>
      </c>
      <c r="P73" s="240" t="str">
        <f>IF(ISBLANK(Glutamine!P64),"",Glutamine!P64)</f>
        <v/>
      </c>
      <c r="Q73" s="240" t="str">
        <f>IF(ISBLANK(Glutamine!Q64),"",Glutamine!Q64)</f>
        <v/>
      </c>
      <c r="R73" s="240" t="str">
        <f>IF(ISBLANK(Glutamine!R64),"",Glutamine!R64)</f>
        <v/>
      </c>
      <c r="S73" s="240" t="str">
        <f>IF(ISBLANK(Glutamine!S64),"",Glutamine!S64)</f>
        <v/>
      </c>
      <c r="T73" s="240" t="str">
        <f>IF(ISBLANK(Glutamine!T64),"",Glutamine!T64)</f>
        <v/>
      </c>
      <c r="U73" s="240" t="str">
        <f>IF(ISBLANK(Glutamine!U64),"",Glutamine!U64)</f>
        <v/>
      </c>
      <c r="V73" s="240" t="str">
        <f>IF(ISBLANK(Glutamine!V64),"",Glutamine!V64)</f>
        <v/>
      </c>
      <c r="W73" s="240" t="str">
        <f>IF(ISBLANK(Glutamine!W64),"",Glutamine!W64)</f>
        <v/>
      </c>
      <c r="X73" s="240" t="str">
        <f>IF(ISBLANK(Glutamine!X64),"",Glutamine!X64)</f>
        <v/>
      </c>
      <c r="Y73" s="240" t="str">
        <f>IF(ISBLANK(Glutamine!Y64),"",Glutamine!Y64)</f>
        <v/>
      </c>
      <c r="Z73" s="240" t="str">
        <f>IF(ISBLANK(Glutamine!Z64),"",Glutamine!Z64)</f>
        <v/>
      </c>
      <c r="AA73" s="240" t="str">
        <f>IF(ISBLANK(Glutamine!AA64),"",Glutamine!AA64)</f>
        <v/>
      </c>
      <c r="AB73" s="240" t="str">
        <f>IF(ISBLANK(Glutamine!AB64),"",Glutamine!AB64)</f>
        <v/>
      </c>
      <c r="AC73" s="240" t="str">
        <f>IF(ISBLANK(Glutamine!AC64),"",Glutamine!AC64)</f>
        <v/>
      </c>
      <c r="AD73" s="240" t="str">
        <f>IF(ISBLANK(Glutamine!AD64),"",Glutamine!AD64)</f>
        <v/>
      </c>
      <c r="AE73" s="240" t="str">
        <f>IF(ISBLANK(Glutamine!AE64),"",Glutamine!AE64)</f>
        <v/>
      </c>
      <c r="AF73" s="240" t="str">
        <f>IF(ISBLANK(Glutamine!AF64),"",Glutamine!AF64)</f>
        <v/>
      </c>
      <c r="AG73" s="240" t="str">
        <f>IF(ISBLANK(Glutamine!AG64),"",Glutamine!AG64)</f>
        <v/>
      </c>
      <c r="AH73" s="240" t="str">
        <f>IF(ISBLANK(Glutamine!AH64),"",Glutamine!AH64)</f>
        <v/>
      </c>
      <c r="AI73" s="240" t="str">
        <f>IF(ISBLANK(Glutamine!AI64),"",Glutamine!AI64)</f>
        <v/>
      </c>
      <c r="AJ73" s="240" t="str">
        <f>IF(ISBLANK(Glutamine!AJ64),"",Glutamine!AJ64)</f>
        <v/>
      </c>
      <c r="AK73" s="240" t="str">
        <f>IF(ISBLANK(Glutamine!AK64),"",Glutamine!AK64)</f>
        <v/>
      </c>
      <c r="AL73" s="240" t="str">
        <f>IF(ISBLANK(Glutamine!AL64),"",Glutamine!AL64)</f>
        <v/>
      </c>
      <c r="AM73" s="240" t="str">
        <f>IF(ISBLANK(Glutamine!AM64),"",Glutamine!AM64)</f>
        <v/>
      </c>
      <c r="AN73" s="240" t="str">
        <f>IF(ISBLANK(Glutamine!AN64),"",Glutamine!AN64)</f>
        <v/>
      </c>
      <c r="AO73" s="240" t="str">
        <f>IF(ISBLANK(Glutamine!AO64),"",Glutamine!AO64)</f>
        <v/>
      </c>
      <c r="AP73" s="240" t="str">
        <f>IF(ISBLANK(Glutamine!AP64),"",Glutamine!AP64)</f>
        <v/>
      </c>
      <c r="AQ73" s="240" t="e">
        <f>IF(ISBLANK(Glutamine!#REF!),"",Glutamine!#REF!)</f>
        <v>#REF!</v>
      </c>
      <c r="AR73" s="240" t="e">
        <f>IF(ISBLANK(Glutamine!#REF!),"",Glutamine!#REF!)</f>
        <v>#REF!</v>
      </c>
      <c r="AS73" s="240" t="e">
        <f>IF(ISBLANK(Glutamine!#REF!),"",Glutamine!#REF!)</f>
        <v>#REF!</v>
      </c>
      <c r="AT73" s="240" t="e">
        <f>IF(ISBLANK(Glutamine!#REF!),"",Glutamine!#REF!)</f>
        <v>#REF!</v>
      </c>
      <c r="AU73" s="240" t="e">
        <f>IF(ISBLANK(Glutamine!#REF!),"",Glutamine!#REF!)</f>
        <v>#REF!</v>
      </c>
      <c r="AV73" s="240" t="e">
        <f>IF(ISBLANK(Glutamine!#REF!),"",Glutamine!#REF!)</f>
        <v>#REF!</v>
      </c>
      <c r="AW73" s="240" t="e">
        <f>IF(ISBLANK(Glutamine!#REF!),"",Glutamine!#REF!)</f>
        <v>#REF!</v>
      </c>
      <c r="AX73" s="240" t="e">
        <f>IF(ISBLANK(Glutamine!#REF!),"",Glutamine!#REF!)</f>
        <v>#REF!</v>
      </c>
      <c r="AY73" s="240" t="e">
        <f>IF(ISBLANK(Glutamine!#REF!),"",Glutamine!#REF!)</f>
        <v>#REF!</v>
      </c>
      <c r="AZ73" s="240" t="e">
        <f>IF(ISBLANK(Glutamine!#REF!),"",Glutamine!#REF!)</f>
        <v>#REF!</v>
      </c>
      <c r="BA73" s="240" t="e">
        <f>IF(ISBLANK(Glutamine!#REF!),"",Glutamine!#REF!)</f>
        <v>#REF!</v>
      </c>
      <c r="BB73" s="240" t="e">
        <f>IF(ISBLANK(Glutamine!#REF!),"",Glutamine!#REF!)</f>
        <v>#REF!</v>
      </c>
      <c r="BC73" s="240" t="e">
        <f>IF(ISBLANK(Glutamine!#REF!),"",Glutamine!#REF!)</f>
        <v>#REF!</v>
      </c>
      <c r="BD73" s="240" t="e">
        <f>IF(ISBLANK(Glutamine!#REF!),"",Glutamine!#REF!)</f>
        <v>#REF!</v>
      </c>
      <c r="BE73" s="240" t="e">
        <f>IF(ISBLANK(Glutamine!#REF!),"",Glutamine!#REF!)</f>
        <v>#REF!</v>
      </c>
      <c r="BF73" s="240" t="e">
        <f>IF(ISBLANK(Glutamine!#REF!),"",Glutamine!#REF!)</f>
        <v>#REF!</v>
      </c>
      <c r="BG73" s="240" t="e">
        <f>IF(ISBLANK(Glutamine!#REF!),"",Glutamine!#REF!)</f>
        <v>#REF!</v>
      </c>
      <c r="BH73" s="240" t="e">
        <f>IF(ISBLANK(Glutamine!#REF!),"",Glutamine!#REF!)</f>
        <v>#REF!</v>
      </c>
      <c r="BI73" s="240" t="e">
        <f>IF(ISBLANK(Glutamine!#REF!),"",Glutamine!#REF!)</f>
        <v>#REF!</v>
      </c>
      <c r="BJ73" s="240" t="e">
        <f>IF(ISBLANK(Glutamine!#REF!),"",Glutamine!#REF!)</f>
        <v>#REF!</v>
      </c>
      <c r="BK73" s="240" t="e">
        <f>IF(ISBLANK(Glutamine!#REF!),"",Glutamine!#REF!)</f>
        <v>#REF!</v>
      </c>
      <c r="BL73" s="240" t="e">
        <f>IF(ISBLANK(Glutamine!#REF!),"",Glutamine!#REF!)</f>
        <v>#REF!</v>
      </c>
      <c r="BM73" s="240" t="e">
        <f>IF(ISBLANK(Glutamine!#REF!),"",Glutamine!#REF!)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IF(Glutamine!B65&lt;&gt;0,Glutamine!$B$1,"")</f>
        <v/>
      </c>
      <c r="B74" s="240" t="str">
        <f>IF(ISBLANK(Glutamine!A65),"",Glutamine!A65)</f>
        <v/>
      </c>
      <c r="C74" s="247" t="str">
        <f>IF(ISBLANK(Glutamine!B65),"",Glutamine!B65)</f>
        <v/>
      </c>
      <c r="D74" s="248" t="str">
        <f>IF(ISBLANK(Glutamine!C65),"",Glutamine!C65)</f>
        <v/>
      </c>
      <c r="E74" s="240" t="str">
        <f>IF(ISBLANK(Glutamine!D65),"",Glutamine!D65)</f>
        <v/>
      </c>
      <c r="F74" s="240" t="str">
        <f>IF(ISBLANK(Glutamine!E65),"",Glutamine!E65)</f>
        <v/>
      </c>
      <c r="G74" s="240" t="str">
        <f>IF(ISBLANK(Glutamine!G65),"",Glutamine!G65)</f>
        <v/>
      </c>
      <c r="H74" s="240" t="str">
        <f>IF(ISBLANK(Glutamine!H65),"",Glutamine!H65)</f>
        <v/>
      </c>
      <c r="I74" s="240" t="str">
        <f>IF(ISBLANK(Glutamine!I65),"",Glutamine!I65)</f>
        <v/>
      </c>
      <c r="J74" s="240" t="str">
        <f>IF(ISBLANK(Glutamine!J65),"",Glutamine!J65)</f>
        <v/>
      </c>
      <c r="K74" s="240" t="str">
        <f>IF(ISBLANK(Glutamine!K65),"",Glutamine!K65)</f>
        <v/>
      </c>
      <c r="L74" s="240" t="str">
        <f>IF(ISBLANK(Glutamine!L65),"",Glutamine!L65)</f>
        <v/>
      </c>
      <c r="M74" s="240" t="str">
        <f>IF(ISBLANK(Glutamine!M65),"",Glutamine!M65)</f>
        <v/>
      </c>
      <c r="N74" s="240" t="str">
        <f>IF(ISBLANK(Glutamine!N65),"",Glutamine!N65)</f>
        <v/>
      </c>
      <c r="O74" s="240" t="str">
        <f>IF(ISBLANK(Glutamine!O65),"",Glutamine!O65)</f>
        <v/>
      </c>
      <c r="P74" s="240" t="str">
        <f>IF(ISBLANK(Glutamine!P65),"",Glutamine!P65)</f>
        <v/>
      </c>
      <c r="Q74" s="240" t="str">
        <f>IF(ISBLANK(Glutamine!Q65),"",Glutamine!Q65)</f>
        <v/>
      </c>
      <c r="R74" s="240" t="str">
        <f>IF(ISBLANK(Glutamine!R65),"",Glutamine!R65)</f>
        <v/>
      </c>
      <c r="S74" s="240" t="str">
        <f>IF(ISBLANK(Glutamine!S65),"",Glutamine!S65)</f>
        <v/>
      </c>
      <c r="T74" s="240" t="str">
        <f>IF(ISBLANK(Glutamine!T65),"",Glutamine!T65)</f>
        <v/>
      </c>
      <c r="U74" s="240" t="str">
        <f>IF(ISBLANK(Glutamine!U65),"",Glutamine!U65)</f>
        <v/>
      </c>
      <c r="V74" s="240" t="str">
        <f>IF(ISBLANK(Glutamine!V65),"",Glutamine!V65)</f>
        <v/>
      </c>
      <c r="W74" s="240" t="str">
        <f>IF(ISBLANK(Glutamine!W65),"",Glutamine!W65)</f>
        <v/>
      </c>
      <c r="X74" s="240" t="str">
        <f>IF(ISBLANK(Glutamine!X65),"",Glutamine!X65)</f>
        <v/>
      </c>
      <c r="Y74" s="240" t="str">
        <f>IF(ISBLANK(Glutamine!Y65),"",Glutamine!Y65)</f>
        <v/>
      </c>
      <c r="Z74" s="240" t="str">
        <f>IF(ISBLANK(Glutamine!Z65),"",Glutamine!Z65)</f>
        <v/>
      </c>
      <c r="AA74" s="240" t="str">
        <f>IF(ISBLANK(Glutamine!AA65),"",Glutamine!AA65)</f>
        <v/>
      </c>
      <c r="AB74" s="240" t="str">
        <f>IF(ISBLANK(Glutamine!AB65),"",Glutamine!AB65)</f>
        <v/>
      </c>
      <c r="AC74" s="240" t="str">
        <f>IF(ISBLANK(Glutamine!AC65),"",Glutamine!AC65)</f>
        <v/>
      </c>
      <c r="AD74" s="240" t="str">
        <f>IF(ISBLANK(Glutamine!AD65),"",Glutamine!AD65)</f>
        <v/>
      </c>
      <c r="AE74" s="240" t="str">
        <f>IF(ISBLANK(Glutamine!AE65),"",Glutamine!AE65)</f>
        <v/>
      </c>
      <c r="AF74" s="240" t="str">
        <f>IF(ISBLANK(Glutamine!AF65),"",Glutamine!AF65)</f>
        <v/>
      </c>
      <c r="AG74" s="240" t="str">
        <f>IF(ISBLANK(Glutamine!AG65),"",Glutamine!AG65)</f>
        <v/>
      </c>
      <c r="AH74" s="240" t="str">
        <f>IF(ISBLANK(Glutamine!AH65),"",Glutamine!AH65)</f>
        <v/>
      </c>
      <c r="AI74" s="240" t="str">
        <f>IF(ISBLANK(Glutamine!AI65),"",Glutamine!AI65)</f>
        <v/>
      </c>
      <c r="AJ74" s="240" t="str">
        <f>IF(ISBLANK(Glutamine!AJ65),"",Glutamine!AJ65)</f>
        <v/>
      </c>
      <c r="AK74" s="240" t="str">
        <f>IF(ISBLANK(Glutamine!AK65),"",Glutamine!AK65)</f>
        <v/>
      </c>
      <c r="AL74" s="240" t="str">
        <f>IF(ISBLANK(Glutamine!AL65),"",Glutamine!AL65)</f>
        <v/>
      </c>
      <c r="AM74" s="240" t="str">
        <f>IF(ISBLANK(Glutamine!AM65),"",Glutamine!AM65)</f>
        <v/>
      </c>
      <c r="AN74" s="240" t="str">
        <f>IF(ISBLANK(Glutamine!AN65),"",Glutamine!AN65)</f>
        <v/>
      </c>
      <c r="AO74" s="240" t="str">
        <f>IF(ISBLANK(Glutamine!AO65),"",Glutamine!AO65)</f>
        <v/>
      </c>
      <c r="AP74" s="240" t="str">
        <f>IF(ISBLANK(Glutamine!AP65),"",Glutamine!AP65)</f>
        <v/>
      </c>
      <c r="AQ74" s="240" t="e">
        <f>IF(ISBLANK(Glutamine!#REF!),"",Glutamine!#REF!)</f>
        <v>#REF!</v>
      </c>
      <c r="AR74" s="240" t="e">
        <f>IF(ISBLANK(Glutamine!#REF!),"",Glutamine!#REF!)</f>
        <v>#REF!</v>
      </c>
      <c r="AS74" s="240" t="e">
        <f>IF(ISBLANK(Glutamine!#REF!),"",Glutamine!#REF!)</f>
        <v>#REF!</v>
      </c>
      <c r="AT74" s="240" t="e">
        <f>IF(ISBLANK(Glutamine!#REF!),"",Glutamine!#REF!)</f>
        <v>#REF!</v>
      </c>
      <c r="AU74" s="240" t="e">
        <f>IF(ISBLANK(Glutamine!#REF!),"",Glutamine!#REF!)</f>
        <v>#REF!</v>
      </c>
      <c r="AV74" s="240" t="e">
        <f>IF(ISBLANK(Glutamine!#REF!),"",Glutamine!#REF!)</f>
        <v>#REF!</v>
      </c>
      <c r="AW74" s="240" t="e">
        <f>IF(ISBLANK(Glutamine!#REF!),"",Glutamine!#REF!)</f>
        <v>#REF!</v>
      </c>
      <c r="AX74" s="240" t="e">
        <f>IF(ISBLANK(Glutamine!#REF!),"",Glutamine!#REF!)</f>
        <v>#REF!</v>
      </c>
      <c r="AY74" s="240" t="e">
        <f>IF(ISBLANK(Glutamine!#REF!),"",Glutamine!#REF!)</f>
        <v>#REF!</v>
      </c>
      <c r="AZ74" s="240" t="e">
        <f>IF(ISBLANK(Glutamine!#REF!),"",Glutamine!#REF!)</f>
        <v>#REF!</v>
      </c>
      <c r="BA74" s="240" t="e">
        <f>IF(ISBLANK(Glutamine!#REF!),"",Glutamine!#REF!)</f>
        <v>#REF!</v>
      </c>
      <c r="BB74" s="240" t="e">
        <f>IF(ISBLANK(Glutamine!#REF!),"",Glutamine!#REF!)</f>
        <v>#REF!</v>
      </c>
      <c r="BC74" s="240" t="e">
        <f>IF(ISBLANK(Glutamine!#REF!),"",Glutamine!#REF!)</f>
        <v>#REF!</v>
      </c>
      <c r="BD74" s="240" t="e">
        <f>IF(ISBLANK(Glutamine!#REF!),"",Glutamine!#REF!)</f>
        <v>#REF!</v>
      </c>
      <c r="BE74" s="240" t="e">
        <f>IF(ISBLANK(Glutamine!#REF!),"",Glutamine!#REF!)</f>
        <v>#REF!</v>
      </c>
      <c r="BF74" s="240" t="e">
        <f>IF(ISBLANK(Glutamine!#REF!),"",Glutamine!#REF!)</f>
        <v>#REF!</v>
      </c>
      <c r="BG74" s="240" t="e">
        <f>IF(ISBLANK(Glutamine!#REF!),"",Glutamine!#REF!)</f>
        <v>#REF!</v>
      </c>
      <c r="BH74" s="240" t="e">
        <f>IF(ISBLANK(Glutamine!#REF!),"",Glutamine!#REF!)</f>
        <v>#REF!</v>
      </c>
      <c r="BI74" s="240" t="e">
        <f>IF(ISBLANK(Glutamine!#REF!),"",Glutamine!#REF!)</f>
        <v>#REF!</v>
      </c>
      <c r="BJ74" s="240" t="e">
        <f>IF(ISBLANK(Glutamine!#REF!),"",Glutamine!#REF!)</f>
        <v>#REF!</v>
      </c>
      <c r="BK74" s="240" t="e">
        <f>IF(ISBLANK(Glutamine!#REF!),"",Glutamine!#REF!)</f>
        <v>#REF!</v>
      </c>
      <c r="BL74" s="240" t="e">
        <f>IF(ISBLANK(Glutamine!#REF!),"",Glutamine!#REF!)</f>
        <v>#REF!</v>
      </c>
      <c r="BM74" s="240" t="e">
        <f>IF(ISBLANK(Glutamine!#REF!),"",Glutamine!#REF!)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IF(Glutamine!B66&lt;&gt;0,Glutamine!$B$1,"")</f>
        <v/>
      </c>
      <c r="B75" s="240" t="str">
        <f>IF(ISBLANK(Glutamine!A66),"",Glutamine!A66)</f>
        <v/>
      </c>
      <c r="C75" s="247" t="str">
        <f>IF(ISBLANK(Glutamine!B66),"",Glutamine!B66)</f>
        <v/>
      </c>
      <c r="D75" s="248" t="str">
        <f>IF(ISBLANK(Glutamine!C66),"",Glutamine!C66)</f>
        <v/>
      </c>
      <c r="E75" s="240" t="str">
        <f>IF(ISBLANK(Glutamine!D66),"",Glutamine!D66)</f>
        <v/>
      </c>
      <c r="F75" s="240" t="str">
        <f>IF(ISBLANK(Glutamine!E66),"",Glutamine!E66)</f>
        <v/>
      </c>
      <c r="G75" s="240" t="str">
        <f>IF(ISBLANK(Glutamine!G66),"",Glutamine!G66)</f>
        <v/>
      </c>
      <c r="H75" s="240" t="str">
        <f>IF(ISBLANK(Glutamine!H66),"",Glutamine!H66)</f>
        <v/>
      </c>
      <c r="I75" s="240" t="str">
        <f>IF(ISBLANK(Glutamine!I66),"",Glutamine!I66)</f>
        <v/>
      </c>
      <c r="J75" s="240" t="str">
        <f>IF(ISBLANK(Glutamine!J66),"",Glutamine!J66)</f>
        <v/>
      </c>
      <c r="K75" s="240" t="str">
        <f>IF(ISBLANK(Glutamine!K66),"",Glutamine!K66)</f>
        <v/>
      </c>
      <c r="L75" s="240" t="str">
        <f>IF(ISBLANK(Glutamine!L66),"",Glutamine!L66)</f>
        <v/>
      </c>
      <c r="M75" s="240" t="str">
        <f>IF(ISBLANK(Glutamine!M66),"",Glutamine!M66)</f>
        <v/>
      </c>
      <c r="N75" s="240" t="str">
        <f>IF(ISBLANK(Glutamine!N66),"",Glutamine!N66)</f>
        <v/>
      </c>
      <c r="O75" s="240" t="str">
        <f>IF(ISBLANK(Glutamine!O66),"",Glutamine!O66)</f>
        <v/>
      </c>
      <c r="P75" s="240" t="str">
        <f>IF(ISBLANK(Glutamine!P66),"",Glutamine!P66)</f>
        <v/>
      </c>
      <c r="Q75" s="240" t="str">
        <f>IF(ISBLANK(Glutamine!Q66),"",Glutamine!Q66)</f>
        <v/>
      </c>
      <c r="R75" s="240" t="str">
        <f>IF(ISBLANK(Glutamine!R66),"",Glutamine!R66)</f>
        <v/>
      </c>
      <c r="S75" s="240" t="str">
        <f>IF(ISBLANK(Glutamine!S66),"",Glutamine!S66)</f>
        <v/>
      </c>
      <c r="T75" s="240" t="str">
        <f>IF(ISBLANK(Glutamine!T66),"",Glutamine!T66)</f>
        <v/>
      </c>
      <c r="U75" s="240" t="str">
        <f>IF(ISBLANK(Glutamine!U66),"",Glutamine!U66)</f>
        <v/>
      </c>
      <c r="V75" s="240" t="str">
        <f>IF(ISBLANK(Glutamine!V66),"",Glutamine!V66)</f>
        <v/>
      </c>
      <c r="W75" s="240" t="str">
        <f>IF(ISBLANK(Glutamine!W66),"",Glutamine!W66)</f>
        <v/>
      </c>
      <c r="X75" s="240" t="str">
        <f>IF(ISBLANK(Glutamine!X66),"",Glutamine!X66)</f>
        <v/>
      </c>
      <c r="Y75" s="240" t="str">
        <f>IF(ISBLANK(Glutamine!Y66),"",Glutamine!Y66)</f>
        <v/>
      </c>
      <c r="Z75" s="240" t="str">
        <f>IF(ISBLANK(Glutamine!Z66),"",Glutamine!Z66)</f>
        <v/>
      </c>
      <c r="AA75" s="240" t="str">
        <f>IF(ISBLANK(Glutamine!AA66),"",Glutamine!AA66)</f>
        <v/>
      </c>
      <c r="AB75" s="240" t="str">
        <f>IF(ISBLANK(Glutamine!AB66),"",Glutamine!AB66)</f>
        <v/>
      </c>
      <c r="AC75" s="240" t="str">
        <f>IF(ISBLANK(Glutamine!AC66),"",Glutamine!AC66)</f>
        <v/>
      </c>
      <c r="AD75" s="240" t="str">
        <f>IF(ISBLANK(Glutamine!AD66),"",Glutamine!AD66)</f>
        <v/>
      </c>
      <c r="AE75" s="240" t="str">
        <f>IF(ISBLANK(Glutamine!AE66),"",Glutamine!AE66)</f>
        <v/>
      </c>
      <c r="AF75" s="240" t="str">
        <f>IF(ISBLANK(Glutamine!AF66),"",Glutamine!AF66)</f>
        <v/>
      </c>
      <c r="AG75" s="240" t="str">
        <f>IF(ISBLANK(Glutamine!AG66),"",Glutamine!AG66)</f>
        <v/>
      </c>
      <c r="AH75" s="240" t="str">
        <f>IF(ISBLANK(Glutamine!AH66),"",Glutamine!AH66)</f>
        <v/>
      </c>
      <c r="AI75" s="240" t="str">
        <f>IF(ISBLANK(Glutamine!AI66),"",Glutamine!AI66)</f>
        <v/>
      </c>
      <c r="AJ75" s="240" t="str">
        <f>IF(ISBLANK(Glutamine!AJ66),"",Glutamine!AJ66)</f>
        <v/>
      </c>
      <c r="AK75" s="240" t="str">
        <f>IF(ISBLANK(Glutamine!AK66),"",Glutamine!AK66)</f>
        <v/>
      </c>
      <c r="AL75" s="240" t="str">
        <f>IF(ISBLANK(Glutamine!AL66),"",Glutamine!AL66)</f>
        <v/>
      </c>
      <c r="AM75" s="240" t="str">
        <f>IF(ISBLANK(Glutamine!AM66),"",Glutamine!AM66)</f>
        <v/>
      </c>
      <c r="AN75" s="240" t="str">
        <f>IF(ISBLANK(Glutamine!AN66),"",Glutamine!AN66)</f>
        <v/>
      </c>
      <c r="AO75" s="240" t="str">
        <f>IF(ISBLANK(Glutamine!AO66),"",Glutamine!AO66)</f>
        <v/>
      </c>
      <c r="AP75" s="240" t="str">
        <f>IF(ISBLANK(Glutamine!AP66),"",Glutamine!AP66)</f>
        <v/>
      </c>
      <c r="AQ75" s="240" t="e">
        <f>IF(ISBLANK(Glutamine!#REF!),"",Glutamine!#REF!)</f>
        <v>#REF!</v>
      </c>
      <c r="AR75" s="240" t="e">
        <f>IF(ISBLANK(Glutamine!#REF!),"",Glutamine!#REF!)</f>
        <v>#REF!</v>
      </c>
      <c r="AS75" s="240" t="e">
        <f>IF(ISBLANK(Glutamine!#REF!),"",Glutamine!#REF!)</f>
        <v>#REF!</v>
      </c>
      <c r="AT75" s="240" t="e">
        <f>IF(ISBLANK(Glutamine!#REF!),"",Glutamine!#REF!)</f>
        <v>#REF!</v>
      </c>
      <c r="AU75" s="240" t="e">
        <f>IF(ISBLANK(Glutamine!#REF!),"",Glutamine!#REF!)</f>
        <v>#REF!</v>
      </c>
      <c r="AV75" s="240" t="e">
        <f>IF(ISBLANK(Glutamine!#REF!),"",Glutamine!#REF!)</f>
        <v>#REF!</v>
      </c>
      <c r="AW75" s="240" t="e">
        <f>IF(ISBLANK(Glutamine!#REF!),"",Glutamine!#REF!)</f>
        <v>#REF!</v>
      </c>
      <c r="AX75" s="240" t="e">
        <f>IF(ISBLANK(Glutamine!#REF!),"",Glutamine!#REF!)</f>
        <v>#REF!</v>
      </c>
      <c r="AY75" s="240" t="e">
        <f>IF(ISBLANK(Glutamine!#REF!),"",Glutamine!#REF!)</f>
        <v>#REF!</v>
      </c>
      <c r="AZ75" s="240" t="e">
        <f>IF(ISBLANK(Glutamine!#REF!),"",Glutamine!#REF!)</f>
        <v>#REF!</v>
      </c>
      <c r="BA75" s="240" t="e">
        <f>IF(ISBLANK(Glutamine!#REF!),"",Glutamine!#REF!)</f>
        <v>#REF!</v>
      </c>
      <c r="BB75" s="240" t="e">
        <f>IF(ISBLANK(Glutamine!#REF!),"",Glutamine!#REF!)</f>
        <v>#REF!</v>
      </c>
      <c r="BC75" s="240" t="e">
        <f>IF(ISBLANK(Glutamine!#REF!),"",Glutamine!#REF!)</f>
        <v>#REF!</v>
      </c>
      <c r="BD75" s="240" t="e">
        <f>IF(ISBLANK(Glutamine!#REF!),"",Glutamine!#REF!)</f>
        <v>#REF!</v>
      </c>
      <c r="BE75" s="240" t="e">
        <f>IF(ISBLANK(Glutamine!#REF!),"",Glutamine!#REF!)</f>
        <v>#REF!</v>
      </c>
      <c r="BF75" s="240" t="e">
        <f>IF(ISBLANK(Glutamine!#REF!),"",Glutamine!#REF!)</f>
        <v>#REF!</v>
      </c>
      <c r="BG75" s="240" t="e">
        <f>IF(ISBLANK(Glutamine!#REF!),"",Glutamine!#REF!)</f>
        <v>#REF!</v>
      </c>
      <c r="BH75" s="240" t="e">
        <f>IF(ISBLANK(Glutamine!#REF!),"",Glutamine!#REF!)</f>
        <v>#REF!</v>
      </c>
      <c r="BI75" s="240" t="e">
        <f>IF(ISBLANK(Glutamine!#REF!),"",Glutamine!#REF!)</f>
        <v>#REF!</v>
      </c>
      <c r="BJ75" s="240" t="e">
        <f>IF(ISBLANK(Glutamine!#REF!),"",Glutamine!#REF!)</f>
        <v>#REF!</v>
      </c>
      <c r="BK75" s="240" t="e">
        <f>IF(ISBLANK(Glutamine!#REF!),"",Glutamine!#REF!)</f>
        <v>#REF!</v>
      </c>
      <c r="BL75" s="240" t="e">
        <f>IF(ISBLANK(Glutamine!#REF!),"",Glutamine!#REF!)</f>
        <v>#REF!</v>
      </c>
      <c r="BM75" s="240" t="e">
        <f>IF(ISBLANK(Glutamine!#REF!),"",Glutamine!#REF!)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IF(Glutamine!B67&lt;&gt;0,Glutamine!$B$1,"")</f>
        <v/>
      </c>
      <c r="B76" s="240" t="str">
        <f>IF(ISBLANK(Glutamine!A67),"",Glutamine!A67)</f>
        <v/>
      </c>
      <c r="C76" s="247" t="str">
        <f>IF(ISBLANK(Glutamine!B67),"",Glutamine!B67)</f>
        <v/>
      </c>
      <c r="D76" s="248" t="str">
        <f>IF(ISBLANK(Glutamine!C67),"",Glutamine!C67)</f>
        <v/>
      </c>
      <c r="E76" s="240" t="str">
        <f>IF(ISBLANK(Glutamine!D67),"",Glutamine!D67)</f>
        <v/>
      </c>
      <c r="F76" s="240" t="str">
        <f>IF(ISBLANK(Glutamine!E67),"",Glutamine!E67)</f>
        <v/>
      </c>
      <c r="G76" s="240" t="str">
        <f>IF(ISBLANK(Glutamine!G67),"",Glutamine!G67)</f>
        <v/>
      </c>
      <c r="H76" s="240" t="str">
        <f>IF(ISBLANK(Glutamine!H67),"",Glutamine!H67)</f>
        <v/>
      </c>
      <c r="I76" s="240" t="str">
        <f>IF(ISBLANK(Glutamine!I67),"",Glutamine!I67)</f>
        <v/>
      </c>
      <c r="J76" s="240" t="str">
        <f>IF(ISBLANK(Glutamine!J67),"",Glutamine!J67)</f>
        <v/>
      </c>
      <c r="K76" s="240" t="str">
        <f>IF(ISBLANK(Glutamine!K67),"",Glutamine!K67)</f>
        <v/>
      </c>
      <c r="L76" s="240" t="str">
        <f>IF(ISBLANK(Glutamine!L67),"",Glutamine!L67)</f>
        <v/>
      </c>
      <c r="M76" s="240" t="str">
        <f>IF(ISBLANK(Glutamine!M67),"",Glutamine!M67)</f>
        <v/>
      </c>
      <c r="N76" s="240" t="str">
        <f>IF(ISBLANK(Glutamine!N67),"",Glutamine!N67)</f>
        <v/>
      </c>
      <c r="O76" s="240" t="str">
        <f>IF(ISBLANK(Glutamine!O67),"",Glutamine!O67)</f>
        <v/>
      </c>
      <c r="P76" s="240" t="str">
        <f>IF(ISBLANK(Glutamine!P67),"",Glutamine!P67)</f>
        <v/>
      </c>
      <c r="Q76" s="240" t="str">
        <f>IF(ISBLANK(Glutamine!Q67),"",Glutamine!Q67)</f>
        <v/>
      </c>
      <c r="R76" s="240" t="str">
        <f>IF(ISBLANK(Glutamine!R67),"",Glutamine!R67)</f>
        <v/>
      </c>
      <c r="S76" s="240" t="str">
        <f>IF(ISBLANK(Glutamine!S67),"",Glutamine!S67)</f>
        <v/>
      </c>
      <c r="T76" s="240" t="str">
        <f>IF(ISBLANK(Glutamine!T67),"",Glutamine!T67)</f>
        <v/>
      </c>
      <c r="U76" s="240" t="str">
        <f>IF(ISBLANK(Glutamine!U67),"",Glutamine!U67)</f>
        <v/>
      </c>
      <c r="V76" s="240" t="str">
        <f>IF(ISBLANK(Glutamine!V67),"",Glutamine!V67)</f>
        <v/>
      </c>
      <c r="W76" s="240" t="str">
        <f>IF(ISBLANK(Glutamine!W67),"",Glutamine!W67)</f>
        <v/>
      </c>
      <c r="X76" s="240" t="str">
        <f>IF(ISBLANK(Glutamine!X67),"",Glutamine!X67)</f>
        <v/>
      </c>
      <c r="Y76" s="240" t="str">
        <f>IF(ISBLANK(Glutamine!Y67),"",Glutamine!Y67)</f>
        <v/>
      </c>
      <c r="Z76" s="240" t="str">
        <f>IF(ISBLANK(Glutamine!Z67),"",Glutamine!Z67)</f>
        <v/>
      </c>
      <c r="AA76" s="240" t="str">
        <f>IF(ISBLANK(Glutamine!AA67),"",Glutamine!AA67)</f>
        <v/>
      </c>
      <c r="AB76" s="240" t="str">
        <f>IF(ISBLANK(Glutamine!AB67),"",Glutamine!AB67)</f>
        <v/>
      </c>
      <c r="AC76" s="240" t="str">
        <f>IF(ISBLANK(Glutamine!AC67),"",Glutamine!AC67)</f>
        <v/>
      </c>
      <c r="AD76" s="240" t="str">
        <f>IF(ISBLANK(Glutamine!AD67),"",Glutamine!AD67)</f>
        <v/>
      </c>
      <c r="AE76" s="240" t="str">
        <f>IF(ISBLANK(Glutamine!AE67),"",Glutamine!AE67)</f>
        <v/>
      </c>
      <c r="AF76" s="240" t="str">
        <f>IF(ISBLANK(Glutamine!AF67),"",Glutamine!AF67)</f>
        <v/>
      </c>
      <c r="AG76" s="240" t="str">
        <f>IF(ISBLANK(Glutamine!AG67),"",Glutamine!AG67)</f>
        <v/>
      </c>
      <c r="AH76" s="240" t="str">
        <f>IF(ISBLANK(Glutamine!AH67),"",Glutamine!AH67)</f>
        <v/>
      </c>
      <c r="AI76" s="240" t="str">
        <f>IF(ISBLANK(Glutamine!AI67),"",Glutamine!AI67)</f>
        <v/>
      </c>
      <c r="AJ76" s="240" t="str">
        <f>IF(ISBLANK(Glutamine!AJ67),"",Glutamine!AJ67)</f>
        <v/>
      </c>
      <c r="AK76" s="240" t="str">
        <f>IF(ISBLANK(Glutamine!AK67),"",Glutamine!AK67)</f>
        <v/>
      </c>
      <c r="AL76" s="240" t="str">
        <f>IF(ISBLANK(Glutamine!AL67),"",Glutamine!AL67)</f>
        <v/>
      </c>
      <c r="AM76" s="240" t="str">
        <f>IF(ISBLANK(Glutamine!AM67),"",Glutamine!AM67)</f>
        <v/>
      </c>
      <c r="AN76" s="240" t="str">
        <f>IF(ISBLANK(Glutamine!AN67),"",Glutamine!AN67)</f>
        <v/>
      </c>
      <c r="AO76" s="240" t="str">
        <f>IF(ISBLANK(Glutamine!AO67),"",Glutamine!AO67)</f>
        <v/>
      </c>
      <c r="AP76" s="240" t="str">
        <f>IF(ISBLANK(Glutamine!AP67),"",Glutamine!AP67)</f>
        <v/>
      </c>
      <c r="AQ76" s="240" t="e">
        <f>IF(ISBLANK(Glutamine!#REF!),"",Glutamine!#REF!)</f>
        <v>#REF!</v>
      </c>
      <c r="AR76" s="240" t="e">
        <f>IF(ISBLANK(Glutamine!#REF!),"",Glutamine!#REF!)</f>
        <v>#REF!</v>
      </c>
      <c r="AS76" s="240" t="e">
        <f>IF(ISBLANK(Glutamine!#REF!),"",Glutamine!#REF!)</f>
        <v>#REF!</v>
      </c>
      <c r="AT76" s="240" t="e">
        <f>IF(ISBLANK(Glutamine!#REF!),"",Glutamine!#REF!)</f>
        <v>#REF!</v>
      </c>
      <c r="AU76" s="240" t="e">
        <f>IF(ISBLANK(Glutamine!#REF!),"",Glutamine!#REF!)</f>
        <v>#REF!</v>
      </c>
      <c r="AV76" s="240" t="e">
        <f>IF(ISBLANK(Glutamine!#REF!),"",Glutamine!#REF!)</f>
        <v>#REF!</v>
      </c>
      <c r="AW76" s="240" t="e">
        <f>IF(ISBLANK(Glutamine!#REF!),"",Glutamine!#REF!)</f>
        <v>#REF!</v>
      </c>
      <c r="AX76" s="240" t="e">
        <f>IF(ISBLANK(Glutamine!#REF!),"",Glutamine!#REF!)</f>
        <v>#REF!</v>
      </c>
      <c r="AY76" s="240" t="e">
        <f>IF(ISBLANK(Glutamine!#REF!),"",Glutamine!#REF!)</f>
        <v>#REF!</v>
      </c>
      <c r="AZ76" s="240" t="e">
        <f>IF(ISBLANK(Glutamine!#REF!),"",Glutamine!#REF!)</f>
        <v>#REF!</v>
      </c>
      <c r="BA76" s="240" t="e">
        <f>IF(ISBLANK(Glutamine!#REF!),"",Glutamine!#REF!)</f>
        <v>#REF!</v>
      </c>
      <c r="BB76" s="240" t="e">
        <f>IF(ISBLANK(Glutamine!#REF!),"",Glutamine!#REF!)</f>
        <v>#REF!</v>
      </c>
      <c r="BC76" s="240" t="e">
        <f>IF(ISBLANK(Glutamine!#REF!),"",Glutamine!#REF!)</f>
        <v>#REF!</v>
      </c>
      <c r="BD76" s="240" t="e">
        <f>IF(ISBLANK(Glutamine!#REF!),"",Glutamine!#REF!)</f>
        <v>#REF!</v>
      </c>
      <c r="BE76" s="240" t="e">
        <f>IF(ISBLANK(Glutamine!#REF!),"",Glutamine!#REF!)</f>
        <v>#REF!</v>
      </c>
      <c r="BF76" s="240" t="e">
        <f>IF(ISBLANK(Glutamine!#REF!),"",Glutamine!#REF!)</f>
        <v>#REF!</v>
      </c>
      <c r="BG76" s="240" t="e">
        <f>IF(ISBLANK(Glutamine!#REF!),"",Glutamine!#REF!)</f>
        <v>#REF!</v>
      </c>
      <c r="BH76" s="240" t="e">
        <f>IF(ISBLANK(Glutamine!#REF!),"",Glutamine!#REF!)</f>
        <v>#REF!</v>
      </c>
      <c r="BI76" s="240" t="e">
        <f>IF(ISBLANK(Glutamine!#REF!),"",Glutamine!#REF!)</f>
        <v>#REF!</v>
      </c>
      <c r="BJ76" s="240" t="e">
        <f>IF(ISBLANK(Glutamine!#REF!),"",Glutamine!#REF!)</f>
        <v>#REF!</v>
      </c>
      <c r="BK76" s="240" t="e">
        <f>IF(ISBLANK(Glutamine!#REF!),"",Glutamine!#REF!)</f>
        <v>#REF!</v>
      </c>
      <c r="BL76" s="240" t="e">
        <f>IF(ISBLANK(Glutamine!#REF!),"",Glutamine!#REF!)</f>
        <v>#REF!</v>
      </c>
      <c r="BM76" s="240" t="e">
        <f>IF(ISBLANK(Glutamine!#REF!),"",Glutamine!#REF!)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IF(Glutamine!B68&lt;&gt;0,Glutamine!$B$1,"")</f>
        <v/>
      </c>
      <c r="B77" s="240" t="str">
        <f>IF(ISBLANK(Glutamine!A68),"",Glutamine!A68)</f>
        <v/>
      </c>
      <c r="C77" s="247" t="str">
        <f>IF(ISBLANK(Glutamine!B68),"",Glutamine!B68)</f>
        <v/>
      </c>
      <c r="D77" s="248" t="str">
        <f>IF(ISBLANK(Glutamine!C68),"",Glutamine!C68)</f>
        <v/>
      </c>
      <c r="E77" s="240" t="str">
        <f>IF(ISBLANK(Glutamine!D68),"",Glutamine!D68)</f>
        <v/>
      </c>
      <c r="F77" s="240" t="str">
        <f>IF(ISBLANK(Glutamine!E68),"",Glutamine!E68)</f>
        <v/>
      </c>
      <c r="G77" s="240" t="str">
        <f>IF(ISBLANK(Glutamine!G68),"",Glutamine!G68)</f>
        <v/>
      </c>
      <c r="H77" s="240" t="str">
        <f>IF(ISBLANK(Glutamine!H68),"",Glutamine!H68)</f>
        <v/>
      </c>
      <c r="I77" s="240" t="str">
        <f>IF(ISBLANK(Glutamine!I68),"",Glutamine!I68)</f>
        <v/>
      </c>
      <c r="J77" s="240" t="str">
        <f>IF(ISBLANK(Glutamine!J68),"",Glutamine!J68)</f>
        <v/>
      </c>
      <c r="K77" s="240" t="str">
        <f>IF(ISBLANK(Glutamine!K68),"",Glutamine!K68)</f>
        <v/>
      </c>
      <c r="L77" s="240" t="str">
        <f>IF(ISBLANK(Glutamine!L68),"",Glutamine!L68)</f>
        <v/>
      </c>
      <c r="M77" s="240" t="str">
        <f>IF(ISBLANK(Glutamine!M68),"",Glutamine!M68)</f>
        <v/>
      </c>
      <c r="N77" s="240" t="str">
        <f>IF(ISBLANK(Glutamine!N68),"",Glutamine!N68)</f>
        <v/>
      </c>
      <c r="O77" s="240" t="str">
        <f>IF(ISBLANK(Glutamine!O68),"",Glutamine!O68)</f>
        <v/>
      </c>
      <c r="P77" s="240" t="str">
        <f>IF(ISBLANK(Glutamine!P68),"",Glutamine!P68)</f>
        <v/>
      </c>
      <c r="Q77" s="240" t="str">
        <f>IF(ISBLANK(Glutamine!Q68),"",Glutamine!Q68)</f>
        <v/>
      </c>
      <c r="R77" s="240" t="str">
        <f>IF(ISBLANK(Glutamine!R68),"",Glutamine!R68)</f>
        <v/>
      </c>
      <c r="S77" s="240" t="str">
        <f>IF(ISBLANK(Glutamine!S68),"",Glutamine!S68)</f>
        <v/>
      </c>
      <c r="T77" s="240" t="str">
        <f>IF(ISBLANK(Glutamine!T68),"",Glutamine!T68)</f>
        <v/>
      </c>
      <c r="U77" s="240" t="str">
        <f>IF(ISBLANK(Glutamine!U68),"",Glutamine!U68)</f>
        <v/>
      </c>
      <c r="V77" s="240" t="str">
        <f>IF(ISBLANK(Glutamine!V68),"",Glutamine!V68)</f>
        <v/>
      </c>
      <c r="W77" s="240" t="str">
        <f>IF(ISBLANK(Glutamine!W68),"",Glutamine!W68)</f>
        <v/>
      </c>
      <c r="X77" s="240" t="str">
        <f>IF(ISBLANK(Glutamine!X68),"",Glutamine!X68)</f>
        <v/>
      </c>
      <c r="Y77" s="240" t="str">
        <f>IF(ISBLANK(Glutamine!Y68),"",Glutamine!Y68)</f>
        <v/>
      </c>
      <c r="Z77" s="240" t="str">
        <f>IF(ISBLANK(Glutamine!Z68),"",Glutamine!Z68)</f>
        <v/>
      </c>
      <c r="AA77" s="240" t="str">
        <f>IF(ISBLANK(Glutamine!AA68),"",Glutamine!AA68)</f>
        <v/>
      </c>
      <c r="AB77" s="240" t="str">
        <f>IF(ISBLANK(Glutamine!AB68),"",Glutamine!AB68)</f>
        <v/>
      </c>
      <c r="AC77" s="240" t="str">
        <f>IF(ISBLANK(Glutamine!AC68),"",Glutamine!AC68)</f>
        <v/>
      </c>
      <c r="AD77" s="240" t="str">
        <f>IF(ISBLANK(Glutamine!AD68),"",Glutamine!AD68)</f>
        <v/>
      </c>
      <c r="AE77" s="240" t="str">
        <f>IF(ISBLANK(Glutamine!AE68),"",Glutamine!AE68)</f>
        <v/>
      </c>
      <c r="AF77" s="240" t="str">
        <f>IF(ISBLANK(Glutamine!AF68),"",Glutamine!AF68)</f>
        <v/>
      </c>
      <c r="AG77" s="240" t="str">
        <f>IF(ISBLANK(Glutamine!AG68),"",Glutamine!AG68)</f>
        <v/>
      </c>
      <c r="AH77" s="240" t="str">
        <f>IF(ISBLANK(Glutamine!AH68),"",Glutamine!AH68)</f>
        <v/>
      </c>
      <c r="AI77" s="240" t="str">
        <f>IF(ISBLANK(Glutamine!AI68),"",Glutamine!AI68)</f>
        <v/>
      </c>
      <c r="AJ77" s="240" t="str">
        <f>IF(ISBLANK(Glutamine!AJ68),"",Glutamine!AJ68)</f>
        <v/>
      </c>
      <c r="AK77" s="240" t="str">
        <f>IF(ISBLANK(Glutamine!AK68),"",Glutamine!AK68)</f>
        <v/>
      </c>
      <c r="AL77" s="240" t="str">
        <f>IF(ISBLANK(Glutamine!AL68),"",Glutamine!AL68)</f>
        <v/>
      </c>
      <c r="AM77" s="240" t="str">
        <f>IF(ISBLANK(Glutamine!AM68),"",Glutamine!AM68)</f>
        <v/>
      </c>
      <c r="AN77" s="240" t="str">
        <f>IF(ISBLANK(Glutamine!AN68),"",Glutamine!AN68)</f>
        <v/>
      </c>
      <c r="AO77" s="240" t="str">
        <f>IF(ISBLANK(Glutamine!AO68),"",Glutamine!AO68)</f>
        <v/>
      </c>
      <c r="AP77" s="240" t="str">
        <f>IF(ISBLANK(Glutamine!AP68),"",Glutamine!AP68)</f>
        <v/>
      </c>
      <c r="AQ77" s="240" t="e">
        <f>IF(ISBLANK(Glutamine!#REF!),"",Glutamine!#REF!)</f>
        <v>#REF!</v>
      </c>
      <c r="AR77" s="240" t="e">
        <f>IF(ISBLANK(Glutamine!#REF!),"",Glutamine!#REF!)</f>
        <v>#REF!</v>
      </c>
      <c r="AS77" s="240" t="e">
        <f>IF(ISBLANK(Glutamine!#REF!),"",Glutamine!#REF!)</f>
        <v>#REF!</v>
      </c>
      <c r="AT77" s="240" t="e">
        <f>IF(ISBLANK(Glutamine!#REF!),"",Glutamine!#REF!)</f>
        <v>#REF!</v>
      </c>
      <c r="AU77" s="240" t="e">
        <f>IF(ISBLANK(Glutamine!#REF!),"",Glutamine!#REF!)</f>
        <v>#REF!</v>
      </c>
      <c r="AV77" s="240" t="e">
        <f>IF(ISBLANK(Glutamine!#REF!),"",Glutamine!#REF!)</f>
        <v>#REF!</v>
      </c>
      <c r="AW77" s="240" t="e">
        <f>IF(ISBLANK(Glutamine!#REF!),"",Glutamine!#REF!)</f>
        <v>#REF!</v>
      </c>
      <c r="AX77" s="240" t="e">
        <f>IF(ISBLANK(Glutamine!#REF!),"",Glutamine!#REF!)</f>
        <v>#REF!</v>
      </c>
      <c r="AY77" s="240" t="e">
        <f>IF(ISBLANK(Glutamine!#REF!),"",Glutamine!#REF!)</f>
        <v>#REF!</v>
      </c>
      <c r="AZ77" s="240" t="e">
        <f>IF(ISBLANK(Glutamine!#REF!),"",Glutamine!#REF!)</f>
        <v>#REF!</v>
      </c>
      <c r="BA77" s="240" t="e">
        <f>IF(ISBLANK(Glutamine!#REF!),"",Glutamine!#REF!)</f>
        <v>#REF!</v>
      </c>
      <c r="BB77" s="240" t="e">
        <f>IF(ISBLANK(Glutamine!#REF!),"",Glutamine!#REF!)</f>
        <v>#REF!</v>
      </c>
      <c r="BC77" s="240" t="e">
        <f>IF(ISBLANK(Glutamine!#REF!),"",Glutamine!#REF!)</f>
        <v>#REF!</v>
      </c>
      <c r="BD77" s="240" t="e">
        <f>IF(ISBLANK(Glutamine!#REF!),"",Glutamine!#REF!)</f>
        <v>#REF!</v>
      </c>
      <c r="BE77" s="240" t="e">
        <f>IF(ISBLANK(Glutamine!#REF!),"",Glutamine!#REF!)</f>
        <v>#REF!</v>
      </c>
      <c r="BF77" s="240" t="e">
        <f>IF(ISBLANK(Glutamine!#REF!),"",Glutamine!#REF!)</f>
        <v>#REF!</v>
      </c>
      <c r="BG77" s="240" t="e">
        <f>IF(ISBLANK(Glutamine!#REF!),"",Glutamine!#REF!)</f>
        <v>#REF!</v>
      </c>
      <c r="BH77" s="240" t="e">
        <f>IF(ISBLANK(Glutamine!#REF!),"",Glutamine!#REF!)</f>
        <v>#REF!</v>
      </c>
      <c r="BI77" s="240" t="e">
        <f>IF(ISBLANK(Glutamine!#REF!),"",Glutamine!#REF!)</f>
        <v>#REF!</v>
      </c>
      <c r="BJ77" s="240" t="e">
        <f>IF(ISBLANK(Glutamine!#REF!),"",Glutamine!#REF!)</f>
        <v>#REF!</v>
      </c>
      <c r="BK77" s="240" t="e">
        <f>IF(ISBLANK(Glutamine!#REF!),"",Glutamine!#REF!)</f>
        <v>#REF!</v>
      </c>
      <c r="BL77" s="240" t="e">
        <f>IF(ISBLANK(Glutamine!#REF!),"",Glutamine!#REF!)</f>
        <v>#REF!</v>
      </c>
      <c r="BM77" s="240" t="e">
        <f>IF(ISBLANK(Glutamine!#REF!),"",Glutamine!#REF!)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IF(Glutamine!B69&lt;&gt;0,Glutamine!$B$1,"")</f>
        <v/>
      </c>
      <c r="B78" s="240" t="str">
        <f>IF(ISBLANK(Glutamine!A69),"",Glutamine!A69)</f>
        <v/>
      </c>
      <c r="C78" s="247" t="str">
        <f>IF(ISBLANK(Glutamine!B69),"",Glutamine!B69)</f>
        <v/>
      </c>
      <c r="D78" s="248" t="str">
        <f>IF(ISBLANK(Glutamine!C69),"",Glutamine!C69)</f>
        <v/>
      </c>
      <c r="E78" s="240" t="str">
        <f>IF(ISBLANK(Glutamine!D69),"",Glutamine!D69)</f>
        <v/>
      </c>
      <c r="F78" s="240" t="str">
        <f>IF(ISBLANK(Glutamine!E69),"",Glutamine!E69)</f>
        <v/>
      </c>
      <c r="G78" s="240" t="str">
        <f>IF(ISBLANK(Glutamine!G69),"",Glutamine!G69)</f>
        <v/>
      </c>
      <c r="H78" s="240" t="str">
        <f>IF(ISBLANK(Glutamine!H69),"",Glutamine!H69)</f>
        <v/>
      </c>
      <c r="I78" s="240" t="str">
        <f>IF(ISBLANK(Glutamine!I69),"",Glutamine!I69)</f>
        <v/>
      </c>
      <c r="J78" s="240" t="str">
        <f>IF(ISBLANK(Glutamine!J69),"",Glutamine!J69)</f>
        <v/>
      </c>
      <c r="K78" s="240" t="str">
        <f>IF(ISBLANK(Glutamine!K69),"",Glutamine!K69)</f>
        <v/>
      </c>
      <c r="L78" s="240" t="str">
        <f>IF(ISBLANK(Glutamine!L69),"",Glutamine!L69)</f>
        <v/>
      </c>
      <c r="M78" s="240" t="str">
        <f>IF(ISBLANK(Glutamine!M69),"",Glutamine!M69)</f>
        <v/>
      </c>
      <c r="N78" s="240" t="str">
        <f>IF(ISBLANK(Glutamine!N69),"",Glutamine!N69)</f>
        <v/>
      </c>
      <c r="O78" s="240" t="str">
        <f>IF(ISBLANK(Glutamine!O69),"",Glutamine!O69)</f>
        <v/>
      </c>
      <c r="P78" s="240" t="str">
        <f>IF(ISBLANK(Glutamine!P69),"",Glutamine!P69)</f>
        <v/>
      </c>
      <c r="Q78" s="240" t="str">
        <f>IF(ISBLANK(Glutamine!Q69),"",Glutamine!Q69)</f>
        <v/>
      </c>
      <c r="R78" s="240" t="str">
        <f>IF(ISBLANK(Glutamine!R69),"",Glutamine!R69)</f>
        <v/>
      </c>
      <c r="S78" s="240" t="str">
        <f>IF(ISBLANK(Glutamine!S69),"",Glutamine!S69)</f>
        <v/>
      </c>
      <c r="T78" s="240" t="str">
        <f>IF(ISBLANK(Glutamine!T69),"",Glutamine!T69)</f>
        <v/>
      </c>
      <c r="U78" s="240" t="str">
        <f>IF(ISBLANK(Glutamine!U69),"",Glutamine!U69)</f>
        <v/>
      </c>
      <c r="V78" s="240" t="str">
        <f>IF(ISBLANK(Glutamine!V69),"",Glutamine!V69)</f>
        <v/>
      </c>
      <c r="W78" s="240" t="str">
        <f>IF(ISBLANK(Glutamine!W69),"",Glutamine!W69)</f>
        <v/>
      </c>
      <c r="X78" s="240" t="str">
        <f>IF(ISBLANK(Glutamine!X69),"",Glutamine!X69)</f>
        <v/>
      </c>
      <c r="Y78" s="240" t="str">
        <f>IF(ISBLANK(Glutamine!Y69),"",Glutamine!Y69)</f>
        <v/>
      </c>
      <c r="Z78" s="240" t="str">
        <f>IF(ISBLANK(Glutamine!Z69),"",Glutamine!Z69)</f>
        <v/>
      </c>
      <c r="AA78" s="240" t="str">
        <f>IF(ISBLANK(Glutamine!AA69),"",Glutamine!AA69)</f>
        <v/>
      </c>
      <c r="AB78" s="240" t="str">
        <f>IF(ISBLANK(Glutamine!AB69),"",Glutamine!AB69)</f>
        <v/>
      </c>
      <c r="AC78" s="240" t="str">
        <f>IF(ISBLANK(Glutamine!AC69),"",Glutamine!AC69)</f>
        <v/>
      </c>
      <c r="AD78" s="240" t="str">
        <f>IF(ISBLANK(Glutamine!AD69),"",Glutamine!AD69)</f>
        <v/>
      </c>
      <c r="AE78" s="240" t="str">
        <f>IF(ISBLANK(Glutamine!AE69),"",Glutamine!AE69)</f>
        <v/>
      </c>
      <c r="AF78" s="240" t="str">
        <f>IF(ISBLANK(Glutamine!AF69),"",Glutamine!AF69)</f>
        <v/>
      </c>
      <c r="AG78" s="240" t="str">
        <f>IF(ISBLANK(Glutamine!AG69),"",Glutamine!AG69)</f>
        <v/>
      </c>
      <c r="AH78" s="240" t="str">
        <f>IF(ISBLANK(Glutamine!AH69),"",Glutamine!AH69)</f>
        <v/>
      </c>
      <c r="AI78" s="240" t="str">
        <f>IF(ISBLANK(Glutamine!AI69),"",Glutamine!AI69)</f>
        <v/>
      </c>
      <c r="AJ78" s="240" t="str">
        <f>IF(ISBLANK(Glutamine!AJ69),"",Glutamine!AJ69)</f>
        <v/>
      </c>
      <c r="AK78" s="240" t="str">
        <f>IF(ISBLANK(Glutamine!AK69),"",Glutamine!AK69)</f>
        <v/>
      </c>
      <c r="AL78" s="240" t="str">
        <f>IF(ISBLANK(Glutamine!AL69),"",Glutamine!AL69)</f>
        <v/>
      </c>
      <c r="AM78" s="240" t="str">
        <f>IF(ISBLANK(Glutamine!AM69),"",Glutamine!AM69)</f>
        <v/>
      </c>
      <c r="AN78" s="240" t="str">
        <f>IF(ISBLANK(Glutamine!AN69),"",Glutamine!AN69)</f>
        <v/>
      </c>
      <c r="AO78" s="240" t="str">
        <f>IF(ISBLANK(Glutamine!AO69),"",Glutamine!AO69)</f>
        <v/>
      </c>
      <c r="AP78" s="240" t="str">
        <f>IF(ISBLANK(Glutamine!AP69),"",Glutamine!AP69)</f>
        <v/>
      </c>
      <c r="AQ78" s="240" t="e">
        <f>IF(ISBLANK(Glutamine!#REF!),"",Glutamine!#REF!)</f>
        <v>#REF!</v>
      </c>
      <c r="AR78" s="240" t="e">
        <f>IF(ISBLANK(Glutamine!#REF!),"",Glutamine!#REF!)</f>
        <v>#REF!</v>
      </c>
      <c r="AS78" s="240" t="e">
        <f>IF(ISBLANK(Glutamine!#REF!),"",Glutamine!#REF!)</f>
        <v>#REF!</v>
      </c>
      <c r="AT78" s="240" t="e">
        <f>IF(ISBLANK(Glutamine!#REF!),"",Glutamine!#REF!)</f>
        <v>#REF!</v>
      </c>
      <c r="AU78" s="240" t="e">
        <f>IF(ISBLANK(Glutamine!#REF!),"",Glutamine!#REF!)</f>
        <v>#REF!</v>
      </c>
      <c r="AV78" s="240" t="e">
        <f>IF(ISBLANK(Glutamine!#REF!),"",Glutamine!#REF!)</f>
        <v>#REF!</v>
      </c>
      <c r="AW78" s="240" t="e">
        <f>IF(ISBLANK(Glutamine!#REF!),"",Glutamine!#REF!)</f>
        <v>#REF!</v>
      </c>
      <c r="AX78" s="240" t="e">
        <f>IF(ISBLANK(Glutamine!#REF!),"",Glutamine!#REF!)</f>
        <v>#REF!</v>
      </c>
      <c r="AY78" s="240" t="e">
        <f>IF(ISBLANK(Glutamine!#REF!),"",Glutamine!#REF!)</f>
        <v>#REF!</v>
      </c>
      <c r="AZ78" s="240" t="e">
        <f>IF(ISBLANK(Glutamine!#REF!),"",Glutamine!#REF!)</f>
        <v>#REF!</v>
      </c>
      <c r="BA78" s="240" t="e">
        <f>IF(ISBLANK(Glutamine!#REF!),"",Glutamine!#REF!)</f>
        <v>#REF!</v>
      </c>
      <c r="BB78" s="240" t="e">
        <f>IF(ISBLANK(Glutamine!#REF!),"",Glutamine!#REF!)</f>
        <v>#REF!</v>
      </c>
      <c r="BC78" s="240" t="e">
        <f>IF(ISBLANK(Glutamine!#REF!),"",Glutamine!#REF!)</f>
        <v>#REF!</v>
      </c>
      <c r="BD78" s="240" t="e">
        <f>IF(ISBLANK(Glutamine!#REF!),"",Glutamine!#REF!)</f>
        <v>#REF!</v>
      </c>
      <c r="BE78" s="240" t="e">
        <f>IF(ISBLANK(Glutamine!#REF!),"",Glutamine!#REF!)</f>
        <v>#REF!</v>
      </c>
      <c r="BF78" s="240" t="e">
        <f>IF(ISBLANK(Glutamine!#REF!),"",Glutamine!#REF!)</f>
        <v>#REF!</v>
      </c>
      <c r="BG78" s="240" t="e">
        <f>IF(ISBLANK(Glutamine!#REF!),"",Glutamine!#REF!)</f>
        <v>#REF!</v>
      </c>
      <c r="BH78" s="240" t="e">
        <f>IF(ISBLANK(Glutamine!#REF!),"",Glutamine!#REF!)</f>
        <v>#REF!</v>
      </c>
      <c r="BI78" s="240" t="e">
        <f>IF(ISBLANK(Glutamine!#REF!),"",Glutamine!#REF!)</f>
        <v>#REF!</v>
      </c>
      <c r="BJ78" s="240" t="e">
        <f>IF(ISBLANK(Glutamine!#REF!),"",Glutamine!#REF!)</f>
        <v>#REF!</v>
      </c>
      <c r="BK78" s="240" t="e">
        <f>IF(ISBLANK(Glutamine!#REF!),"",Glutamine!#REF!)</f>
        <v>#REF!</v>
      </c>
      <c r="BL78" s="240" t="e">
        <f>IF(ISBLANK(Glutamine!#REF!),"",Glutamine!#REF!)</f>
        <v>#REF!</v>
      </c>
      <c r="BM78" s="240" t="e">
        <f>IF(ISBLANK(Glutamine!#REF!),"",Glutamine!#REF!)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IF(Glutamine!B70&lt;&gt;0,Glutamine!$B$1,"")</f>
        <v/>
      </c>
      <c r="B79" s="240" t="str">
        <f>IF(ISBLANK(Glutamine!A70),"",Glutamine!A70)</f>
        <v/>
      </c>
      <c r="C79" s="247" t="str">
        <f>IF(ISBLANK(Glutamine!B70),"",Glutamine!B70)</f>
        <v/>
      </c>
      <c r="D79" s="248" t="str">
        <f>IF(ISBLANK(Glutamine!C70),"",Glutamine!C70)</f>
        <v/>
      </c>
      <c r="E79" s="240" t="str">
        <f>IF(ISBLANK(Glutamine!D70),"",Glutamine!D70)</f>
        <v/>
      </c>
      <c r="F79" s="240" t="str">
        <f>IF(ISBLANK(Glutamine!E70),"",Glutamine!E70)</f>
        <v/>
      </c>
      <c r="G79" s="240" t="str">
        <f>IF(ISBLANK(Glutamine!G70),"",Glutamine!G70)</f>
        <v/>
      </c>
      <c r="H79" s="240" t="str">
        <f>IF(ISBLANK(Glutamine!H70),"",Glutamine!H70)</f>
        <v/>
      </c>
      <c r="I79" s="240" t="str">
        <f>IF(ISBLANK(Glutamine!I70),"",Glutamine!I70)</f>
        <v/>
      </c>
      <c r="J79" s="240" t="str">
        <f>IF(ISBLANK(Glutamine!J70),"",Glutamine!J70)</f>
        <v/>
      </c>
      <c r="K79" s="240" t="str">
        <f>IF(ISBLANK(Glutamine!K70),"",Glutamine!K70)</f>
        <v/>
      </c>
      <c r="L79" s="240" t="str">
        <f>IF(ISBLANK(Glutamine!L70),"",Glutamine!L70)</f>
        <v/>
      </c>
      <c r="M79" s="240" t="str">
        <f>IF(ISBLANK(Glutamine!M70),"",Glutamine!M70)</f>
        <v/>
      </c>
      <c r="N79" s="240" t="str">
        <f>IF(ISBLANK(Glutamine!N70),"",Glutamine!N70)</f>
        <v/>
      </c>
      <c r="O79" s="240" t="str">
        <f>IF(ISBLANK(Glutamine!O70),"",Glutamine!O70)</f>
        <v/>
      </c>
      <c r="P79" s="240" t="str">
        <f>IF(ISBLANK(Glutamine!P70),"",Glutamine!P70)</f>
        <v/>
      </c>
      <c r="Q79" s="240" t="str">
        <f>IF(ISBLANK(Glutamine!Q70),"",Glutamine!Q70)</f>
        <v/>
      </c>
      <c r="R79" s="240" t="str">
        <f>IF(ISBLANK(Glutamine!R70),"",Glutamine!R70)</f>
        <v/>
      </c>
      <c r="S79" s="240" t="str">
        <f>IF(ISBLANK(Glutamine!S70),"",Glutamine!S70)</f>
        <v/>
      </c>
      <c r="T79" s="240" t="str">
        <f>IF(ISBLANK(Glutamine!T70),"",Glutamine!T70)</f>
        <v/>
      </c>
      <c r="U79" s="240" t="str">
        <f>IF(ISBLANK(Glutamine!U70),"",Glutamine!U70)</f>
        <v/>
      </c>
      <c r="V79" s="240" t="str">
        <f>IF(ISBLANK(Glutamine!V70),"",Glutamine!V70)</f>
        <v/>
      </c>
      <c r="W79" s="240" t="str">
        <f>IF(ISBLANK(Glutamine!W70),"",Glutamine!W70)</f>
        <v/>
      </c>
      <c r="X79" s="240" t="str">
        <f>IF(ISBLANK(Glutamine!X70),"",Glutamine!X70)</f>
        <v/>
      </c>
      <c r="Y79" s="240" t="str">
        <f>IF(ISBLANK(Glutamine!Y70),"",Glutamine!Y70)</f>
        <v/>
      </c>
      <c r="Z79" s="240" t="str">
        <f>IF(ISBLANK(Glutamine!Z70),"",Glutamine!Z70)</f>
        <v/>
      </c>
      <c r="AA79" s="240" t="str">
        <f>IF(ISBLANK(Glutamine!AA70),"",Glutamine!AA70)</f>
        <v/>
      </c>
      <c r="AB79" s="240" t="str">
        <f>IF(ISBLANK(Glutamine!AB70),"",Glutamine!AB70)</f>
        <v/>
      </c>
      <c r="AC79" s="240" t="str">
        <f>IF(ISBLANK(Glutamine!AC70),"",Glutamine!AC70)</f>
        <v/>
      </c>
      <c r="AD79" s="240" t="str">
        <f>IF(ISBLANK(Glutamine!AD70),"",Glutamine!AD70)</f>
        <v/>
      </c>
      <c r="AE79" s="240" t="str">
        <f>IF(ISBLANK(Glutamine!AE70),"",Glutamine!AE70)</f>
        <v/>
      </c>
      <c r="AF79" s="240" t="str">
        <f>IF(ISBLANK(Glutamine!AF70),"",Glutamine!AF70)</f>
        <v/>
      </c>
      <c r="AG79" s="240" t="str">
        <f>IF(ISBLANK(Glutamine!AG70),"",Glutamine!AG70)</f>
        <v/>
      </c>
      <c r="AH79" s="240" t="str">
        <f>IF(ISBLANK(Glutamine!AH70),"",Glutamine!AH70)</f>
        <v/>
      </c>
      <c r="AI79" s="240" t="str">
        <f>IF(ISBLANK(Glutamine!AI70),"",Glutamine!AI70)</f>
        <v/>
      </c>
      <c r="AJ79" s="240" t="str">
        <f>IF(ISBLANK(Glutamine!AJ70),"",Glutamine!AJ70)</f>
        <v/>
      </c>
      <c r="AK79" s="240" t="str">
        <f>IF(ISBLANK(Glutamine!AK70),"",Glutamine!AK70)</f>
        <v/>
      </c>
      <c r="AL79" s="240" t="str">
        <f>IF(ISBLANK(Glutamine!AL70),"",Glutamine!AL70)</f>
        <v/>
      </c>
      <c r="AM79" s="240" t="str">
        <f>IF(ISBLANK(Glutamine!AM70),"",Glutamine!AM70)</f>
        <v/>
      </c>
      <c r="AN79" s="240" t="str">
        <f>IF(ISBLANK(Glutamine!AN70),"",Glutamine!AN70)</f>
        <v/>
      </c>
      <c r="AO79" s="240" t="str">
        <f>IF(ISBLANK(Glutamine!AO70),"",Glutamine!AO70)</f>
        <v/>
      </c>
      <c r="AP79" s="240" t="str">
        <f>IF(ISBLANK(Glutamine!AP70),"",Glutamine!AP70)</f>
        <v/>
      </c>
      <c r="AQ79" s="240" t="e">
        <f>IF(ISBLANK(Glutamine!#REF!),"",Glutamine!#REF!)</f>
        <v>#REF!</v>
      </c>
      <c r="AR79" s="240" t="e">
        <f>IF(ISBLANK(Glutamine!#REF!),"",Glutamine!#REF!)</f>
        <v>#REF!</v>
      </c>
      <c r="AS79" s="240" t="e">
        <f>IF(ISBLANK(Glutamine!#REF!),"",Glutamine!#REF!)</f>
        <v>#REF!</v>
      </c>
      <c r="AT79" s="240" t="e">
        <f>IF(ISBLANK(Glutamine!#REF!),"",Glutamine!#REF!)</f>
        <v>#REF!</v>
      </c>
      <c r="AU79" s="240" t="e">
        <f>IF(ISBLANK(Glutamine!#REF!),"",Glutamine!#REF!)</f>
        <v>#REF!</v>
      </c>
      <c r="AV79" s="240" t="e">
        <f>IF(ISBLANK(Glutamine!#REF!),"",Glutamine!#REF!)</f>
        <v>#REF!</v>
      </c>
      <c r="AW79" s="240" t="e">
        <f>IF(ISBLANK(Glutamine!#REF!),"",Glutamine!#REF!)</f>
        <v>#REF!</v>
      </c>
      <c r="AX79" s="240" t="e">
        <f>IF(ISBLANK(Glutamine!#REF!),"",Glutamine!#REF!)</f>
        <v>#REF!</v>
      </c>
      <c r="AY79" s="240" t="e">
        <f>IF(ISBLANK(Glutamine!#REF!),"",Glutamine!#REF!)</f>
        <v>#REF!</v>
      </c>
      <c r="AZ79" s="240" t="e">
        <f>IF(ISBLANK(Glutamine!#REF!),"",Glutamine!#REF!)</f>
        <v>#REF!</v>
      </c>
      <c r="BA79" s="240" t="e">
        <f>IF(ISBLANK(Glutamine!#REF!),"",Glutamine!#REF!)</f>
        <v>#REF!</v>
      </c>
      <c r="BB79" s="240" t="e">
        <f>IF(ISBLANK(Glutamine!#REF!),"",Glutamine!#REF!)</f>
        <v>#REF!</v>
      </c>
      <c r="BC79" s="240" t="e">
        <f>IF(ISBLANK(Glutamine!#REF!),"",Glutamine!#REF!)</f>
        <v>#REF!</v>
      </c>
      <c r="BD79" s="240" t="e">
        <f>IF(ISBLANK(Glutamine!#REF!),"",Glutamine!#REF!)</f>
        <v>#REF!</v>
      </c>
      <c r="BE79" s="240" t="e">
        <f>IF(ISBLANK(Glutamine!#REF!),"",Glutamine!#REF!)</f>
        <v>#REF!</v>
      </c>
      <c r="BF79" s="240" t="e">
        <f>IF(ISBLANK(Glutamine!#REF!),"",Glutamine!#REF!)</f>
        <v>#REF!</v>
      </c>
      <c r="BG79" s="240" t="e">
        <f>IF(ISBLANK(Glutamine!#REF!),"",Glutamine!#REF!)</f>
        <v>#REF!</v>
      </c>
      <c r="BH79" s="240" t="e">
        <f>IF(ISBLANK(Glutamine!#REF!),"",Glutamine!#REF!)</f>
        <v>#REF!</v>
      </c>
      <c r="BI79" s="240" t="e">
        <f>IF(ISBLANK(Glutamine!#REF!),"",Glutamine!#REF!)</f>
        <v>#REF!</v>
      </c>
      <c r="BJ79" s="240" t="e">
        <f>IF(ISBLANK(Glutamine!#REF!),"",Glutamine!#REF!)</f>
        <v>#REF!</v>
      </c>
      <c r="BK79" s="240" t="e">
        <f>IF(ISBLANK(Glutamine!#REF!),"",Glutamine!#REF!)</f>
        <v>#REF!</v>
      </c>
      <c r="BL79" s="240" t="e">
        <f>IF(ISBLANK(Glutamine!#REF!),"",Glutamine!#REF!)</f>
        <v>#REF!</v>
      </c>
      <c r="BM79" s="240" t="e">
        <f>IF(ISBLANK(Glutamine!#REF!),"",Glutamine!#REF!)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IF(Glutamine!B71&lt;&gt;0,Glutamine!$B$1,"")</f>
        <v/>
      </c>
      <c r="B80" s="240" t="str">
        <f>IF(ISBLANK(Glutamine!A71),"",Glutamine!A71)</f>
        <v/>
      </c>
      <c r="C80" s="247" t="str">
        <f>IF(ISBLANK(Glutamine!B71),"",Glutamine!B71)</f>
        <v/>
      </c>
      <c r="D80" s="248" t="str">
        <f>IF(ISBLANK(Glutamine!C71),"",Glutamine!C71)</f>
        <v/>
      </c>
      <c r="E80" s="240" t="str">
        <f>IF(ISBLANK(Glutamine!D71),"",Glutamine!D71)</f>
        <v/>
      </c>
      <c r="F80" s="240" t="str">
        <f>IF(ISBLANK(Glutamine!E71),"",Glutamine!E71)</f>
        <v/>
      </c>
      <c r="G80" s="240" t="str">
        <f>IF(ISBLANK(Glutamine!G71),"",Glutamine!G71)</f>
        <v/>
      </c>
      <c r="H80" s="240" t="str">
        <f>IF(ISBLANK(Glutamine!H71),"",Glutamine!H71)</f>
        <v/>
      </c>
      <c r="I80" s="240" t="str">
        <f>IF(ISBLANK(Glutamine!I71),"",Glutamine!I71)</f>
        <v/>
      </c>
      <c r="J80" s="240" t="str">
        <f>IF(ISBLANK(Glutamine!J71),"",Glutamine!J71)</f>
        <v/>
      </c>
      <c r="K80" s="240" t="str">
        <f>IF(ISBLANK(Glutamine!K71),"",Glutamine!K71)</f>
        <v/>
      </c>
      <c r="L80" s="240" t="str">
        <f>IF(ISBLANK(Glutamine!L71),"",Glutamine!L71)</f>
        <v/>
      </c>
      <c r="M80" s="240" t="str">
        <f>IF(ISBLANK(Glutamine!M71),"",Glutamine!M71)</f>
        <v/>
      </c>
      <c r="N80" s="240" t="str">
        <f>IF(ISBLANK(Glutamine!N71),"",Glutamine!N71)</f>
        <v/>
      </c>
      <c r="O80" s="240" t="str">
        <f>IF(ISBLANK(Glutamine!O71),"",Glutamine!O71)</f>
        <v/>
      </c>
      <c r="P80" s="240" t="str">
        <f>IF(ISBLANK(Glutamine!P71),"",Glutamine!P71)</f>
        <v/>
      </c>
      <c r="Q80" s="240" t="str">
        <f>IF(ISBLANK(Glutamine!Q71),"",Glutamine!Q71)</f>
        <v/>
      </c>
      <c r="R80" s="240" t="str">
        <f>IF(ISBLANK(Glutamine!R71),"",Glutamine!R71)</f>
        <v/>
      </c>
      <c r="S80" s="240" t="str">
        <f>IF(ISBLANK(Glutamine!S71),"",Glutamine!S71)</f>
        <v/>
      </c>
      <c r="T80" s="240" t="str">
        <f>IF(ISBLANK(Glutamine!T71),"",Glutamine!T71)</f>
        <v/>
      </c>
      <c r="U80" s="240" t="str">
        <f>IF(ISBLANK(Glutamine!U71),"",Glutamine!U71)</f>
        <v/>
      </c>
      <c r="V80" s="240" t="str">
        <f>IF(ISBLANK(Glutamine!V71),"",Glutamine!V71)</f>
        <v/>
      </c>
      <c r="W80" s="240" t="str">
        <f>IF(ISBLANK(Glutamine!W71),"",Glutamine!W71)</f>
        <v/>
      </c>
      <c r="X80" s="240" t="str">
        <f>IF(ISBLANK(Glutamine!X71),"",Glutamine!X71)</f>
        <v/>
      </c>
      <c r="Y80" s="240" t="str">
        <f>IF(ISBLANK(Glutamine!Y71),"",Glutamine!Y71)</f>
        <v/>
      </c>
      <c r="Z80" s="240" t="str">
        <f>IF(ISBLANK(Glutamine!Z71),"",Glutamine!Z71)</f>
        <v/>
      </c>
      <c r="AA80" s="240" t="str">
        <f>IF(ISBLANK(Glutamine!AA71),"",Glutamine!AA71)</f>
        <v/>
      </c>
      <c r="AB80" s="240" t="str">
        <f>IF(ISBLANK(Glutamine!AB71),"",Glutamine!AB71)</f>
        <v/>
      </c>
      <c r="AC80" s="240" t="str">
        <f>IF(ISBLANK(Glutamine!AC71),"",Glutamine!AC71)</f>
        <v/>
      </c>
      <c r="AD80" s="240" t="str">
        <f>IF(ISBLANK(Glutamine!AD71),"",Glutamine!AD71)</f>
        <v/>
      </c>
      <c r="AE80" s="240" t="str">
        <f>IF(ISBLANK(Glutamine!AE71),"",Glutamine!AE71)</f>
        <v/>
      </c>
      <c r="AF80" s="240" t="str">
        <f>IF(ISBLANK(Glutamine!AF71),"",Glutamine!AF71)</f>
        <v/>
      </c>
      <c r="AG80" s="240" t="str">
        <f>IF(ISBLANK(Glutamine!AG71),"",Glutamine!AG71)</f>
        <v/>
      </c>
      <c r="AH80" s="240" t="str">
        <f>IF(ISBLANK(Glutamine!AH71),"",Glutamine!AH71)</f>
        <v/>
      </c>
      <c r="AI80" s="240" t="str">
        <f>IF(ISBLANK(Glutamine!AI71),"",Glutamine!AI71)</f>
        <v/>
      </c>
      <c r="AJ80" s="240" t="str">
        <f>IF(ISBLANK(Glutamine!AJ71),"",Glutamine!AJ71)</f>
        <v/>
      </c>
      <c r="AK80" s="240" t="str">
        <f>IF(ISBLANK(Glutamine!AK71),"",Glutamine!AK71)</f>
        <v/>
      </c>
      <c r="AL80" s="240" t="str">
        <f>IF(ISBLANK(Glutamine!AL71),"",Glutamine!AL71)</f>
        <v/>
      </c>
      <c r="AM80" s="240" t="str">
        <f>IF(ISBLANK(Glutamine!AM71),"",Glutamine!AM71)</f>
        <v/>
      </c>
      <c r="AN80" s="240" t="str">
        <f>IF(ISBLANK(Glutamine!AN71),"",Glutamine!AN71)</f>
        <v/>
      </c>
      <c r="AO80" s="240" t="str">
        <f>IF(ISBLANK(Glutamine!AO71),"",Glutamine!AO71)</f>
        <v/>
      </c>
      <c r="AP80" s="240" t="str">
        <f>IF(ISBLANK(Glutamine!AP71),"",Glutamine!AP71)</f>
        <v/>
      </c>
      <c r="AQ80" s="240" t="e">
        <f>IF(ISBLANK(Glutamine!#REF!),"",Glutamine!#REF!)</f>
        <v>#REF!</v>
      </c>
      <c r="AR80" s="240" t="e">
        <f>IF(ISBLANK(Glutamine!#REF!),"",Glutamine!#REF!)</f>
        <v>#REF!</v>
      </c>
      <c r="AS80" s="240" t="e">
        <f>IF(ISBLANK(Glutamine!#REF!),"",Glutamine!#REF!)</f>
        <v>#REF!</v>
      </c>
      <c r="AT80" s="240" t="e">
        <f>IF(ISBLANK(Glutamine!#REF!),"",Glutamine!#REF!)</f>
        <v>#REF!</v>
      </c>
      <c r="AU80" s="240" t="e">
        <f>IF(ISBLANK(Glutamine!#REF!),"",Glutamine!#REF!)</f>
        <v>#REF!</v>
      </c>
      <c r="AV80" s="240" t="e">
        <f>IF(ISBLANK(Glutamine!#REF!),"",Glutamine!#REF!)</f>
        <v>#REF!</v>
      </c>
      <c r="AW80" s="240" t="e">
        <f>IF(ISBLANK(Glutamine!#REF!),"",Glutamine!#REF!)</f>
        <v>#REF!</v>
      </c>
      <c r="AX80" s="240" t="e">
        <f>IF(ISBLANK(Glutamine!#REF!),"",Glutamine!#REF!)</f>
        <v>#REF!</v>
      </c>
      <c r="AY80" s="240" t="e">
        <f>IF(ISBLANK(Glutamine!#REF!),"",Glutamine!#REF!)</f>
        <v>#REF!</v>
      </c>
      <c r="AZ80" s="240" t="e">
        <f>IF(ISBLANK(Glutamine!#REF!),"",Glutamine!#REF!)</f>
        <v>#REF!</v>
      </c>
      <c r="BA80" s="240" t="e">
        <f>IF(ISBLANK(Glutamine!#REF!),"",Glutamine!#REF!)</f>
        <v>#REF!</v>
      </c>
      <c r="BB80" s="240" t="e">
        <f>IF(ISBLANK(Glutamine!#REF!),"",Glutamine!#REF!)</f>
        <v>#REF!</v>
      </c>
      <c r="BC80" s="240" t="e">
        <f>IF(ISBLANK(Glutamine!#REF!),"",Glutamine!#REF!)</f>
        <v>#REF!</v>
      </c>
      <c r="BD80" s="240" t="e">
        <f>IF(ISBLANK(Glutamine!#REF!),"",Glutamine!#REF!)</f>
        <v>#REF!</v>
      </c>
      <c r="BE80" s="240" t="e">
        <f>IF(ISBLANK(Glutamine!#REF!),"",Glutamine!#REF!)</f>
        <v>#REF!</v>
      </c>
      <c r="BF80" s="240" t="e">
        <f>IF(ISBLANK(Glutamine!#REF!),"",Glutamine!#REF!)</f>
        <v>#REF!</v>
      </c>
      <c r="BG80" s="240" t="e">
        <f>IF(ISBLANK(Glutamine!#REF!),"",Glutamine!#REF!)</f>
        <v>#REF!</v>
      </c>
      <c r="BH80" s="240" t="e">
        <f>IF(ISBLANK(Glutamine!#REF!),"",Glutamine!#REF!)</f>
        <v>#REF!</v>
      </c>
      <c r="BI80" s="240" t="e">
        <f>IF(ISBLANK(Glutamine!#REF!),"",Glutamine!#REF!)</f>
        <v>#REF!</v>
      </c>
      <c r="BJ80" s="240" t="e">
        <f>IF(ISBLANK(Glutamine!#REF!),"",Glutamine!#REF!)</f>
        <v>#REF!</v>
      </c>
      <c r="BK80" s="240" t="e">
        <f>IF(ISBLANK(Glutamine!#REF!),"",Glutamine!#REF!)</f>
        <v>#REF!</v>
      </c>
      <c r="BL80" s="240" t="e">
        <f>IF(ISBLANK(Glutamine!#REF!),"",Glutamine!#REF!)</f>
        <v>#REF!</v>
      </c>
      <c r="BM80" s="240" t="e">
        <f>IF(ISBLANK(Glutamine!#REF!),"",Glutamine!#REF!)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IF(Glutamine!B72&lt;&gt;0,Glutamine!$B$1,"")</f>
        <v/>
      </c>
      <c r="B81" s="240" t="str">
        <f>IF(ISBLANK(Glutamine!A72),"",Glutamine!A72)</f>
        <v/>
      </c>
      <c r="C81" s="247" t="str">
        <f>IF(ISBLANK(Glutamine!B72),"",Glutamine!B72)</f>
        <v/>
      </c>
      <c r="D81" s="248" t="str">
        <f>IF(ISBLANK(Glutamine!C72),"",Glutamine!C72)</f>
        <v/>
      </c>
      <c r="E81" s="240" t="str">
        <f>IF(ISBLANK(Glutamine!D72),"",Glutamine!D72)</f>
        <v/>
      </c>
      <c r="F81" s="240" t="str">
        <f>IF(ISBLANK(Glutamine!E72),"",Glutamine!E72)</f>
        <v/>
      </c>
      <c r="G81" s="240" t="str">
        <f>IF(ISBLANK(Glutamine!G72),"",Glutamine!G72)</f>
        <v/>
      </c>
      <c r="H81" s="240" t="str">
        <f>IF(ISBLANK(Glutamine!H72),"",Glutamine!H72)</f>
        <v/>
      </c>
      <c r="I81" s="240" t="str">
        <f>IF(ISBLANK(Glutamine!I72),"",Glutamine!I72)</f>
        <v/>
      </c>
      <c r="J81" s="240" t="str">
        <f>IF(ISBLANK(Glutamine!J72),"",Glutamine!J72)</f>
        <v/>
      </c>
      <c r="K81" s="240" t="str">
        <f>IF(ISBLANK(Glutamine!K72),"",Glutamine!K72)</f>
        <v/>
      </c>
      <c r="L81" s="240" t="str">
        <f>IF(ISBLANK(Glutamine!L72),"",Glutamine!L72)</f>
        <v/>
      </c>
      <c r="M81" s="240" t="str">
        <f>IF(ISBLANK(Glutamine!M72),"",Glutamine!M72)</f>
        <v/>
      </c>
      <c r="N81" s="240" t="str">
        <f>IF(ISBLANK(Glutamine!N72),"",Glutamine!N72)</f>
        <v/>
      </c>
      <c r="O81" s="240" t="str">
        <f>IF(ISBLANK(Glutamine!O72),"",Glutamine!O72)</f>
        <v/>
      </c>
      <c r="P81" s="240" t="str">
        <f>IF(ISBLANK(Glutamine!P72),"",Glutamine!P72)</f>
        <v/>
      </c>
      <c r="Q81" s="240" t="str">
        <f>IF(ISBLANK(Glutamine!Q72),"",Glutamine!Q72)</f>
        <v/>
      </c>
      <c r="R81" s="240" t="str">
        <f>IF(ISBLANK(Glutamine!R72),"",Glutamine!R72)</f>
        <v/>
      </c>
      <c r="S81" s="240" t="str">
        <f>IF(ISBLANK(Glutamine!S72),"",Glutamine!S72)</f>
        <v/>
      </c>
      <c r="T81" s="240" t="str">
        <f>IF(ISBLANK(Glutamine!T72),"",Glutamine!T72)</f>
        <v/>
      </c>
      <c r="U81" s="240" t="str">
        <f>IF(ISBLANK(Glutamine!U72),"",Glutamine!U72)</f>
        <v/>
      </c>
      <c r="V81" s="240" t="str">
        <f>IF(ISBLANK(Glutamine!V72),"",Glutamine!V72)</f>
        <v/>
      </c>
      <c r="W81" s="240" t="str">
        <f>IF(ISBLANK(Glutamine!W72),"",Glutamine!W72)</f>
        <v/>
      </c>
      <c r="X81" s="240" t="str">
        <f>IF(ISBLANK(Glutamine!X72),"",Glutamine!X72)</f>
        <v/>
      </c>
      <c r="Y81" s="240" t="str">
        <f>IF(ISBLANK(Glutamine!Y72),"",Glutamine!Y72)</f>
        <v/>
      </c>
      <c r="Z81" s="240" t="str">
        <f>IF(ISBLANK(Glutamine!Z72),"",Glutamine!Z72)</f>
        <v/>
      </c>
      <c r="AA81" s="240" t="str">
        <f>IF(ISBLANK(Glutamine!AA72),"",Glutamine!AA72)</f>
        <v/>
      </c>
      <c r="AB81" s="240" t="str">
        <f>IF(ISBLANK(Glutamine!AB72),"",Glutamine!AB72)</f>
        <v/>
      </c>
      <c r="AC81" s="240" t="str">
        <f>IF(ISBLANK(Glutamine!AC72),"",Glutamine!AC72)</f>
        <v/>
      </c>
      <c r="AD81" s="240" t="str">
        <f>IF(ISBLANK(Glutamine!AD72),"",Glutamine!AD72)</f>
        <v/>
      </c>
      <c r="AE81" s="240" t="str">
        <f>IF(ISBLANK(Glutamine!AE72),"",Glutamine!AE72)</f>
        <v/>
      </c>
      <c r="AF81" s="240" t="str">
        <f>IF(ISBLANK(Glutamine!AF72),"",Glutamine!AF72)</f>
        <v/>
      </c>
      <c r="AG81" s="240" t="str">
        <f>IF(ISBLANK(Glutamine!AG72),"",Glutamine!AG72)</f>
        <v/>
      </c>
      <c r="AH81" s="240" t="str">
        <f>IF(ISBLANK(Glutamine!AH72),"",Glutamine!AH72)</f>
        <v/>
      </c>
      <c r="AI81" s="240" t="str">
        <f>IF(ISBLANK(Glutamine!AI72),"",Glutamine!AI72)</f>
        <v/>
      </c>
      <c r="AJ81" s="240" t="str">
        <f>IF(ISBLANK(Glutamine!AJ72),"",Glutamine!AJ72)</f>
        <v/>
      </c>
      <c r="AK81" s="240" t="str">
        <f>IF(ISBLANK(Glutamine!AK72),"",Glutamine!AK72)</f>
        <v/>
      </c>
      <c r="AL81" s="240" t="str">
        <f>IF(ISBLANK(Glutamine!AL72),"",Glutamine!AL72)</f>
        <v/>
      </c>
      <c r="AM81" s="240" t="str">
        <f>IF(ISBLANK(Glutamine!AM72),"",Glutamine!AM72)</f>
        <v/>
      </c>
      <c r="AN81" s="240" t="str">
        <f>IF(ISBLANK(Glutamine!AN72),"",Glutamine!AN72)</f>
        <v/>
      </c>
      <c r="AO81" s="240" t="str">
        <f>IF(ISBLANK(Glutamine!AO72),"",Glutamine!AO72)</f>
        <v/>
      </c>
      <c r="AP81" s="240" t="str">
        <f>IF(ISBLANK(Glutamine!AP72),"",Glutamine!AP72)</f>
        <v/>
      </c>
      <c r="AQ81" s="240" t="e">
        <f>IF(ISBLANK(Glutamine!#REF!),"",Glutamine!#REF!)</f>
        <v>#REF!</v>
      </c>
      <c r="AR81" s="240" t="e">
        <f>IF(ISBLANK(Glutamine!#REF!),"",Glutamine!#REF!)</f>
        <v>#REF!</v>
      </c>
      <c r="AS81" s="240" t="e">
        <f>IF(ISBLANK(Glutamine!#REF!),"",Glutamine!#REF!)</f>
        <v>#REF!</v>
      </c>
      <c r="AT81" s="240" t="e">
        <f>IF(ISBLANK(Glutamine!#REF!),"",Glutamine!#REF!)</f>
        <v>#REF!</v>
      </c>
      <c r="AU81" s="240" t="e">
        <f>IF(ISBLANK(Glutamine!#REF!),"",Glutamine!#REF!)</f>
        <v>#REF!</v>
      </c>
      <c r="AV81" s="240" t="e">
        <f>IF(ISBLANK(Glutamine!#REF!),"",Glutamine!#REF!)</f>
        <v>#REF!</v>
      </c>
      <c r="AW81" s="240" t="e">
        <f>IF(ISBLANK(Glutamine!#REF!),"",Glutamine!#REF!)</f>
        <v>#REF!</v>
      </c>
      <c r="AX81" s="240" t="e">
        <f>IF(ISBLANK(Glutamine!#REF!),"",Glutamine!#REF!)</f>
        <v>#REF!</v>
      </c>
      <c r="AY81" s="240" t="e">
        <f>IF(ISBLANK(Glutamine!#REF!),"",Glutamine!#REF!)</f>
        <v>#REF!</v>
      </c>
      <c r="AZ81" s="240" t="e">
        <f>IF(ISBLANK(Glutamine!#REF!),"",Glutamine!#REF!)</f>
        <v>#REF!</v>
      </c>
      <c r="BA81" s="240" t="e">
        <f>IF(ISBLANK(Glutamine!#REF!),"",Glutamine!#REF!)</f>
        <v>#REF!</v>
      </c>
      <c r="BB81" s="240" t="e">
        <f>IF(ISBLANK(Glutamine!#REF!),"",Glutamine!#REF!)</f>
        <v>#REF!</v>
      </c>
      <c r="BC81" s="240" t="e">
        <f>IF(ISBLANK(Glutamine!#REF!),"",Glutamine!#REF!)</f>
        <v>#REF!</v>
      </c>
      <c r="BD81" s="240" t="e">
        <f>IF(ISBLANK(Glutamine!#REF!),"",Glutamine!#REF!)</f>
        <v>#REF!</v>
      </c>
      <c r="BE81" s="240" t="e">
        <f>IF(ISBLANK(Glutamine!#REF!),"",Glutamine!#REF!)</f>
        <v>#REF!</v>
      </c>
      <c r="BF81" s="240" t="e">
        <f>IF(ISBLANK(Glutamine!#REF!),"",Glutamine!#REF!)</f>
        <v>#REF!</v>
      </c>
      <c r="BG81" s="240" t="e">
        <f>IF(ISBLANK(Glutamine!#REF!),"",Glutamine!#REF!)</f>
        <v>#REF!</v>
      </c>
      <c r="BH81" s="240" t="e">
        <f>IF(ISBLANK(Glutamine!#REF!),"",Glutamine!#REF!)</f>
        <v>#REF!</v>
      </c>
      <c r="BI81" s="240" t="e">
        <f>IF(ISBLANK(Glutamine!#REF!),"",Glutamine!#REF!)</f>
        <v>#REF!</v>
      </c>
      <c r="BJ81" s="240" t="e">
        <f>IF(ISBLANK(Glutamine!#REF!),"",Glutamine!#REF!)</f>
        <v>#REF!</v>
      </c>
      <c r="BK81" s="240" t="e">
        <f>IF(ISBLANK(Glutamine!#REF!),"",Glutamine!#REF!)</f>
        <v>#REF!</v>
      </c>
      <c r="BL81" s="240" t="e">
        <f>IF(ISBLANK(Glutamine!#REF!),"",Glutamine!#REF!)</f>
        <v>#REF!</v>
      </c>
      <c r="BM81" s="240" t="e">
        <f>IF(ISBLANK(Glutamine!#REF!),"",Glutamine!#REF!)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IF(Glutamine!B73&lt;&gt;0,Glutamine!$B$1,"")</f>
        <v/>
      </c>
      <c r="B82" s="240" t="str">
        <f>IF(ISBLANK(Glutamine!A73),"",Glutamine!A73)</f>
        <v/>
      </c>
      <c r="C82" s="247" t="str">
        <f>IF(ISBLANK(Glutamine!B73),"",Glutamine!B73)</f>
        <v/>
      </c>
      <c r="D82" s="248" t="str">
        <f>IF(ISBLANK(Glutamine!C73),"",Glutamine!C73)</f>
        <v/>
      </c>
      <c r="E82" s="240" t="str">
        <f>IF(ISBLANK(Glutamine!D73),"",Glutamine!D73)</f>
        <v/>
      </c>
      <c r="F82" s="240" t="str">
        <f>IF(ISBLANK(Glutamine!E73),"",Glutamine!E73)</f>
        <v/>
      </c>
      <c r="G82" s="240" t="str">
        <f>IF(ISBLANK(Glutamine!G73),"",Glutamine!G73)</f>
        <v/>
      </c>
      <c r="H82" s="240" t="str">
        <f>IF(ISBLANK(Glutamine!H73),"",Glutamine!H73)</f>
        <v/>
      </c>
      <c r="I82" s="240" t="str">
        <f>IF(ISBLANK(Glutamine!I73),"",Glutamine!I73)</f>
        <v/>
      </c>
      <c r="J82" s="240" t="str">
        <f>IF(ISBLANK(Glutamine!J73),"",Glutamine!J73)</f>
        <v/>
      </c>
      <c r="K82" s="240" t="str">
        <f>IF(ISBLANK(Glutamine!K73),"",Glutamine!K73)</f>
        <v/>
      </c>
      <c r="L82" s="240" t="str">
        <f>IF(ISBLANK(Glutamine!L73),"",Glutamine!L73)</f>
        <v/>
      </c>
      <c r="M82" s="240" t="str">
        <f>IF(ISBLANK(Glutamine!M73),"",Glutamine!M73)</f>
        <v/>
      </c>
      <c r="N82" s="240" t="str">
        <f>IF(ISBLANK(Glutamine!N73),"",Glutamine!N73)</f>
        <v/>
      </c>
      <c r="O82" s="240" t="str">
        <f>IF(ISBLANK(Glutamine!O73),"",Glutamine!O73)</f>
        <v/>
      </c>
      <c r="P82" s="240" t="str">
        <f>IF(ISBLANK(Glutamine!P73),"",Glutamine!P73)</f>
        <v/>
      </c>
      <c r="Q82" s="240" t="str">
        <f>IF(ISBLANK(Glutamine!Q73),"",Glutamine!Q73)</f>
        <v/>
      </c>
      <c r="R82" s="240" t="str">
        <f>IF(ISBLANK(Glutamine!R73),"",Glutamine!R73)</f>
        <v/>
      </c>
      <c r="S82" s="240" t="str">
        <f>IF(ISBLANK(Glutamine!S73),"",Glutamine!S73)</f>
        <v/>
      </c>
      <c r="T82" s="240" t="str">
        <f>IF(ISBLANK(Glutamine!T73),"",Glutamine!T73)</f>
        <v/>
      </c>
      <c r="U82" s="240" t="str">
        <f>IF(ISBLANK(Glutamine!U73),"",Glutamine!U73)</f>
        <v/>
      </c>
      <c r="V82" s="240" t="str">
        <f>IF(ISBLANK(Glutamine!V73),"",Glutamine!V73)</f>
        <v/>
      </c>
      <c r="W82" s="240" t="str">
        <f>IF(ISBLANK(Glutamine!W73),"",Glutamine!W73)</f>
        <v/>
      </c>
      <c r="X82" s="240" t="str">
        <f>IF(ISBLANK(Glutamine!X73),"",Glutamine!X73)</f>
        <v/>
      </c>
      <c r="Y82" s="240" t="str">
        <f>IF(ISBLANK(Glutamine!Y73),"",Glutamine!Y73)</f>
        <v/>
      </c>
      <c r="Z82" s="240" t="str">
        <f>IF(ISBLANK(Glutamine!Z73),"",Glutamine!Z73)</f>
        <v/>
      </c>
      <c r="AA82" s="240" t="str">
        <f>IF(ISBLANK(Glutamine!AA73),"",Glutamine!AA73)</f>
        <v/>
      </c>
      <c r="AB82" s="240" t="str">
        <f>IF(ISBLANK(Glutamine!AB73),"",Glutamine!AB73)</f>
        <v/>
      </c>
      <c r="AC82" s="240" t="str">
        <f>IF(ISBLANK(Glutamine!AC73),"",Glutamine!AC73)</f>
        <v/>
      </c>
      <c r="AD82" s="240" t="str">
        <f>IF(ISBLANK(Glutamine!AD73),"",Glutamine!AD73)</f>
        <v/>
      </c>
      <c r="AE82" s="240" t="str">
        <f>IF(ISBLANK(Glutamine!AE73),"",Glutamine!AE73)</f>
        <v/>
      </c>
      <c r="AF82" s="240" t="str">
        <f>IF(ISBLANK(Glutamine!AF73),"",Glutamine!AF73)</f>
        <v/>
      </c>
      <c r="AG82" s="240" t="str">
        <f>IF(ISBLANK(Glutamine!AG73),"",Glutamine!AG73)</f>
        <v/>
      </c>
      <c r="AH82" s="240" t="str">
        <f>IF(ISBLANK(Glutamine!AH73),"",Glutamine!AH73)</f>
        <v/>
      </c>
      <c r="AI82" s="240" t="str">
        <f>IF(ISBLANK(Glutamine!AI73),"",Glutamine!AI73)</f>
        <v/>
      </c>
      <c r="AJ82" s="240" t="str">
        <f>IF(ISBLANK(Glutamine!AJ73),"",Glutamine!AJ73)</f>
        <v/>
      </c>
      <c r="AK82" s="240" t="str">
        <f>IF(ISBLANK(Glutamine!AK73),"",Glutamine!AK73)</f>
        <v/>
      </c>
      <c r="AL82" s="240" t="str">
        <f>IF(ISBLANK(Glutamine!AL73),"",Glutamine!AL73)</f>
        <v/>
      </c>
      <c r="AM82" s="240" t="str">
        <f>IF(ISBLANK(Glutamine!AM73),"",Glutamine!AM73)</f>
        <v/>
      </c>
      <c r="AN82" s="240" t="str">
        <f>IF(ISBLANK(Glutamine!AN73),"",Glutamine!AN73)</f>
        <v/>
      </c>
      <c r="AO82" s="240" t="str">
        <f>IF(ISBLANK(Glutamine!AO73),"",Glutamine!AO73)</f>
        <v/>
      </c>
      <c r="AP82" s="240" t="str">
        <f>IF(ISBLANK(Glutamine!AP73),"",Glutamine!AP73)</f>
        <v/>
      </c>
      <c r="AQ82" s="240" t="e">
        <f>IF(ISBLANK(Glutamine!#REF!),"",Glutamine!#REF!)</f>
        <v>#REF!</v>
      </c>
      <c r="AR82" s="240" t="e">
        <f>IF(ISBLANK(Glutamine!#REF!),"",Glutamine!#REF!)</f>
        <v>#REF!</v>
      </c>
      <c r="AS82" s="240" t="e">
        <f>IF(ISBLANK(Glutamine!#REF!),"",Glutamine!#REF!)</f>
        <v>#REF!</v>
      </c>
      <c r="AT82" s="240" t="e">
        <f>IF(ISBLANK(Glutamine!#REF!),"",Glutamine!#REF!)</f>
        <v>#REF!</v>
      </c>
      <c r="AU82" s="240" t="e">
        <f>IF(ISBLANK(Glutamine!#REF!),"",Glutamine!#REF!)</f>
        <v>#REF!</v>
      </c>
      <c r="AV82" s="240" t="e">
        <f>IF(ISBLANK(Glutamine!#REF!),"",Glutamine!#REF!)</f>
        <v>#REF!</v>
      </c>
      <c r="AW82" s="240" t="e">
        <f>IF(ISBLANK(Glutamine!#REF!),"",Glutamine!#REF!)</f>
        <v>#REF!</v>
      </c>
      <c r="AX82" s="240" t="e">
        <f>IF(ISBLANK(Glutamine!#REF!),"",Glutamine!#REF!)</f>
        <v>#REF!</v>
      </c>
      <c r="AY82" s="240" t="e">
        <f>IF(ISBLANK(Glutamine!#REF!),"",Glutamine!#REF!)</f>
        <v>#REF!</v>
      </c>
      <c r="AZ82" s="240" t="e">
        <f>IF(ISBLANK(Glutamine!#REF!),"",Glutamine!#REF!)</f>
        <v>#REF!</v>
      </c>
      <c r="BA82" s="240" t="e">
        <f>IF(ISBLANK(Glutamine!#REF!),"",Glutamine!#REF!)</f>
        <v>#REF!</v>
      </c>
      <c r="BB82" s="240" t="e">
        <f>IF(ISBLANK(Glutamine!#REF!),"",Glutamine!#REF!)</f>
        <v>#REF!</v>
      </c>
      <c r="BC82" s="240" t="e">
        <f>IF(ISBLANK(Glutamine!#REF!),"",Glutamine!#REF!)</f>
        <v>#REF!</v>
      </c>
      <c r="BD82" s="240" t="e">
        <f>IF(ISBLANK(Glutamine!#REF!),"",Glutamine!#REF!)</f>
        <v>#REF!</v>
      </c>
      <c r="BE82" s="240" t="e">
        <f>IF(ISBLANK(Glutamine!#REF!),"",Glutamine!#REF!)</f>
        <v>#REF!</v>
      </c>
      <c r="BF82" s="240" t="e">
        <f>IF(ISBLANK(Glutamine!#REF!),"",Glutamine!#REF!)</f>
        <v>#REF!</v>
      </c>
      <c r="BG82" s="240" t="e">
        <f>IF(ISBLANK(Glutamine!#REF!),"",Glutamine!#REF!)</f>
        <v>#REF!</v>
      </c>
      <c r="BH82" s="240" t="e">
        <f>IF(ISBLANK(Glutamine!#REF!),"",Glutamine!#REF!)</f>
        <v>#REF!</v>
      </c>
      <c r="BI82" s="240" t="e">
        <f>IF(ISBLANK(Glutamine!#REF!),"",Glutamine!#REF!)</f>
        <v>#REF!</v>
      </c>
      <c r="BJ82" s="240" t="e">
        <f>IF(ISBLANK(Glutamine!#REF!),"",Glutamine!#REF!)</f>
        <v>#REF!</v>
      </c>
      <c r="BK82" s="240" t="e">
        <f>IF(ISBLANK(Glutamine!#REF!),"",Glutamine!#REF!)</f>
        <v>#REF!</v>
      </c>
      <c r="BL82" s="240" t="e">
        <f>IF(ISBLANK(Glutamine!#REF!),"",Glutamine!#REF!)</f>
        <v>#REF!</v>
      </c>
      <c r="BM82" s="240" t="e">
        <f>IF(ISBLANK(Glutamine!#REF!),"",Glutamine!#REF!)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IF(Glutamine!B74&lt;&gt;0,Glutamine!$B$1,"")</f>
        <v/>
      </c>
      <c r="B83" s="240" t="str">
        <f>IF(ISBLANK(Glutamine!A74),"",Glutamine!A74)</f>
        <v/>
      </c>
      <c r="C83" s="247" t="str">
        <f>IF(ISBLANK(Glutamine!B74),"",Glutamine!B74)</f>
        <v/>
      </c>
      <c r="D83" s="248" t="str">
        <f>IF(ISBLANK(Glutamine!C74),"",Glutamine!C74)</f>
        <v/>
      </c>
      <c r="E83" s="240" t="str">
        <f>IF(ISBLANK(Glutamine!D74),"",Glutamine!D74)</f>
        <v/>
      </c>
      <c r="F83" s="240" t="str">
        <f>IF(ISBLANK(Glutamine!E74),"",Glutamine!E74)</f>
        <v/>
      </c>
      <c r="G83" s="240" t="str">
        <f>IF(ISBLANK(Glutamine!G74),"",Glutamine!G74)</f>
        <v/>
      </c>
      <c r="H83" s="240" t="str">
        <f>IF(ISBLANK(Glutamine!H74),"",Glutamine!H74)</f>
        <v/>
      </c>
      <c r="I83" s="240" t="str">
        <f>IF(ISBLANK(Glutamine!I74),"",Glutamine!I74)</f>
        <v/>
      </c>
      <c r="J83" s="240" t="str">
        <f>IF(ISBLANK(Glutamine!J74),"",Glutamine!J74)</f>
        <v/>
      </c>
      <c r="K83" s="240" t="str">
        <f>IF(ISBLANK(Glutamine!K74),"",Glutamine!K74)</f>
        <v/>
      </c>
      <c r="L83" s="240" t="str">
        <f>IF(ISBLANK(Glutamine!L74),"",Glutamine!L74)</f>
        <v/>
      </c>
      <c r="M83" s="240" t="str">
        <f>IF(ISBLANK(Glutamine!M74),"",Glutamine!M74)</f>
        <v/>
      </c>
      <c r="N83" s="240" t="str">
        <f>IF(ISBLANK(Glutamine!N74),"",Glutamine!N74)</f>
        <v/>
      </c>
      <c r="O83" s="240" t="str">
        <f>IF(ISBLANK(Glutamine!O74),"",Glutamine!O74)</f>
        <v/>
      </c>
      <c r="P83" s="240" t="str">
        <f>IF(ISBLANK(Glutamine!P74),"",Glutamine!P74)</f>
        <v/>
      </c>
      <c r="Q83" s="240" t="str">
        <f>IF(ISBLANK(Glutamine!Q74),"",Glutamine!Q74)</f>
        <v/>
      </c>
      <c r="R83" s="240" t="str">
        <f>IF(ISBLANK(Glutamine!R74),"",Glutamine!R74)</f>
        <v/>
      </c>
      <c r="S83" s="240" t="str">
        <f>IF(ISBLANK(Glutamine!S74),"",Glutamine!S74)</f>
        <v/>
      </c>
      <c r="T83" s="240" t="str">
        <f>IF(ISBLANK(Glutamine!T74),"",Glutamine!T74)</f>
        <v/>
      </c>
      <c r="U83" s="240" t="str">
        <f>IF(ISBLANK(Glutamine!U74),"",Glutamine!U74)</f>
        <v/>
      </c>
      <c r="V83" s="240" t="str">
        <f>IF(ISBLANK(Glutamine!V74),"",Glutamine!V74)</f>
        <v/>
      </c>
      <c r="W83" s="240" t="str">
        <f>IF(ISBLANK(Glutamine!W74),"",Glutamine!W74)</f>
        <v/>
      </c>
      <c r="X83" s="240" t="str">
        <f>IF(ISBLANK(Glutamine!X74),"",Glutamine!X74)</f>
        <v/>
      </c>
      <c r="Y83" s="240" t="str">
        <f>IF(ISBLANK(Glutamine!Y74),"",Glutamine!Y74)</f>
        <v/>
      </c>
      <c r="Z83" s="240" t="str">
        <f>IF(ISBLANK(Glutamine!Z74),"",Glutamine!Z74)</f>
        <v/>
      </c>
      <c r="AA83" s="240" t="str">
        <f>IF(ISBLANK(Glutamine!AA74),"",Glutamine!AA74)</f>
        <v/>
      </c>
      <c r="AB83" s="240" t="str">
        <f>IF(ISBLANK(Glutamine!AB74),"",Glutamine!AB74)</f>
        <v/>
      </c>
      <c r="AC83" s="240" t="str">
        <f>IF(ISBLANK(Glutamine!AC74),"",Glutamine!AC74)</f>
        <v/>
      </c>
      <c r="AD83" s="240" t="str">
        <f>IF(ISBLANK(Glutamine!AD74),"",Glutamine!AD74)</f>
        <v/>
      </c>
      <c r="AE83" s="240" t="str">
        <f>IF(ISBLANK(Glutamine!AE74),"",Glutamine!AE74)</f>
        <v/>
      </c>
      <c r="AF83" s="240" t="str">
        <f>IF(ISBLANK(Glutamine!AF74),"",Glutamine!AF74)</f>
        <v/>
      </c>
      <c r="AG83" s="240" t="str">
        <f>IF(ISBLANK(Glutamine!AG74),"",Glutamine!AG74)</f>
        <v/>
      </c>
      <c r="AH83" s="240" t="str">
        <f>IF(ISBLANK(Glutamine!AH74),"",Glutamine!AH74)</f>
        <v/>
      </c>
      <c r="AI83" s="240" t="str">
        <f>IF(ISBLANK(Glutamine!AI74),"",Glutamine!AI74)</f>
        <v/>
      </c>
      <c r="AJ83" s="240" t="str">
        <f>IF(ISBLANK(Glutamine!AJ74),"",Glutamine!AJ74)</f>
        <v/>
      </c>
      <c r="AK83" s="240" t="str">
        <f>IF(ISBLANK(Glutamine!AK74),"",Glutamine!AK74)</f>
        <v/>
      </c>
      <c r="AL83" s="240" t="str">
        <f>IF(ISBLANK(Glutamine!AL74),"",Glutamine!AL74)</f>
        <v/>
      </c>
      <c r="AM83" s="240" t="str">
        <f>IF(ISBLANK(Glutamine!AM74),"",Glutamine!AM74)</f>
        <v/>
      </c>
      <c r="AN83" s="240" t="str">
        <f>IF(ISBLANK(Glutamine!AN74),"",Glutamine!AN74)</f>
        <v/>
      </c>
      <c r="AO83" s="240" t="str">
        <f>IF(ISBLANK(Glutamine!AO74),"",Glutamine!AO74)</f>
        <v/>
      </c>
      <c r="AP83" s="240" t="str">
        <f>IF(ISBLANK(Glutamine!AP74),"",Glutamine!AP74)</f>
        <v/>
      </c>
      <c r="AQ83" s="240" t="e">
        <f>IF(ISBLANK(Glutamine!#REF!),"",Glutamine!#REF!)</f>
        <v>#REF!</v>
      </c>
      <c r="AR83" s="240" t="e">
        <f>IF(ISBLANK(Glutamine!#REF!),"",Glutamine!#REF!)</f>
        <v>#REF!</v>
      </c>
      <c r="AS83" s="240" t="e">
        <f>IF(ISBLANK(Glutamine!#REF!),"",Glutamine!#REF!)</f>
        <v>#REF!</v>
      </c>
      <c r="AT83" s="240" t="e">
        <f>IF(ISBLANK(Glutamine!#REF!),"",Glutamine!#REF!)</f>
        <v>#REF!</v>
      </c>
      <c r="AU83" s="240" t="e">
        <f>IF(ISBLANK(Glutamine!#REF!),"",Glutamine!#REF!)</f>
        <v>#REF!</v>
      </c>
      <c r="AV83" s="240" t="e">
        <f>IF(ISBLANK(Glutamine!#REF!),"",Glutamine!#REF!)</f>
        <v>#REF!</v>
      </c>
      <c r="AW83" s="240" t="e">
        <f>IF(ISBLANK(Glutamine!#REF!),"",Glutamine!#REF!)</f>
        <v>#REF!</v>
      </c>
      <c r="AX83" s="240" t="e">
        <f>IF(ISBLANK(Glutamine!#REF!),"",Glutamine!#REF!)</f>
        <v>#REF!</v>
      </c>
      <c r="AY83" s="240" t="e">
        <f>IF(ISBLANK(Glutamine!#REF!),"",Glutamine!#REF!)</f>
        <v>#REF!</v>
      </c>
      <c r="AZ83" s="240" t="e">
        <f>IF(ISBLANK(Glutamine!#REF!),"",Glutamine!#REF!)</f>
        <v>#REF!</v>
      </c>
      <c r="BA83" s="240" t="e">
        <f>IF(ISBLANK(Glutamine!#REF!),"",Glutamine!#REF!)</f>
        <v>#REF!</v>
      </c>
      <c r="BB83" s="240" t="e">
        <f>IF(ISBLANK(Glutamine!#REF!),"",Glutamine!#REF!)</f>
        <v>#REF!</v>
      </c>
      <c r="BC83" s="240" t="e">
        <f>IF(ISBLANK(Glutamine!#REF!),"",Glutamine!#REF!)</f>
        <v>#REF!</v>
      </c>
      <c r="BD83" s="240" t="e">
        <f>IF(ISBLANK(Glutamine!#REF!),"",Glutamine!#REF!)</f>
        <v>#REF!</v>
      </c>
      <c r="BE83" s="240" t="e">
        <f>IF(ISBLANK(Glutamine!#REF!),"",Glutamine!#REF!)</f>
        <v>#REF!</v>
      </c>
      <c r="BF83" s="240" t="e">
        <f>IF(ISBLANK(Glutamine!#REF!),"",Glutamine!#REF!)</f>
        <v>#REF!</v>
      </c>
      <c r="BG83" s="240" t="e">
        <f>IF(ISBLANK(Glutamine!#REF!),"",Glutamine!#REF!)</f>
        <v>#REF!</v>
      </c>
      <c r="BH83" s="240" t="e">
        <f>IF(ISBLANK(Glutamine!#REF!),"",Glutamine!#REF!)</f>
        <v>#REF!</v>
      </c>
      <c r="BI83" s="240" t="e">
        <f>IF(ISBLANK(Glutamine!#REF!),"",Glutamine!#REF!)</f>
        <v>#REF!</v>
      </c>
      <c r="BJ83" s="240" t="e">
        <f>IF(ISBLANK(Glutamine!#REF!),"",Glutamine!#REF!)</f>
        <v>#REF!</v>
      </c>
      <c r="BK83" s="240" t="e">
        <f>IF(ISBLANK(Glutamine!#REF!),"",Glutamine!#REF!)</f>
        <v>#REF!</v>
      </c>
      <c r="BL83" s="240" t="e">
        <f>IF(ISBLANK(Glutamine!#REF!),"",Glutamine!#REF!)</f>
        <v>#REF!</v>
      </c>
      <c r="BM83" s="240" t="e">
        <f>IF(ISBLANK(Glutamine!#REF!),"",Glutamine!#REF!)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IF(Glutamine!B75&lt;&gt;0,Glutamine!$B$1,"")</f>
        <v/>
      </c>
      <c r="B84" s="240" t="str">
        <f>IF(ISBLANK(Glutamine!A75),"",Glutamine!A75)</f>
        <v/>
      </c>
      <c r="C84" s="247" t="str">
        <f>IF(ISBLANK(Glutamine!B75),"",Glutamine!B75)</f>
        <v/>
      </c>
      <c r="D84" s="248" t="str">
        <f>IF(ISBLANK(Glutamine!C75),"",Glutamine!C75)</f>
        <v/>
      </c>
      <c r="E84" s="240" t="str">
        <f>IF(ISBLANK(Glutamine!D75),"",Glutamine!D75)</f>
        <v/>
      </c>
      <c r="F84" s="240" t="str">
        <f>IF(ISBLANK(Glutamine!E75),"",Glutamine!E75)</f>
        <v/>
      </c>
      <c r="G84" s="240" t="str">
        <f>IF(ISBLANK(Glutamine!G75),"",Glutamine!G75)</f>
        <v/>
      </c>
      <c r="H84" s="240" t="str">
        <f>IF(ISBLANK(Glutamine!H75),"",Glutamine!H75)</f>
        <v/>
      </c>
      <c r="I84" s="240" t="str">
        <f>IF(ISBLANK(Glutamine!I75),"",Glutamine!I75)</f>
        <v/>
      </c>
      <c r="J84" s="240" t="str">
        <f>IF(ISBLANK(Glutamine!J75),"",Glutamine!J75)</f>
        <v/>
      </c>
      <c r="K84" s="240" t="str">
        <f>IF(ISBLANK(Glutamine!K75),"",Glutamine!K75)</f>
        <v/>
      </c>
      <c r="L84" s="240" t="str">
        <f>IF(ISBLANK(Glutamine!L75),"",Glutamine!L75)</f>
        <v/>
      </c>
      <c r="M84" s="240" t="str">
        <f>IF(ISBLANK(Glutamine!M75),"",Glutamine!M75)</f>
        <v/>
      </c>
      <c r="N84" s="240" t="str">
        <f>IF(ISBLANK(Glutamine!N75),"",Glutamine!N75)</f>
        <v/>
      </c>
      <c r="O84" s="240" t="str">
        <f>IF(ISBLANK(Glutamine!O75),"",Glutamine!O75)</f>
        <v/>
      </c>
      <c r="P84" s="240" t="str">
        <f>IF(ISBLANK(Glutamine!P75),"",Glutamine!P75)</f>
        <v/>
      </c>
      <c r="Q84" s="240" t="str">
        <f>IF(ISBLANK(Glutamine!Q75),"",Glutamine!Q75)</f>
        <v/>
      </c>
      <c r="R84" s="240" t="str">
        <f>IF(ISBLANK(Glutamine!R75),"",Glutamine!R75)</f>
        <v/>
      </c>
      <c r="S84" s="240" t="str">
        <f>IF(ISBLANK(Glutamine!S75),"",Glutamine!S75)</f>
        <v/>
      </c>
      <c r="T84" s="240" t="str">
        <f>IF(ISBLANK(Glutamine!T75),"",Glutamine!T75)</f>
        <v/>
      </c>
      <c r="U84" s="240" t="str">
        <f>IF(ISBLANK(Glutamine!U75),"",Glutamine!U75)</f>
        <v/>
      </c>
      <c r="V84" s="240" t="str">
        <f>IF(ISBLANK(Glutamine!V75),"",Glutamine!V75)</f>
        <v/>
      </c>
      <c r="W84" s="240" t="str">
        <f>IF(ISBLANK(Glutamine!W75),"",Glutamine!W75)</f>
        <v/>
      </c>
      <c r="X84" s="240" t="str">
        <f>IF(ISBLANK(Glutamine!X75),"",Glutamine!X75)</f>
        <v/>
      </c>
      <c r="Y84" s="240" t="str">
        <f>IF(ISBLANK(Glutamine!Y75),"",Glutamine!Y75)</f>
        <v/>
      </c>
      <c r="Z84" s="240" t="str">
        <f>IF(ISBLANK(Glutamine!Z75),"",Glutamine!Z75)</f>
        <v/>
      </c>
      <c r="AA84" s="240" t="str">
        <f>IF(ISBLANK(Glutamine!AA75),"",Glutamine!AA75)</f>
        <v/>
      </c>
      <c r="AB84" s="240" t="str">
        <f>IF(ISBLANK(Glutamine!AB75),"",Glutamine!AB75)</f>
        <v/>
      </c>
      <c r="AC84" s="240" t="str">
        <f>IF(ISBLANK(Glutamine!AC75),"",Glutamine!AC75)</f>
        <v/>
      </c>
      <c r="AD84" s="240" t="str">
        <f>IF(ISBLANK(Glutamine!AD75),"",Glutamine!AD75)</f>
        <v/>
      </c>
      <c r="AE84" s="240" t="str">
        <f>IF(ISBLANK(Glutamine!AE75),"",Glutamine!AE75)</f>
        <v/>
      </c>
      <c r="AF84" s="240" t="str">
        <f>IF(ISBLANK(Glutamine!AF75),"",Glutamine!AF75)</f>
        <v/>
      </c>
      <c r="AG84" s="240" t="str">
        <f>IF(ISBLANK(Glutamine!AG75),"",Glutamine!AG75)</f>
        <v/>
      </c>
      <c r="AH84" s="240" t="str">
        <f>IF(ISBLANK(Glutamine!AH75),"",Glutamine!AH75)</f>
        <v/>
      </c>
      <c r="AI84" s="240" t="str">
        <f>IF(ISBLANK(Glutamine!AI75),"",Glutamine!AI75)</f>
        <v/>
      </c>
      <c r="AJ84" s="240" t="str">
        <f>IF(ISBLANK(Glutamine!AJ75),"",Glutamine!AJ75)</f>
        <v/>
      </c>
      <c r="AK84" s="240" t="str">
        <f>IF(ISBLANK(Glutamine!AK75),"",Glutamine!AK75)</f>
        <v/>
      </c>
      <c r="AL84" s="240" t="str">
        <f>IF(ISBLANK(Glutamine!AL75),"",Glutamine!AL75)</f>
        <v/>
      </c>
      <c r="AM84" s="240" t="str">
        <f>IF(ISBLANK(Glutamine!AM75),"",Glutamine!AM75)</f>
        <v/>
      </c>
      <c r="AN84" s="240" t="str">
        <f>IF(ISBLANK(Glutamine!AN75),"",Glutamine!AN75)</f>
        <v/>
      </c>
      <c r="AO84" s="240" t="str">
        <f>IF(ISBLANK(Glutamine!AO75),"",Glutamine!AO75)</f>
        <v/>
      </c>
      <c r="AP84" s="240" t="str">
        <f>IF(ISBLANK(Glutamine!AP75),"",Glutamine!AP75)</f>
        <v/>
      </c>
      <c r="AQ84" s="240" t="e">
        <f>IF(ISBLANK(Glutamine!#REF!),"",Glutamine!#REF!)</f>
        <v>#REF!</v>
      </c>
      <c r="AR84" s="240" t="e">
        <f>IF(ISBLANK(Glutamine!#REF!),"",Glutamine!#REF!)</f>
        <v>#REF!</v>
      </c>
      <c r="AS84" s="240" t="e">
        <f>IF(ISBLANK(Glutamine!#REF!),"",Glutamine!#REF!)</f>
        <v>#REF!</v>
      </c>
      <c r="AT84" s="240" t="e">
        <f>IF(ISBLANK(Glutamine!#REF!),"",Glutamine!#REF!)</f>
        <v>#REF!</v>
      </c>
      <c r="AU84" s="240" t="e">
        <f>IF(ISBLANK(Glutamine!#REF!),"",Glutamine!#REF!)</f>
        <v>#REF!</v>
      </c>
      <c r="AV84" s="240" t="e">
        <f>IF(ISBLANK(Glutamine!#REF!),"",Glutamine!#REF!)</f>
        <v>#REF!</v>
      </c>
      <c r="AW84" s="240" t="e">
        <f>IF(ISBLANK(Glutamine!#REF!),"",Glutamine!#REF!)</f>
        <v>#REF!</v>
      </c>
      <c r="AX84" s="240" t="e">
        <f>IF(ISBLANK(Glutamine!#REF!),"",Glutamine!#REF!)</f>
        <v>#REF!</v>
      </c>
      <c r="AY84" s="240" t="e">
        <f>IF(ISBLANK(Glutamine!#REF!),"",Glutamine!#REF!)</f>
        <v>#REF!</v>
      </c>
      <c r="AZ84" s="240" t="e">
        <f>IF(ISBLANK(Glutamine!#REF!),"",Glutamine!#REF!)</f>
        <v>#REF!</v>
      </c>
      <c r="BA84" s="240" t="e">
        <f>IF(ISBLANK(Glutamine!#REF!),"",Glutamine!#REF!)</f>
        <v>#REF!</v>
      </c>
      <c r="BB84" s="240" t="e">
        <f>IF(ISBLANK(Glutamine!#REF!),"",Glutamine!#REF!)</f>
        <v>#REF!</v>
      </c>
      <c r="BC84" s="240" t="e">
        <f>IF(ISBLANK(Glutamine!#REF!),"",Glutamine!#REF!)</f>
        <v>#REF!</v>
      </c>
      <c r="BD84" s="240" t="e">
        <f>IF(ISBLANK(Glutamine!#REF!),"",Glutamine!#REF!)</f>
        <v>#REF!</v>
      </c>
      <c r="BE84" s="240" t="e">
        <f>IF(ISBLANK(Glutamine!#REF!),"",Glutamine!#REF!)</f>
        <v>#REF!</v>
      </c>
      <c r="BF84" s="240" t="e">
        <f>IF(ISBLANK(Glutamine!#REF!),"",Glutamine!#REF!)</f>
        <v>#REF!</v>
      </c>
      <c r="BG84" s="240" t="e">
        <f>IF(ISBLANK(Glutamine!#REF!),"",Glutamine!#REF!)</f>
        <v>#REF!</v>
      </c>
      <c r="BH84" s="240" t="e">
        <f>IF(ISBLANK(Glutamine!#REF!),"",Glutamine!#REF!)</f>
        <v>#REF!</v>
      </c>
      <c r="BI84" s="240" t="e">
        <f>IF(ISBLANK(Glutamine!#REF!),"",Glutamine!#REF!)</f>
        <v>#REF!</v>
      </c>
      <c r="BJ84" s="240" t="e">
        <f>IF(ISBLANK(Glutamine!#REF!),"",Glutamine!#REF!)</f>
        <v>#REF!</v>
      </c>
      <c r="BK84" s="240" t="e">
        <f>IF(ISBLANK(Glutamine!#REF!),"",Glutamine!#REF!)</f>
        <v>#REF!</v>
      </c>
      <c r="BL84" s="240" t="e">
        <f>IF(ISBLANK(Glutamine!#REF!),"",Glutamine!#REF!)</f>
        <v>#REF!</v>
      </c>
      <c r="BM84" s="240" t="e">
        <f>IF(ISBLANK(Glutamine!#REF!),"",Glutamine!#REF!)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IF(Glutamine!B76&lt;&gt;0,Glutamine!$B$1,"")</f>
        <v/>
      </c>
      <c r="B85" s="240" t="str">
        <f>IF(ISBLANK(Glutamine!A76),"",Glutamine!A76)</f>
        <v/>
      </c>
      <c r="C85" s="247" t="str">
        <f>IF(ISBLANK(Glutamine!B76),"",Glutamine!B76)</f>
        <v/>
      </c>
      <c r="D85" s="248" t="str">
        <f>IF(ISBLANK(Glutamine!C76),"",Glutamine!C76)</f>
        <v/>
      </c>
      <c r="E85" s="240" t="str">
        <f>IF(ISBLANK(Glutamine!D76),"",Glutamine!D76)</f>
        <v/>
      </c>
      <c r="F85" s="240" t="str">
        <f>IF(ISBLANK(Glutamine!E76),"",Glutamine!E76)</f>
        <v/>
      </c>
      <c r="G85" s="240" t="str">
        <f>IF(ISBLANK(Glutamine!G76),"",Glutamine!G76)</f>
        <v/>
      </c>
      <c r="H85" s="240" t="str">
        <f>IF(ISBLANK(Glutamine!H76),"",Glutamine!H76)</f>
        <v/>
      </c>
      <c r="I85" s="240" t="str">
        <f>IF(ISBLANK(Glutamine!I76),"",Glutamine!I76)</f>
        <v/>
      </c>
      <c r="J85" s="240" t="str">
        <f>IF(ISBLANK(Glutamine!J76),"",Glutamine!J76)</f>
        <v/>
      </c>
      <c r="K85" s="240" t="str">
        <f>IF(ISBLANK(Glutamine!K76),"",Glutamine!K76)</f>
        <v/>
      </c>
      <c r="L85" s="240" t="str">
        <f>IF(ISBLANK(Glutamine!L76),"",Glutamine!L76)</f>
        <v/>
      </c>
      <c r="M85" s="240" t="str">
        <f>IF(ISBLANK(Glutamine!M76),"",Glutamine!M76)</f>
        <v/>
      </c>
      <c r="N85" s="240" t="str">
        <f>IF(ISBLANK(Glutamine!N76),"",Glutamine!N76)</f>
        <v/>
      </c>
      <c r="O85" s="240" t="str">
        <f>IF(ISBLANK(Glutamine!O76),"",Glutamine!O76)</f>
        <v/>
      </c>
      <c r="P85" s="240" t="str">
        <f>IF(ISBLANK(Glutamine!P76),"",Glutamine!P76)</f>
        <v/>
      </c>
      <c r="Q85" s="240" t="str">
        <f>IF(ISBLANK(Glutamine!Q76),"",Glutamine!Q76)</f>
        <v/>
      </c>
      <c r="R85" s="240" t="str">
        <f>IF(ISBLANK(Glutamine!R76),"",Glutamine!R76)</f>
        <v/>
      </c>
      <c r="S85" s="240" t="str">
        <f>IF(ISBLANK(Glutamine!S76),"",Glutamine!S76)</f>
        <v/>
      </c>
      <c r="T85" s="240" t="str">
        <f>IF(ISBLANK(Glutamine!T76),"",Glutamine!T76)</f>
        <v/>
      </c>
      <c r="U85" s="240" t="str">
        <f>IF(ISBLANK(Glutamine!U76),"",Glutamine!U76)</f>
        <v/>
      </c>
      <c r="V85" s="240" t="str">
        <f>IF(ISBLANK(Glutamine!V76),"",Glutamine!V76)</f>
        <v/>
      </c>
      <c r="W85" s="240" t="str">
        <f>IF(ISBLANK(Glutamine!W76),"",Glutamine!W76)</f>
        <v/>
      </c>
      <c r="X85" s="240" t="str">
        <f>IF(ISBLANK(Glutamine!X76),"",Glutamine!X76)</f>
        <v/>
      </c>
      <c r="Y85" s="240" t="str">
        <f>IF(ISBLANK(Glutamine!Y76),"",Glutamine!Y76)</f>
        <v/>
      </c>
      <c r="Z85" s="240" t="str">
        <f>IF(ISBLANK(Glutamine!Z76),"",Glutamine!Z76)</f>
        <v/>
      </c>
      <c r="AA85" s="240" t="str">
        <f>IF(ISBLANK(Glutamine!AA76),"",Glutamine!AA76)</f>
        <v/>
      </c>
      <c r="AB85" s="240" t="str">
        <f>IF(ISBLANK(Glutamine!AB76),"",Glutamine!AB76)</f>
        <v/>
      </c>
      <c r="AC85" s="240" t="str">
        <f>IF(ISBLANK(Glutamine!AC76),"",Glutamine!AC76)</f>
        <v/>
      </c>
      <c r="AD85" s="240" t="str">
        <f>IF(ISBLANK(Glutamine!AD76),"",Glutamine!AD76)</f>
        <v/>
      </c>
      <c r="AE85" s="240" t="str">
        <f>IF(ISBLANK(Glutamine!AE76),"",Glutamine!AE76)</f>
        <v/>
      </c>
      <c r="AF85" s="240" t="str">
        <f>IF(ISBLANK(Glutamine!AF76),"",Glutamine!AF76)</f>
        <v/>
      </c>
      <c r="AG85" s="240" t="str">
        <f>IF(ISBLANK(Glutamine!AG76),"",Glutamine!AG76)</f>
        <v/>
      </c>
      <c r="AH85" s="240" t="str">
        <f>IF(ISBLANK(Glutamine!AH76),"",Glutamine!AH76)</f>
        <v/>
      </c>
      <c r="AI85" s="240" t="str">
        <f>IF(ISBLANK(Glutamine!AI76),"",Glutamine!AI76)</f>
        <v/>
      </c>
      <c r="AJ85" s="240" t="str">
        <f>IF(ISBLANK(Glutamine!AJ76),"",Glutamine!AJ76)</f>
        <v/>
      </c>
      <c r="AK85" s="240" t="str">
        <f>IF(ISBLANK(Glutamine!AK76),"",Glutamine!AK76)</f>
        <v/>
      </c>
      <c r="AL85" s="240" t="str">
        <f>IF(ISBLANK(Glutamine!AL76),"",Glutamine!AL76)</f>
        <v/>
      </c>
      <c r="AM85" s="240" t="str">
        <f>IF(ISBLANK(Glutamine!AM76),"",Glutamine!AM76)</f>
        <v/>
      </c>
      <c r="AN85" s="240" t="str">
        <f>IF(ISBLANK(Glutamine!AN76),"",Glutamine!AN76)</f>
        <v/>
      </c>
      <c r="AO85" s="240" t="str">
        <f>IF(ISBLANK(Glutamine!AO76),"",Glutamine!AO76)</f>
        <v/>
      </c>
      <c r="AP85" s="240" t="str">
        <f>IF(ISBLANK(Glutamine!AP76),"",Glutamine!AP76)</f>
        <v/>
      </c>
      <c r="AQ85" s="240" t="e">
        <f>IF(ISBLANK(Glutamine!#REF!),"",Glutamine!#REF!)</f>
        <v>#REF!</v>
      </c>
      <c r="AR85" s="240" t="e">
        <f>IF(ISBLANK(Glutamine!#REF!),"",Glutamine!#REF!)</f>
        <v>#REF!</v>
      </c>
      <c r="AS85" s="240" t="e">
        <f>IF(ISBLANK(Glutamine!#REF!),"",Glutamine!#REF!)</f>
        <v>#REF!</v>
      </c>
      <c r="AT85" s="240" t="e">
        <f>IF(ISBLANK(Glutamine!#REF!),"",Glutamine!#REF!)</f>
        <v>#REF!</v>
      </c>
      <c r="AU85" s="240" t="e">
        <f>IF(ISBLANK(Glutamine!#REF!),"",Glutamine!#REF!)</f>
        <v>#REF!</v>
      </c>
      <c r="AV85" s="240" t="e">
        <f>IF(ISBLANK(Glutamine!#REF!),"",Glutamine!#REF!)</f>
        <v>#REF!</v>
      </c>
      <c r="AW85" s="240" t="e">
        <f>IF(ISBLANK(Glutamine!#REF!),"",Glutamine!#REF!)</f>
        <v>#REF!</v>
      </c>
      <c r="AX85" s="240" t="e">
        <f>IF(ISBLANK(Glutamine!#REF!),"",Glutamine!#REF!)</f>
        <v>#REF!</v>
      </c>
      <c r="AY85" s="240" t="e">
        <f>IF(ISBLANK(Glutamine!#REF!),"",Glutamine!#REF!)</f>
        <v>#REF!</v>
      </c>
      <c r="AZ85" s="240" t="e">
        <f>IF(ISBLANK(Glutamine!#REF!),"",Glutamine!#REF!)</f>
        <v>#REF!</v>
      </c>
      <c r="BA85" s="240" t="e">
        <f>IF(ISBLANK(Glutamine!#REF!),"",Glutamine!#REF!)</f>
        <v>#REF!</v>
      </c>
      <c r="BB85" s="240" t="e">
        <f>IF(ISBLANK(Glutamine!#REF!),"",Glutamine!#REF!)</f>
        <v>#REF!</v>
      </c>
      <c r="BC85" s="240" t="e">
        <f>IF(ISBLANK(Glutamine!#REF!),"",Glutamine!#REF!)</f>
        <v>#REF!</v>
      </c>
      <c r="BD85" s="240" t="e">
        <f>IF(ISBLANK(Glutamine!#REF!),"",Glutamine!#REF!)</f>
        <v>#REF!</v>
      </c>
      <c r="BE85" s="240" t="e">
        <f>IF(ISBLANK(Glutamine!#REF!),"",Glutamine!#REF!)</f>
        <v>#REF!</v>
      </c>
      <c r="BF85" s="240" t="e">
        <f>IF(ISBLANK(Glutamine!#REF!),"",Glutamine!#REF!)</f>
        <v>#REF!</v>
      </c>
      <c r="BG85" s="240" t="e">
        <f>IF(ISBLANK(Glutamine!#REF!),"",Glutamine!#REF!)</f>
        <v>#REF!</v>
      </c>
      <c r="BH85" s="240" t="e">
        <f>IF(ISBLANK(Glutamine!#REF!),"",Glutamine!#REF!)</f>
        <v>#REF!</v>
      </c>
      <c r="BI85" s="240" t="e">
        <f>IF(ISBLANK(Glutamine!#REF!),"",Glutamine!#REF!)</f>
        <v>#REF!</v>
      </c>
      <c r="BJ85" s="240" t="e">
        <f>IF(ISBLANK(Glutamine!#REF!),"",Glutamine!#REF!)</f>
        <v>#REF!</v>
      </c>
      <c r="BK85" s="240" t="e">
        <f>IF(ISBLANK(Glutamine!#REF!),"",Glutamine!#REF!)</f>
        <v>#REF!</v>
      </c>
      <c r="BL85" s="240" t="e">
        <f>IF(ISBLANK(Glutamine!#REF!),"",Glutamine!#REF!)</f>
        <v>#REF!</v>
      </c>
      <c r="BM85" s="240" t="e">
        <f>IF(ISBLANK(Glutamine!#REF!),"",Glutamine!#REF!)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IF(Glutamine!B77&lt;&gt;0,Glutamine!$B$1,"")</f>
        <v/>
      </c>
      <c r="B86" s="240" t="str">
        <f>IF(ISBLANK(Glutamine!A77),"",Glutamine!A77)</f>
        <v/>
      </c>
      <c r="C86" s="247" t="str">
        <f>IF(ISBLANK(Glutamine!B77),"",Glutamine!B77)</f>
        <v/>
      </c>
      <c r="D86" s="248" t="str">
        <f>IF(ISBLANK(Glutamine!C77),"",Glutamine!C77)</f>
        <v/>
      </c>
      <c r="E86" s="240" t="str">
        <f>IF(ISBLANK(Glutamine!D77),"",Glutamine!D77)</f>
        <v/>
      </c>
      <c r="F86" s="240" t="str">
        <f>IF(ISBLANK(Glutamine!E77),"",Glutamine!E77)</f>
        <v/>
      </c>
      <c r="G86" s="240" t="str">
        <f>IF(ISBLANK(Glutamine!G77),"",Glutamine!G77)</f>
        <v/>
      </c>
      <c r="H86" s="240" t="str">
        <f>IF(ISBLANK(Glutamine!H77),"",Glutamine!H77)</f>
        <v/>
      </c>
      <c r="I86" s="240" t="str">
        <f>IF(ISBLANK(Glutamine!I77),"",Glutamine!I77)</f>
        <v/>
      </c>
      <c r="J86" s="240" t="str">
        <f>IF(ISBLANK(Glutamine!J77),"",Glutamine!J77)</f>
        <v/>
      </c>
      <c r="K86" s="240" t="str">
        <f>IF(ISBLANK(Glutamine!K77),"",Glutamine!K77)</f>
        <v/>
      </c>
      <c r="L86" s="240" t="str">
        <f>IF(ISBLANK(Glutamine!L77),"",Glutamine!L77)</f>
        <v/>
      </c>
      <c r="M86" s="240" t="str">
        <f>IF(ISBLANK(Glutamine!M77),"",Glutamine!M77)</f>
        <v/>
      </c>
      <c r="N86" s="240" t="str">
        <f>IF(ISBLANK(Glutamine!N77),"",Glutamine!N77)</f>
        <v/>
      </c>
      <c r="O86" s="240" t="str">
        <f>IF(ISBLANK(Glutamine!O77),"",Glutamine!O77)</f>
        <v/>
      </c>
      <c r="P86" s="240" t="str">
        <f>IF(ISBLANK(Glutamine!P77),"",Glutamine!P77)</f>
        <v/>
      </c>
      <c r="Q86" s="240" t="str">
        <f>IF(ISBLANK(Glutamine!Q77),"",Glutamine!Q77)</f>
        <v/>
      </c>
      <c r="R86" s="240" t="str">
        <f>IF(ISBLANK(Glutamine!R77),"",Glutamine!R77)</f>
        <v/>
      </c>
      <c r="S86" s="240" t="str">
        <f>IF(ISBLANK(Glutamine!S77),"",Glutamine!S77)</f>
        <v/>
      </c>
      <c r="T86" s="240" t="str">
        <f>IF(ISBLANK(Glutamine!T77),"",Glutamine!T77)</f>
        <v/>
      </c>
      <c r="U86" s="240" t="str">
        <f>IF(ISBLANK(Glutamine!U77),"",Glutamine!U77)</f>
        <v/>
      </c>
      <c r="V86" s="240" t="str">
        <f>IF(ISBLANK(Glutamine!V77),"",Glutamine!V77)</f>
        <v/>
      </c>
      <c r="W86" s="240" t="str">
        <f>IF(ISBLANK(Glutamine!W77),"",Glutamine!W77)</f>
        <v/>
      </c>
      <c r="X86" s="240" t="str">
        <f>IF(ISBLANK(Glutamine!X77),"",Glutamine!X77)</f>
        <v/>
      </c>
      <c r="Y86" s="240" t="str">
        <f>IF(ISBLANK(Glutamine!Y77),"",Glutamine!Y77)</f>
        <v/>
      </c>
      <c r="Z86" s="240" t="str">
        <f>IF(ISBLANK(Glutamine!Z77),"",Glutamine!Z77)</f>
        <v/>
      </c>
      <c r="AA86" s="240" t="str">
        <f>IF(ISBLANK(Glutamine!AA77),"",Glutamine!AA77)</f>
        <v/>
      </c>
      <c r="AB86" s="240" t="str">
        <f>IF(ISBLANK(Glutamine!AB77),"",Glutamine!AB77)</f>
        <v/>
      </c>
      <c r="AC86" s="240" t="str">
        <f>IF(ISBLANK(Glutamine!AC77),"",Glutamine!AC77)</f>
        <v/>
      </c>
      <c r="AD86" s="240" t="str">
        <f>IF(ISBLANK(Glutamine!AD77),"",Glutamine!AD77)</f>
        <v/>
      </c>
      <c r="AE86" s="240" t="str">
        <f>IF(ISBLANK(Glutamine!AE77),"",Glutamine!AE77)</f>
        <v/>
      </c>
      <c r="AF86" s="240" t="str">
        <f>IF(ISBLANK(Glutamine!AF77),"",Glutamine!AF77)</f>
        <v/>
      </c>
      <c r="AG86" s="240" t="str">
        <f>IF(ISBLANK(Glutamine!AG77),"",Glutamine!AG77)</f>
        <v/>
      </c>
      <c r="AH86" s="240" t="str">
        <f>IF(ISBLANK(Glutamine!AH77),"",Glutamine!AH77)</f>
        <v/>
      </c>
      <c r="AI86" s="240" t="str">
        <f>IF(ISBLANK(Glutamine!AI77),"",Glutamine!AI77)</f>
        <v/>
      </c>
      <c r="AJ86" s="240" t="str">
        <f>IF(ISBLANK(Glutamine!AJ77),"",Glutamine!AJ77)</f>
        <v/>
      </c>
      <c r="AK86" s="240" t="str">
        <f>IF(ISBLANK(Glutamine!AK77),"",Glutamine!AK77)</f>
        <v/>
      </c>
      <c r="AL86" s="240" t="str">
        <f>IF(ISBLANK(Glutamine!AL77),"",Glutamine!AL77)</f>
        <v/>
      </c>
      <c r="AM86" s="240" t="str">
        <f>IF(ISBLANK(Glutamine!AM77),"",Glutamine!AM77)</f>
        <v/>
      </c>
      <c r="AN86" s="240" t="str">
        <f>IF(ISBLANK(Glutamine!AN77),"",Glutamine!AN77)</f>
        <v/>
      </c>
      <c r="AO86" s="240" t="str">
        <f>IF(ISBLANK(Glutamine!AO77),"",Glutamine!AO77)</f>
        <v/>
      </c>
      <c r="AP86" s="240" t="str">
        <f>IF(ISBLANK(Glutamine!AP77),"",Glutamine!AP77)</f>
        <v/>
      </c>
      <c r="AQ86" s="240" t="e">
        <f>IF(ISBLANK(Glutamine!#REF!),"",Glutamine!#REF!)</f>
        <v>#REF!</v>
      </c>
      <c r="AR86" s="240" t="e">
        <f>IF(ISBLANK(Glutamine!#REF!),"",Glutamine!#REF!)</f>
        <v>#REF!</v>
      </c>
      <c r="AS86" s="240" t="e">
        <f>IF(ISBLANK(Glutamine!#REF!),"",Glutamine!#REF!)</f>
        <v>#REF!</v>
      </c>
      <c r="AT86" s="240" t="e">
        <f>IF(ISBLANK(Glutamine!#REF!),"",Glutamine!#REF!)</f>
        <v>#REF!</v>
      </c>
      <c r="AU86" s="240" t="e">
        <f>IF(ISBLANK(Glutamine!#REF!),"",Glutamine!#REF!)</f>
        <v>#REF!</v>
      </c>
      <c r="AV86" s="240" t="e">
        <f>IF(ISBLANK(Glutamine!#REF!),"",Glutamine!#REF!)</f>
        <v>#REF!</v>
      </c>
      <c r="AW86" s="240" t="e">
        <f>IF(ISBLANK(Glutamine!#REF!),"",Glutamine!#REF!)</f>
        <v>#REF!</v>
      </c>
      <c r="AX86" s="240" t="e">
        <f>IF(ISBLANK(Glutamine!#REF!),"",Glutamine!#REF!)</f>
        <v>#REF!</v>
      </c>
      <c r="AY86" s="240" t="e">
        <f>IF(ISBLANK(Glutamine!#REF!),"",Glutamine!#REF!)</f>
        <v>#REF!</v>
      </c>
      <c r="AZ86" s="240" t="e">
        <f>IF(ISBLANK(Glutamine!#REF!),"",Glutamine!#REF!)</f>
        <v>#REF!</v>
      </c>
      <c r="BA86" s="240" t="e">
        <f>IF(ISBLANK(Glutamine!#REF!),"",Glutamine!#REF!)</f>
        <v>#REF!</v>
      </c>
      <c r="BB86" s="240" t="e">
        <f>IF(ISBLANK(Glutamine!#REF!),"",Glutamine!#REF!)</f>
        <v>#REF!</v>
      </c>
      <c r="BC86" s="240" t="e">
        <f>IF(ISBLANK(Glutamine!#REF!),"",Glutamine!#REF!)</f>
        <v>#REF!</v>
      </c>
      <c r="BD86" s="240" t="e">
        <f>IF(ISBLANK(Glutamine!#REF!),"",Glutamine!#REF!)</f>
        <v>#REF!</v>
      </c>
      <c r="BE86" s="240" t="e">
        <f>IF(ISBLANK(Glutamine!#REF!),"",Glutamine!#REF!)</f>
        <v>#REF!</v>
      </c>
      <c r="BF86" s="240" t="e">
        <f>IF(ISBLANK(Glutamine!#REF!),"",Glutamine!#REF!)</f>
        <v>#REF!</v>
      </c>
      <c r="BG86" s="240" t="e">
        <f>IF(ISBLANK(Glutamine!#REF!),"",Glutamine!#REF!)</f>
        <v>#REF!</v>
      </c>
      <c r="BH86" s="240" t="e">
        <f>IF(ISBLANK(Glutamine!#REF!),"",Glutamine!#REF!)</f>
        <v>#REF!</v>
      </c>
      <c r="BI86" s="240" t="e">
        <f>IF(ISBLANK(Glutamine!#REF!),"",Glutamine!#REF!)</f>
        <v>#REF!</v>
      </c>
      <c r="BJ86" s="240" t="e">
        <f>IF(ISBLANK(Glutamine!#REF!),"",Glutamine!#REF!)</f>
        <v>#REF!</v>
      </c>
      <c r="BK86" s="240" t="e">
        <f>IF(ISBLANK(Glutamine!#REF!),"",Glutamine!#REF!)</f>
        <v>#REF!</v>
      </c>
      <c r="BL86" s="240" t="e">
        <f>IF(ISBLANK(Glutamine!#REF!),"",Glutamine!#REF!)</f>
        <v>#REF!</v>
      </c>
      <c r="BM86" s="240" t="e">
        <f>IF(ISBLANK(Glutamine!#REF!),"",Glutamine!#REF!)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IF(Glutamine!B78&lt;&gt;0,Glutamine!$B$1,"")</f>
        <v/>
      </c>
      <c r="B87" s="240" t="str">
        <f>IF(ISBLANK(Glutamine!A78),"",Glutamine!A78)</f>
        <v/>
      </c>
      <c r="C87" s="247" t="str">
        <f>IF(ISBLANK(Glutamine!B78),"",Glutamine!B78)</f>
        <v/>
      </c>
      <c r="D87" s="248" t="str">
        <f>IF(ISBLANK(Glutamine!C78),"",Glutamine!C78)</f>
        <v/>
      </c>
      <c r="E87" s="240" t="str">
        <f>IF(ISBLANK(Glutamine!D78),"",Glutamine!D78)</f>
        <v/>
      </c>
      <c r="F87" s="240" t="str">
        <f>IF(ISBLANK(Glutamine!E78),"",Glutamine!E78)</f>
        <v/>
      </c>
      <c r="G87" s="240" t="str">
        <f>IF(ISBLANK(Glutamine!G78),"",Glutamine!G78)</f>
        <v/>
      </c>
      <c r="H87" s="240" t="str">
        <f>IF(ISBLANK(Glutamine!H78),"",Glutamine!H78)</f>
        <v/>
      </c>
      <c r="I87" s="240" t="str">
        <f>IF(ISBLANK(Glutamine!I78),"",Glutamine!I78)</f>
        <v/>
      </c>
      <c r="J87" s="240" t="str">
        <f>IF(ISBLANK(Glutamine!J78),"",Glutamine!J78)</f>
        <v/>
      </c>
      <c r="K87" s="240" t="str">
        <f>IF(ISBLANK(Glutamine!K78),"",Glutamine!K78)</f>
        <v/>
      </c>
      <c r="L87" s="240" t="str">
        <f>IF(ISBLANK(Glutamine!L78),"",Glutamine!L78)</f>
        <v/>
      </c>
      <c r="M87" s="240" t="str">
        <f>IF(ISBLANK(Glutamine!M78),"",Glutamine!M78)</f>
        <v/>
      </c>
      <c r="N87" s="240" t="str">
        <f>IF(ISBLANK(Glutamine!N78),"",Glutamine!N78)</f>
        <v/>
      </c>
      <c r="O87" s="240" t="str">
        <f>IF(ISBLANK(Glutamine!O78),"",Glutamine!O78)</f>
        <v/>
      </c>
      <c r="P87" s="240" t="str">
        <f>IF(ISBLANK(Glutamine!P78),"",Glutamine!P78)</f>
        <v/>
      </c>
      <c r="Q87" s="240" t="str">
        <f>IF(ISBLANK(Glutamine!Q78),"",Glutamine!Q78)</f>
        <v/>
      </c>
      <c r="R87" s="240" t="str">
        <f>IF(ISBLANK(Glutamine!R78),"",Glutamine!R78)</f>
        <v/>
      </c>
      <c r="S87" s="240" t="str">
        <f>IF(ISBLANK(Glutamine!S78),"",Glutamine!S78)</f>
        <v/>
      </c>
      <c r="T87" s="240" t="str">
        <f>IF(ISBLANK(Glutamine!T78),"",Glutamine!T78)</f>
        <v/>
      </c>
      <c r="U87" s="240" t="str">
        <f>IF(ISBLANK(Glutamine!U78),"",Glutamine!U78)</f>
        <v/>
      </c>
      <c r="V87" s="240" t="str">
        <f>IF(ISBLANK(Glutamine!V78),"",Glutamine!V78)</f>
        <v/>
      </c>
      <c r="W87" s="240" t="str">
        <f>IF(ISBLANK(Glutamine!W78),"",Glutamine!W78)</f>
        <v/>
      </c>
      <c r="X87" s="240" t="str">
        <f>IF(ISBLANK(Glutamine!X78),"",Glutamine!X78)</f>
        <v/>
      </c>
      <c r="Y87" s="240" t="str">
        <f>IF(ISBLANK(Glutamine!Y78),"",Glutamine!Y78)</f>
        <v/>
      </c>
      <c r="Z87" s="240" t="str">
        <f>IF(ISBLANK(Glutamine!Z78),"",Glutamine!Z78)</f>
        <v/>
      </c>
      <c r="AA87" s="240" t="str">
        <f>IF(ISBLANK(Glutamine!AA78),"",Glutamine!AA78)</f>
        <v/>
      </c>
      <c r="AB87" s="240" t="str">
        <f>IF(ISBLANK(Glutamine!AB78),"",Glutamine!AB78)</f>
        <v/>
      </c>
      <c r="AC87" s="240" t="str">
        <f>IF(ISBLANK(Glutamine!AC78),"",Glutamine!AC78)</f>
        <v/>
      </c>
      <c r="AD87" s="240" t="str">
        <f>IF(ISBLANK(Glutamine!AD78),"",Glutamine!AD78)</f>
        <v/>
      </c>
      <c r="AE87" s="240" t="str">
        <f>IF(ISBLANK(Glutamine!AE78),"",Glutamine!AE78)</f>
        <v/>
      </c>
      <c r="AF87" s="240" t="str">
        <f>IF(ISBLANK(Glutamine!AF78),"",Glutamine!AF78)</f>
        <v/>
      </c>
      <c r="AG87" s="240" t="str">
        <f>IF(ISBLANK(Glutamine!AG78),"",Glutamine!AG78)</f>
        <v/>
      </c>
      <c r="AH87" s="240" t="str">
        <f>IF(ISBLANK(Glutamine!AH78),"",Glutamine!AH78)</f>
        <v/>
      </c>
      <c r="AI87" s="240" t="str">
        <f>IF(ISBLANK(Glutamine!AI78),"",Glutamine!AI78)</f>
        <v/>
      </c>
      <c r="AJ87" s="240" t="str">
        <f>IF(ISBLANK(Glutamine!AJ78),"",Glutamine!AJ78)</f>
        <v/>
      </c>
      <c r="AK87" s="240" t="str">
        <f>IF(ISBLANK(Glutamine!AK78),"",Glutamine!AK78)</f>
        <v/>
      </c>
      <c r="AL87" s="240" t="str">
        <f>IF(ISBLANK(Glutamine!AL78),"",Glutamine!AL78)</f>
        <v/>
      </c>
      <c r="AM87" s="240" t="str">
        <f>IF(ISBLANK(Glutamine!AM78),"",Glutamine!AM78)</f>
        <v/>
      </c>
      <c r="AN87" s="240" t="str">
        <f>IF(ISBLANK(Glutamine!AN78),"",Glutamine!AN78)</f>
        <v/>
      </c>
      <c r="AO87" s="240" t="str">
        <f>IF(ISBLANK(Glutamine!AO78),"",Glutamine!AO78)</f>
        <v/>
      </c>
      <c r="AP87" s="240" t="str">
        <f>IF(ISBLANK(Glutamine!AP78),"",Glutamine!AP78)</f>
        <v/>
      </c>
      <c r="AQ87" s="240" t="e">
        <f>IF(ISBLANK(Glutamine!#REF!),"",Glutamine!#REF!)</f>
        <v>#REF!</v>
      </c>
      <c r="AR87" s="240" t="e">
        <f>IF(ISBLANK(Glutamine!#REF!),"",Glutamine!#REF!)</f>
        <v>#REF!</v>
      </c>
      <c r="AS87" s="240" t="e">
        <f>IF(ISBLANK(Glutamine!#REF!),"",Glutamine!#REF!)</f>
        <v>#REF!</v>
      </c>
      <c r="AT87" s="240" t="e">
        <f>IF(ISBLANK(Glutamine!#REF!),"",Glutamine!#REF!)</f>
        <v>#REF!</v>
      </c>
      <c r="AU87" s="240" t="e">
        <f>IF(ISBLANK(Glutamine!#REF!),"",Glutamine!#REF!)</f>
        <v>#REF!</v>
      </c>
      <c r="AV87" s="240" t="e">
        <f>IF(ISBLANK(Glutamine!#REF!),"",Glutamine!#REF!)</f>
        <v>#REF!</v>
      </c>
      <c r="AW87" s="240" t="e">
        <f>IF(ISBLANK(Glutamine!#REF!),"",Glutamine!#REF!)</f>
        <v>#REF!</v>
      </c>
      <c r="AX87" s="240" t="e">
        <f>IF(ISBLANK(Glutamine!#REF!),"",Glutamine!#REF!)</f>
        <v>#REF!</v>
      </c>
      <c r="AY87" s="240" t="e">
        <f>IF(ISBLANK(Glutamine!#REF!),"",Glutamine!#REF!)</f>
        <v>#REF!</v>
      </c>
      <c r="AZ87" s="240" t="e">
        <f>IF(ISBLANK(Glutamine!#REF!),"",Glutamine!#REF!)</f>
        <v>#REF!</v>
      </c>
      <c r="BA87" s="240" t="e">
        <f>IF(ISBLANK(Glutamine!#REF!),"",Glutamine!#REF!)</f>
        <v>#REF!</v>
      </c>
      <c r="BB87" s="240" t="e">
        <f>IF(ISBLANK(Glutamine!#REF!),"",Glutamine!#REF!)</f>
        <v>#REF!</v>
      </c>
      <c r="BC87" s="240" t="e">
        <f>IF(ISBLANK(Glutamine!#REF!),"",Glutamine!#REF!)</f>
        <v>#REF!</v>
      </c>
      <c r="BD87" s="240" t="e">
        <f>IF(ISBLANK(Glutamine!#REF!),"",Glutamine!#REF!)</f>
        <v>#REF!</v>
      </c>
      <c r="BE87" s="240" t="e">
        <f>IF(ISBLANK(Glutamine!#REF!),"",Glutamine!#REF!)</f>
        <v>#REF!</v>
      </c>
      <c r="BF87" s="240" t="e">
        <f>IF(ISBLANK(Glutamine!#REF!),"",Glutamine!#REF!)</f>
        <v>#REF!</v>
      </c>
      <c r="BG87" s="240" t="e">
        <f>IF(ISBLANK(Glutamine!#REF!),"",Glutamine!#REF!)</f>
        <v>#REF!</v>
      </c>
      <c r="BH87" s="240" t="e">
        <f>IF(ISBLANK(Glutamine!#REF!),"",Glutamine!#REF!)</f>
        <v>#REF!</v>
      </c>
      <c r="BI87" s="240" t="e">
        <f>IF(ISBLANK(Glutamine!#REF!),"",Glutamine!#REF!)</f>
        <v>#REF!</v>
      </c>
      <c r="BJ87" s="240" t="e">
        <f>IF(ISBLANK(Glutamine!#REF!),"",Glutamine!#REF!)</f>
        <v>#REF!</v>
      </c>
      <c r="BK87" s="240" t="e">
        <f>IF(ISBLANK(Glutamine!#REF!),"",Glutamine!#REF!)</f>
        <v>#REF!</v>
      </c>
      <c r="BL87" s="240" t="e">
        <f>IF(ISBLANK(Glutamine!#REF!),"",Glutamine!#REF!)</f>
        <v>#REF!</v>
      </c>
      <c r="BM87" s="240" t="e">
        <f>IF(ISBLANK(Glutamine!#REF!),"",Glutamine!#REF!)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IF(Glutamine!B79&lt;&gt;0,Glutamine!$B$1,"")</f>
        <v/>
      </c>
      <c r="B88" s="240" t="str">
        <f>IF(ISBLANK(Glutamine!A79),"",Glutamine!A79)</f>
        <v/>
      </c>
      <c r="C88" s="247" t="str">
        <f>IF(ISBLANK(Glutamine!B79),"",Glutamine!B79)</f>
        <v/>
      </c>
      <c r="D88" s="248" t="str">
        <f>IF(ISBLANK(Glutamine!C79),"",Glutamine!C79)</f>
        <v/>
      </c>
      <c r="E88" s="240" t="str">
        <f>IF(ISBLANK(Glutamine!D79),"",Glutamine!D79)</f>
        <v/>
      </c>
      <c r="F88" s="240" t="str">
        <f>IF(ISBLANK(Glutamine!E79),"",Glutamine!E79)</f>
        <v/>
      </c>
      <c r="G88" s="240" t="str">
        <f>IF(ISBLANK(Glutamine!G79),"",Glutamine!G79)</f>
        <v/>
      </c>
      <c r="H88" s="240" t="str">
        <f>IF(ISBLANK(Glutamine!H79),"",Glutamine!H79)</f>
        <v/>
      </c>
      <c r="I88" s="240" t="str">
        <f>IF(ISBLANK(Glutamine!I79),"",Glutamine!I79)</f>
        <v/>
      </c>
      <c r="J88" s="240" t="str">
        <f>IF(ISBLANK(Glutamine!J79),"",Glutamine!J79)</f>
        <v/>
      </c>
      <c r="K88" s="240" t="str">
        <f>IF(ISBLANK(Glutamine!K79),"",Glutamine!K79)</f>
        <v/>
      </c>
      <c r="L88" s="240" t="str">
        <f>IF(ISBLANK(Glutamine!L79),"",Glutamine!L79)</f>
        <v/>
      </c>
      <c r="M88" s="240" t="str">
        <f>IF(ISBLANK(Glutamine!M79),"",Glutamine!M79)</f>
        <v/>
      </c>
      <c r="N88" s="240" t="str">
        <f>IF(ISBLANK(Glutamine!N79),"",Glutamine!N79)</f>
        <v/>
      </c>
      <c r="O88" s="240" t="str">
        <f>IF(ISBLANK(Glutamine!O79),"",Glutamine!O79)</f>
        <v/>
      </c>
      <c r="P88" s="240" t="str">
        <f>IF(ISBLANK(Glutamine!P79),"",Glutamine!P79)</f>
        <v/>
      </c>
      <c r="Q88" s="240" t="str">
        <f>IF(ISBLANK(Glutamine!Q79),"",Glutamine!Q79)</f>
        <v/>
      </c>
      <c r="R88" s="240" t="str">
        <f>IF(ISBLANK(Glutamine!R79),"",Glutamine!R79)</f>
        <v/>
      </c>
      <c r="S88" s="240" t="str">
        <f>IF(ISBLANK(Glutamine!S79),"",Glutamine!S79)</f>
        <v/>
      </c>
      <c r="T88" s="240" t="str">
        <f>IF(ISBLANK(Glutamine!T79),"",Glutamine!T79)</f>
        <v/>
      </c>
      <c r="U88" s="240" t="str">
        <f>IF(ISBLANK(Glutamine!U79),"",Glutamine!U79)</f>
        <v/>
      </c>
      <c r="V88" s="240" t="str">
        <f>IF(ISBLANK(Glutamine!V79),"",Glutamine!V79)</f>
        <v/>
      </c>
      <c r="W88" s="240" t="str">
        <f>IF(ISBLANK(Glutamine!W79),"",Glutamine!W79)</f>
        <v/>
      </c>
      <c r="X88" s="240" t="str">
        <f>IF(ISBLANK(Glutamine!X79),"",Glutamine!X79)</f>
        <v/>
      </c>
      <c r="Y88" s="240" t="str">
        <f>IF(ISBLANK(Glutamine!Y79),"",Glutamine!Y79)</f>
        <v/>
      </c>
      <c r="Z88" s="240" t="str">
        <f>IF(ISBLANK(Glutamine!Z79),"",Glutamine!Z79)</f>
        <v/>
      </c>
      <c r="AA88" s="240" t="str">
        <f>IF(ISBLANK(Glutamine!AA79),"",Glutamine!AA79)</f>
        <v/>
      </c>
      <c r="AB88" s="240" t="str">
        <f>IF(ISBLANK(Glutamine!AB79),"",Glutamine!AB79)</f>
        <v/>
      </c>
      <c r="AC88" s="240" t="str">
        <f>IF(ISBLANK(Glutamine!AC79),"",Glutamine!AC79)</f>
        <v/>
      </c>
      <c r="AD88" s="240" t="str">
        <f>IF(ISBLANK(Glutamine!AD79),"",Glutamine!AD79)</f>
        <v/>
      </c>
      <c r="AE88" s="240" t="str">
        <f>IF(ISBLANK(Glutamine!AE79),"",Glutamine!AE79)</f>
        <v/>
      </c>
      <c r="AF88" s="240" t="str">
        <f>IF(ISBLANK(Glutamine!AF79),"",Glutamine!AF79)</f>
        <v/>
      </c>
      <c r="AG88" s="240" t="str">
        <f>IF(ISBLANK(Glutamine!AG79),"",Glutamine!AG79)</f>
        <v/>
      </c>
      <c r="AH88" s="240" t="str">
        <f>IF(ISBLANK(Glutamine!AH79),"",Glutamine!AH79)</f>
        <v/>
      </c>
      <c r="AI88" s="240" t="str">
        <f>IF(ISBLANK(Glutamine!AI79),"",Glutamine!AI79)</f>
        <v/>
      </c>
      <c r="AJ88" s="240" t="str">
        <f>IF(ISBLANK(Glutamine!AJ79),"",Glutamine!AJ79)</f>
        <v/>
      </c>
      <c r="AK88" s="240" t="str">
        <f>IF(ISBLANK(Glutamine!AK79),"",Glutamine!AK79)</f>
        <v/>
      </c>
      <c r="AL88" s="240" t="str">
        <f>IF(ISBLANK(Glutamine!AL79),"",Glutamine!AL79)</f>
        <v/>
      </c>
      <c r="AM88" s="240" t="str">
        <f>IF(ISBLANK(Glutamine!AM79),"",Glutamine!AM79)</f>
        <v/>
      </c>
      <c r="AN88" s="240" t="str">
        <f>IF(ISBLANK(Glutamine!AN79),"",Glutamine!AN79)</f>
        <v/>
      </c>
      <c r="AO88" s="240" t="str">
        <f>IF(ISBLANK(Glutamine!AO79),"",Glutamine!AO79)</f>
        <v/>
      </c>
      <c r="AP88" s="240" t="str">
        <f>IF(ISBLANK(Glutamine!AP79),"",Glutamine!AP79)</f>
        <v/>
      </c>
      <c r="AQ88" s="240" t="e">
        <f>IF(ISBLANK(Glutamine!#REF!),"",Glutamine!#REF!)</f>
        <v>#REF!</v>
      </c>
      <c r="AR88" s="240" t="e">
        <f>IF(ISBLANK(Glutamine!#REF!),"",Glutamine!#REF!)</f>
        <v>#REF!</v>
      </c>
      <c r="AS88" s="240" t="e">
        <f>IF(ISBLANK(Glutamine!#REF!),"",Glutamine!#REF!)</f>
        <v>#REF!</v>
      </c>
      <c r="AT88" s="240" t="e">
        <f>IF(ISBLANK(Glutamine!#REF!),"",Glutamine!#REF!)</f>
        <v>#REF!</v>
      </c>
      <c r="AU88" s="240" t="e">
        <f>IF(ISBLANK(Glutamine!#REF!),"",Glutamine!#REF!)</f>
        <v>#REF!</v>
      </c>
      <c r="AV88" s="240" t="e">
        <f>IF(ISBLANK(Glutamine!#REF!),"",Glutamine!#REF!)</f>
        <v>#REF!</v>
      </c>
      <c r="AW88" s="240" t="e">
        <f>IF(ISBLANK(Glutamine!#REF!),"",Glutamine!#REF!)</f>
        <v>#REF!</v>
      </c>
      <c r="AX88" s="240" t="e">
        <f>IF(ISBLANK(Glutamine!#REF!),"",Glutamine!#REF!)</f>
        <v>#REF!</v>
      </c>
      <c r="AY88" s="240" t="e">
        <f>IF(ISBLANK(Glutamine!#REF!),"",Glutamine!#REF!)</f>
        <v>#REF!</v>
      </c>
      <c r="AZ88" s="240" t="e">
        <f>IF(ISBLANK(Glutamine!#REF!),"",Glutamine!#REF!)</f>
        <v>#REF!</v>
      </c>
      <c r="BA88" s="240" t="e">
        <f>IF(ISBLANK(Glutamine!#REF!),"",Glutamine!#REF!)</f>
        <v>#REF!</v>
      </c>
      <c r="BB88" s="240" t="e">
        <f>IF(ISBLANK(Glutamine!#REF!),"",Glutamine!#REF!)</f>
        <v>#REF!</v>
      </c>
      <c r="BC88" s="240" t="e">
        <f>IF(ISBLANK(Glutamine!#REF!),"",Glutamine!#REF!)</f>
        <v>#REF!</v>
      </c>
      <c r="BD88" s="240" t="e">
        <f>IF(ISBLANK(Glutamine!#REF!),"",Glutamine!#REF!)</f>
        <v>#REF!</v>
      </c>
      <c r="BE88" s="240" t="e">
        <f>IF(ISBLANK(Glutamine!#REF!),"",Glutamine!#REF!)</f>
        <v>#REF!</v>
      </c>
      <c r="BF88" s="240" t="e">
        <f>IF(ISBLANK(Glutamine!#REF!),"",Glutamine!#REF!)</f>
        <v>#REF!</v>
      </c>
      <c r="BG88" s="240" t="e">
        <f>IF(ISBLANK(Glutamine!#REF!),"",Glutamine!#REF!)</f>
        <v>#REF!</v>
      </c>
      <c r="BH88" s="240" t="e">
        <f>IF(ISBLANK(Glutamine!#REF!),"",Glutamine!#REF!)</f>
        <v>#REF!</v>
      </c>
      <c r="BI88" s="240" t="e">
        <f>IF(ISBLANK(Glutamine!#REF!),"",Glutamine!#REF!)</f>
        <v>#REF!</v>
      </c>
      <c r="BJ88" s="240" t="e">
        <f>IF(ISBLANK(Glutamine!#REF!),"",Glutamine!#REF!)</f>
        <v>#REF!</v>
      </c>
      <c r="BK88" s="240" t="e">
        <f>IF(ISBLANK(Glutamine!#REF!),"",Glutamine!#REF!)</f>
        <v>#REF!</v>
      </c>
      <c r="BL88" s="240" t="e">
        <f>IF(ISBLANK(Glutamine!#REF!),"",Glutamine!#REF!)</f>
        <v>#REF!</v>
      </c>
      <c r="BM88" s="240" t="e">
        <f>IF(ISBLANK(Glutamine!#REF!),"",Glutamine!#REF!)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IF(Glutamine!B80&lt;&gt;0,Glutamine!$B$1,"")</f>
        <v/>
      </c>
      <c r="B89" s="240" t="str">
        <f>IF(ISBLANK(Glutamine!A80),"",Glutamine!A80)</f>
        <v/>
      </c>
      <c r="C89" s="247" t="str">
        <f>IF(ISBLANK(Glutamine!B80),"",Glutamine!B80)</f>
        <v/>
      </c>
      <c r="D89" s="248" t="str">
        <f>IF(ISBLANK(Glutamine!C80),"",Glutamine!C80)</f>
        <v/>
      </c>
      <c r="E89" s="240" t="str">
        <f>IF(ISBLANK(Glutamine!D80),"",Glutamine!D80)</f>
        <v/>
      </c>
      <c r="F89" s="240" t="str">
        <f>IF(ISBLANK(Glutamine!E80),"",Glutamine!E80)</f>
        <v/>
      </c>
      <c r="G89" s="240" t="str">
        <f>IF(ISBLANK(Glutamine!G80),"",Glutamine!G80)</f>
        <v/>
      </c>
      <c r="H89" s="240" t="str">
        <f>IF(ISBLANK(Glutamine!H80),"",Glutamine!H80)</f>
        <v/>
      </c>
      <c r="I89" s="240" t="str">
        <f>IF(ISBLANK(Glutamine!I80),"",Glutamine!I80)</f>
        <v/>
      </c>
      <c r="J89" s="240" t="str">
        <f>IF(ISBLANK(Glutamine!J80),"",Glutamine!J80)</f>
        <v/>
      </c>
      <c r="K89" s="240" t="str">
        <f>IF(ISBLANK(Glutamine!K80),"",Glutamine!K80)</f>
        <v/>
      </c>
      <c r="L89" s="240" t="str">
        <f>IF(ISBLANK(Glutamine!L80),"",Glutamine!L80)</f>
        <v/>
      </c>
      <c r="M89" s="240" t="str">
        <f>IF(ISBLANK(Glutamine!M80),"",Glutamine!M80)</f>
        <v/>
      </c>
      <c r="N89" s="240" t="str">
        <f>IF(ISBLANK(Glutamine!N80),"",Glutamine!N80)</f>
        <v/>
      </c>
      <c r="O89" s="240" t="str">
        <f>IF(ISBLANK(Glutamine!O80),"",Glutamine!O80)</f>
        <v/>
      </c>
      <c r="P89" s="240" t="str">
        <f>IF(ISBLANK(Glutamine!P80),"",Glutamine!P80)</f>
        <v/>
      </c>
      <c r="Q89" s="240" t="str">
        <f>IF(ISBLANK(Glutamine!Q80),"",Glutamine!Q80)</f>
        <v/>
      </c>
      <c r="R89" s="240" t="str">
        <f>IF(ISBLANK(Glutamine!R80),"",Glutamine!R80)</f>
        <v/>
      </c>
      <c r="S89" s="240" t="str">
        <f>IF(ISBLANK(Glutamine!S80),"",Glutamine!S80)</f>
        <v/>
      </c>
      <c r="T89" s="240" t="str">
        <f>IF(ISBLANK(Glutamine!T80),"",Glutamine!T80)</f>
        <v/>
      </c>
      <c r="U89" s="240" t="str">
        <f>IF(ISBLANK(Glutamine!U80),"",Glutamine!U80)</f>
        <v/>
      </c>
      <c r="V89" s="240" t="str">
        <f>IF(ISBLANK(Glutamine!V80),"",Glutamine!V80)</f>
        <v/>
      </c>
      <c r="W89" s="240" t="str">
        <f>IF(ISBLANK(Glutamine!W80),"",Glutamine!W80)</f>
        <v/>
      </c>
      <c r="X89" s="240" t="str">
        <f>IF(ISBLANK(Glutamine!X80),"",Glutamine!X80)</f>
        <v/>
      </c>
      <c r="Y89" s="240" t="str">
        <f>IF(ISBLANK(Glutamine!Y80),"",Glutamine!Y80)</f>
        <v/>
      </c>
      <c r="Z89" s="240" t="str">
        <f>IF(ISBLANK(Glutamine!Z80),"",Glutamine!Z80)</f>
        <v/>
      </c>
      <c r="AA89" s="240" t="str">
        <f>IF(ISBLANK(Glutamine!AA80),"",Glutamine!AA80)</f>
        <v/>
      </c>
      <c r="AB89" s="240" t="str">
        <f>IF(ISBLANK(Glutamine!AB80),"",Glutamine!AB80)</f>
        <v/>
      </c>
      <c r="AC89" s="240" t="str">
        <f>IF(ISBLANK(Glutamine!AC80),"",Glutamine!AC80)</f>
        <v/>
      </c>
      <c r="AD89" s="240" t="str">
        <f>IF(ISBLANK(Glutamine!AD80),"",Glutamine!AD80)</f>
        <v/>
      </c>
      <c r="AE89" s="240" t="str">
        <f>IF(ISBLANK(Glutamine!AE80),"",Glutamine!AE80)</f>
        <v/>
      </c>
      <c r="AF89" s="240" t="str">
        <f>IF(ISBLANK(Glutamine!AF80),"",Glutamine!AF80)</f>
        <v/>
      </c>
      <c r="AG89" s="240" t="str">
        <f>IF(ISBLANK(Glutamine!AG80),"",Glutamine!AG80)</f>
        <v/>
      </c>
      <c r="AH89" s="240" t="str">
        <f>IF(ISBLANK(Glutamine!AH80),"",Glutamine!AH80)</f>
        <v/>
      </c>
      <c r="AI89" s="240" t="str">
        <f>IF(ISBLANK(Glutamine!AI80),"",Glutamine!AI80)</f>
        <v/>
      </c>
      <c r="AJ89" s="240" t="str">
        <f>IF(ISBLANK(Glutamine!AJ80),"",Glutamine!AJ80)</f>
        <v/>
      </c>
      <c r="AK89" s="240" t="str">
        <f>IF(ISBLANK(Glutamine!AK80),"",Glutamine!AK80)</f>
        <v/>
      </c>
      <c r="AL89" s="240" t="str">
        <f>IF(ISBLANK(Glutamine!AL80),"",Glutamine!AL80)</f>
        <v/>
      </c>
      <c r="AM89" s="240" t="str">
        <f>IF(ISBLANK(Glutamine!AM80),"",Glutamine!AM80)</f>
        <v/>
      </c>
      <c r="AN89" s="240" t="str">
        <f>IF(ISBLANK(Glutamine!AN80),"",Glutamine!AN80)</f>
        <v/>
      </c>
      <c r="AO89" s="240" t="str">
        <f>IF(ISBLANK(Glutamine!AO80),"",Glutamine!AO80)</f>
        <v/>
      </c>
      <c r="AP89" s="240" t="str">
        <f>IF(ISBLANK(Glutamine!AP80),"",Glutamine!AP80)</f>
        <v/>
      </c>
      <c r="AQ89" s="240" t="e">
        <f>IF(ISBLANK(Glutamine!#REF!),"",Glutamine!#REF!)</f>
        <v>#REF!</v>
      </c>
      <c r="AR89" s="240" t="e">
        <f>IF(ISBLANK(Glutamine!#REF!),"",Glutamine!#REF!)</f>
        <v>#REF!</v>
      </c>
      <c r="AS89" s="240" t="e">
        <f>IF(ISBLANK(Glutamine!#REF!),"",Glutamine!#REF!)</f>
        <v>#REF!</v>
      </c>
      <c r="AT89" s="240" t="e">
        <f>IF(ISBLANK(Glutamine!#REF!),"",Glutamine!#REF!)</f>
        <v>#REF!</v>
      </c>
      <c r="AU89" s="240" t="e">
        <f>IF(ISBLANK(Glutamine!#REF!),"",Glutamine!#REF!)</f>
        <v>#REF!</v>
      </c>
      <c r="AV89" s="240" t="e">
        <f>IF(ISBLANK(Glutamine!#REF!),"",Glutamine!#REF!)</f>
        <v>#REF!</v>
      </c>
      <c r="AW89" s="240" t="e">
        <f>IF(ISBLANK(Glutamine!#REF!),"",Glutamine!#REF!)</f>
        <v>#REF!</v>
      </c>
      <c r="AX89" s="240" t="e">
        <f>IF(ISBLANK(Glutamine!#REF!),"",Glutamine!#REF!)</f>
        <v>#REF!</v>
      </c>
      <c r="AY89" s="240" t="e">
        <f>IF(ISBLANK(Glutamine!#REF!),"",Glutamine!#REF!)</f>
        <v>#REF!</v>
      </c>
      <c r="AZ89" s="240" t="e">
        <f>IF(ISBLANK(Glutamine!#REF!),"",Glutamine!#REF!)</f>
        <v>#REF!</v>
      </c>
      <c r="BA89" s="240" t="e">
        <f>IF(ISBLANK(Glutamine!#REF!),"",Glutamine!#REF!)</f>
        <v>#REF!</v>
      </c>
      <c r="BB89" s="240" t="e">
        <f>IF(ISBLANK(Glutamine!#REF!),"",Glutamine!#REF!)</f>
        <v>#REF!</v>
      </c>
      <c r="BC89" s="240" t="e">
        <f>IF(ISBLANK(Glutamine!#REF!),"",Glutamine!#REF!)</f>
        <v>#REF!</v>
      </c>
      <c r="BD89" s="240" t="e">
        <f>IF(ISBLANK(Glutamine!#REF!),"",Glutamine!#REF!)</f>
        <v>#REF!</v>
      </c>
      <c r="BE89" s="240" t="e">
        <f>IF(ISBLANK(Glutamine!#REF!),"",Glutamine!#REF!)</f>
        <v>#REF!</v>
      </c>
      <c r="BF89" s="240" t="e">
        <f>IF(ISBLANK(Glutamine!#REF!),"",Glutamine!#REF!)</f>
        <v>#REF!</v>
      </c>
      <c r="BG89" s="240" t="e">
        <f>IF(ISBLANK(Glutamine!#REF!),"",Glutamine!#REF!)</f>
        <v>#REF!</v>
      </c>
      <c r="BH89" s="240" t="e">
        <f>IF(ISBLANK(Glutamine!#REF!),"",Glutamine!#REF!)</f>
        <v>#REF!</v>
      </c>
      <c r="BI89" s="240" t="e">
        <f>IF(ISBLANK(Glutamine!#REF!),"",Glutamine!#REF!)</f>
        <v>#REF!</v>
      </c>
      <c r="BJ89" s="240" t="e">
        <f>IF(ISBLANK(Glutamine!#REF!),"",Glutamine!#REF!)</f>
        <v>#REF!</v>
      </c>
      <c r="BK89" s="240" t="e">
        <f>IF(ISBLANK(Glutamine!#REF!),"",Glutamine!#REF!)</f>
        <v>#REF!</v>
      </c>
      <c r="BL89" s="240" t="e">
        <f>IF(ISBLANK(Glutamine!#REF!),"",Glutamine!#REF!)</f>
        <v>#REF!</v>
      </c>
      <c r="BM89" s="240" t="e">
        <f>IF(ISBLANK(Glutamine!#REF!),"",Glutamine!#REF!)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IF(Glutamine!B81&lt;&gt;0,Glutamine!$B$1,"")</f>
        <v/>
      </c>
      <c r="B90" s="240" t="str">
        <f>IF(ISBLANK(Glutamine!A81),"",Glutamine!A81)</f>
        <v/>
      </c>
      <c r="C90" s="247" t="str">
        <f>IF(ISBLANK(Glutamine!B81),"",Glutamine!B81)</f>
        <v/>
      </c>
      <c r="D90" s="248" t="str">
        <f>IF(ISBLANK(Glutamine!C81),"",Glutamine!C81)</f>
        <v/>
      </c>
      <c r="E90" s="240" t="str">
        <f>IF(ISBLANK(Glutamine!D81),"",Glutamine!D81)</f>
        <v/>
      </c>
      <c r="F90" s="240" t="str">
        <f>IF(ISBLANK(Glutamine!E81),"",Glutamine!E81)</f>
        <v/>
      </c>
      <c r="G90" s="240" t="str">
        <f>IF(ISBLANK(Glutamine!G81),"",Glutamine!G81)</f>
        <v/>
      </c>
      <c r="H90" s="240" t="str">
        <f>IF(ISBLANK(Glutamine!H81),"",Glutamine!H81)</f>
        <v/>
      </c>
      <c r="I90" s="240" t="str">
        <f>IF(ISBLANK(Glutamine!I81),"",Glutamine!I81)</f>
        <v/>
      </c>
      <c r="J90" s="240" t="str">
        <f>IF(ISBLANK(Glutamine!J81),"",Glutamine!J81)</f>
        <v/>
      </c>
      <c r="K90" s="240" t="str">
        <f>IF(ISBLANK(Glutamine!K81),"",Glutamine!K81)</f>
        <v/>
      </c>
      <c r="L90" s="240" t="str">
        <f>IF(ISBLANK(Glutamine!L81),"",Glutamine!L81)</f>
        <v/>
      </c>
      <c r="M90" s="240" t="str">
        <f>IF(ISBLANK(Glutamine!M81),"",Glutamine!M81)</f>
        <v/>
      </c>
      <c r="N90" s="240" t="str">
        <f>IF(ISBLANK(Glutamine!N81),"",Glutamine!N81)</f>
        <v/>
      </c>
      <c r="O90" s="240" t="str">
        <f>IF(ISBLANK(Glutamine!O81),"",Glutamine!O81)</f>
        <v/>
      </c>
      <c r="P90" s="240" t="str">
        <f>IF(ISBLANK(Glutamine!P81),"",Glutamine!P81)</f>
        <v/>
      </c>
      <c r="Q90" s="240" t="str">
        <f>IF(ISBLANK(Glutamine!Q81),"",Glutamine!Q81)</f>
        <v/>
      </c>
      <c r="R90" s="240" t="str">
        <f>IF(ISBLANK(Glutamine!R81),"",Glutamine!R81)</f>
        <v/>
      </c>
      <c r="S90" s="240" t="str">
        <f>IF(ISBLANK(Glutamine!S81),"",Glutamine!S81)</f>
        <v/>
      </c>
      <c r="T90" s="240" t="str">
        <f>IF(ISBLANK(Glutamine!T81),"",Glutamine!T81)</f>
        <v/>
      </c>
      <c r="U90" s="240" t="str">
        <f>IF(ISBLANK(Glutamine!U81),"",Glutamine!U81)</f>
        <v/>
      </c>
      <c r="V90" s="240" t="str">
        <f>IF(ISBLANK(Glutamine!V81),"",Glutamine!V81)</f>
        <v/>
      </c>
      <c r="W90" s="240" t="str">
        <f>IF(ISBLANK(Glutamine!W81),"",Glutamine!W81)</f>
        <v/>
      </c>
      <c r="X90" s="240" t="str">
        <f>IF(ISBLANK(Glutamine!X81),"",Glutamine!X81)</f>
        <v/>
      </c>
      <c r="Y90" s="240" t="str">
        <f>IF(ISBLANK(Glutamine!Y81),"",Glutamine!Y81)</f>
        <v/>
      </c>
      <c r="Z90" s="240" t="str">
        <f>IF(ISBLANK(Glutamine!Z81),"",Glutamine!Z81)</f>
        <v/>
      </c>
      <c r="AA90" s="240" t="str">
        <f>IF(ISBLANK(Glutamine!AA81),"",Glutamine!AA81)</f>
        <v/>
      </c>
      <c r="AB90" s="240" t="str">
        <f>IF(ISBLANK(Glutamine!AB81),"",Glutamine!AB81)</f>
        <v/>
      </c>
      <c r="AC90" s="240" t="str">
        <f>IF(ISBLANK(Glutamine!AC81),"",Glutamine!AC81)</f>
        <v/>
      </c>
      <c r="AD90" s="240" t="str">
        <f>IF(ISBLANK(Glutamine!AD81),"",Glutamine!AD81)</f>
        <v/>
      </c>
      <c r="AE90" s="240" t="str">
        <f>IF(ISBLANK(Glutamine!AE81),"",Glutamine!AE81)</f>
        <v/>
      </c>
      <c r="AF90" s="240" t="str">
        <f>IF(ISBLANK(Glutamine!AF81),"",Glutamine!AF81)</f>
        <v/>
      </c>
      <c r="AG90" s="240" t="str">
        <f>IF(ISBLANK(Glutamine!AG81),"",Glutamine!AG81)</f>
        <v/>
      </c>
      <c r="AH90" s="240" t="str">
        <f>IF(ISBLANK(Glutamine!AH81),"",Glutamine!AH81)</f>
        <v/>
      </c>
      <c r="AI90" s="240" t="str">
        <f>IF(ISBLANK(Glutamine!AI81),"",Glutamine!AI81)</f>
        <v/>
      </c>
      <c r="AJ90" s="240" t="str">
        <f>IF(ISBLANK(Glutamine!AJ81),"",Glutamine!AJ81)</f>
        <v/>
      </c>
      <c r="AK90" s="240" t="str">
        <f>IF(ISBLANK(Glutamine!AK81),"",Glutamine!AK81)</f>
        <v/>
      </c>
      <c r="AL90" s="240" t="str">
        <f>IF(ISBLANK(Glutamine!AL81),"",Glutamine!AL81)</f>
        <v/>
      </c>
      <c r="AM90" s="240" t="str">
        <f>IF(ISBLANK(Glutamine!AM81),"",Glutamine!AM81)</f>
        <v/>
      </c>
      <c r="AN90" s="240" t="str">
        <f>IF(ISBLANK(Glutamine!AN81),"",Glutamine!AN81)</f>
        <v/>
      </c>
      <c r="AO90" s="240" t="str">
        <f>IF(ISBLANK(Glutamine!AO81),"",Glutamine!AO81)</f>
        <v/>
      </c>
      <c r="AP90" s="240" t="str">
        <f>IF(ISBLANK(Glutamine!AP81),"",Glutamine!AP81)</f>
        <v/>
      </c>
      <c r="AQ90" s="240" t="e">
        <f>IF(ISBLANK(Glutamine!#REF!),"",Glutamine!#REF!)</f>
        <v>#REF!</v>
      </c>
      <c r="AR90" s="240" t="e">
        <f>IF(ISBLANK(Glutamine!#REF!),"",Glutamine!#REF!)</f>
        <v>#REF!</v>
      </c>
      <c r="AS90" s="240" t="e">
        <f>IF(ISBLANK(Glutamine!#REF!),"",Glutamine!#REF!)</f>
        <v>#REF!</v>
      </c>
      <c r="AT90" s="240" t="e">
        <f>IF(ISBLANK(Glutamine!#REF!),"",Glutamine!#REF!)</f>
        <v>#REF!</v>
      </c>
      <c r="AU90" s="240" t="e">
        <f>IF(ISBLANK(Glutamine!#REF!),"",Glutamine!#REF!)</f>
        <v>#REF!</v>
      </c>
      <c r="AV90" s="240" t="e">
        <f>IF(ISBLANK(Glutamine!#REF!),"",Glutamine!#REF!)</f>
        <v>#REF!</v>
      </c>
      <c r="AW90" s="240" t="e">
        <f>IF(ISBLANK(Glutamine!#REF!),"",Glutamine!#REF!)</f>
        <v>#REF!</v>
      </c>
      <c r="AX90" s="240" t="e">
        <f>IF(ISBLANK(Glutamine!#REF!),"",Glutamine!#REF!)</f>
        <v>#REF!</v>
      </c>
      <c r="AY90" s="240" t="e">
        <f>IF(ISBLANK(Glutamine!#REF!),"",Glutamine!#REF!)</f>
        <v>#REF!</v>
      </c>
      <c r="AZ90" s="240" t="e">
        <f>IF(ISBLANK(Glutamine!#REF!),"",Glutamine!#REF!)</f>
        <v>#REF!</v>
      </c>
      <c r="BA90" s="240" t="e">
        <f>IF(ISBLANK(Glutamine!#REF!),"",Glutamine!#REF!)</f>
        <v>#REF!</v>
      </c>
      <c r="BB90" s="240" t="e">
        <f>IF(ISBLANK(Glutamine!#REF!),"",Glutamine!#REF!)</f>
        <v>#REF!</v>
      </c>
      <c r="BC90" s="240" t="e">
        <f>IF(ISBLANK(Glutamine!#REF!),"",Glutamine!#REF!)</f>
        <v>#REF!</v>
      </c>
      <c r="BD90" s="240" t="e">
        <f>IF(ISBLANK(Glutamine!#REF!),"",Glutamine!#REF!)</f>
        <v>#REF!</v>
      </c>
      <c r="BE90" s="240" t="e">
        <f>IF(ISBLANK(Glutamine!#REF!),"",Glutamine!#REF!)</f>
        <v>#REF!</v>
      </c>
      <c r="BF90" s="240" t="e">
        <f>IF(ISBLANK(Glutamine!#REF!),"",Glutamine!#REF!)</f>
        <v>#REF!</v>
      </c>
      <c r="BG90" s="240" t="e">
        <f>IF(ISBLANK(Glutamine!#REF!),"",Glutamine!#REF!)</f>
        <v>#REF!</v>
      </c>
      <c r="BH90" s="240" t="e">
        <f>IF(ISBLANK(Glutamine!#REF!),"",Glutamine!#REF!)</f>
        <v>#REF!</v>
      </c>
      <c r="BI90" s="240" t="e">
        <f>IF(ISBLANK(Glutamine!#REF!),"",Glutamine!#REF!)</f>
        <v>#REF!</v>
      </c>
      <c r="BJ90" s="240" t="e">
        <f>IF(ISBLANK(Glutamine!#REF!),"",Glutamine!#REF!)</f>
        <v>#REF!</v>
      </c>
      <c r="BK90" s="240" t="e">
        <f>IF(ISBLANK(Glutamine!#REF!),"",Glutamine!#REF!)</f>
        <v>#REF!</v>
      </c>
      <c r="BL90" s="240" t="e">
        <f>IF(ISBLANK(Glutamine!#REF!),"",Glutamine!#REF!)</f>
        <v>#REF!</v>
      </c>
      <c r="BM90" s="240" t="e">
        <f>IF(ISBLANK(Glutamine!#REF!),"",Glutamine!#REF!)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IF(Glutamine!B82&lt;&gt;0,Glutamine!$B$1,"")</f>
        <v/>
      </c>
      <c r="B91" s="240" t="str">
        <f>IF(ISBLANK(Glutamine!A82),"",Glutamine!A82)</f>
        <v/>
      </c>
      <c r="C91" s="247" t="str">
        <f>IF(ISBLANK(Glutamine!B82),"",Glutamine!B82)</f>
        <v/>
      </c>
      <c r="D91" s="248" t="str">
        <f>IF(ISBLANK(Glutamine!C82),"",Glutamine!C82)</f>
        <v/>
      </c>
      <c r="E91" s="240" t="str">
        <f>IF(ISBLANK(Glutamine!D82),"",Glutamine!D82)</f>
        <v/>
      </c>
      <c r="F91" s="240" t="str">
        <f>IF(ISBLANK(Glutamine!E82),"",Glutamine!E82)</f>
        <v/>
      </c>
      <c r="G91" s="240" t="str">
        <f>IF(ISBLANK(Glutamine!G82),"",Glutamine!G82)</f>
        <v/>
      </c>
      <c r="H91" s="240" t="str">
        <f>IF(ISBLANK(Glutamine!H82),"",Glutamine!H82)</f>
        <v/>
      </c>
      <c r="I91" s="240" t="str">
        <f>IF(ISBLANK(Glutamine!I82),"",Glutamine!I82)</f>
        <v/>
      </c>
      <c r="J91" s="240" t="str">
        <f>IF(ISBLANK(Glutamine!J82),"",Glutamine!J82)</f>
        <v/>
      </c>
      <c r="K91" s="240" t="str">
        <f>IF(ISBLANK(Glutamine!K82),"",Glutamine!K82)</f>
        <v/>
      </c>
      <c r="L91" s="240" t="str">
        <f>IF(ISBLANK(Glutamine!L82),"",Glutamine!L82)</f>
        <v/>
      </c>
      <c r="M91" s="240" t="str">
        <f>IF(ISBLANK(Glutamine!M82),"",Glutamine!M82)</f>
        <v/>
      </c>
      <c r="N91" s="240" t="str">
        <f>IF(ISBLANK(Glutamine!N82),"",Glutamine!N82)</f>
        <v/>
      </c>
      <c r="O91" s="240" t="str">
        <f>IF(ISBLANK(Glutamine!O82),"",Glutamine!O82)</f>
        <v/>
      </c>
      <c r="P91" s="240" t="str">
        <f>IF(ISBLANK(Glutamine!P82),"",Glutamine!P82)</f>
        <v/>
      </c>
      <c r="Q91" s="240" t="str">
        <f>IF(ISBLANK(Glutamine!Q82),"",Glutamine!Q82)</f>
        <v/>
      </c>
      <c r="R91" s="240" t="str">
        <f>IF(ISBLANK(Glutamine!R82),"",Glutamine!R82)</f>
        <v/>
      </c>
      <c r="S91" s="240" t="str">
        <f>IF(ISBLANK(Glutamine!S82),"",Glutamine!S82)</f>
        <v/>
      </c>
      <c r="T91" s="240" t="str">
        <f>IF(ISBLANK(Glutamine!T82),"",Glutamine!T82)</f>
        <v/>
      </c>
      <c r="U91" s="240" t="str">
        <f>IF(ISBLANK(Glutamine!U82),"",Glutamine!U82)</f>
        <v/>
      </c>
      <c r="V91" s="240" t="str">
        <f>IF(ISBLANK(Glutamine!V82),"",Glutamine!V82)</f>
        <v/>
      </c>
      <c r="W91" s="240" t="str">
        <f>IF(ISBLANK(Glutamine!W82),"",Glutamine!W82)</f>
        <v/>
      </c>
      <c r="X91" s="240" t="str">
        <f>IF(ISBLANK(Glutamine!X82),"",Glutamine!X82)</f>
        <v/>
      </c>
      <c r="Y91" s="240" t="str">
        <f>IF(ISBLANK(Glutamine!Y82),"",Glutamine!Y82)</f>
        <v/>
      </c>
      <c r="Z91" s="240" t="str">
        <f>IF(ISBLANK(Glutamine!Z82),"",Glutamine!Z82)</f>
        <v/>
      </c>
      <c r="AA91" s="240" t="str">
        <f>IF(ISBLANK(Glutamine!AA82),"",Glutamine!AA82)</f>
        <v/>
      </c>
      <c r="AB91" s="240" t="str">
        <f>IF(ISBLANK(Glutamine!AB82),"",Glutamine!AB82)</f>
        <v/>
      </c>
      <c r="AC91" s="240" t="str">
        <f>IF(ISBLANK(Glutamine!AC82),"",Glutamine!AC82)</f>
        <v/>
      </c>
      <c r="AD91" s="240" t="str">
        <f>IF(ISBLANK(Glutamine!AD82),"",Glutamine!AD82)</f>
        <v/>
      </c>
      <c r="AE91" s="240" t="str">
        <f>IF(ISBLANK(Glutamine!AE82),"",Glutamine!AE82)</f>
        <v/>
      </c>
      <c r="AF91" s="240" t="str">
        <f>IF(ISBLANK(Glutamine!AF82),"",Glutamine!AF82)</f>
        <v/>
      </c>
      <c r="AG91" s="240" t="str">
        <f>IF(ISBLANK(Glutamine!AG82),"",Glutamine!AG82)</f>
        <v/>
      </c>
      <c r="AH91" s="240" t="str">
        <f>IF(ISBLANK(Glutamine!AH82),"",Glutamine!AH82)</f>
        <v/>
      </c>
      <c r="AI91" s="240" t="str">
        <f>IF(ISBLANK(Glutamine!AI82),"",Glutamine!AI82)</f>
        <v/>
      </c>
      <c r="AJ91" s="240" t="str">
        <f>IF(ISBLANK(Glutamine!AJ82),"",Glutamine!AJ82)</f>
        <v/>
      </c>
      <c r="AK91" s="240" t="str">
        <f>IF(ISBLANK(Glutamine!AK82),"",Glutamine!AK82)</f>
        <v/>
      </c>
      <c r="AL91" s="240" t="str">
        <f>IF(ISBLANK(Glutamine!AL82),"",Glutamine!AL82)</f>
        <v/>
      </c>
      <c r="AM91" s="240" t="str">
        <f>IF(ISBLANK(Glutamine!AM82),"",Glutamine!AM82)</f>
        <v/>
      </c>
      <c r="AN91" s="240" t="str">
        <f>IF(ISBLANK(Glutamine!AN82),"",Glutamine!AN82)</f>
        <v/>
      </c>
      <c r="AO91" s="240" t="str">
        <f>IF(ISBLANK(Glutamine!AO82),"",Glutamine!AO82)</f>
        <v/>
      </c>
      <c r="AP91" s="240" t="str">
        <f>IF(ISBLANK(Glutamine!AP82),"",Glutamine!AP82)</f>
        <v/>
      </c>
      <c r="AQ91" s="240" t="e">
        <f>IF(ISBLANK(Glutamine!#REF!),"",Glutamine!#REF!)</f>
        <v>#REF!</v>
      </c>
      <c r="AR91" s="240" t="e">
        <f>IF(ISBLANK(Glutamine!#REF!),"",Glutamine!#REF!)</f>
        <v>#REF!</v>
      </c>
      <c r="AS91" s="240" t="e">
        <f>IF(ISBLANK(Glutamine!#REF!),"",Glutamine!#REF!)</f>
        <v>#REF!</v>
      </c>
      <c r="AT91" s="240" t="e">
        <f>IF(ISBLANK(Glutamine!#REF!),"",Glutamine!#REF!)</f>
        <v>#REF!</v>
      </c>
      <c r="AU91" s="240" t="e">
        <f>IF(ISBLANK(Glutamine!#REF!),"",Glutamine!#REF!)</f>
        <v>#REF!</v>
      </c>
      <c r="AV91" s="240" t="e">
        <f>IF(ISBLANK(Glutamine!#REF!),"",Glutamine!#REF!)</f>
        <v>#REF!</v>
      </c>
      <c r="AW91" s="240" t="e">
        <f>IF(ISBLANK(Glutamine!#REF!),"",Glutamine!#REF!)</f>
        <v>#REF!</v>
      </c>
      <c r="AX91" s="240" t="e">
        <f>IF(ISBLANK(Glutamine!#REF!),"",Glutamine!#REF!)</f>
        <v>#REF!</v>
      </c>
      <c r="AY91" s="240" t="e">
        <f>IF(ISBLANK(Glutamine!#REF!),"",Glutamine!#REF!)</f>
        <v>#REF!</v>
      </c>
      <c r="AZ91" s="240" t="e">
        <f>IF(ISBLANK(Glutamine!#REF!),"",Glutamine!#REF!)</f>
        <v>#REF!</v>
      </c>
      <c r="BA91" s="240" t="e">
        <f>IF(ISBLANK(Glutamine!#REF!),"",Glutamine!#REF!)</f>
        <v>#REF!</v>
      </c>
      <c r="BB91" s="240" t="e">
        <f>IF(ISBLANK(Glutamine!#REF!),"",Glutamine!#REF!)</f>
        <v>#REF!</v>
      </c>
      <c r="BC91" s="240" t="e">
        <f>IF(ISBLANK(Glutamine!#REF!),"",Glutamine!#REF!)</f>
        <v>#REF!</v>
      </c>
      <c r="BD91" s="240" t="e">
        <f>IF(ISBLANK(Glutamine!#REF!),"",Glutamine!#REF!)</f>
        <v>#REF!</v>
      </c>
      <c r="BE91" s="240" t="e">
        <f>IF(ISBLANK(Glutamine!#REF!),"",Glutamine!#REF!)</f>
        <v>#REF!</v>
      </c>
      <c r="BF91" s="240" t="e">
        <f>IF(ISBLANK(Glutamine!#REF!),"",Glutamine!#REF!)</f>
        <v>#REF!</v>
      </c>
      <c r="BG91" s="240" t="e">
        <f>IF(ISBLANK(Glutamine!#REF!),"",Glutamine!#REF!)</f>
        <v>#REF!</v>
      </c>
      <c r="BH91" s="240" t="e">
        <f>IF(ISBLANK(Glutamine!#REF!),"",Glutamine!#REF!)</f>
        <v>#REF!</v>
      </c>
      <c r="BI91" s="240" t="e">
        <f>IF(ISBLANK(Glutamine!#REF!),"",Glutamine!#REF!)</f>
        <v>#REF!</v>
      </c>
      <c r="BJ91" s="240" t="e">
        <f>IF(ISBLANK(Glutamine!#REF!),"",Glutamine!#REF!)</f>
        <v>#REF!</v>
      </c>
      <c r="BK91" s="240" t="e">
        <f>IF(ISBLANK(Glutamine!#REF!),"",Glutamine!#REF!)</f>
        <v>#REF!</v>
      </c>
      <c r="BL91" s="240" t="e">
        <f>IF(ISBLANK(Glutamine!#REF!),"",Glutamine!#REF!)</f>
        <v>#REF!</v>
      </c>
      <c r="BM91" s="240" t="e">
        <f>IF(ISBLANK(Glutamine!#REF!),"",Glutamine!#REF!)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IF(Glutamine!B83&lt;&gt;0,Glutamine!$B$1,"")</f>
        <v/>
      </c>
      <c r="B92" s="240" t="str">
        <f>IF(ISBLANK(Glutamine!A83),"",Glutamine!A83)</f>
        <v/>
      </c>
      <c r="C92" s="247" t="str">
        <f>IF(ISBLANK(Glutamine!B83),"",Glutamine!B83)</f>
        <v/>
      </c>
      <c r="D92" s="248" t="str">
        <f>IF(ISBLANK(Glutamine!C83),"",Glutamine!C83)</f>
        <v/>
      </c>
      <c r="E92" s="240" t="str">
        <f>IF(ISBLANK(Glutamine!D83),"",Glutamine!D83)</f>
        <v/>
      </c>
      <c r="F92" s="240" t="str">
        <f>IF(ISBLANK(Glutamine!E83),"",Glutamine!E83)</f>
        <v/>
      </c>
      <c r="G92" s="240" t="str">
        <f>IF(ISBLANK(Glutamine!G83),"",Glutamine!G83)</f>
        <v/>
      </c>
      <c r="H92" s="240" t="str">
        <f>IF(ISBLANK(Glutamine!H83),"",Glutamine!H83)</f>
        <v/>
      </c>
      <c r="I92" s="240" t="str">
        <f>IF(ISBLANK(Glutamine!I83),"",Glutamine!I83)</f>
        <v/>
      </c>
      <c r="J92" s="240" t="str">
        <f>IF(ISBLANK(Glutamine!J83),"",Glutamine!J83)</f>
        <v/>
      </c>
      <c r="K92" s="240" t="str">
        <f>IF(ISBLANK(Glutamine!K83),"",Glutamine!K83)</f>
        <v/>
      </c>
      <c r="L92" s="240" t="str">
        <f>IF(ISBLANK(Glutamine!L83),"",Glutamine!L83)</f>
        <v/>
      </c>
      <c r="M92" s="240" t="str">
        <f>IF(ISBLANK(Glutamine!M83),"",Glutamine!M83)</f>
        <v/>
      </c>
      <c r="N92" s="240" t="str">
        <f>IF(ISBLANK(Glutamine!N83),"",Glutamine!N83)</f>
        <v/>
      </c>
      <c r="O92" s="240" t="str">
        <f>IF(ISBLANK(Glutamine!O83),"",Glutamine!O83)</f>
        <v/>
      </c>
      <c r="P92" s="240" t="str">
        <f>IF(ISBLANK(Glutamine!P83),"",Glutamine!P83)</f>
        <v/>
      </c>
      <c r="Q92" s="240" t="str">
        <f>IF(ISBLANK(Glutamine!Q83),"",Glutamine!Q83)</f>
        <v/>
      </c>
      <c r="R92" s="240" t="str">
        <f>IF(ISBLANK(Glutamine!R83),"",Glutamine!R83)</f>
        <v/>
      </c>
      <c r="S92" s="240" t="str">
        <f>IF(ISBLANK(Glutamine!S83),"",Glutamine!S83)</f>
        <v/>
      </c>
      <c r="T92" s="240" t="str">
        <f>IF(ISBLANK(Glutamine!T83),"",Glutamine!T83)</f>
        <v/>
      </c>
      <c r="U92" s="240" t="str">
        <f>IF(ISBLANK(Glutamine!U83),"",Glutamine!U83)</f>
        <v/>
      </c>
      <c r="V92" s="240" t="str">
        <f>IF(ISBLANK(Glutamine!V83),"",Glutamine!V83)</f>
        <v/>
      </c>
      <c r="W92" s="240" t="str">
        <f>IF(ISBLANK(Glutamine!W83),"",Glutamine!W83)</f>
        <v/>
      </c>
      <c r="X92" s="240" t="str">
        <f>IF(ISBLANK(Glutamine!X83),"",Glutamine!X83)</f>
        <v/>
      </c>
      <c r="Y92" s="240" t="str">
        <f>IF(ISBLANK(Glutamine!Y83),"",Glutamine!Y83)</f>
        <v/>
      </c>
      <c r="Z92" s="240" t="str">
        <f>IF(ISBLANK(Glutamine!Z83),"",Glutamine!Z83)</f>
        <v/>
      </c>
      <c r="AA92" s="240" t="str">
        <f>IF(ISBLANK(Glutamine!AA83),"",Glutamine!AA83)</f>
        <v/>
      </c>
      <c r="AB92" s="240" t="str">
        <f>IF(ISBLANK(Glutamine!AB83),"",Glutamine!AB83)</f>
        <v/>
      </c>
      <c r="AC92" s="240" t="str">
        <f>IF(ISBLANK(Glutamine!AC83),"",Glutamine!AC83)</f>
        <v/>
      </c>
      <c r="AD92" s="240" t="str">
        <f>IF(ISBLANK(Glutamine!AD83),"",Glutamine!AD83)</f>
        <v/>
      </c>
      <c r="AE92" s="240" t="str">
        <f>IF(ISBLANK(Glutamine!AE83),"",Glutamine!AE83)</f>
        <v/>
      </c>
      <c r="AF92" s="240" t="str">
        <f>IF(ISBLANK(Glutamine!AF83),"",Glutamine!AF83)</f>
        <v/>
      </c>
      <c r="AG92" s="240" t="str">
        <f>IF(ISBLANK(Glutamine!AG83),"",Glutamine!AG83)</f>
        <v/>
      </c>
      <c r="AH92" s="240" t="str">
        <f>IF(ISBLANK(Glutamine!AH83),"",Glutamine!AH83)</f>
        <v/>
      </c>
      <c r="AI92" s="240" t="str">
        <f>IF(ISBLANK(Glutamine!AI83),"",Glutamine!AI83)</f>
        <v/>
      </c>
      <c r="AJ92" s="240" t="str">
        <f>IF(ISBLANK(Glutamine!AJ83),"",Glutamine!AJ83)</f>
        <v/>
      </c>
      <c r="AK92" s="240" t="str">
        <f>IF(ISBLANK(Glutamine!AK83),"",Glutamine!AK83)</f>
        <v/>
      </c>
      <c r="AL92" s="240" t="str">
        <f>IF(ISBLANK(Glutamine!AL83),"",Glutamine!AL83)</f>
        <v/>
      </c>
      <c r="AM92" s="240" t="str">
        <f>IF(ISBLANK(Glutamine!AM83),"",Glutamine!AM83)</f>
        <v/>
      </c>
      <c r="AN92" s="240" t="str">
        <f>IF(ISBLANK(Glutamine!AN83),"",Glutamine!AN83)</f>
        <v/>
      </c>
      <c r="AO92" s="240" t="str">
        <f>IF(ISBLANK(Glutamine!AO83),"",Glutamine!AO83)</f>
        <v/>
      </c>
      <c r="AP92" s="240" t="str">
        <f>IF(ISBLANK(Glutamine!AP83),"",Glutamine!AP83)</f>
        <v/>
      </c>
      <c r="AQ92" s="240" t="e">
        <f>IF(ISBLANK(Glutamine!#REF!),"",Glutamine!#REF!)</f>
        <v>#REF!</v>
      </c>
      <c r="AR92" s="240" t="e">
        <f>IF(ISBLANK(Glutamine!#REF!),"",Glutamine!#REF!)</f>
        <v>#REF!</v>
      </c>
      <c r="AS92" s="240" t="e">
        <f>IF(ISBLANK(Glutamine!#REF!),"",Glutamine!#REF!)</f>
        <v>#REF!</v>
      </c>
      <c r="AT92" s="240" t="e">
        <f>IF(ISBLANK(Glutamine!#REF!),"",Glutamine!#REF!)</f>
        <v>#REF!</v>
      </c>
      <c r="AU92" s="240" t="e">
        <f>IF(ISBLANK(Glutamine!#REF!),"",Glutamine!#REF!)</f>
        <v>#REF!</v>
      </c>
      <c r="AV92" s="240" t="e">
        <f>IF(ISBLANK(Glutamine!#REF!),"",Glutamine!#REF!)</f>
        <v>#REF!</v>
      </c>
      <c r="AW92" s="240" t="e">
        <f>IF(ISBLANK(Glutamine!#REF!),"",Glutamine!#REF!)</f>
        <v>#REF!</v>
      </c>
      <c r="AX92" s="240" t="e">
        <f>IF(ISBLANK(Glutamine!#REF!),"",Glutamine!#REF!)</f>
        <v>#REF!</v>
      </c>
      <c r="AY92" s="240" t="e">
        <f>IF(ISBLANK(Glutamine!#REF!),"",Glutamine!#REF!)</f>
        <v>#REF!</v>
      </c>
      <c r="AZ92" s="240" t="e">
        <f>IF(ISBLANK(Glutamine!#REF!),"",Glutamine!#REF!)</f>
        <v>#REF!</v>
      </c>
      <c r="BA92" s="240" t="e">
        <f>IF(ISBLANK(Glutamine!#REF!),"",Glutamine!#REF!)</f>
        <v>#REF!</v>
      </c>
      <c r="BB92" s="240" t="e">
        <f>IF(ISBLANK(Glutamine!#REF!),"",Glutamine!#REF!)</f>
        <v>#REF!</v>
      </c>
      <c r="BC92" s="240" t="e">
        <f>IF(ISBLANK(Glutamine!#REF!),"",Glutamine!#REF!)</f>
        <v>#REF!</v>
      </c>
      <c r="BD92" s="240" t="e">
        <f>IF(ISBLANK(Glutamine!#REF!),"",Glutamine!#REF!)</f>
        <v>#REF!</v>
      </c>
      <c r="BE92" s="240" t="e">
        <f>IF(ISBLANK(Glutamine!#REF!),"",Glutamine!#REF!)</f>
        <v>#REF!</v>
      </c>
      <c r="BF92" s="240" t="e">
        <f>IF(ISBLANK(Glutamine!#REF!),"",Glutamine!#REF!)</f>
        <v>#REF!</v>
      </c>
      <c r="BG92" s="240" t="e">
        <f>IF(ISBLANK(Glutamine!#REF!),"",Glutamine!#REF!)</f>
        <v>#REF!</v>
      </c>
      <c r="BH92" s="240" t="e">
        <f>IF(ISBLANK(Glutamine!#REF!),"",Glutamine!#REF!)</f>
        <v>#REF!</v>
      </c>
      <c r="BI92" s="240" t="e">
        <f>IF(ISBLANK(Glutamine!#REF!),"",Glutamine!#REF!)</f>
        <v>#REF!</v>
      </c>
      <c r="BJ92" s="240" t="e">
        <f>IF(ISBLANK(Glutamine!#REF!),"",Glutamine!#REF!)</f>
        <v>#REF!</v>
      </c>
      <c r="BK92" s="240" t="e">
        <f>IF(ISBLANK(Glutamine!#REF!),"",Glutamine!#REF!)</f>
        <v>#REF!</v>
      </c>
      <c r="BL92" s="240" t="e">
        <f>IF(ISBLANK(Glutamine!#REF!),"",Glutamine!#REF!)</f>
        <v>#REF!</v>
      </c>
      <c r="BM92" s="240" t="e">
        <f>IF(ISBLANK(Glutamine!#REF!),"",Glutamine!#REF!)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IF(Glutamine!B84&lt;&gt;0,Glutamine!$B$1,"")</f>
        <v/>
      </c>
      <c r="B93" s="240" t="str">
        <f>IF(ISBLANK(Glutamine!A84),"",Glutamine!A84)</f>
        <v/>
      </c>
      <c r="C93" s="247" t="str">
        <f>IF(ISBLANK(Glutamine!B84),"",Glutamine!B84)</f>
        <v/>
      </c>
      <c r="D93" s="248" t="str">
        <f>IF(ISBLANK(Glutamine!C84),"",Glutamine!C84)</f>
        <v/>
      </c>
      <c r="E93" s="240" t="str">
        <f>IF(ISBLANK(Glutamine!D84),"",Glutamine!D84)</f>
        <v/>
      </c>
      <c r="F93" s="240" t="str">
        <f>IF(ISBLANK(Glutamine!E84),"",Glutamine!E84)</f>
        <v/>
      </c>
      <c r="G93" s="240" t="str">
        <f>IF(ISBLANK(Glutamine!G84),"",Glutamine!G84)</f>
        <v/>
      </c>
      <c r="H93" s="240" t="str">
        <f>IF(ISBLANK(Glutamine!H84),"",Glutamine!H84)</f>
        <v/>
      </c>
      <c r="I93" s="240" t="str">
        <f>IF(ISBLANK(Glutamine!I84),"",Glutamine!I84)</f>
        <v/>
      </c>
      <c r="J93" s="240" t="str">
        <f>IF(ISBLANK(Glutamine!J84),"",Glutamine!J84)</f>
        <v/>
      </c>
      <c r="K93" s="240" t="str">
        <f>IF(ISBLANK(Glutamine!K84),"",Glutamine!K84)</f>
        <v/>
      </c>
      <c r="L93" s="240" t="str">
        <f>IF(ISBLANK(Glutamine!L84),"",Glutamine!L84)</f>
        <v/>
      </c>
      <c r="M93" s="240" t="str">
        <f>IF(ISBLANK(Glutamine!M84),"",Glutamine!M84)</f>
        <v/>
      </c>
      <c r="N93" s="240" t="str">
        <f>IF(ISBLANK(Glutamine!N84),"",Glutamine!N84)</f>
        <v/>
      </c>
      <c r="O93" s="240" t="str">
        <f>IF(ISBLANK(Glutamine!O84),"",Glutamine!O84)</f>
        <v/>
      </c>
      <c r="P93" s="240" t="str">
        <f>IF(ISBLANK(Glutamine!P84),"",Glutamine!P84)</f>
        <v/>
      </c>
      <c r="Q93" s="240" t="str">
        <f>IF(ISBLANK(Glutamine!Q84),"",Glutamine!Q84)</f>
        <v/>
      </c>
      <c r="R93" s="240" t="str">
        <f>IF(ISBLANK(Glutamine!R84),"",Glutamine!R84)</f>
        <v/>
      </c>
      <c r="S93" s="240" t="str">
        <f>IF(ISBLANK(Glutamine!S84),"",Glutamine!S84)</f>
        <v/>
      </c>
      <c r="T93" s="240" t="str">
        <f>IF(ISBLANK(Glutamine!T84),"",Glutamine!T84)</f>
        <v/>
      </c>
      <c r="U93" s="240" t="str">
        <f>IF(ISBLANK(Glutamine!U84),"",Glutamine!U84)</f>
        <v/>
      </c>
      <c r="V93" s="240" t="str">
        <f>IF(ISBLANK(Glutamine!V84),"",Glutamine!V84)</f>
        <v/>
      </c>
      <c r="W93" s="240" t="str">
        <f>IF(ISBLANK(Glutamine!W84),"",Glutamine!W84)</f>
        <v/>
      </c>
      <c r="X93" s="240" t="str">
        <f>IF(ISBLANK(Glutamine!X84),"",Glutamine!X84)</f>
        <v/>
      </c>
      <c r="Y93" s="240" t="str">
        <f>IF(ISBLANK(Glutamine!Y84),"",Glutamine!Y84)</f>
        <v/>
      </c>
      <c r="Z93" s="240" t="str">
        <f>IF(ISBLANK(Glutamine!Z84),"",Glutamine!Z84)</f>
        <v/>
      </c>
      <c r="AA93" s="240" t="str">
        <f>IF(ISBLANK(Glutamine!AA84),"",Glutamine!AA84)</f>
        <v/>
      </c>
      <c r="AB93" s="240" t="str">
        <f>IF(ISBLANK(Glutamine!AB84),"",Glutamine!AB84)</f>
        <v/>
      </c>
      <c r="AC93" s="240" t="str">
        <f>IF(ISBLANK(Glutamine!AC84),"",Glutamine!AC84)</f>
        <v/>
      </c>
      <c r="AD93" s="240" t="str">
        <f>IF(ISBLANK(Glutamine!AD84),"",Glutamine!AD84)</f>
        <v/>
      </c>
      <c r="AE93" s="240" t="str">
        <f>IF(ISBLANK(Glutamine!AE84),"",Glutamine!AE84)</f>
        <v/>
      </c>
      <c r="AF93" s="240" t="str">
        <f>IF(ISBLANK(Glutamine!AF84),"",Glutamine!AF84)</f>
        <v/>
      </c>
      <c r="AG93" s="240" t="str">
        <f>IF(ISBLANK(Glutamine!AG84),"",Glutamine!AG84)</f>
        <v/>
      </c>
      <c r="AH93" s="240" t="str">
        <f>IF(ISBLANK(Glutamine!AH84),"",Glutamine!AH84)</f>
        <v/>
      </c>
      <c r="AI93" s="240" t="str">
        <f>IF(ISBLANK(Glutamine!AI84),"",Glutamine!AI84)</f>
        <v/>
      </c>
      <c r="AJ93" s="240" t="str">
        <f>IF(ISBLANK(Glutamine!AJ84),"",Glutamine!AJ84)</f>
        <v/>
      </c>
      <c r="AK93" s="240" t="str">
        <f>IF(ISBLANK(Glutamine!AK84),"",Glutamine!AK84)</f>
        <v/>
      </c>
      <c r="AL93" s="240" t="str">
        <f>IF(ISBLANK(Glutamine!AL84),"",Glutamine!AL84)</f>
        <v/>
      </c>
      <c r="AM93" s="240" t="str">
        <f>IF(ISBLANK(Glutamine!AM84),"",Glutamine!AM84)</f>
        <v/>
      </c>
      <c r="AN93" s="240" t="str">
        <f>IF(ISBLANK(Glutamine!AN84),"",Glutamine!AN84)</f>
        <v/>
      </c>
      <c r="AO93" s="240" t="str">
        <f>IF(ISBLANK(Glutamine!AO84),"",Glutamine!AO84)</f>
        <v/>
      </c>
      <c r="AP93" s="240" t="str">
        <f>IF(ISBLANK(Glutamine!AP84),"",Glutamine!AP84)</f>
        <v/>
      </c>
      <c r="AQ93" s="240" t="e">
        <f>IF(ISBLANK(Glutamine!#REF!),"",Glutamine!#REF!)</f>
        <v>#REF!</v>
      </c>
      <c r="AR93" s="240" t="e">
        <f>IF(ISBLANK(Glutamine!#REF!),"",Glutamine!#REF!)</f>
        <v>#REF!</v>
      </c>
      <c r="AS93" s="240" t="e">
        <f>IF(ISBLANK(Glutamine!#REF!),"",Glutamine!#REF!)</f>
        <v>#REF!</v>
      </c>
      <c r="AT93" s="240" t="e">
        <f>IF(ISBLANK(Glutamine!#REF!),"",Glutamine!#REF!)</f>
        <v>#REF!</v>
      </c>
      <c r="AU93" s="240" t="e">
        <f>IF(ISBLANK(Glutamine!#REF!),"",Glutamine!#REF!)</f>
        <v>#REF!</v>
      </c>
      <c r="AV93" s="240" t="e">
        <f>IF(ISBLANK(Glutamine!#REF!),"",Glutamine!#REF!)</f>
        <v>#REF!</v>
      </c>
      <c r="AW93" s="240" t="e">
        <f>IF(ISBLANK(Glutamine!#REF!),"",Glutamine!#REF!)</f>
        <v>#REF!</v>
      </c>
      <c r="AX93" s="240" t="e">
        <f>IF(ISBLANK(Glutamine!#REF!),"",Glutamine!#REF!)</f>
        <v>#REF!</v>
      </c>
      <c r="AY93" s="240" t="e">
        <f>IF(ISBLANK(Glutamine!#REF!),"",Glutamine!#REF!)</f>
        <v>#REF!</v>
      </c>
      <c r="AZ93" s="240" t="e">
        <f>IF(ISBLANK(Glutamine!#REF!),"",Glutamine!#REF!)</f>
        <v>#REF!</v>
      </c>
      <c r="BA93" s="240" t="e">
        <f>IF(ISBLANK(Glutamine!#REF!),"",Glutamine!#REF!)</f>
        <v>#REF!</v>
      </c>
      <c r="BB93" s="240" t="e">
        <f>IF(ISBLANK(Glutamine!#REF!),"",Glutamine!#REF!)</f>
        <v>#REF!</v>
      </c>
      <c r="BC93" s="240" t="e">
        <f>IF(ISBLANK(Glutamine!#REF!),"",Glutamine!#REF!)</f>
        <v>#REF!</v>
      </c>
      <c r="BD93" s="240" t="e">
        <f>IF(ISBLANK(Glutamine!#REF!),"",Glutamine!#REF!)</f>
        <v>#REF!</v>
      </c>
      <c r="BE93" s="240" t="e">
        <f>IF(ISBLANK(Glutamine!#REF!),"",Glutamine!#REF!)</f>
        <v>#REF!</v>
      </c>
      <c r="BF93" s="240" t="e">
        <f>IF(ISBLANK(Glutamine!#REF!),"",Glutamine!#REF!)</f>
        <v>#REF!</v>
      </c>
      <c r="BG93" s="240" t="e">
        <f>IF(ISBLANK(Glutamine!#REF!),"",Glutamine!#REF!)</f>
        <v>#REF!</v>
      </c>
      <c r="BH93" s="240" t="e">
        <f>IF(ISBLANK(Glutamine!#REF!),"",Glutamine!#REF!)</f>
        <v>#REF!</v>
      </c>
      <c r="BI93" s="240" t="e">
        <f>IF(ISBLANK(Glutamine!#REF!),"",Glutamine!#REF!)</f>
        <v>#REF!</v>
      </c>
      <c r="BJ93" s="240" t="e">
        <f>IF(ISBLANK(Glutamine!#REF!),"",Glutamine!#REF!)</f>
        <v>#REF!</v>
      </c>
      <c r="BK93" s="240" t="e">
        <f>IF(ISBLANK(Glutamine!#REF!),"",Glutamine!#REF!)</f>
        <v>#REF!</v>
      </c>
      <c r="BL93" s="240" t="e">
        <f>IF(ISBLANK(Glutamine!#REF!),"",Glutamine!#REF!)</f>
        <v>#REF!</v>
      </c>
      <c r="BM93" s="240" t="e">
        <f>IF(ISBLANK(Glutamine!#REF!),"",Glutamine!#REF!)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IF(Glutamine!B85&lt;&gt;0,Glutamine!$B$1,"")</f>
        <v/>
      </c>
      <c r="B94" s="240" t="str">
        <f>IF(ISBLANK(Glutamine!A85),"",Glutamine!A85)</f>
        <v/>
      </c>
      <c r="C94" s="247" t="str">
        <f>IF(ISBLANK(Glutamine!B85),"",Glutamine!B85)</f>
        <v/>
      </c>
      <c r="D94" s="248" t="str">
        <f>IF(ISBLANK(Glutamine!C85),"",Glutamine!C85)</f>
        <v/>
      </c>
      <c r="E94" s="240" t="str">
        <f>IF(ISBLANK(Glutamine!D85),"",Glutamine!D85)</f>
        <v/>
      </c>
      <c r="F94" s="240" t="str">
        <f>IF(ISBLANK(Glutamine!E85),"",Glutamine!E85)</f>
        <v/>
      </c>
      <c r="G94" s="240" t="str">
        <f>IF(ISBLANK(Glutamine!G85),"",Glutamine!G85)</f>
        <v/>
      </c>
      <c r="H94" s="240" t="str">
        <f>IF(ISBLANK(Glutamine!H85),"",Glutamine!H85)</f>
        <v/>
      </c>
      <c r="I94" s="240" t="str">
        <f>IF(ISBLANK(Glutamine!I85),"",Glutamine!I85)</f>
        <v/>
      </c>
      <c r="J94" s="240" t="str">
        <f>IF(ISBLANK(Glutamine!J85),"",Glutamine!J85)</f>
        <v/>
      </c>
      <c r="K94" s="240" t="str">
        <f>IF(ISBLANK(Glutamine!K85),"",Glutamine!K85)</f>
        <v/>
      </c>
      <c r="L94" s="240" t="str">
        <f>IF(ISBLANK(Glutamine!L85),"",Glutamine!L85)</f>
        <v/>
      </c>
      <c r="M94" s="240" t="str">
        <f>IF(ISBLANK(Glutamine!M85),"",Glutamine!M85)</f>
        <v/>
      </c>
      <c r="N94" s="240" t="str">
        <f>IF(ISBLANK(Glutamine!N85),"",Glutamine!N85)</f>
        <v/>
      </c>
      <c r="O94" s="240" t="str">
        <f>IF(ISBLANK(Glutamine!O85),"",Glutamine!O85)</f>
        <v/>
      </c>
      <c r="P94" s="240" t="str">
        <f>IF(ISBLANK(Glutamine!P85),"",Glutamine!P85)</f>
        <v/>
      </c>
      <c r="Q94" s="240" t="str">
        <f>IF(ISBLANK(Glutamine!Q85),"",Glutamine!Q85)</f>
        <v/>
      </c>
      <c r="R94" s="240" t="str">
        <f>IF(ISBLANK(Glutamine!R85),"",Glutamine!R85)</f>
        <v/>
      </c>
      <c r="S94" s="240" t="str">
        <f>IF(ISBLANK(Glutamine!S85),"",Glutamine!S85)</f>
        <v/>
      </c>
      <c r="T94" s="240" t="str">
        <f>IF(ISBLANK(Glutamine!T85),"",Glutamine!T85)</f>
        <v/>
      </c>
      <c r="U94" s="240" t="str">
        <f>IF(ISBLANK(Glutamine!U85),"",Glutamine!U85)</f>
        <v/>
      </c>
      <c r="V94" s="240" t="str">
        <f>IF(ISBLANK(Glutamine!V85),"",Glutamine!V85)</f>
        <v/>
      </c>
      <c r="W94" s="240" t="str">
        <f>IF(ISBLANK(Glutamine!W85),"",Glutamine!W85)</f>
        <v/>
      </c>
      <c r="X94" s="240" t="str">
        <f>IF(ISBLANK(Glutamine!X85),"",Glutamine!X85)</f>
        <v/>
      </c>
      <c r="Y94" s="240" t="str">
        <f>IF(ISBLANK(Glutamine!Y85),"",Glutamine!Y85)</f>
        <v/>
      </c>
      <c r="Z94" s="240" t="str">
        <f>IF(ISBLANK(Glutamine!Z85),"",Glutamine!Z85)</f>
        <v/>
      </c>
      <c r="AA94" s="240" t="str">
        <f>IF(ISBLANK(Glutamine!AA85),"",Glutamine!AA85)</f>
        <v/>
      </c>
      <c r="AB94" s="240" t="str">
        <f>IF(ISBLANK(Glutamine!AB85),"",Glutamine!AB85)</f>
        <v/>
      </c>
      <c r="AC94" s="240" t="str">
        <f>IF(ISBLANK(Glutamine!AC85),"",Glutamine!AC85)</f>
        <v/>
      </c>
      <c r="AD94" s="240" t="str">
        <f>IF(ISBLANK(Glutamine!AD85),"",Glutamine!AD85)</f>
        <v/>
      </c>
      <c r="AE94" s="240" t="str">
        <f>IF(ISBLANK(Glutamine!AE85),"",Glutamine!AE85)</f>
        <v/>
      </c>
      <c r="AF94" s="240" t="str">
        <f>IF(ISBLANK(Glutamine!AF85),"",Glutamine!AF85)</f>
        <v/>
      </c>
      <c r="AG94" s="240" t="str">
        <f>IF(ISBLANK(Glutamine!AG85),"",Glutamine!AG85)</f>
        <v/>
      </c>
      <c r="AH94" s="240" t="str">
        <f>IF(ISBLANK(Glutamine!AH85),"",Glutamine!AH85)</f>
        <v/>
      </c>
      <c r="AI94" s="240" t="str">
        <f>IF(ISBLANK(Glutamine!AI85),"",Glutamine!AI85)</f>
        <v/>
      </c>
      <c r="AJ94" s="240" t="str">
        <f>IF(ISBLANK(Glutamine!AJ85),"",Glutamine!AJ85)</f>
        <v/>
      </c>
      <c r="AK94" s="240" t="str">
        <f>IF(ISBLANK(Glutamine!AK85),"",Glutamine!AK85)</f>
        <v/>
      </c>
      <c r="AL94" s="240" t="str">
        <f>IF(ISBLANK(Glutamine!AL85),"",Glutamine!AL85)</f>
        <v/>
      </c>
      <c r="AM94" s="240" t="str">
        <f>IF(ISBLANK(Glutamine!AM85),"",Glutamine!AM85)</f>
        <v/>
      </c>
      <c r="AN94" s="240" t="str">
        <f>IF(ISBLANK(Glutamine!AN85),"",Glutamine!AN85)</f>
        <v/>
      </c>
      <c r="AO94" s="240" t="str">
        <f>IF(ISBLANK(Glutamine!AO85),"",Glutamine!AO85)</f>
        <v/>
      </c>
      <c r="AP94" s="240" t="str">
        <f>IF(ISBLANK(Glutamine!AP85),"",Glutamine!AP85)</f>
        <v/>
      </c>
      <c r="AQ94" s="240" t="e">
        <f>IF(ISBLANK(Glutamine!#REF!),"",Glutamine!#REF!)</f>
        <v>#REF!</v>
      </c>
      <c r="AR94" s="240" t="e">
        <f>IF(ISBLANK(Glutamine!#REF!),"",Glutamine!#REF!)</f>
        <v>#REF!</v>
      </c>
      <c r="AS94" s="240" t="e">
        <f>IF(ISBLANK(Glutamine!#REF!),"",Glutamine!#REF!)</f>
        <v>#REF!</v>
      </c>
      <c r="AT94" s="240" t="e">
        <f>IF(ISBLANK(Glutamine!#REF!),"",Glutamine!#REF!)</f>
        <v>#REF!</v>
      </c>
      <c r="AU94" s="240" t="e">
        <f>IF(ISBLANK(Glutamine!#REF!),"",Glutamine!#REF!)</f>
        <v>#REF!</v>
      </c>
      <c r="AV94" s="240" t="e">
        <f>IF(ISBLANK(Glutamine!#REF!),"",Glutamine!#REF!)</f>
        <v>#REF!</v>
      </c>
      <c r="AW94" s="240" t="e">
        <f>IF(ISBLANK(Glutamine!#REF!),"",Glutamine!#REF!)</f>
        <v>#REF!</v>
      </c>
      <c r="AX94" s="240" t="e">
        <f>IF(ISBLANK(Glutamine!#REF!),"",Glutamine!#REF!)</f>
        <v>#REF!</v>
      </c>
      <c r="AY94" s="240" t="e">
        <f>IF(ISBLANK(Glutamine!#REF!),"",Glutamine!#REF!)</f>
        <v>#REF!</v>
      </c>
      <c r="AZ94" s="240" t="e">
        <f>IF(ISBLANK(Glutamine!#REF!),"",Glutamine!#REF!)</f>
        <v>#REF!</v>
      </c>
      <c r="BA94" s="240" t="e">
        <f>IF(ISBLANK(Glutamine!#REF!),"",Glutamine!#REF!)</f>
        <v>#REF!</v>
      </c>
      <c r="BB94" s="240" t="e">
        <f>IF(ISBLANK(Glutamine!#REF!),"",Glutamine!#REF!)</f>
        <v>#REF!</v>
      </c>
      <c r="BC94" s="240" t="e">
        <f>IF(ISBLANK(Glutamine!#REF!),"",Glutamine!#REF!)</f>
        <v>#REF!</v>
      </c>
      <c r="BD94" s="240" t="e">
        <f>IF(ISBLANK(Glutamine!#REF!),"",Glutamine!#REF!)</f>
        <v>#REF!</v>
      </c>
      <c r="BE94" s="240" t="e">
        <f>IF(ISBLANK(Glutamine!#REF!),"",Glutamine!#REF!)</f>
        <v>#REF!</v>
      </c>
      <c r="BF94" s="240" t="e">
        <f>IF(ISBLANK(Glutamine!#REF!),"",Glutamine!#REF!)</f>
        <v>#REF!</v>
      </c>
      <c r="BG94" s="240" t="e">
        <f>IF(ISBLANK(Glutamine!#REF!),"",Glutamine!#REF!)</f>
        <v>#REF!</v>
      </c>
      <c r="BH94" s="240" t="e">
        <f>IF(ISBLANK(Glutamine!#REF!),"",Glutamine!#REF!)</f>
        <v>#REF!</v>
      </c>
      <c r="BI94" s="240" t="e">
        <f>IF(ISBLANK(Glutamine!#REF!),"",Glutamine!#REF!)</f>
        <v>#REF!</v>
      </c>
      <c r="BJ94" s="240" t="e">
        <f>IF(ISBLANK(Glutamine!#REF!),"",Glutamine!#REF!)</f>
        <v>#REF!</v>
      </c>
      <c r="BK94" s="240" t="e">
        <f>IF(ISBLANK(Glutamine!#REF!),"",Glutamine!#REF!)</f>
        <v>#REF!</v>
      </c>
      <c r="BL94" s="240" t="e">
        <f>IF(ISBLANK(Glutamine!#REF!),"",Glutamine!#REF!)</f>
        <v>#REF!</v>
      </c>
      <c r="BM94" s="240" t="e">
        <f>IF(ISBLANK(Glutamine!#REF!),"",Glutamine!#REF!)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IF(Glutamine!B86&lt;&gt;0,Glutamine!$B$1,"")</f>
        <v/>
      </c>
      <c r="B95" s="240" t="str">
        <f>IF(ISBLANK(Glutamine!A86),"",Glutamine!A86)</f>
        <v/>
      </c>
      <c r="C95" s="247" t="str">
        <f>IF(ISBLANK(Glutamine!B86),"",Glutamine!B86)</f>
        <v/>
      </c>
      <c r="D95" s="248" t="str">
        <f>IF(ISBLANK(Glutamine!C86),"",Glutamine!C86)</f>
        <v/>
      </c>
      <c r="E95" s="240" t="str">
        <f>IF(ISBLANK(Glutamine!D86),"",Glutamine!D86)</f>
        <v/>
      </c>
      <c r="F95" s="240" t="str">
        <f>IF(ISBLANK(Glutamine!E86),"",Glutamine!E86)</f>
        <v/>
      </c>
      <c r="G95" s="240" t="str">
        <f>IF(ISBLANK(Glutamine!G86),"",Glutamine!G86)</f>
        <v/>
      </c>
      <c r="H95" s="240" t="str">
        <f>IF(ISBLANK(Glutamine!H86),"",Glutamine!H86)</f>
        <v/>
      </c>
      <c r="I95" s="240" t="str">
        <f>IF(ISBLANK(Glutamine!I86),"",Glutamine!I86)</f>
        <v/>
      </c>
      <c r="J95" s="240" t="str">
        <f>IF(ISBLANK(Glutamine!J86),"",Glutamine!J86)</f>
        <v/>
      </c>
      <c r="K95" s="240" t="str">
        <f>IF(ISBLANK(Glutamine!K86),"",Glutamine!K86)</f>
        <v/>
      </c>
      <c r="L95" s="240" t="str">
        <f>IF(ISBLANK(Glutamine!L86),"",Glutamine!L86)</f>
        <v/>
      </c>
      <c r="M95" s="240" t="str">
        <f>IF(ISBLANK(Glutamine!M86),"",Glutamine!M86)</f>
        <v/>
      </c>
      <c r="N95" s="240" t="str">
        <f>IF(ISBLANK(Glutamine!N86),"",Glutamine!N86)</f>
        <v/>
      </c>
      <c r="O95" s="240" t="str">
        <f>IF(ISBLANK(Glutamine!O86),"",Glutamine!O86)</f>
        <v/>
      </c>
      <c r="P95" s="240" t="str">
        <f>IF(ISBLANK(Glutamine!P86),"",Glutamine!P86)</f>
        <v/>
      </c>
      <c r="Q95" s="240" t="str">
        <f>IF(ISBLANK(Glutamine!Q86),"",Glutamine!Q86)</f>
        <v/>
      </c>
      <c r="R95" s="240" t="str">
        <f>IF(ISBLANK(Glutamine!R86),"",Glutamine!R86)</f>
        <v/>
      </c>
      <c r="S95" s="240" t="str">
        <f>IF(ISBLANK(Glutamine!S86),"",Glutamine!S86)</f>
        <v/>
      </c>
      <c r="T95" s="240" t="str">
        <f>IF(ISBLANK(Glutamine!T86),"",Glutamine!T86)</f>
        <v/>
      </c>
      <c r="U95" s="240" t="str">
        <f>IF(ISBLANK(Glutamine!U86),"",Glutamine!U86)</f>
        <v/>
      </c>
      <c r="V95" s="240" t="str">
        <f>IF(ISBLANK(Glutamine!V86),"",Glutamine!V86)</f>
        <v/>
      </c>
      <c r="W95" s="240" t="str">
        <f>IF(ISBLANK(Glutamine!W86),"",Glutamine!W86)</f>
        <v/>
      </c>
      <c r="X95" s="240" t="str">
        <f>IF(ISBLANK(Glutamine!X86),"",Glutamine!X86)</f>
        <v/>
      </c>
      <c r="Y95" s="240" t="str">
        <f>IF(ISBLANK(Glutamine!Y86),"",Glutamine!Y86)</f>
        <v/>
      </c>
      <c r="Z95" s="240" t="str">
        <f>IF(ISBLANK(Glutamine!Z86),"",Glutamine!Z86)</f>
        <v/>
      </c>
      <c r="AA95" s="240" t="str">
        <f>IF(ISBLANK(Glutamine!AA86),"",Glutamine!AA86)</f>
        <v/>
      </c>
      <c r="AB95" s="240" t="str">
        <f>IF(ISBLANK(Glutamine!AB86),"",Glutamine!AB86)</f>
        <v/>
      </c>
      <c r="AC95" s="240" t="str">
        <f>IF(ISBLANK(Glutamine!AC86),"",Glutamine!AC86)</f>
        <v/>
      </c>
      <c r="AD95" s="240" t="str">
        <f>IF(ISBLANK(Glutamine!AD86),"",Glutamine!AD86)</f>
        <v/>
      </c>
      <c r="AE95" s="240" t="str">
        <f>IF(ISBLANK(Glutamine!AE86),"",Glutamine!AE86)</f>
        <v/>
      </c>
      <c r="AF95" s="240" t="str">
        <f>IF(ISBLANK(Glutamine!AF86),"",Glutamine!AF86)</f>
        <v/>
      </c>
      <c r="AG95" s="240" t="str">
        <f>IF(ISBLANK(Glutamine!AG86),"",Glutamine!AG86)</f>
        <v/>
      </c>
      <c r="AH95" s="240" t="str">
        <f>IF(ISBLANK(Glutamine!AH86),"",Glutamine!AH86)</f>
        <v/>
      </c>
      <c r="AI95" s="240" t="str">
        <f>IF(ISBLANK(Glutamine!AI86),"",Glutamine!AI86)</f>
        <v/>
      </c>
      <c r="AJ95" s="240" t="str">
        <f>IF(ISBLANK(Glutamine!AJ86),"",Glutamine!AJ86)</f>
        <v/>
      </c>
      <c r="AK95" s="240" t="str">
        <f>IF(ISBLANK(Glutamine!AK86),"",Glutamine!AK86)</f>
        <v/>
      </c>
      <c r="AL95" s="240" t="str">
        <f>IF(ISBLANK(Glutamine!AL86),"",Glutamine!AL86)</f>
        <v/>
      </c>
      <c r="AM95" s="240" t="str">
        <f>IF(ISBLANK(Glutamine!AM86),"",Glutamine!AM86)</f>
        <v/>
      </c>
      <c r="AN95" s="240" t="str">
        <f>IF(ISBLANK(Glutamine!AN86),"",Glutamine!AN86)</f>
        <v/>
      </c>
      <c r="AO95" s="240" t="str">
        <f>IF(ISBLANK(Glutamine!AO86),"",Glutamine!AO86)</f>
        <v/>
      </c>
      <c r="AP95" s="240" t="str">
        <f>IF(ISBLANK(Glutamine!AP86),"",Glutamine!AP86)</f>
        <v/>
      </c>
      <c r="AQ95" s="240" t="e">
        <f>IF(ISBLANK(Glutamine!#REF!),"",Glutamine!#REF!)</f>
        <v>#REF!</v>
      </c>
      <c r="AR95" s="240" t="e">
        <f>IF(ISBLANK(Glutamine!#REF!),"",Glutamine!#REF!)</f>
        <v>#REF!</v>
      </c>
      <c r="AS95" s="240" t="e">
        <f>IF(ISBLANK(Glutamine!#REF!),"",Glutamine!#REF!)</f>
        <v>#REF!</v>
      </c>
      <c r="AT95" s="240" t="e">
        <f>IF(ISBLANK(Glutamine!#REF!),"",Glutamine!#REF!)</f>
        <v>#REF!</v>
      </c>
      <c r="AU95" s="240" t="e">
        <f>IF(ISBLANK(Glutamine!#REF!),"",Glutamine!#REF!)</f>
        <v>#REF!</v>
      </c>
      <c r="AV95" s="240" t="e">
        <f>IF(ISBLANK(Glutamine!#REF!),"",Glutamine!#REF!)</f>
        <v>#REF!</v>
      </c>
      <c r="AW95" s="240" t="e">
        <f>IF(ISBLANK(Glutamine!#REF!),"",Glutamine!#REF!)</f>
        <v>#REF!</v>
      </c>
      <c r="AX95" s="240" t="e">
        <f>IF(ISBLANK(Glutamine!#REF!),"",Glutamine!#REF!)</f>
        <v>#REF!</v>
      </c>
      <c r="AY95" s="240" t="e">
        <f>IF(ISBLANK(Glutamine!#REF!),"",Glutamine!#REF!)</f>
        <v>#REF!</v>
      </c>
      <c r="AZ95" s="240" t="e">
        <f>IF(ISBLANK(Glutamine!#REF!),"",Glutamine!#REF!)</f>
        <v>#REF!</v>
      </c>
      <c r="BA95" s="240" t="e">
        <f>IF(ISBLANK(Glutamine!#REF!),"",Glutamine!#REF!)</f>
        <v>#REF!</v>
      </c>
      <c r="BB95" s="240" t="e">
        <f>IF(ISBLANK(Glutamine!#REF!),"",Glutamine!#REF!)</f>
        <v>#REF!</v>
      </c>
      <c r="BC95" s="240" t="e">
        <f>IF(ISBLANK(Glutamine!#REF!),"",Glutamine!#REF!)</f>
        <v>#REF!</v>
      </c>
      <c r="BD95" s="240" t="e">
        <f>IF(ISBLANK(Glutamine!#REF!),"",Glutamine!#REF!)</f>
        <v>#REF!</v>
      </c>
      <c r="BE95" s="240" t="e">
        <f>IF(ISBLANK(Glutamine!#REF!),"",Glutamine!#REF!)</f>
        <v>#REF!</v>
      </c>
      <c r="BF95" s="240" t="e">
        <f>IF(ISBLANK(Glutamine!#REF!),"",Glutamine!#REF!)</f>
        <v>#REF!</v>
      </c>
      <c r="BG95" s="240" t="e">
        <f>IF(ISBLANK(Glutamine!#REF!),"",Glutamine!#REF!)</f>
        <v>#REF!</v>
      </c>
      <c r="BH95" s="240" t="e">
        <f>IF(ISBLANK(Glutamine!#REF!),"",Glutamine!#REF!)</f>
        <v>#REF!</v>
      </c>
      <c r="BI95" s="240" t="e">
        <f>IF(ISBLANK(Glutamine!#REF!),"",Glutamine!#REF!)</f>
        <v>#REF!</v>
      </c>
      <c r="BJ95" s="240" t="e">
        <f>IF(ISBLANK(Glutamine!#REF!),"",Glutamine!#REF!)</f>
        <v>#REF!</v>
      </c>
      <c r="BK95" s="240" t="e">
        <f>IF(ISBLANK(Glutamine!#REF!),"",Glutamine!#REF!)</f>
        <v>#REF!</v>
      </c>
      <c r="BL95" s="240" t="e">
        <f>IF(ISBLANK(Glutamine!#REF!),"",Glutamine!#REF!)</f>
        <v>#REF!</v>
      </c>
      <c r="BM95" s="240" t="e">
        <f>IF(ISBLANK(Glutamine!#REF!),"",Glutamine!#REF!)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IF(Glutamine!B87&lt;&gt;0,Glutamine!$B$1,"")</f>
        <v/>
      </c>
      <c r="B96" s="240" t="str">
        <f>IF(ISBLANK(Glutamine!A87),"",Glutamine!A87)</f>
        <v/>
      </c>
      <c r="C96" s="247" t="str">
        <f>IF(ISBLANK(Glutamine!B87),"",Glutamine!B87)</f>
        <v/>
      </c>
      <c r="D96" s="248" t="str">
        <f>IF(ISBLANK(Glutamine!C87),"",Glutamine!C87)</f>
        <v/>
      </c>
      <c r="E96" s="240" t="str">
        <f>IF(ISBLANK(Glutamine!D87),"",Glutamine!D87)</f>
        <v/>
      </c>
      <c r="F96" s="240" t="str">
        <f>IF(ISBLANK(Glutamine!E87),"",Glutamine!E87)</f>
        <v/>
      </c>
      <c r="G96" s="240" t="str">
        <f>IF(ISBLANK(Glutamine!G87),"",Glutamine!G87)</f>
        <v/>
      </c>
      <c r="H96" s="240" t="str">
        <f>IF(ISBLANK(Glutamine!H87),"",Glutamine!H87)</f>
        <v/>
      </c>
      <c r="I96" s="240" t="str">
        <f>IF(ISBLANK(Glutamine!I87),"",Glutamine!I87)</f>
        <v/>
      </c>
      <c r="J96" s="240" t="str">
        <f>IF(ISBLANK(Glutamine!J87),"",Glutamine!J87)</f>
        <v/>
      </c>
      <c r="K96" s="240" t="str">
        <f>IF(ISBLANK(Glutamine!K87),"",Glutamine!K87)</f>
        <v/>
      </c>
      <c r="L96" s="240" t="str">
        <f>IF(ISBLANK(Glutamine!L87),"",Glutamine!L87)</f>
        <v/>
      </c>
      <c r="M96" s="240" t="str">
        <f>IF(ISBLANK(Glutamine!M87),"",Glutamine!M87)</f>
        <v/>
      </c>
      <c r="N96" s="240" t="str">
        <f>IF(ISBLANK(Glutamine!N87),"",Glutamine!N87)</f>
        <v/>
      </c>
      <c r="O96" s="240" t="str">
        <f>IF(ISBLANK(Glutamine!O87),"",Glutamine!O87)</f>
        <v/>
      </c>
      <c r="P96" s="240" t="str">
        <f>IF(ISBLANK(Glutamine!P87),"",Glutamine!P87)</f>
        <v/>
      </c>
      <c r="Q96" s="240" t="str">
        <f>IF(ISBLANK(Glutamine!Q87),"",Glutamine!Q87)</f>
        <v/>
      </c>
      <c r="R96" s="240" t="str">
        <f>IF(ISBLANK(Glutamine!R87),"",Glutamine!R87)</f>
        <v/>
      </c>
      <c r="S96" s="240" t="str">
        <f>IF(ISBLANK(Glutamine!S87),"",Glutamine!S87)</f>
        <v/>
      </c>
      <c r="T96" s="240" t="str">
        <f>IF(ISBLANK(Glutamine!T87),"",Glutamine!T87)</f>
        <v/>
      </c>
      <c r="U96" s="240" t="str">
        <f>IF(ISBLANK(Glutamine!U87),"",Glutamine!U87)</f>
        <v/>
      </c>
      <c r="V96" s="240" t="str">
        <f>IF(ISBLANK(Glutamine!V87),"",Glutamine!V87)</f>
        <v/>
      </c>
      <c r="W96" s="240" t="str">
        <f>IF(ISBLANK(Glutamine!W87),"",Glutamine!W87)</f>
        <v/>
      </c>
      <c r="X96" s="240" t="str">
        <f>IF(ISBLANK(Glutamine!X87),"",Glutamine!X87)</f>
        <v/>
      </c>
      <c r="Y96" s="240" t="str">
        <f>IF(ISBLANK(Glutamine!Y87),"",Glutamine!Y87)</f>
        <v/>
      </c>
      <c r="Z96" s="240" t="str">
        <f>IF(ISBLANK(Glutamine!Z87),"",Glutamine!Z87)</f>
        <v/>
      </c>
      <c r="AA96" s="240" t="str">
        <f>IF(ISBLANK(Glutamine!AA87),"",Glutamine!AA87)</f>
        <v/>
      </c>
      <c r="AB96" s="240" t="str">
        <f>IF(ISBLANK(Glutamine!AB87),"",Glutamine!AB87)</f>
        <v/>
      </c>
      <c r="AC96" s="240" t="str">
        <f>IF(ISBLANK(Glutamine!AC87),"",Glutamine!AC87)</f>
        <v/>
      </c>
      <c r="AD96" s="240" t="str">
        <f>IF(ISBLANK(Glutamine!AD87),"",Glutamine!AD87)</f>
        <v/>
      </c>
      <c r="AE96" s="240" t="str">
        <f>IF(ISBLANK(Glutamine!AE87),"",Glutamine!AE87)</f>
        <v/>
      </c>
      <c r="AF96" s="240" t="str">
        <f>IF(ISBLANK(Glutamine!AF87),"",Glutamine!AF87)</f>
        <v/>
      </c>
      <c r="AG96" s="240" t="str">
        <f>IF(ISBLANK(Glutamine!AG87),"",Glutamine!AG87)</f>
        <v/>
      </c>
      <c r="AH96" s="240" t="str">
        <f>IF(ISBLANK(Glutamine!AH87),"",Glutamine!AH87)</f>
        <v/>
      </c>
      <c r="AI96" s="240" t="str">
        <f>IF(ISBLANK(Glutamine!AI87),"",Glutamine!AI87)</f>
        <v/>
      </c>
      <c r="AJ96" s="240" t="str">
        <f>IF(ISBLANK(Glutamine!AJ87),"",Glutamine!AJ87)</f>
        <v/>
      </c>
      <c r="AK96" s="240" t="str">
        <f>IF(ISBLANK(Glutamine!AK87),"",Glutamine!AK87)</f>
        <v/>
      </c>
      <c r="AL96" s="240" t="str">
        <f>IF(ISBLANK(Glutamine!AL87),"",Glutamine!AL87)</f>
        <v/>
      </c>
      <c r="AM96" s="240" t="str">
        <f>IF(ISBLANK(Glutamine!AM87),"",Glutamine!AM87)</f>
        <v/>
      </c>
      <c r="AN96" s="240" t="str">
        <f>IF(ISBLANK(Glutamine!AN87),"",Glutamine!AN87)</f>
        <v/>
      </c>
      <c r="AO96" s="240" t="str">
        <f>IF(ISBLANK(Glutamine!AO87),"",Glutamine!AO87)</f>
        <v/>
      </c>
      <c r="AP96" s="240" t="str">
        <f>IF(ISBLANK(Glutamine!AP87),"",Glutamine!AP87)</f>
        <v/>
      </c>
      <c r="AQ96" s="240" t="e">
        <f>IF(ISBLANK(Glutamine!#REF!),"",Glutamine!#REF!)</f>
        <v>#REF!</v>
      </c>
      <c r="AR96" s="240" t="e">
        <f>IF(ISBLANK(Glutamine!#REF!),"",Glutamine!#REF!)</f>
        <v>#REF!</v>
      </c>
      <c r="AS96" s="240" t="e">
        <f>IF(ISBLANK(Glutamine!#REF!),"",Glutamine!#REF!)</f>
        <v>#REF!</v>
      </c>
      <c r="AT96" s="240" t="e">
        <f>IF(ISBLANK(Glutamine!#REF!),"",Glutamine!#REF!)</f>
        <v>#REF!</v>
      </c>
      <c r="AU96" s="240" t="e">
        <f>IF(ISBLANK(Glutamine!#REF!),"",Glutamine!#REF!)</f>
        <v>#REF!</v>
      </c>
      <c r="AV96" s="240" t="e">
        <f>IF(ISBLANK(Glutamine!#REF!),"",Glutamine!#REF!)</f>
        <v>#REF!</v>
      </c>
      <c r="AW96" s="240" t="e">
        <f>IF(ISBLANK(Glutamine!#REF!),"",Glutamine!#REF!)</f>
        <v>#REF!</v>
      </c>
      <c r="AX96" s="240" t="e">
        <f>IF(ISBLANK(Glutamine!#REF!),"",Glutamine!#REF!)</f>
        <v>#REF!</v>
      </c>
      <c r="AY96" s="240" t="e">
        <f>IF(ISBLANK(Glutamine!#REF!),"",Glutamine!#REF!)</f>
        <v>#REF!</v>
      </c>
      <c r="AZ96" s="240" t="e">
        <f>IF(ISBLANK(Glutamine!#REF!),"",Glutamine!#REF!)</f>
        <v>#REF!</v>
      </c>
      <c r="BA96" s="240" t="e">
        <f>IF(ISBLANK(Glutamine!#REF!),"",Glutamine!#REF!)</f>
        <v>#REF!</v>
      </c>
      <c r="BB96" s="240" t="e">
        <f>IF(ISBLANK(Glutamine!#REF!),"",Glutamine!#REF!)</f>
        <v>#REF!</v>
      </c>
      <c r="BC96" s="240" t="e">
        <f>IF(ISBLANK(Glutamine!#REF!),"",Glutamine!#REF!)</f>
        <v>#REF!</v>
      </c>
      <c r="BD96" s="240" t="e">
        <f>IF(ISBLANK(Glutamine!#REF!),"",Glutamine!#REF!)</f>
        <v>#REF!</v>
      </c>
      <c r="BE96" s="240" t="e">
        <f>IF(ISBLANK(Glutamine!#REF!),"",Glutamine!#REF!)</f>
        <v>#REF!</v>
      </c>
      <c r="BF96" s="240" t="e">
        <f>IF(ISBLANK(Glutamine!#REF!),"",Glutamine!#REF!)</f>
        <v>#REF!</v>
      </c>
      <c r="BG96" s="240" t="e">
        <f>IF(ISBLANK(Glutamine!#REF!),"",Glutamine!#REF!)</f>
        <v>#REF!</v>
      </c>
      <c r="BH96" s="240" t="e">
        <f>IF(ISBLANK(Glutamine!#REF!),"",Glutamine!#REF!)</f>
        <v>#REF!</v>
      </c>
      <c r="BI96" s="240" t="e">
        <f>IF(ISBLANK(Glutamine!#REF!),"",Glutamine!#REF!)</f>
        <v>#REF!</v>
      </c>
      <c r="BJ96" s="240" t="e">
        <f>IF(ISBLANK(Glutamine!#REF!),"",Glutamine!#REF!)</f>
        <v>#REF!</v>
      </c>
      <c r="BK96" s="240" t="e">
        <f>IF(ISBLANK(Glutamine!#REF!),"",Glutamine!#REF!)</f>
        <v>#REF!</v>
      </c>
      <c r="BL96" s="240" t="e">
        <f>IF(ISBLANK(Glutamine!#REF!),"",Glutamine!#REF!)</f>
        <v>#REF!</v>
      </c>
      <c r="BM96" s="240" t="e">
        <f>IF(ISBLANK(Glutamine!#REF!),"",Glutamine!#REF!)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IF(Glutamine!B88&lt;&gt;0,Glutamine!$B$1,"")</f>
        <v/>
      </c>
      <c r="B97" s="240" t="str">
        <f>IF(ISBLANK(Glutamine!A88),"",Glutamine!A88)</f>
        <v/>
      </c>
      <c r="C97" s="247" t="str">
        <f>IF(ISBLANK(Glutamine!B88),"",Glutamine!B88)</f>
        <v/>
      </c>
      <c r="D97" s="248" t="str">
        <f>IF(ISBLANK(Glutamine!C88),"",Glutamine!C88)</f>
        <v/>
      </c>
      <c r="E97" s="240" t="str">
        <f>IF(ISBLANK(Glutamine!D88),"",Glutamine!D88)</f>
        <v/>
      </c>
      <c r="F97" s="240" t="str">
        <f>IF(ISBLANK(Glutamine!E88),"",Glutamine!E88)</f>
        <v/>
      </c>
      <c r="G97" s="240" t="str">
        <f>IF(ISBLANK(Glutamine!G88),"",Glutamine!G88)</f>
        <v/>
      </c>
      <c r="H97" s="240" t="str">
        <f>IF(ISBLANK(Glutamine!H88),"",Glutamine!H88)</f>
        <v/>
      </c>
      <c r="I97" s="240" t="str">
        <f>IF(ISBLANK(Glutamine!I88),"",Glutamine!I88)</f>
        <v/>
      </c>
      <c r="J97" s="240" t="str">
        <f>IF(ISBLANK(Glutamine!J88),"",Glutamine!J88)</f>
        <v/>
      </c>
      <c r="K97" s="240" t="str">
        <f>IF(ISBLANK(Glutamine!K88),"",Glutamine!K88)</f>
        <v/>
      </c>
      <c r="L97" s="240" t="str">
        <f>IF(ISBLANK(Glutamine!L88),"",Glutamine!L88)</f>
        <v/>
      </c>
      <c r="M97" s="240" t="str">
        <f>IF(ISBLANK(Glutamine!M88),"",Glutamine!M88)</f>
        <v/>
      </c>
      <c r="N97" s="240" t="str">
        <f>IF(ISBLANK(Glutamine!N88),"",Glutamine!N88)</f>
        <v/>
      </c>
      <c r="O97" s="240" t="str">
        <f>IF(ISBLANK(Glutamine!O88),"",Glutamine!O88)</f>
        <v/>
      </c>
      <c r="P97" s="240" t="str">
        <f>IF(ISBLANK(Glutamine!P88),"",Glutamine!P88)</f>
        <v/>
      </c>
      <c r="Q97" s="240" t="str">
        <f>IF(ISBLANK(Glutamine!Q88),"",Glutamine!Q88)</f>
        <v/>
      </c>
      <c r="R97" s="240" t="str">
        <f>IF(ISBLANK(Glutamine!R88),"",Glutamine!R88)</f>
        <v/>
      </c>
      <c r="S97" s="240" t="str">
        <f>IF(ISBLANK(Glutamine!S88),"",Glutamine!S88)</f>
        <v/>
      </c>
      <c r="T97" s="240" t="str">
        <f>IF(ISBLANK(Glutamine!T88),"",Glutamine!T88)</f>
        <v/>
      </c>
      <c r="U97" s="240" t="str">
        <f>IF(ISBLANK(Glutamine!U88),"",Glutamine!U88)</f>
        <v/>
      </c>
      <c r="V97" s="240" t="str">
        <f>IF(ISBLANK(Glutamine!V88),"",Glutamine!V88)</f>
        <v/>
      </c>
      <c r="W97" s="240" t="str">
        <f>IF(ISBLANK(Glutamine!W88),"",Glutamine!W88)</f>
        <v/>
      </c>
      <c r="X97" s="240" t="str">
        <f>IF(ISBLANK(Glutamine!X88),"",Glutamine!X88)</f>
        <v/>
      </c>
      <c r="Y97" s="240" t="str">
        <f>IF(ISBLANK(Glutamine!Y88),"",Glutamine!Y88)</f>
        <v/>
      </c>
      <c r="Z97" s="240" t="str">
        <f>IF(ISBLANK(Glutamine!Z88),"",Glutamine!Z88)</f>
        <v/>
      </c>
      <c r="AA97" s="240" t="str">
        <f>IF(ISBLANK(Glutamine!AA88),"",Glutamine!AA88)</f>
        <v/>
      </c>
      <c r="AB97" s="240" t="str">
        <f>IF(ISBLANK(Glutamine!AB88),"",Glutamine!AB88)</f>
        <v/>
      </c>
      <c r="AC97" s="240" t="str">
        <f>IF(ISBLANK(Glutamine!AC88),"",Glutamine!AC88)</f>
        <v/>
      </c>
      <c r="AD97" s="240" t="str">
        <f>IF(ISBLANK(Glutamine!AD88),"",Glutamine!AD88)</f>
        <v/>
      </c>
      <c r="AE97" s="240" t="str">
        <f>IF(ISBLANK(Glutamine!AE88),"",Glutamine!AE88)</f>
        <v/>
      </c>
      <c r="AF97" s="240" t="str">
        <f>IF(ISBLANK(Glutamine!AF88),"",Glutamine!AF88)</f>
        <v/>
      </c>
      <c r="AG97" s="240" t="str">
        <f>IF(ISBLANK(Glutamine!AG88),"",Glutamine!AG88)</f>
        <v/>
      </c>
      <c r="AH97" s="240" t="str">
        <f>IF(ISBLANK(Glutamine!AH88),"",Glutamine!AH88)</f>
        <v/>
      </c>
      <c r="AI97" s="240" t="str">
        <f>IF(ISBLANK(Glutamine!AI88),"",Glutamine!AI88)</f>
        <v/>
      </c>
      <c r="AJ97" s="240" t="str">
        <f>IF(ISBLANK(Glutamine!AJ88),"",Glutamine!AJ88)</f>
        <v/>
      </c>
      <c r="AK97" s="240" t="str">
        <f>IF(ISBLANK(Glutamine!AK88),"",Glutamine!AK88)</f>
        <v/>
      </c>
      <c r="AL97" s="240" t="str">
        <f>IF(ISBLANK(Glutamine!AL88),"",Glutamine!AL88)</f>
        <v/>
      </c>
      <c r="AM97" s="240" t="str">
        <f>IF(ISBLANK(Glutamine!AM88),"",Glutamine!AM88)</f>
        <v/>
      </c>
      <c r="AN97" s="240" t="str">
        <f>IF(ISBLANK(Glutamine!AN88),"",Glutamine!AN88)</f>
        <v/>
      </c>
      <c r="AO97" s="240" t="str">
        <f>IF(ISBLANK(Glutamine!AO88),"",Glutamine!AO88)</f>
        <v/>
      </c>
      <c r="AP97" s="240" t="str">
        <f>IF(ISBLANK(Glutamine!AP88),"",Glutamine!AP88)</f>
        <v/>
      </c>
      <c r="AQ97" s="240" t="e">
        <f>IF(ISBLANK(Glutamine!#REF!),"",Glutamine!#REF!)</f>
        <v>#REF!</v>
      </c>
      <c r="AR97" s="240" t="e">
        <f>IF(ISBLANK(Glutamine!#REF!),"",Glutamine!#REF!)</f>
        <v>#REF!</v>
      </c>
      <c r="AS97" s="240" t="e">
        <f>IF(ISBLANK(Glutamine!#REF!),"",Glutamine!#REF!)</f>
        <v>#REF!</v>
      </c>
      <c r="AT97" s="240" t="e">
        <f>IF(ISBLANK(Glutamine!#REF!),"",Glutamine!#REF!)</f>
        <v>#REF!</v>
      </c>
      <c r="AU97" s="240" t="e">
        <f>IF(ISBLANK(Glutamine!#REF!),"",Glutamine!#REF!)</f>
        <v>#REF!</v>
      </c>
      <c r="AV97" s="240" t="e">
        <f>IF(ISBLANK(Glutamine!#REF!),"",Glutamine!#REF!)</f>
        <v>#REF!</v>
      </c>
      <c r="AW97" s="240" t="e">
        <f>IF(ISBLANK(Glutamine!#REF!),"",Glutamine!#REF!)</f>
        <v>#REF!</v>
      </c>
      <c r="AX97" s="240" t="e">
        <f>IF(ISBLANK(Glutamine!#REF!),"",Glutamine!#REF!)</f>
        <v>#REF!</v>
      </c>
      <c r="AY97" s="240" t="e">
        <f>IF(ISBLANK(Glutamine!#REF!),"",Glutamine!#REF!)</f>
        <v>#REF!</v>
      </c>
      <c r="AZ97" s="240" t="e">
        <f>IF(ISBLANK(Glutamine!#REF!),"",Glutamine!#REF!)</f>
        <v>#REF!</v>
      </c>
      <c r="BA97" s="240" t="e">
        <f>IF(ISBLANK(Glutamine!#REF!),"",Glutamine!#REF!)</f>
        <v>#REF!</v>
      </c>
      <c r="BB97" s="240" t="e">
        <f>IF(ISBLANK(Glutamine!#REF!),"",Glutamine!#REF!)</f>
        <v>#REF!</v>
      </c>
      <c r="BC97" s="240" t="e">
        <f>IF(ISBLANK(Glutamine!#REF!),"",Glutamine!#REF!)</f>
        <v>#REF!</v>
      </c>
      <c r="BD97" s="240" t="e">
        <f>IF(ISBLANK(Glutamine!#REF!),"",Glutamine!#REF!)</f>
        <v>#REF!</v>
      </c>
      <c r="BE97" s="240" t="e">
        <f>IF(ISBLANK(Glutamine!#REF!),"",Glutamine!#REF!)</f>
        <v>#REF!</v>
      </c>
      <c r="BF97" s="240" t="e">
        <f>IF(ISBLANK(Glutamine!#REF!),"",Glutamine!#REF!)</f>
        <v>#REF!</v>
      </c>
      <c r="BG97" s="240" t="e">
        <f>IF(ISBLANK(Glutamine!#REF!),"",Glutamine!#REF!)</f>
        <v>#REF!</v>
      </c>
      <c r="BH97" s="240" t="e">
        <f>IF(ISBLANK(Glutamine!#REF!),"",Glutamine!#REF!)</f>
        <v>#REF!</v>
      </c>
      <c r="BI97" s="240" t="e">
        <f>IF(ISBLANK(Glutamine!#REF!),"",Glutamine!#REF!)</f>
        <v>#REF!</v>
      </c>
      <c r="BJ97" s="240" t="e">
        <f>IF(ISBLANK(Glutamine!#REF!),"",Glutamine!#REF!)</f>
        <v>#REF!</v>
      </c>
      <c r="BK97" s="240" t="e">
        <f>IF(ISBLANK(Glutamine!#REF!),"",Glutamine!#REF!)</f>
        <v>#REF!</v>
      </c>
      <c r="BL97" s="240" t="e">
        <f>IF(ISBLANK(Glutamine!#REF!),"",Glutamine!#REF!)</f>
        <v>#REF!</v>
      </c>
      <c r="BM97" s="240" t="e">
        <f>IF(ISBLANK(Glutamine!#REF!),"",Glutamine!#REF!)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IF(Glutamine!B89&lt;&gt;0,Glutamine!$B$1,"")</f>
        <v/>
      </c>
      <c r="B98" s="240" t="str">
        <f>IF(ISBLANK(Glutamine!A89),"",Glutamine!A89)</f>
        <v/>
      </c>
      <c r="C98" s="247" t="str">
        <f>IF(ISBLANK(Glutamine!B89),"",Glutamine!B89)</f>
        <v/>
      </c>
      <c r="D98" s="248" t="str">
        <f>IF(ISBLANK(Glutamine!C89),"",Glutamine!C89)</f>
        <v/>
      </c>
      <c r="E98" s="240" t="str">
        <f>IF(ISBLANK(Glutamine!D89),"",Glutamine!D89)</f>
        <v/>
      </c>
      <c r="F98" s="240" t="str">
        <f>IF(ISBLANK(Glutamine!E89),"",Glutamine!E89)</f>
        <v/>
      </c>
      <c r="G98" s="240" t="str">
        <f>IF(ISBLANK(Glutamine!G89),"",Glutamine!G89)</f>
        <v/>
      </c>
      <c r="H98" s="240" t="str">
        <f>IF(ISBLANK(Glutamine!H89),"",Glutamine!H89)</f>
        <v/>
      </c>
      <c r="I98" s="240" t="str">
        <f>IF(ISBLANK(Glutamine!I89),"",Glutamine!I89)</f>
        <v/>
      </c>
      <c r="J98" s="240" t="str">
        <f>IF(ISBLANK(Glutamine!J89),"",Glutamine!J89)</f>
        <v/>
      </c>
      <c r="K98" s="240" t="str">
        <f>IF(ISBLANK(Glutamine!K89),"",Glutamine!K89)</f>
        <v/>
      </c>
      <c r="L98" s="240" t="str">
        <f>IF(ISBLANK(Glutamine!L89),"",Glutamine!L89)</f>
        <v/>
      </c>
      <c r="M98" s="240" t="str">
        <f>IF(ISBLANK(Glutamine!M89),"",Glutamine!M89)</f>
        <v/>
      </c>
      <c r="N98" s="240" t="str">
        <f>IF(ISBLANK(Glutamine!N89),"",Glutamine!N89)</f>
        <v/>
      </c>
      <c r="O98" s="240" t="str">
        <f>IF(ISBLANK(Glutamine!O89),"",Glutamine!O89)</f>
        <v/>
      </c>
      <c r="P98" s="240" t="str">
        <f>IF(ISBLANK(Glutamine!P89),"",Glutamine!P89)</f>
        <v/>
      </c>
      <c r="Q98" s="240" t="str">
        <f>IF(ISBLANK(Glutamine!Q89),"",Glutamine!Q89)</f>
        <v/>
      </c>
      <c r="R98" s="240" t="str">
        <f>IF(ISBLANK(Glutamine!R89),"",Glutamine!R89)</f>
        <v/>
      </c>
      <c r="S98" s="240" t="str">
        <f>IF(ISBLANK(Glutamine!S89),"",Glutamine!S89)</f>
        <v/>
      </c>
      <c r="T98" s="240" t="str">
        <f>IF(ISBLANK(Glutamine!T89),"",Glutamine!T89)</f>
        <v/>
      </c>
      <c r="U98" s="240" t="str">
        <f>IF(ISBLANK(Glutamine!U89),"",Glutamine!U89)</f>
        <v/>
      </c>
      <c r="V98" s="240" t="str">
        <f>IF(ISBLANK(Glutamine!V89),"",Glutamine!V89)</f>
        <v/>
      </c>
      <c r="W98" s="240" t="str">
        <f>IF(ISBLANK(Glutamine!W89),"",Glutamine!W89)</f>
        <v/>
      </c>
      <c r="X98" s="240" t="str">
        <f>IF(ISBLANK(Glutamine!X89),"",Glutamine!X89)</f>
        <v/>
      </c>
      <c r="Y98" s="240" t="str">
        <f>IF(ISBLANK(Glutamine!Y89),"",Glutamine!Y89)</f>
        <v/>
      </c>
      <c r="Z98" s="240" t="str">
        <f>IF(ISBLANK(Glutamine!Z89),"",Glutamine!Z89)</f>
        <v/>
      </c>
      <c r="AA98" s="240" t="str">
        <f>IF(ISBLANK(Glutamine!AA89),"",Glutamine!AA89)</f>
        <v/>
      </c>
      <c r="AB98" s="240" t="str">
        <f>IF(ISBLANK(Glutamine!AB89),"",Glutamine!AB89)</f>
        <v/>
      </c>
      <c r="AC98" s="240" t="str">
        <f>IF(ISBLANK(Glutamine!AC89),"",Glutamine!AC89)</f>
        <v/>
      </c>
      <c r="AD98" s="240" t="str">
        <f>IF(ISBLANK(Glutamine!AD89),"",Glutamine!AD89)</f>
        <v/>
      </c>
      <c r="AE98" s="240" t="str">
        <f>IF(ISBLANK(Glutamine!AE89),"",Glutamine!AE89)</f>
        <v/>
      </c>
      <c r="AF98" s="240" t="str">
        <f>IF(ISBLANK(Glutamine!AF89),"",Glutamine!AF89)</f>
        <v/>
      </c>
      <c r="AG98" s="240" t="str">
        <f>IF(ISBLANK(Glutamine!AG89),"",Glutamine!AG89)</f>
        <v/>
      </c>
      <c r="AH98" s="240" t="str">
        <f>IF(ISBLANK(Glutamine!AH89),"",Glutamine!AH89)</f>
        <v/>
      </c>
      <c r="AI98" s="240" t="str">
        <f>IF(ISBLANK(Glutamine!AI89),"",Glutamine!AI89)</f>
        <v/>
      </c>
      <c r="AJ98" s="240" t="str">
        <f>IF(ISBLANK(Glutamine!AJ89),"",Glutamine!AJ89)</f>
        <v/>
      </c>
      <c r="AK98" s="240" t="str">
        <f>IF(ISBLANK(Glutamine!AK89),"",Glutamine!AK89)</f>
        <v/>
      </c>
      <c r="AL98" s="240" t="str">
        <f>IF(ISBLANK(Glutamine!AL89),"",Glutamine!AL89)</f>
        <v/>
      </c>
      <c r="AM98" s="240" t="str">
        <f>IF(ISBLANK(Glutamine!AM89),"",Glutamine!AM89)</f>
        <v/>
      </c>
      <c r="AN98" s="240" t="str">
        <f>IF(ISBLANK(Glutamine!AN89),"",Glutamine!AN89)</f>
        <v/>
      </c>
      <c r="AO98" s="240" t="str">
        <f>IF(ISBLANK(Glutamine!AO89),"",Glutamine!AO89)</f>
        <v/>
      </c>
      <c r="AP98" s="240" t="str">
        <f>IF(ISBLANK(Glutamine!AP89),"",Glutamine!AP89)</f>
        <v/>
      </c>
      <c r="AQ98" s="240" t="e">
        <f>IF(ISBLANK(Glutamine!#REF!),"",Glutamine!#REF!)</f>
        <v>#REF!</v>
      </c>
      <c r="AR98" s="240" t="e">
        <f>IF(ISBLANK(Glutamine!#REF!),"",Glutamine!#REF!)</f>
        <v>#REF!</v>
      </c>
      <c r="AS98" s="240" t="e">
        <f>IF(ISBLANK(Glutamine!#REF!),"",Glutamine!#REF!)</f>
        <v>#REF!</v>
      </c>
      <c r="AT98" s="240" t="e">
        <f>IF(ISBLANK(Glutamine!#REF!),"",Glutamine!#REF!)</f>
        <v>#REF!</v>
      </c>
      <c r="AU98" s="240" t="e">
        <f>IF(ISBLANK(Glutamine!#REF!),"",Glutamine!#REF!)</f>
        <v>#REF!</v>
      </c>
      <c r="AV98" s="240" t="e">
        <f>IF(ISBLANK(Glutamine!#REF!),"",Glutamine!#REF!)</f>
        <v>#REF!</v>
      </c>
      <c r="AW98" s="240" t="e">
        <f>IF(ISBLANK(Glutamine!#REF!),"",Glutamine!#REF!)</f>
        <v>#REF!</v>
      </c>
      <c r="AX98" s="240" t="e">
        <f>IF(ISBLANK(Glutamine!#REF!),"",Glutamine!#REF!)</f>
        <v>#REF!</v>
      </c>
      <c r="AY98" s="240" t="e">
        <f>IF(ISBLANK(Glutamine!#REF!),"",Glutamine!#REF!)</f>
        <v>#REF!</v>
      </c>
      <c r="AZ98" s="240" t="e">
        <f>IF(ISBLANK(Glutamine!#REF!),"",Glutamine!#REF!)</f>
        <v>#REF!</v>
      </c>
      <c r="BA98" s="240" t="e">
        <f>IF(ISBLANK(Glutamine!#REF!),"",Glutamine!#REF!)</f>
        <v>#REF!</v>
      </c>
      <c r="BB98" s="240" t="e">
        <f>IF(ISBLANK(Glutamine!#REF!),"",Glutamine!#REF!)</f>
        <v>#REF!</v>
      </c>
      <c r="BC98" s="240" t="e">
        <f>IF(ISBLANK(Glutamine!#REF!),"",Glutamine!#REF!)</f>
        <v>#REF!</v>
      </c>
      <c r="BD98" s="240" t="e">
        <f>IF(ISBLANK(Glutamine!#REF!),"",Glutamine!#REF!)</f>
        <v>#REF!</v>
      </c>
      <c r="BE98" s="240" t="e">
        <f>IF(ISBLANK(Glutamine!#REF!),"",Glutamine!#REF!)</f>
        <v>#REF!</v>
      </c>
      <c r="BF98" s="240" t="e">
        <f>IF(ISBLANK(Glutamine!#REF!),"",Glutamine!#REF!)</f>
        <v>#REF!</v>
      </c>
      <c r="BG98" s="240" t="e">
        <f>IF(ISBLANK(Glutamine!#REF!),"",Glutamine!#REF!)</f>
        <v>#REF!</v>
      </c>
      <c r="BH98" s="240" t="e">
        <f>IF(ISBLANK(Glutamine!#REF!),"",Glutamine!#REF!)</f>
        <v>#REF!</v>
      </c>
      <c r="BI98" s="240" t="e">
        <f>IF(ISBLANK(Glutamine!#REF!),"",Glutamine!#REF!)</f>
        <v>#REF!</v>
      </c>
      <c r="BJ98" s="240" t="e">
        <f>IF(ISBLANK(Glutamine!#REF!),"",Glutamine!#REF!)</f>
        <v>#REF!</v>
      </c>
      <c r="BK98" s="240" t="e">
        <f>IF(ISBLANK(Glutamine!#REF!),"",Glutamine!#REF!)</f>
        <v>#REF!</v>
      </c>
      <c r="BL98" s="240" t="e">
        <f>IF(ISBLANK(Glutamine!#REF!),"",Glutamine!#REF!)</f>
        <v>#REF!</v>
      </c>
      <c r="BM98" s="240" t="e">
        <f>IF(ISBLANK(Glutamine!#REF!),"",Glutamine!#REF!)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IF(Glutamine!B90&lt;&gt;0,Glutamine!$B$1,"")</f>
        <v/>
      </c>
      <c r="B99" s="240" t="str">
        <f>IF(ISBLANK(Glutamine!A90),"",Glutamine!A90)</f>
        <v/>
      </c>
      <c r="C99" s="247" t="str">
        <f>IF(ISBLANK(Glutamine!B90),"",Glutamine!B90)</f>
        <v/>
      </c>
      <c r="D99" s="248" t="str">
        <f>IF(ISBLANK(Glutamine!C90),"",Glutamine!C90)</f>
        <v/>
      </c>
      <c r="E99" s="240" t="str">
        <f>IF(ISBLANK(Glutamine!D90),"",Glutamine!D90)</f>
        <v/>
      </c>
      <c r="F99" s="240" t="str">
        <f>IF(ISBLANK(Glutamine!E90),"",Glutamine!E90)</f>
        <v/>
      </c>
      <c r="G99" s="240" t="str">
        <f>IF(ISBLANK(Glutamine!G90),"",Glutamine!G90)</f>
        <v/>
      </c>
      <c r="H99" s="240" t="str">
        <f>IF(ISBLANK(Glutamine!H90),"",Glutamine!H90)</f>
        <v/>
      </c>
      <c r="I99" s="240" t="str">
        <f>IF(ISBLANK(Glutamine!I90),"",Glutamine!I90)</f>
        <v/>
      </c>
      <c r="J99" s="240" t="str">
        <f>IF(ISBLANK(Glutamine!J90),"",Glutamine!J90)</f>
        <v/>
      </c>
      <c r="K99" s="240" t="str">
        <f>IF(ISBLANK(Glutamine!K90),"",Glutamine!K90)</f>
        <v/>
      </c>
      <c r="L99" s="240" t="str">
        <f>IF(ISBLANK(Glutamine!L90),"",Glutamine!L90)</f>
        <v/>
      </c>
      <c r="M99" s="240" t="str">
        <f>IF(ISBLANK(Glutamine!M90),"",Glutamine!M90)</f>
        <v/>
      </c>
      <c r="N99" s="240" t="str">
        <f>IF(ISBLANK(Glutamine!N90),"",Glutamine!N90)</f>
        <v/>
      </c>
      <c r="O99" s="240" t="str">
        <f>IF(ISBLANK(Glutamine!O90),"",Glutamine!O90)</f>
        <v/>
      </c>
      <c r="P99" s="240" t="str">
        <f>IF(ISBLANK(Glutamine!P90),"",Glutamine!P90)</f>
        <v/>
      </c>
      <c r="Q99" s="240" t="str">
        <f>IF(ISBLANK(Glutamine!Q90),"",Glutamine!Q90)</f>
        <v/>
      </c>
      <c r="R99" s="240" t="str">
        <f>IF(ISBLANK(Glutamine!R90),"",Glutamine!R90)</f>
        <v/>
      </c>
      <c r="S99" s="240" t="str">
        <f>IF(ISBLANK(Glutamine!S90),"",Glutamine!S90)</f>
        <v/>
      </c>
      <c r="T99" s="240" t="str">
        <f>IF(ISBLANK(Glutamine!T90),"",Glutamine!T90)</f>
        <v/>
      </c>
      <c r="U99" s="240" t="str">
        <f>IF(ISBLANK(Glutamine!U90),"",Glutamine!U90)</f>
        <v/>
      </c>
      <c r="V99" s="240" t="str">
        <f>IF(ISBLANK(Glutamine!V90),"",Glutamine!V90)</f>
        <v/>
      </c>
      <c r="W99" s="240" t="str">
        <f>IF(ISBLANK(Glutamine!W90),"",Glutamine!W90)</f>
        <v/>
      </c>
      <c r="X99" s="240" t="str">
        <f>IF(ISBLANK(Glutamine!X90),"",Glutamine!X90)</f>
        <v/>
      </c>
      <c r="Y99" s="240" t="str">
        <f>IF(ISBLANK(Glutamine!Y90),"",Glutamine!Y90)</f>
        <v/>
      </c>
      <c r="Z99" s="240" t="str">
        <f>IF(ISBLANK(Glutamine!Z90),"",Glutamine!Z90)</f>
        <v/>
      </c>
      <c r="AA99" s="240" t="str">
        <f>IF(ISBLANK(Glutamine!AA90),"",Glutamine!AA90)</f>
        <v/>
      </c>
      <c r="AB99" s="240" t="str">
        <f>IF(ISBLANK(Glutamine!AB90),"",Glutamine!AB90)</f>
        <v/>
      </c>
      <c r="AC99" s="240" t="str">
        <f>IF(ISBLANK(Glutamine!AC90),"",Glutamine!AC90)</f>
        <v/>
      </c>
      <c r="AD99" s="240" t="str">
        <f>IF(ISBLANK(Glutamine!AD90),"",Glutamine!AD90)</f>
        <v/>
      </c>
      <c r="AE99" s="240" t="str">
        <f>IF(ISBLANK(Glutamine!AE90),"",Glutamine!AE90)</f>
        <v/>
      </c>
      <c r="AF99" s="240" t="str">
        <f>IF(ISBLANK(Glutamine!AF90),"",Glutamine!AF90)</f>
        <v/>
      </c>
      <c r="AG99" s="240" t="str">
        <f>IF(ISBLANK(Glutamine!AG90),"",Glutamine!AG90)</f>
        <v/>
      </c>
      <c r="AH99" s="240" t="str">
        <f>IF(ISBLANK(Glutamine!AH90),"",Glutamine!AH90)</f>
        <v/>
      </c>
      <c r="AI99" s="240" t="str">
        <f>IF(ISBLANK(Glutamine!AI90),"",Glutamine!AI90)</f>
        <v/>
      </c>
      <c r="AJ99" s="240" t="str">
        <f>IF(ISBLANK(Glutamine!AJ90),"",Glutamine!AJ90)</f>
        <v/>
      </c>
      <c r="AK99" s="240" t="str">
        <f>IF(ISBLANK(Glutamine!AK90),"",Glutamine!AK90)</f>
        <v/>
      </c>
      <c r="AL99" s="240" t="str">
        <f>IF(ISBLANK(Glutamine!AL90),"",Glutamine!AL90)</f>
        <v/>
      </c>
      <c r="AM99" s="240" t="str">
        <f>IF(ISBLANK(Glutamine!AM90),"",Glutamine!AM90)</f>
        <v/>
      </c>
      <c r="AN99" s="240" t="str">
        <f>IF(ISBLANK(Glutamine!AN90),"",Glutamine!AN90)</f>
        <v/>
      </c>
      <c r="AO99" s="240" t="str">
        <f>IF(ISBLANK(Glutamine!AO90),"",Glutamine!AO90)</f>
        <v/>
      </c>
      <c r="AP99" s="240" t="str">
        <f>IF(ISBLANK(Glutamine!AP90),"",Glutamine!AP90)</f>
        <v/>
      </c>
      <c r="AQ99" s="240" t="e">
        <f>IF(ISBLANK(Glutamine!#REF!),"",Glutamine!#REF!)</f>
        <v>#REF!</v>
      </c>
      <c r="AR99" s="240" t="e">
        <f>IF(ISBLANK(Glutamine!#REF!),"",Glutamine!#REF!)</f>
        <v>#REF!</v>
      </c>
      <c r="AS99" s="240" t="e">
        <f>IF(ISBLANK(Glutamine!#REF!),"",Glutamine!#REF!)</f>
        <v>#REF!</v>
      </c>
      <c r="AT99" s="240" t="e">
        <f>IF(ISBLANK(Glutamine!#REF!),"",Glutamine!#REF!)</f>
        <v>#REF!</v>
      </c>
      <c r="AU99" s="240" t="e">
        <f>IF(ISBLANK(Glutamine!#REF!),"",Glutamine!#REF!)</f>
        <v>#REF!</v>
      </c>
      <c r="AV99" s="240" t="e">
        <f>IF(ISBLANK(Glutamine!#REF!),"",Glutamine!#REF!)</f>
        <v>#REF!</v>
      </c>
      <c r="AW99" s="240" t="e">
        <f>IF(ISBLANK(Glutamine!#REF!),"",Glutamine!#REF!)</f>
        <v>#REF!</v>
      </c>
      <c r="AX99" s="240" t="e">
        <f>IF(ISBLANK(Glutamine!#REF!),"",Glutamine!#REF!)</f>
        <v>#REF!</v>
      </c>
      <c r="AY99" s="240" t="e">
        <f>IF(ISBLANK(Glutamine!#REF!),"",Glutamine!#REF!)</f>
        <v>#REF!</v>
      </c>
      <c r="AZ99" s="240" t="e">
        <f>IF(ISBLANK(Glutamine!#REF!),"",Glutamine!#REF!)</f>
        <v>#REF!</v>
      </c>
      <c r="BA99" s="240" t="e">
        <f>IF(ISBLANK(Glutamine!#REF!),"",Glutamine!#REF!)</f>
        <v>#REF!</v>
      </c>
      <c r="BB99" s="240" t="e">
        <f>IF(ISBLANK(Glutamine!#REF!),"",Glutamine!#REF!)</f>
        <v>#REF!</v>
      </c>
      <c r="BC99" s="240" t="e">
        <f>IF(ISBLANK(Glutamine!#REF!),"",Glutamine!#REF!)</f>
        <v>#REF!</v>
      </c>
      <c r="BD99" s="240" t="e">
        <f>IF(ISBLANK(Glutamine!#REF!),"",Glutamine!#REF!)</f>
        <v>#REF!</v>
      </c>
      <c r="BE99" s="240" t="e">
        <f>IF(ISBLANK(Glutamine!#REF!),"",Glutamine!#REF!)</f>
        <v>#REF!</v>
      </c>
      <c r="BF99" s="240" t="e">
        <f>IF(ISBLANK(Glutamine!#REF!),"",Glutamine!#REF!)</f>
        <v>#REF!</v>
      </c>
      <c r="BG99" s="240" t="e">
        <f>IF(ISBLANK(Glutamine!#REF!),"",Glutamine!#REF!)</f>
        <v>#REF!</v>
      </c>
      <c r="BH99" s="240" t="e">
        <f>IF(ISBLANK(Glutamine!#REF!),"",Glutamine!#REF!)</f>
        <v>#REF!</v>
      </c>
      <c r="BI99" s="240" t="e">
        <f>IF(ISBLANK(Glutamine!#REF!),"",Glutamine!#REF!)</f>
        <v>#REF!</v>
      </c>
      <c r="BJ99" s="240" t="e">
        <f>IF(ISBLANK(Glutamine!#REF!),"",Glutamine!#REF!)</f>
        <v>#REF!</v>
      </c>
      <c r="BK99" s="240" t="e">
        <f>IF(ISBLANK(Glutamine!#REF!),"",Glutamine!#REF!)</f>
        <v>#REF!</v>
      </c>
      <c r="BL99" s="240" t="e">
        <f>IF(ISBLANK(Glutamine!#REF!),"",Glutamine!#REF!)</f>
        <v>#REF!</v>
      </c>
      <c r="BM99" s="240" t="e">
        <f>IF(ISBLANK(Glutamine!#REF!),"",Glutamine!#REF!)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IF(Glutamine!B91&lt;&gt;0,Glutamine!$B$1,"")</f>
        <v/>
      </c>
      <c r="B100" s="240" t="str">
        <f>IF(ISBLANK(Glutamine!A91),"",Glutamine!A91)</f>
        <v/>
      </c>
      <c r="C100" s="247" t="str">
        <f>IF(ISBLANK(Glutamine!B91),"",Glutamine!B91)</f>
        <v/>
      </c>
      <c r="D100" s="248" t="str">
        <f>IF(ISBLANK(Glutamine!C91),"",Glutamine!C91)</f>
        <v/>
      </c>
      <c r="E100" s="240" t="str">
        <f>IF(ISBLANK(Glutamine!D91),"",Glutamine!D91)</f>
        <v/>
      </c>
      <c r="F100" s="240" t="str">
        <f>IF(ISBLANK(Glutamine!E91),"",Glutamine!E91)</f>
        <v/>
      </c>
      <c r="G100" s="240" t="str">
        <f>IF(ISBLANK(Glutamine!G91),"",Glutamine!G91)</f>
        <v/>
      </c>
      <c r="H100" s="240" t="str">
        <f>IF(ISBLANK(Glutamine!H91),"",Glutamine!H91)</f>
        <v/>
      </c>
      <c r="I100" s="240" t="str">
        <f>IF(ISBLANK(Glutamine!I91),"",Glutamine!I91)</f>
        <v/>
      </c>
      <c r="J100" s="240" t="str">
        <f>IF(ISBLANK(Glutamine!J91),"",Glutamine!J91)</f>
        <v/>
      </c>
      <c r="K100" s="240" t="str">
        <f>IF(ISBLANK(Glutamine!K91),"",Glutamine!K91)</f>
        <v/>
      </c>
      <c r="L100" s="240" t="str">
        <f>IF(ISBLANK(Glutamine!L91),"",Glutamine!L91)</f>
        <v/>
      </c>
      <c r="M100" s="240" t="str">
        <f>IF(ISBLANK(Glutamine!M91),"",Glutamine!M91)</f>
        <v/>
      </c>
      <c r="N100" s="240" t="str">
        <f>IF(ISBLANK(Glutamine!N91),"",Glutamine!N91)</f>
        <v/>
      </c>
      <c r="O100" s="240" t="str">
        <f>IF(ISBLANK(Glutamine!O91),"",Glutamine!O91)</f>
        <v/>
      </c>
      <c r="P100" s="240" t="str">
        <f>IF(ISBLANK(Glutamine!P91),"",Glutamine!P91)</f>
        <v/>
      </c>
      <c r="Q100" s="240" t="str">
        <f>IF(ISBLANK(Glutamine!Q91),"",Glutamine!Q91)</f>
        <v/>
      </c>
      <c r="R100" s="240" t="str">
        <f>IF(ISBLANK(Glutamine!R91),"",Glutamine!R91)</f>
        <v/>
      </c>
      <c r="S100" s="240" t="str">
        <f>IF(ISBLANK(Glutamine!S91),"",Glutamine!S91)</f>
        <v/>
      </c>
      <c r="T100" s="240" t="str">
        <f>IF(ISBLANK(Glutamine!T91),"",Glutamine!T91)</f>
        <v/>
      </c>
      <c r="U100" s="240" t="str">
        <f>IF(ISBLANK(Glutamine!U91),"",Glutamine!U91)</f>
        <v/>
      </c>
      <c r="V100" s="240" t="str">
        <f>IF(ISBLANK(Glutamine!V91),"",Glutamine!V91)</f>
        <v/>
      </c>
      <c r="W100" s="240" t="str">
        <f>IF(ISBLANK(Glutamine!W91),"",Glutamine!W91)</f>
        <v/>
      </c>
      <c r="X100" s="240" t="str">
        <f>IF(ISBLANK(Glutamine!X91),"",Glutamine!X91)</f>
        <v/>
      </c>
      <c r="Y100" s="240" t="str">
        <f>IF(ISBLANK(Glutamine!Y91),"",Glutamine!Y91)</f>
        <v/>
      </c>
      <c r="Z100" s="240" t="str">
        <f>IF(ISBLANK(Glutamine!Z91),"",Glutamine!Z91)</f>
        <v/>
      </c>
      <c r="AA100" s="240" t="str">
        <f>IF(ISBLANK(Glutamine!AA91),"",Glutamine!AA91)</f>
        <v/>
      </c>
      <c r="AB100" s="240" t="str">
        <f>IF(ISBLANK(Glutamine!AB91),"",Glutamine!AB91)</f>
        <v/>
      </c>
      <c r="AC100" s="240" t="str">
        <f>IF(ISBLANK(Glutamine!AC91),"",Glutamine!AC91)</f>
        <v/>
      </c>
      <c r="AD100" s="240" t="str">
        <f>IF(ISBLANK(Glutamine!AD91),"",Glutamine!AD91)</f>
        <v/>
      </c>
      <c r="AE100" s="240" t="str">
        <f>IF(ISBLANK(Glutamine!AE91),"",Glutamine!AE91)</f>
        <v/>
      </c>
      <c r="AF100" s="240" t="str">
        <f>IF(ISBLANK(Glutamine!AF91),"",Glutamine!AF91)</f>
        <v/>
      </c>
      <c r="AG100" s="240" t="str">
        <f>IF(ISBLANK(Glutamine!AG91),"",Glutamine!AG91)</f>
        <v/>
      </c>
      <c r="AH100" s="240" t="str">
        <f>IF(ISBLANK(Glutamine!AH91),"",Glutamine!AH91)</f>
        <v/>
      </c>
      <c r="AI100" s="240" t="str">
        <f>IF(ISBLANK(Glutamine!AI91),"",Glutamine!AI91)</f>
        <v/>
      </c>
      <c r="AJ100" s="240" t="str">
        <f>IF(ISBLANK(Glutamine!AJ91),"",Glutamine!AJ91)</f>
        <v/>
      </c>
      <c r="AK100" s="240" t="str">
        <f>IF(ISBLANK(Glutamine!AK91),"",Glutamine!AK91)</f>
        <v/>
      </c>
      <c r="AL100" s="240" t="str">
        <f>IF(ISBLANK(Glutamine!AL91),"",Glutamine!AL91)</f>
        <v/>
      </c>
      <c r="AM100" s="240" t="str">
        <f>IF(ISBLANK(Glutamine!AM91),"",Glutamine!AM91)</f>
        <v/>
      </c>
      <c r="AN100" s="240" t="str">
        <f>IF(ISBLANK(Glutamine!AN91),"",Glutamine!AN91)</f>
        <v/>
      </c>
      <c r="AO100" s="240" t="str">
        <f>IF(ISBLANK(Glutamine!AO91),"",Glutamine!AO91)</f>
        <v/>
      </c>
      <c r="AP100" s="240" t="str">
        <f>IF(ISBLANK(Glutamine!AP91),"",Glutamine!AP91)</f>
        <v/>
      </c>
      <c r="AQ100" s="240" t="e">
        <f>IF(ISBLANK(Glutamine!#REF!),"",Glutamine!#REF!)</f>
        <v>#REF!</v>
      </c>
      <c r="AR100" s="240" t="e">
        <f>IF(ISBLANK(Glutamine!#REF!),"",Glutamine!#REF!)</f>
        <v>#REF!</v>
      </c>
      <c r="AS100" s="240" t="e">
        <f>IF(ISBLANK(Glutamine!#REF!),"",Glutamine!#REF!)</f>
        <v>#REF!</v>
      </c>
      <c r="AT100" s="240" t="e">
        <f>IF(ISBLANK(Glutamine!#REF!),"",Glutamine!#REF!)</f>
        <v>#REF!</v>
      </c>
      <c r="AU100" s="240" t="e">
        <f>IF(ISBLANK(Glutamine!#REF!),"",Glutamine!#REF!)</f>
        <v>#REF!</v>
      </c>
      <c r="AV100" s="240" t="e">
        <f>IF(ISBLANK(Glutamine!#REF!),"",Glutamine!#REF!)</f>
        <v>#REF!</v>
      </c>
      <c r="AW100" s="240" t="e">
        <f>IF(ISBLANK(Glutamine!#REF!),"",Glutamine!#REF!)</f>
        <v>#REF!</v>
      </c>
      <c r="AX100" s="240" t="e">
        <f>IF(ISBLANK(Glutamine!#REF!),"",Glutamine!#REF!)</f>
        <v>#REF!</v>
      </c>
      <c r="AY100" s="240" t="e">
        <f>IF(ISBLANK(Glutamine!#REF!),"",Glutamine!#REF!)</f>
        <v>#REF!</v>
      </c>
      <c r="AZ100" s="240" t="e">
        <f>IF(ISBLANK(Glutamine!#REF!),"",Glutamine!#REF!)</f>
        <v>#REF!</v>
      </c>
      <c r="BA100" s="240" t="e">
        <f>IF(ISBLANK(Glutamine!#REF!),"",Glutamine!#REF!)</f>
        <v>#REF!</v>
      </c>
      <c r="BB100" s="240" t="e">
        <f>IF(ISBLANK(Glutamine!#REF!),"",Glutamine!#REF!)</f>
        <v>#REF!</v>
      </c>
      <c r="BC100" s="240" t="e">
        <f>IF(ISBLANK(Glutamine!#REF!),"",Glutamine!#REF!)</f>
        <v>#REF!</v>
      </c>
      <c r="BD100" s="240" t="e">
        <f>IF(ISBLANK(Glutamine!#REF!),"",Glutamine!#REF!)</f>
        <v>#REF!</v>
      </c>
      <c r="BE100" s="240" t="e">
        <f>IF(ISBLANK(Glutamine!#REF!),"",Glutamine!#REF!)</f>
        <v>#REF!</v>
      </c>
      <c r="BF100" s="240" t="e">
        <f>IF(ISBLANK(Glutamine!#REF!),"",Glutamine!#REF!)</f>
        <v>#REF!</v>
      </c>
      <c r="BG100" s="240" t="e">
        <f>IF(ISBLANK(Glutamine!#REF!),"",Glutamine!#REF!)</f>
        <v>#REF!</v>
      </c>
      <c r="BH100" s="240" t="e">
        <f>IF(ISBLANK(Glutamine!#REF!),"",Glutamine!#REF!)</f>
        <v>#REF!</v>
      </c>
      <c r="BI100" s="240" t="e">
        <f>IF(ISBLANK(Glutamine!#REF!),"",Glutamine!#REF!)</f>
        <v>#REF!</v>
      </c>
      <c r="BJ100" s="240" t="e">
        <f>IF(ISBLANK(Glutamine!#REF!),"",Glutamine!#REF!)</f>
        <v>#REF!</v>
      </c>
      <c r="BK100" s="240" t="e">
        <f>IF(ISBLANK(Glutamine!#REF!),"",Glutamine!#REF!)</f>
        <v>#REF!</v>
      </c>
      <c r="BL100" s="240" t="e">
        <f>IF(ISBLANK(Glutamine!#REF!),"",Glutamine!#REF!)</f>
        <v>#REF!</v>
      </c>
      <c r="BM100" s="240" t="e">
        <f>IF(ISBLANK(Glutamine!#REF!),"",Glutamine!#REF!)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IF(Glutamine!B92&lt;&gt;0,Glutamine!$B$1,"")</f>
        <v/>
      </c>
      <c r="B101" s="240" t="str">
        <f>IF(ISBLANK(Glutamine!A92),"",Glutamine!A92)</f>
        <v/>
      </c>
      <c r="C101" s="247" t="str">
        <f>IF(ISBLANK(Glutamine!B92),"",Glutamine!B92)</f>
        <v/>
      </c>
      <c r="D101" s="248" t="str">
        <f>IF(ISBLANK(Glutamine!C92),"",Glutamine!C92)</f>
        <v/>
      </c>
      <c r="E101" s="240" t="str">
        <f>IF(ISBLANK(Glutamine!D92),"",Glutamine!D92)</f>
        <v/>
      </c>
      <c r="F101" s="240" t="str">
        <f>IF(ISBLANK(Glutamine!E92),"",Glutamine!E92)</f>
        <v/>
      </c>
      <c r="G101" s="240" t="str">
        <f>IF(ISBLANK(Glutamine!G92),"",Glutamine!G92)</f>
        <v/>
      </c>
      <c r="H101" s="240" t="str">
        <f>IF(ISBLANK(Glutamine!H92),"",Glutamine!H92)</f>
        <v/>
      </c>
      <c r="I101" s="240" t="str">
        <f>IF(ISBLANK(Glutamine!I92),"",Glutamine!I92)</f>
        <v/>
      </c>
      <c r="J101" s="240" t="str">
        <f>IF(ISBLANK(Glutamine!J92),"",Glutamine!J92)</f>
        <v/>
      </c>
      <c r="K101" s="240" t="str">
        <f>IF(ISBLANK(Glutamine!K92),"",Glutamine!K92)</f>
        <v/>
      </c>
      <c r="L101" s="240" t="str">
        <f>IF(ISBLANK(Glutamine!L92),"",Glutamine!L92)</f>
        <v/>
      </c>
      <c r="M101" s="240" t="str">
        <f>IF(ISBLANK(Glutamine!M92),"",Glutamine!M92)</f>
        <v/>
      </c>
      <c r="N101" s="240" t="str">
        <f>IF(ISBLANK(Glutamine!N92),"",Glutamine!N92)</f>
        <v/>
      </c>
      <c r="O101" s="240" t="str">
        <f>IF(ISBLANK(Glutamine!O92),"",Glutamine!O92)</f>
        <v/>
      </c>
      <c r="P101" s="240" t="str">
        <f>IF(ISBLANK(Glutamine!P92),"",Glutamine!P92)</f>
        <v/>
      </c>
      <c r="Q101" s="240" t="str">
        <f>IF(ISBLANK(Glutamine!Q92),"",Glutamine!Q92)</f>
        <v/>
      </c>
      <c r="R101" s="240" t="str">
        <f>IF(ISBLANK(Glutamine!R92),"",Glutamine!R92)</f>
        <v/>
      </c>
      <c r="S101" s="240" t="str">
        <f>IF(ISBLANK(Glutamine!S92),"",Glutamine!S92)</f>
        <v/>
      </c>
      <c r="T101" s="240" t="str">
        <f>IF(ISBLANK(Glutamine!T92),"",Glutamine!T92)</f>
        <v/>
      </c>
      <c r="U101" s="240" t="str">
        <f>IF(ISBLANK(Glutamine!U92),"",Glutamine!U92)</f>
        <v/>
      </c>
      <c r="V101" s="240" t="str">
        <f>IF(ISBLANK(Glutamine!V92),"",Glutamine!V92)</f>
        <v/>
      </c>
      <c r="W101" s="240" t="str">
        <f>IF(ISBLANK(Glutamine!W92),"",Glutamine!W92)</f>
        <v/>
      </c>
      <c r="X101" s="240" t="str">
        <f>IF(ISBLANK(Glutamine!X92),"",Glutamine!X92)</f>
        <v/>
      </c>
      <c r="Y101" s="240" t="str">
        <f>IF(ISBLANK(Glutamine!Y92),"",Glutamine!Y92)</f>
        <v/>
      </c>
      <c r="Z101" s="240" t="str">
        <f>IF(ISBLANK(Glutamine!Z92),"",Glutamine!Z92)</f>
        <v/>
      </c>
      <c r="AA101" s="240" t="str">
        <f>IF(ISBLANK(Glutamine!AA92),"",Glutamine!AA92)</f>
        <v/>
      </c>
      <c r="AB101" s="240" t="str">
        <f>IF(ISBLANK(Glutamine!AB92),"",Glutamine!AB92)</f>
        <v/>
      </c>
      <c r="AC101" s="240" t="str">
        <f>IF(ISBLANK(Glutamine!AC92),"",Glutamine!AC92)</f>
        <v/>
      </c>
      <c r="AD101" s="240" t="str">
        <f>IF(ISBLANK(Glutamine!AD92),"",Glutamine!AD92)</f>
        <v/>
      </c>
      <c r="AE101" s="240" t="str">
        <f>IF(ISBLANK(Glutamine!AE92),"",Glutamine!AE92)</f>
        <v/>
      </c>
      <c r="AF101" s="240" t="str">
        <f>IF(ISBLANK(Glutamine!AF92),"",Glutamine!AF92)</f>
        <v/>
      </c>
      <c r="AG101" s="240" t="str">
        <f>IF(ISBLANK(Glutamine!AG92),"",Glutamine!AG92)</f>
        <v/>
      </c>
      <c r="AH101" s="240" t="str">
        <f>IF(ISBLANK(Glutamine!AH92),"",Glutamine!AH92)</f>
        <v/>
      </c>
      <c r="AI101" s="240" t="str">
        <f>IF(ISBLANK(Glutamine!AI92),"",Glutamine!AI92)</f>
        <v/>
      </c>
      <c r="AJ101" s="240" t="str">
        <f>IF(ISBLANK(Glutamine!AJ92),"",Glutamine!AJ92)</f>
        <v/>
      </c>
      <c r="AK101" s="240" t="str">
        <f>IF(ISBLANK(Glutamine!AK92),"",Glutamine!AK92)</f>
        <v/>
      </c>
      <c r="AL101" s="240" t="str">
        <f>IF(ISBLANK(Glutamine!AL92),"",Glutamine!AL92)</f>
        <v/>
      </c>
      <c r="AM101" s="240" t="str">
        <f>IF(ISBLANK(Glutamine!AM92),"",Glutamine!AM92)</f>
        <v/>
      </c>
      <c r="AN101" s="240" t="str">
        <f>IF(ISBLANK(Glutamine!AN92),"",Glutamine!AN92)</f>
        <v/>
      </c>
      <c r="AO101" s="240" t="str">
        <f>IF(ISBLANK(Glutamine!AO92),"",Glutamine!AO92)</f>
        <v/>
      </c>
      <c r="AP101" s="240" t="str">
        <f>IF(ISBLANK(Glutamine!AP92),"",Glutamine!AP92)</f>
        <v/>
      </c>
      <c r="AQ101" s="240" t="e">
        <f>IF(ISBLANK(Glutamine!#REF!),"",Glutamine!#REF!)</f>
        <v>#REF!</v>
      </c>
      <c r="AR101" s="240" t="e">
        <f>IF(ISBLANK(Glutamine!#REF!),"",Glutamine!#REF!)</f>
        <v>#REF!</v>
      </c>
      <c r="AS101" s="240" t="e">
        <f>IF(ISBLANK(Glutamine!#REF!),"",Glutamine!#REF!)</f>
        <v>#REF!</v>
      </c>
      <c r="AT101" s="240" t="e">
        <f>IF(ISBLANK(Glutamine!#REF!),"",Glutamine!#REF!)</f>
        <v>#REF!</v>
      </c>
      <c r="AU101" s="240" t="e">
        <f>IF(ISBLANK(Glutamine!#REF!),"",Glutamine!#REF!)</f>
        <v>#REF!</v>
      </c>
      <c r="AV101" s="240" t="e">
        <f>IF(ISBLANK(Glutamine!#REF!),"",Glutamine!#REF!)</f>
        <v>#REF!</v>
      </c>
      <c r="AW101" s="240" t="e">
        <f>IF(ISBLANK(Glutamine!#REF!),"",Glutamine!#REF!)</f>
        <v>#REF!</v>
      </c>
      <c r="AX101" s="240" t="e">
        <f>IF(ISBLANK(Glutamine!#REF!),"",Glutamine!#REF!)</f>
        <v>#REF!</v>
      </c>
      <c r="AY101" s="240" t="e">
        <f>IF(ISBLANK(Glutamine!#REF!),"",Glutamine!#REF!)</f>
        <v>#REF!</v>
      </c>
      <c r="AZ101" s="240" t="e">
        <f>IF(ISBLANK(Glutamine!#REF!),"",Glutamine!#REF!)</f>
        <v>#REF!</v>
      </c>
      <c r="BA101" s="240" t="e">
        <f>IF(ISBLANK(Glutamine!#REF!),"",Glutamine!#REF!)</f>
        <v>#REF!</v>
      </c>
      <c r="BB101" s="240" t="e">
        <f>IF(ISBLANK(Glutamine!#REF!),"",Glutamine!#REF!)</f>
        <v>#REF!</v>
      </c>
      <c r="BC101" s="240" t="e">
        <f>IF(ISBLANK(Glutamine!#REF!),"",Glutamine!#REF!)</f>
        <v>#REF!</v>
      </c>
      <c r="BD101" s="240" t="e">
        <f>IF(ISBLANK(Glutamine!#REF!),"",Glutamine!#REF!)</f>
        <v>#REF!</v>
      </c>
      <c r="BE101" s="240" t="e">
        <f>IF(ISBLANK(Glutamine!#REF!),"",Glutamine!#REF!)</f>
        <v>#REF!</v>
      </c>
      <c r="BF101" s="240" t="e">
        <f>IF(ISBLANK(Glutamine!#REF!),"",Glutamine!#REF!)</f>
        <v>#REF!</v>
      </c>
      <c r="BG101" s="240" t="e">
        <f>IF(ISBLANK(Glutamine!#REF!),"",Glutamine!#REF!)</f>
        <v>#REF!</v>
      </c>
      <c r="BH101" s="240" t="e">
        <f>IF(ISBLANK(Glutamine!#REF!),"",Glutamine!#REF!)</f>
        <v>#REF!</v>
      </c>
      <c r="BI101" s="240" t="e">
        <f>IF(ISBLANK(Glutamine!#REF!),"",Glutamine!#REF!)</f>
        <v>#REF!</v>
      </c>
      <c r="BJ101" s="240" t="e">
        <f>IF(ISBLANK(Glutamine!#REF!),"",Glutamine!#REF!)</f>
        <v>#REF!</v>
      </c>
      <c r="BK101" s="240" t="e">
        <f>IF(ISBLANK(Glutamine!#REF!),"",Glutamine!#REF!)</f>
        <v>#REF!</v>
      </c>
      <c r="BL101" s="240" t="e">
        <f>IF(ISBLANK(Glutamine!#REF!),"",Glutamine!#REF!)</f>
        <v>#REF!</v>
      </c>
      <c r="BM101" s="240" t="e">
        <f>IF(ISBLANK(Glutamine!#REF!),"",Glutamine!#REF!)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row>
    <row r="3" spans="1:67" x14ac:dyDescent="0.15">
      <c r="A3" s="240" t="str">
        <f>IF(Glutamine!$E9&gt;0,Glutamine!$B$1,"")</f>
        <v/>
      </c>
      <c r="B3" s="240" t="str">
        <f>IF(Glutamine!$E9&gt;0,Glutamine!A7+0.1,"")</f>
        <v/>
      </c>
      <c r="C3" s="244" t="str">
        <f>IF(Glutamine!$E9&gt;0,Glutamine!B7,"")</f>
        <v/>
      </c>
      <c r="D3" s="249" t="str">
        <f>IF(Glutamine!$E9&gt;0,Glutamine!C7,"")</f>
        <v/>
      </c>
      <c r="E3" s="240" t="str">
        <f>IF(Glutamine!$E9&gt;0,Glutamine!D7,"")</f>
        <v/>
      </c>
      <c r="F3" s="240" t="str">
        <f>IF(Glutamine!$E9&gt;0,Glutamine!E7,"")</f>
        <v/>
      </c>
      <c r="G3" s="240" t="str">
        <f>IF(Glutamine!$E9&gt;0,Glutamine!G7,"")</f>
        <v/>
      </c>
      <c r="H3" s="245" t="str">
        <f>IF(Glutamine!$E9&gt;0,Glutamine!H7,"")</f>
        <v/>
      </c>
      <c r="I3" s="245" t="str">
        <f>IF(Glutamine!$E9&gt;0,Glutamine!I7,"")</f>
        <v/>
      </c>
      <c r="J3" s="245" t="str">
        <f>IF(Glutamine!$E9&gt;0,Glutamine!J7,"")</f>
        <v/>
      </c>
      <c r="K3" s="245" t="str">
        <f>IF(Glutamine!$E9&gt;0,Glutamine!K7,"")</f>
        <v/>
      </c>
      <c r="L3" s="240" t="str">
        <f>IF(Glutamine!$E9&gt;0,Glutamine!L7,"")</f>
        <v/>
      </c>
      <c r="M3" s="240" t="str">
        <f>IF(Glutamine!$E9&gt;0,Glutamine!M7,"")</f>
        <v/>
      </c>
      <c r="N3" s="240" t="str">
        <f>IF(Glutamine!$E9&gt;0,Glutamine!N7,"")</f>
        <v/>
      </c>
      <c r="O3" s="240" t="str">
        <f>IF(Glutamine!$E9&gt;0,Glutamine!O7,"")</f>
        <v/>
      </c>
      <c r="P3" s="240" t="str">
        <f>IF(Glutamine!$E9&gt;0,Glutamine!P7,"")</f>
        <v/>
      </c>
      <c r="Q3" s="240" t="str">
        <f>IF(Glutamine!$E9&gt;0,Glutamine!Q7,"")</f>
        <v/>
      </c>
      <c r="R3" s="240" t="str">
        <f>IF(Glutamine!$E9&gt;0,Glutamine!R7,"")</f>
        <v/>
      </c>
      <c r="S3" s="240" t="str">
        <f>IF(Glutamine!$E9&gt;0,Glutamine!S7,"")</f>
        <v/>
      </c>
      <c r="T3" s="246" t="str">
        <f>IF(Glutamine!$E9&gt;0,Glutamine!T7+Glutamine!$E9*Glutamine!AR7/'In Process Calc.'!$I4,"")</f>
        <v/>
      </c>
      <c r="U3" s="246" t="str">
        <f>IF(Glutamine!$E9&gt;0,Glutamine!U7+Glutamine!$E9*Glutamine!AS7/'In Process Calc.'!$I4,"")</f>
        <v/>
      </c>
      <c r="V3" s="246" t="str">
        <f>IF(Glutamine!$E9&gt;0,Glutamine!V7+Glutamine!$E9*Glutamine!AT7/'In Process Calc.'!$I4,"")</f>
        <v/>
      </c>
      <c r="W3" s="246" t="str">
        <f>IF(Glutamine!$E9&gt;0,Glutamine!W7+Glutamine!$E9*Glutamine!AU7/'In Process Calc.'!$I4,"")</f>
        <v/>
      </c>
      <c r="X3" s="246" t="str">
        <f>IF(Glutamine!$E9&gt;0,Glutamine!X7+Glutamine!$E9*Glutamine!AV7/'In Process Calc.'!$I4,"")</f>
        <v/>
      </c>
      <c r="Y3" s="246" t="str">
        <f>IF(Glutamine!$E9&gt;0,Glutamine!Y7+Glutamine!$E9*Glutamine!AW7/'In Process Calc.'!$I4,"")</f>
        <v/>
      </c>
      <c r="Z3" s="246" t="str">
        <f>IF(Glutamine!$E9&gt;0,Glutamine!Z7+Glutamine!$E9*Glutamine!AX7/'In Process Calc.'!$I4,"")</f>
        <v/>
      </c>
      <c r="AA3" s="246" t="str">
        <f>IF(Glutamine!$E9&gt;0,Glutamine!AA7+Glutamine!$E9*Glutamine!AY7/'In Process Calc.'!$I4,"")</f>
        <v/>
      </c>
      <c r="AB3" s="246" t="str">
        <f>IF(Glutamine!$E9&gt;0,Glutamine!AB7+Glutamine!$E9*Glutamine!AZ7/'In Process Calc.'!$I4,"")</f>
        <v/>
      </c>
      <c r="AC3" s="246" t="str">
        <f>IF(Glutamine!$E9&gt;0,Glutamine!AC7+Glutamine!$E9*Glutamine!BA7/'In Process Calc.'!$I4,"")</f>
        <v/>
      </c>
      <c r="AD3" s="246" t="str">
        <f>IF(Glutamine!$E9&gt;0,Glutamine!AD7+Glutamine!$E9*Glutamine!BB7/'In Process Calc.'!$I4,"")</f>
        <v/>
      </c>
      <c r="AE3" s="246" t="str">
        <f>IF(Glutamine!$E9&gt;0,Glutamine!AE7+Glutamine!$E9*Glutamine!BD7/'In Process Calc.'!$I4,"")</f>
        <v/>
      </c>
      <c r="AF3" s="246" t="str">
        <f>IF(Glutamine!$E9&gt;0,Glutamine!AF7+Glutamine!$E9*Glutamine!BE7/'In Process Calc.'!$I4,"")</f>
        <v/>
      </c>
      <c r="AG3" s="246" t="str">
        <f>IF(Glutamine!$E9&gt;0,Glutamine!AG7+Glutamine!$E9*Glutamine!BF7/'In Process Calc.'!$I4,"")</f>
        <v/>
      </c>
      <c r="AH3" s="246" t="str">
        <f>IF(Glutamine!$E9&gt;0,Glutamine!AH7+Glutamine!$E9*Glutamine!BH7/'In Process Calc.'!$I4,"")</f>
        <v/>
      </c>
      <c r="AI3" s="246" t="str">
        <f>IF(Glutamine!$E9&gt;0,Glutamine!AI7+Glutamine!$E9*Glutamine!BI7/'In Process Calc.'!$I4,"")</f>
        <v/>
      </c>
      <c r="AJ3" s="246" t="str">
        <f>IF(Glutamine!$E9&gt;0,Glutamine!AJ7+Glutamine!$E9*Glutamine!BJ7/'In Process Calc.'!$I4,"")</f>
        <v/>
      </c>
      <c r="AK3" s="246" t="str">
        <f>IF(Glutamine!$E9&gt;0,Glutamine!AK7+Glutamine!$E9*Glutamine!BK7/'In Process Calc.'!$I4,"")</f>
        <v/>
      </c>
      <c r="AL3" s="246" t="str">
        <f>IF(Glutamine!$E9&gt;0,Glutamine!AL7+Glutamine!$E9*Glutamine!BL7/'In Process Calc.'!$I4,"")</f>
        <v/>
      </c>
      <c r="AM3" s="246" t="str">
        <f>IF(Glutamine!$E9&gt;0,Glutamine!AM7+Glutamine!$E9*Glutamine!BM7/'In Process Calc.'!$I4,"")</f>
        <v/>
      </c>
      <c r="AN3" s="246" t="str">
        <f>IF(Glutamine!$E9&gt;0,Glutamine!AN7+Glutamine!$E9*Glutamine!BN7/'In Process Calc.'!$I4,"")</f>
        <v/>
      </c>
      <c r="AO3" s="246" t="str">
        <f>IF(Glutamine!$E9&gt;0,Glutamine!AO7+Glutamine!$E9*Glutamine!BO7/'In Process Calc.'!$I4,"")</f>
        <v/>
      </c>
      <c r="AP3" s="246" t="str">
        <f>IF(Glutamine!$E9&gt;0,Glutamine!AP7+Glutamine!$E9*Glutamine!BP7/'In Process Calc.'!$I4,"")</f>
        <v/>
      </c>
      <c r="AQ3" s="246" t="str">
        <f>IF(Glutamine!$E9&gt;0,Glutamine!AQ7+Glutamine!$E9*Glutamine!BQ7/'In Process Calc.'!$I4,"")</f>
        <v/>
      </c>
      <c r="AR3" s="246" t="str">
        <f>IF(Glutamine!$E9&gt;0,Glutamine!AR7,"")</f>
        <v/>
      </c>
      <c r="AS3" s="246" t="str">
        <f>IF(Glutamine!$E9&gt;0,Glutamine!AS7,"")</f>
        <v/>
      </c>
      <c r="AT3" s="246" t="str">
        <f>IF(Glutamine!$E9&gt;0,Glutamine!AT7,"")</f>
        <v/>
      </c>
      <c r="AU3" s="246" t="str">
        <f>IF(Glutamine!$E9&gt;0,Glutamine!AU7,"")</f>
        <v/>
      </c>
      <c r="AV3" s="246" t="str">
        <f>IF(Glutamine!$E9&gt;0,Glutamine!AV7,"")</f>
        <v/>
      </c>
      <c r="AW3" s="246" t="str">
        <f>IF(Glutamine!$E9&gt;0,Glutamine!AW7,"")</f>
        <v/>
      </c>
      <c r="AX3" s="246" t="str">
        <f>IF(Glutamine!$E9&gt;0,Glutamine!AX7,"")</f>
        <v/>
      </c>
      <c r="AY3" s="246" t="str">
        <f>IF(Glutamine!$E9&gt;0,Glutamine!AY7,"")</f>
        <v/>
      </c>
      <c r="AZ3" s="246" t="str">
        <f>IF(Glutamine!$E9&gt;0,Glutamine!AZ7,"")</f>
        <v/>
      </c>
      <c r="BA3" s="246" t="str">
        <f>IF(Glutamine!$E9&gt;0,Glutamine!BA7,"")</f>
        <v/>
      </c>
      <c r="BB3" s="246" t="str">
        <f>IF(Glutamine!$E9&gt;0,Glutamine!BB7,"")</f>
        <v/>
      </c>
      <c r="BC3" s="246" t="str">
        <f>IF(Glutamine!$E9&gt;0,Glutamine!BD7,"")</f>
        <v/>
      </c>
      <c r="BD3" s="246" t="str">
        <f>IF(Glutamine!$E9&gt;0,Glutamine!BE7,"")</f>
        <v/>
      </c>
      <c r="BE3" s="246" t="str">
        <f>IF(Glutamine!$E9&gt;0,Glutamine!BF7,"")</f>
        <v/>
      </c>
      <c r="BF3" s="246" t="str">
        <f>IF(Glutamine!$E9&gt;0,Glutamine!BH7,"")</f>
        <v/>
      </c>
      <c r="BG3" s="246" t="str">
        <f>IF(Glutamine!$E9&gt;0,Glutamine!BI7,"")</f>
        <v/>
      </c>
      <c r="BH3" s="246" t="str">
        <f>IF(Glutamine!$E9&gt;0,Glutamine!BJ7,"")</f>
        <v/>
      </c>
      <c r="BI3" s="246" t="str">
        <f>IF(Glutamine!$E9&gt;0,Glutamine!BK7,"")</f>
        <v/>
      </c>
      <c r="BJ3" s="246" t="str">
        <f>IF(Glutamine!$E9&gt;0,Glutamine!BL7,"")</f>
        <v/>
      </c>
      <c r="BK3" s="246" t="str">
        <f>IF(Glutamine!$E9&gt;0,Glutamine!BM7,"")</f>
        <v/>
      </c>
      <c r="BL3" s="246" t="str">
        <f>IF(Glutamine!$E9&gt;0,Glutamine!BN7,"")</f>
        <v/>
      </c>
      <c r="BM3" s="246" t="str">
        <f>IF(Glutamine!$E9&gt;0,Glutamine!BO7,"")</f>
        <v/>
      </c>
      <c r="BN3" s="246" t="str">
        <f>IF(Glutamine!$E9&gt;0,'In Process Calc.'!B3,"")</f>
        <v/>
      </c>
      <c r="BO3" s="246" t="str">
        <f>IF(Glutamine!$E9&gt;0,'In Process Calc.'!C3,"")</f>
        <v/>
      </c>
    </row>
    <row r="4" spans="1:67" x14ac:dyDescent="0.15">
      <c r="A4" s="240" t="str">
        <f>IF(Glutamine!$E10&gt;0,Glutamine!$B$1,"")</f>
        <v/>
      </c>
      <c r="B4" s="240" t="str">
        <f>IF(Glutamine!$E10&gt;0,Glutamine!A8+0.1,"")</f>
        <v/>
      </c>
      <c r="C4" s="244" t="str">
        <f>IF(Glutamine!$E10&gt;0,Glutamine!B8,"")</f>
        <v/>
      </c>
      <c r="D4" s="249" t="str">
        <f>IF(Glutamine!$E10&gt;0,Glutamine!C8,"")</f>
        <v/>
      </c>
      <c r="E4" s="240" t="str">
        <f>IF(Glutamine!$E10&gt;0,Glutamine!D8,"")</f>
        <v/>
      </c>
      <c r="F4" s="240" t="str">
        <f>IF(Glutamine!$E10&gt;0,Glutamine!E9,"")</f>
        <v/>
      </c>
      <c r="G4" s="240" t="str">
        <f>IF(Glutamine!$E10&gt;0,Glutamine!G8,"")</f>
        <v/>
      </c>
      <c r="H4" s="245" t="str">
        <f>IF(Glutamine!$E10&gt;0,Glutamine!H8,"")</f>
        <v/>
      </c>
      <c r="I4" s="245" t="str">
        <f>IF(Glutamine!$E10&gt;0,Glutamine!I8,"")</f>
        <v/>
      </c>
      <c r="J4" s="245" t="str">
        <f>IF(Glutamine!$E10&gt;0,Glutamine!J8,"")</f>
        <v/>
      </c>
      <c r="K4" s="245" t="str">
        <f>IF(Glutamine!$E10&gt;0,Glutamine!K8,"")</f>
        <v/>
      </c>
      <c r="L4" s="240" t="str">
        <f>IF(Glutamine!$E10&gt;0,Glutamine!L8,"")</f>
        <v/>
      </c>
      <c r="M4" s="240" t="str">
        <f>IF(Glutamine!$E10&gt;0,Glutamine!M8,"")</f>
        <v/>
      </c>
      <c r="N4" s="240" t="str">
        <f>IF(Glutamine!$E10&gt;0,Glutamine!N8,"")</f>
        <v/>
      </c>
      <c r="O4" s="240" t="str">
        <f>IF(Glutamine!$E10&gt;0,Glutamine!O8,"")</f>
        <v/>
      </c>
      <c r="P4" s="240" t="str">
        <f>IF(Glutamine!$E10&gt;0,Glutamine!P8,"")</f>
        <v/>
      </c>
      <c r="Q4" s="240" t="str">
        <f>IF(Glutamine!$E10&gt;0,Glutamine!Q8,"")</f>
        <v/>
      </c>
      <c r="R4" s="240" t="str">
        <f>IF(Glutamine!$E10&gt;0,Glutamine!R8,"")</f>
        <v/>
      </c>
      <c r="S4" s="240" t="str">
        <f>IF(Glutamine!$E10&gt;0,Glutamine!S8,"")</f>
        <v/>
      </c>
      <c r="T4" s="246" t="str">
        <f>IF(Glutamine!$E10&gt;0,Glutamine!T8+Glutamine!$E10*Glutamine!AR8/'In Process Calc.'!$I5,"")</f>
        <v/>
      </c>
      <c r="U4" s="246" t="str">
        <f>IF(Glutamine!$E10&gt;0,Glutamine!U8+Glutamine!$E10*Glutamine!AS8/'In Process Calc.'!$I5,"")</f>
        <v/>
      </c>
      <c r="V4" s="246" t="str">
        <f>IF(Glutamine!$E10&gt;0,Glutamine!V8+Glutamine!$E10*Glutamine!AT8/'In Process Calc.'!$I5,"")</f>
        <v/>
      </c>
      <c r="W4" s="246" t="str">
        <f>IF(Glutamine!$E10&gt;0,Glutamine!W8+Glutamine!$E10*Glutamine!AU8/'In Process Calc.'!$I5,"")</f>
        <v/>
      </c>
      <c r="X4" s="246" t="str">
        <f>IF(Glutamine!$E10&gt;0,Glutamine!X8+Glutamine!$E10*Glutamine!AV8/'In Process Calc.'!$I5,"")</f>
        <v/>
      </c>
      <c r="Y4" s="246" t="str">
        <f>IF(Glutamine!$E10&gt;0,Glutamine!Y8+Glutamine!$E10*Glutamine!AW8/'In Process Calc.'!$I5,"")</f>
        <v/>
      </c>
      <c r="Z4" s="246" t="str">
        <f>IF(Glutamine!$E10&gt;0,Glutamine!Z8+Glutamine!$E10*Glutamine!AX8/'In Process Calc.'!$I5,"")</f>
        <v/>
      </c>
      <c r="AA4" s="246" t="str">
        <f>IF(Glutamine!$E10&gt;0,Glutamine!AA8+Glutamine!$E10*Glutamine!AY8/'In Process Calc.'!$I5,"")</f>
        <v/>
      </c>
      <c r="AB4" s="246" t="str">
        <f>IF(Glutamine!$E10&gt;0,Glutamine!AB8+Glutamine!$E10*Glutamine!AZ8/'In Process Calc.'!$I5,"")</f>
        <v/>
      </c>
      <c r="AC4" s="246" t="str">
        <f>IF(Glutamine!$E10&gt;0,Glutamine!AC8+Glutamine!$E10*Glutamine!BA8/'In Process Calc.'!$I5,"")</f>
        <v/>
      </c>
      <c r="AD4" s="246" t="str">
        <f>IF(Glutamine!$E10&gt;0,Glutamine!AD8+Glutamine!$E10*Glutamine!BB8/'In Process Calc.'!$I5,"")</f>
        <v/>
      </c>
      <c r="AE4" s="246" t="str">
        <f>IF(Glutamine!$E10&gt;0,Glutamine!AE8+Glutamine!$E10*Glutamine!BD8/'In Process Calc.'!$I5,"")</f>
        <v/>
      </c>
      <c r="AF4" s="246" t="str">
        <f>IF(Glutamine!$E10&gt;0,Glutamine!AF8+Glutamine!$E10*Glutamine!BE8/'In Process Calc.'!$I5,"")</f>
        <v/>
      </c>
      <c r="AG4" s="246" t="str">
        <f>IF(Glutamine!$E10&gt;0,Glutamine!AG8+Glutamine!$E10*Glutamine!BF8/'In Process Calc.'!$I5,"")</f>
        <v/>
      </c>
      <c r="AH4" s="246" t="str">
        <f>IF(Glutamine!$E10&gt;0,Glutamine!AH8+Glutamine!$E10*Glutamine!BH8/'In Process Calc.'!$I5,"")</f>
        <v/>
      </c>
      <c r="AI4" s="246" t="str">
        <f>IF(Glutamine!$E10&gt;0,Glutamine!AI8+Glutamine!$E10*Glutamine!BI8/'In Process Calc.'!$I5,"")</f>
        <v/>
      </c>
      <c r="AJ4" s="246" t="str">
        <f>IF(Glutamine!$E10&gt;0,Glutamine!AJ8+Glutamine!$E10*Glutamine!BJ8/'In Process Calc.'!$I5,"")</f>
        <v/>
      </c>
      <c r="AK4" s="246" t="str">
        <f>IF(Glutamine!$E10&gt;0,Glutamine!AK8+Glutamine!$E10*Glutamine!BK8/'In Process Calc.'!$I5,"")</f>
        <v/>
      </c>
      <c r="AL4" s="246" t="str">
        <f>IF(Glutamine!$E10&gt;0,Glutamine!AL8+Glutamine!$E10*Glutamine!BL8/'In Process Calc.'!$I5,"")</f>
        <v/>
      </c>
      <c r="AM4" s="246" t="str">
        <f>IF(Glutamine!$E10&gt;0,Glutamine!AM8+Glutamine!$E10*Glutamine!BM8/'In Process Calc.'!$I5,"")</f>
        <v/>
      </c>
      <c r="AN4" s="246" t="str">
        <f>IF(Glutamine!$E10&gt;0,Glutamine!AN8+Glutamine!$E10*Glutamine!BN8/'In Process Calc.'!$I5,"")</f>
        <v/>
      </c>
      <c r="AO4" s="246" t="str">
        <f>IF(Glutamine!$E10&gt;0,Glutamine!AO8+Glutamine!$E10*Glutamine!BO8/'In Process Calc.'!$I5,"")</f>
        <v/>
      </c>
      <c r="AP4" s="246" t="str">
        <f>IF(Glutamine!$E10&gt;0,Glutamine!AP8+Glutamine!$E10*Glutamine!BP8/'In Process Calc.'!$I5,"")</f>
        <v/>
      </c>
      <c r="AQ4" s="246" t="str">
        <f>IF(Glutamine!$E10&gt;0,Glutamine!AQ8+Glutamine!$E10*Glutamine!BQ8/'In Process Calc.'!$I5,"")</f>
        <v/>
      </c>
      <c r="AR4" s="246" t="str">
        <f>IF(Glutamine!$E10&gt;0,Glutamine!AR8,"")</f>
        <v/>
      </c>
      <c r="AS4" s="246" t="str">
        <f>IF(Glutamine!$E10&gt;0,Glutamine!AS8,"")</f>
        <v/>
      </c>
      <c r="AT4" s="246" t="str">
        <f>IF(Glutamine!$E10&gt;0,Glutamine!AT8,"")</f>
        <v/>
      </c>
      <c r="AU4" s="246" t="str">
        <f>IF(Glutamine!$E10&gt;0,Glutamine!AU8,"")</f>
        <v/>
      </c>
      <c r="AV4" s="246" t="str">
        <f>IF(Glutamine!$E10&gt;0,Glutamine!AV8,"")</f>
        <v/>
      </c>
      <c r="AW4" s="246" t="str">
        <f>IF(Glutamine!$E10&gt;0,Glutamine!AW8,"")</f>
        <v/>
      </c>
      <c r="AX4" s="246" t="str">
        <f>IF(Glutamine!$E10&gt;0,Glutamine!AX8,"")</f>
        <v/>
      </c>
      <c r="AY4" s="246" t="str">
        <f>IF(Glutamine!$E10&gt;0,Glutamine!AY8,"")</f>
        <v/>
      </c>
      <c r="AZ4" s="246" t="str">
        <f>IF(Glutamine!$E10&gt;0,Glutamine!AZ8,"")</f>
        <v/>
      </c>
      <c r="BA4" s="246" t="str">
        <f>IF(Glutamine!$E10&gt;0,Glutamine!BA8,"")</f>
        <v/>
      </c>
      <c r="BB4" s="246" t="str">
        <f>IF(Glutamine!$E10&gt;0,Glutamine!BB8,"")</f>
        <v/>
      </c>
      <c r="BC4" s="246" t="str">
        <f>IF(Glutamine!$E10&gt;0,Glutamine!BD8,"")</f>
        <v/>
      </c>
      <c r="BD4" s="246" t="str">
        <f>IF(Glutamine!$E10&gt;0,Glutamine!BE8,"")</f>
        <v/>
      </c>
      <c r="BE4" s="246" t="str">
        <f>IF(Glutamine!$E10&gt;0,Glutamine!BF8,"")</f>
        <v/>
      </c>
      <c r="BF4" s="246" t="str">
        <f>IF(Glutamine!$E10&gt;0,Glutamine!BH8,"")</f>
        <v/>
      </c>
      <c r="BG4" s="246" t="str">
        <f>IF(Glutamine!$E10&gt;0,Glutamine!BI8,"")</f>
        <v/>
      </c>
      <c r="BH4" s="246" t="str">
        <f>IF(Glutamine!$E10&gt;0,Glutamine!BJ8,"")</f>
        <v/>
      </c>
      <c r="BI4" s="246" t="str">
        <f>IF(Glutamine!$E10&gt;0,Glutamine!BK8,"")</f>
        <v/>
      </c>
      <c r="BJ4" s="246" t="str">
        <f>IF(Glutamine!$E10&gt;0,Glutamine!BL8,"")</f>
        <v/>
      </c>
      <c r="BK4" s="246" t="str">
        <f>IF(Glutamine!$E10&gt;0,Glutamine!BM8,"")</f>
        <v/>
      </c>
      <c r="BL4" s="246" t="str">
        <f>IF(Glutamine!$E10&gt;0,Glutamine!BN8,"")</f>
        <v/>
      </c>
      <c r="BM4" s="246" t="str">
        <f>IF(Glutamine!$E10&gt;0,Glutamine!BO8,"")</f>
        <v/>
      </c>
      <c r="BN4" s="246" t="str">
        <f>IF(Glutamine!$E10&gt;0,'In Process Calc.'!B4,"")</f>
        <v/>
      </c>
      <c r="BO4" s="246" t="str">
        <f>IF(Glutamine!$E10&gt;0,'In Process Calc.'!C4,"")</f>
        <v/>
      </c>
    </row>
    <row r="5" spans="1:67" x14ac:dyDescent="0.15">
      <c r="A5" s="240" t="e">
        <f>IF(Glutamine!#REF!&gt;0,Glutamine!$B$1,"")</f>
        <v>#REF!</v>
      </c>
      <c r="B5" s="240" t="e">
        <f>IF(Glutamine!#REF!&gt;0,Glutamine!A9+0.1,"")</f>
        <v>#REF!</v>
      </c>
      <c r="C5" s="244" t="e">
        <f>IF(Glutamine!#REF!&gt;0,Glutamine!B9,"")</f>
        <v>#REF!</v>
      </c>
      <c r="D5" s="249" t="e">
        <f>IF(Glutamine!#REF!&gt;0,Glutamine!C9,"")</f>
        <v>#REF!</v>
      </c>
      <c r="E5" s="240" t="e">
        <f>IF(Glutamine!#REF!&gt;0,Glutamine!D9,"")</f>
        <v>#REF!</v>
      </c>
      <c r="F5" s="240" t="e">
        <f>IF(Glutamine!#REF!&gt;0,Glutamine!E10,"")</f>
        <v>#REF!</v>
      </c>
      <c r="G5" s="240" t="e">
        <f>IF(Glutamine!#REF!&gt;0,Glutamine!G9,"")</f>
        <v>#REF!</v>
      </c>
      <c r="H5" s="245" t="e">
        <f>IF(Glutamine!#REF!&gt;0,Glutamine!H9,"")</f>
        <v>#REF!</v>
      </c>
      <c r="I5" s="245" t="e">
        <f>IF(Glutamine!#REF!&gt;0,Glutamine!I9,"")</f>
        <v>#REF!</v>
      </c>
      <c r="J5" s="245" t="e">
        <f>IF(Glutamine!#REF!&gt;0,Glutamine!J9,"")</f>
        <v>#REF!</v>
      </c>
      <c r="K5" s="245" t="e">
        <f>IF(Glutamine!#REF!&gt;0,Glutamine!K9,"")</f>
        <v>#REF!</v>
      </c>
      <c r="L5" s="240" t="e">
        <f>IF(Glutamine!#REF!&gt;0,Glutamine!L9,"")</f>
        <v>#REF!</v>
      </c>
      <c r="M5" s="240" t="e">
        <f>IF(Glutamine!#REF!&gt;0,Glutamine!M9,"")</f>
        <v>#REF!</v>
      </c>
      <c r="N5" s="240" t="e">
        <f>IF(Glutamine!#REF!&gt;0,Glutamine!N9,"")</f>
        <v>#REF!</v>
      </c>
      <c r="O5" s="240" t="e">
        <f>IF(Glutamine!#REF!&gt;0,Glutamine!O9,"")</f>
        <v>#REF!</v>
      </c>
      <c r="P5" s="240" t="e">
        <f>IF(Glutamine!#REF!&gt;0,Glutamine!P9,"")</f>
        <v>#REF!</v>
      </c>
      <c r="Q5" s="240" t="e">
        <f>IF(Glutamine!#REF!&gt;0,Glutamine!Q9,"")</f>
        <v>#REF!</v>
      </c>
      <c r="R5" s="240" t="e">
        <f>IF(Glutamine!#REF!&gt;0,Glutamine!R9,"")</f>
        <v>#REF!</v>
      </c>
      <c r="S5" s="240" t="e">
        <f>IF(Glutamine!#REF!&gt;0,Glutamine!S9,"")</f>
        <v>#REF!</v>
      </c>
      <c r="T5" s="245" t="e">
        <f>IF(Glutamine!#REF!&gt;0,Glutamine!T9+Glutamine!#REF!*Glutamine!AR9/'In Process Calc.'!$I6,"")</f>
        <v>#REF!</v>
      </c>
      <c r="U5" s="245" t="e">
        <f>IF(Glutamine!#REF!&gt;0,Glutamine!U9+Glutamine!#REF!*Glutamine!AS9/'In Process Calc.'!$I6,"")</f>
        <v>#REF!</v>
      </c>
      <c r="V5" s="245" t="e">
        <f>IF(Glutamine!#REF!&gt;0,Glutamine!V9+Glutamine!#REF!*Glutamine!AT9/'In Process Calc.'!$I6,"")</f>
        <v>#REF!</v>
      </c>
      <c r="W5" s="245" t="e">
        <f>IF(Glutamine!#REF!&gt;0,Glutamine!W9+Glutamine!#REF!*Glutamine!AU9/'In Process Calc.'!$I6,"")</f>
        <v>#REF!</v>
      </c>
      <c r="X5" s="245" t="e">
        <f>IF(Glutamine!#REF!&gt;0,Glutamine!X9+Glutamine!#REF!*Glutamine!AV9/'In Process Calc.'!$I6,"")</f>
        <v>#REF!</v>
      </c>
      <c r="Y5" s="245" t="e">
        <f>IF(Glutamine!#REF!&gt;0,Glutamine!Y9+Glutamine!#REF!*Glutamine!AW9/'In Process Calc.'!$I6,"")</f>
        <v>#REF!</v>
      </c>
      <c r="Z5" s="245" t="e">
        <f>IF(Glutamine!#REF!&gt;0,Glutamine!Z9+Glutamine!#REF!*Glutamine!AX9/'In Process Calc.'!$I6,"")</f>
        <v>#REF!</v>
      </c>
      <c r="AA5" s="245" t="e">
        <f>IF(Glutamine!#REF!&gt;0,Glutamine!AA9+Glutamine!#REF!*Glutamine!AY9/'In Process Calc.'!$I6,"")</f>
        <v>#REF!</v>
      </c>
      <c r="AB5" s="245" t="e">
        <f>IF(Glutamine!#REF!&gt;0,Glutamine!AB9+Glutamine!#REF!*Glutamine!AZ9/'In Process Calc.'!$I6,"")</f>
        <v>#REF!</v>
      </c>
      <c r="AC5" s="245" t="e">
        <f>IF(Glutamine!#REF!&gt;0,Glutamine!AC9+Glutamine!#REF!*Glutamine!BA9/'In Process Calc.'!$I6,"")</f>
        <v>#REF!</v>
      </c>
      <c r="AD5" s="245" t="e">
        <f>IF(Glutamine!#REF!&gt;0,Glutamine!AD9+Glutamine!#REF!*Glutamine!BB9/'In Process Calc.'!$I6,"")</f>
        <v>#REF!</v>
      </c>
      <c r="AE5" s="245" t="e">
        <f>IF(Glutamine!#REF!&gt;0,Glutamine!AE9+Glutamine!#REF!*Glutamine!BD9/'In Process Calc.'!$I6,"")</f>
        <v>#REF!</v>
      </c>
      <c r="AF5" s="245" t="e">
        <f>IF(Glutamine!#REF!&gt;0,Glutamine!AF9+Glutamine!#REF!*Glutamine!BE9/'In Process Calc.'!$I6,"")</f>
        <v>#REF!</v>
      </c>
      <c r="AG5" s="245" t="e">
        <f>IF(Glutamine!#REF!&gt;0,Glutamine!AG9+Glutamine!#REF!*Glutamine!BF9/'In Process Calc.'!$I6,"")</f>
        <v>#REF!</v>
      </c>
      <c r="AH5" s="245" t="e">
        <f>IF(Glutamine!#REF!&gt;0,Glutamine!AH9+Glutamine!#REF!*Glutamine!BH9/'In Process Calc.'!$I6,"")</f>
        <v>#REF!</v>
      </c>
      <c r="AI5" s="245" t="e">
        <f>IF(Glutamine!#REF!&gt;0,Glutamine!AI9+Glutamine!#REF!*Glutamine!BI9/'In Process Calc.'!$I6,"")</f>
        <v>#REF!</v>
      </c>
      <c r="AJ5" s="245" t="e">
        <f>IF(Glutamine!#REF!&gt;0,Glutamine!AJ9+Glutamine!#REF!*Glutamine!BJ9/'In Process Calc.'!$I6,"")</f>
        <v>#REF!</v>
      </c>
      <c r="AK5" s="245" t="e">
        <f>IF(Glutamine!#REF!&gt;0,Glutamine!AK9+Glutamine!#REF!*Glutamine!BK9/'In Process Calc.'!$I6,"")</f>
        <v>#REF!</v>
      </c>
      <c r="AL5" s="245" t="e">
        <f>IF(Glutamine!#REF!&gt;0,Glutamine!AL9+Glutamine!#REF!*Glutamine!BL9/'In Process Calc.'!$I6,"")</f>
        <v>#REF!</v>
      </c>
      <c r="AM5" s="245" t="e">
        <f>IF(Glutamine!#REF!&gt;0,Glutamine!AM9+Glutamine!#REF!*Glutamine!BM9/'In Process Calc.'!$I6,"")</f>
        <v>#REF!</v>
      </c>
      <c r="AN5" s="245" t="e">
        <f>IF(Glutamine!#REF!&gt;0,Glutamine!AN9+Glutamine!#REF!*Glutamine!BN9/'In Process Calc.'!$I6,"")</f>
        <v>#REF!</v>
      </c>
      <c r="AO5" s="245" t="e">
        <f>IF(Glutamine!#REF!&gt;0,Glutamine!AO9+Glutamine!#REF!*Glutamine!BO9/'In Process Calc.'!$I6,"")</f>
        <v>#REF!</v>
      </c>
      <c r="AP5" s="245" t="e">
        <f>IF(Glutamine!#REF!&gt;0,Glutamine!AP9+Glutamine!#REF!*Glutamine!BP9/'In Process Calc.'!$I6,"")</f>
        <v>#REF!</v>
      </c>
      <c r="AQ5" s="245" t="e">
        <f>IF(Glutamine!#REF!&gt;0,Glutamine!AQ9+Glutamine!#REF!*Glutamine!BQ9/'In Process Calc.'!$I6,"")</f>
        <v>#REF!</v>
      </c>
      <c r="AR5" s="245" t="e">
        <f>IF(Glutamine!#REF!&gt;0,Glutamine!AR9,"")</f>
        <v>#REF!</v>
      </c>
      <c r="AS5" s="245" t="e">
        <f>IF(Glutamine!#REF!&gt;0,Glutamine!AS9,"")</f>
        <v>#REF!</v>
      </c>
      <c r="AT5" s="245" t="e">
        <f>IF(Glutamine!#REF!&gt;0,Glutamine!AT9,"")</f>
        <v>#REF!</v>
      </c>
      <c r="AU5" s="245" t="e">
        <f>IF(Glutamine!#REF!&gt;0,Glutamine!AU9,"")</f>
        <v>#REF!</v>
      </c>
      <c r="AV5" s="245" t="e">
        <f>IF(Glutamine!#REF!&gt;0,Glutamine!AV9,"")</f>
        <v>#REF!</v>
      </c>
      <c r="AW5" s="245" t="e">
        <f>IF(Glutamine!#REF!&gt;0,Glutamine!AW9,"")</f>
        <v>#REF!</v>
      </c>
      <c r="AX5" s="245" t="e">
        <f>IF(Glutamine!#REF!&gt;0,Glutamine!AX9,"")</f>
        <v>#REF!</v>
      </c>
      <c r="AY5" s="245" t="e">
        <f>IF(Glutamine!#REF!&gt;0,Glutamine!AY9,"")</f>
        <v>#REF!</v>
      </c>
      <c r="AZ5" s="245" t="e">
        <f>IF(Glutamine!#REF!&gt;0,Glutamine!AZ9,"")</f>
        <v>#REF!</v>
      </c>
      <c r="BA5" s="245" t="e">
        <f>IF(Glutamine!#REF!&gt;0,Glutamine!BA9,"")</f>
        <v>#REF!</v>
      </c>
      <c r="BB5" s="245" t="e">
        <f>IF(Glutamine!#REF!&gt;0,Glutamine!BB9,"")</f>
        <v>#REF!</v>
      </c>
      <c r="BC5" s="245" t="e">
        <f>IF(Glutamine!#REF!&gt;0,Glutamine!BD9,"")</f>
        <v>#REF!</v>
      </c>
      <c r="BD5" s="245" t="e">
        <f>IF(Glutamine!#REF!&gt;0,Glutamine!BE9,"")</f>
        <v>#REF!</v>
      </c>
      <c r="BE5" s="245" t="e">
        <f>IF(Glutamine!#REF!&gt;0,Glutamine!BF9,"")</f>
        <v>#REF!</v>
      </c>
      <c r="BF5" s="245" t="e">
        <f>IF(Glutamine!#REF!&gt;0,Glutamine!BH9,"")</f>
        <v>#REF!</v>
      </c>
      <c r="BG5" s="245" t="e">
        <f>IF(Glutamine!#REF!&gt;0,Glutamine!BI9,"")</f>
        <v>#REF!</v>
      </c>
      <c r="BH5" s="245" t="e">
        <f>IF(Glutamine!#REF!&gt;0,Glutamine!BJ9,"")</f>
        <v>#REF!</v>
      </c>
      <c r="BI5" s="245" t="e">
        <f>IF(Glutamine!#REF!&gt;0,Glutamine!BK9,"")</f>
        <v>#REF!</v>
      </c>
      <c r="BJ5" s="245" t="e">
        <f>IF(Glutamine!#REF!&gt;0,Glutamine!BL9,"")</f>
        <v>#REF!</v>
      </c>
      <c r="BK5" s="245" t="e">
        <f>IF(Glutamine!#REF!&gt;0,Glutamine!BM9,"")</f>
        <v>#REF!</v>
      </c>
      <c r="BL5" s="245" t="e">
        <f>IF(Glutamine!#REF!&gt;0,Glutamine!BN9,"")</f>
        <v>#REF!</v>
      </c>
      <c r="BM5" s="245" t="e">
        <f>IF(Glutamine!#REF!&gt;0,Glutamine!BO9,"")</f>
        <v>#REF!</v>
      </c>
      <c r="BN5" s="245" t="e">
        <f>IF(Glutamine!#REF!&gt;0,'In Process Calc.'!B5,"")</f>
        <v>#REF!</v>
      </c>
      <c r="BO5" s="245" t="e">
        <f>IF(Glutamine!#REF!&gt;0,'In Process Calc.'!C5,"")</f>
        <v>#REF!</v>
      </c>
    </row>
    <row r="6" spans="1:67" x14ac:dyDescent="0.15">
      <c r="A6" s="240" t="str">
        <f>IF(Glutamine!$E11&gt;0,Glutamine!$B$1,"")</f>
        <v/>
      </c>
      <c r="B6" s="240" t="str">
        <f>IF(Glutamine!$E11&gt;0,Glutamine!A10+0.1,"")</f>
        <v/>
      </c>
      <c r="C6" s="244" t="str">
        <f>IF(Glutamine!$E11&gt;0,Glutamine!B10,"")</f>
        <v/>
      </c>
      <c r="D6" s="249" t="str">
        <f>IF(Glutamine!$E11&gt;0,Glutamine!C10,"")</f>
        <v/>
      </c>
      <c r="E6" s="240" t="str">
        <f>IF(Glutamine!$E11&gt;0,Glutamine!D10,"")</f>
        <v/>
      </c>
      <c r="F6" s="240" t="str">
        <f>IF(Glutamine!$E11&gt;0,Glutamine!#REF!,"")</f>
        <v/>
      </c>
      <c r="G6" s="240" t="str">
        <f>IF(Glutamine!$E11&gt;0,Glutamine!G10,"")</f>
        <v/>
      </c>
      <c r="H6" s="245" t="str">
        <f>IF(Glutamine!$E11&gt;0,Glutamine!H10,"")</f>
        <v/>
      </c>
      <c r="I6" s="245" t="str">
        <f>IF(Glutamine!$E11&gt;0,Glutamine!I10,"")</f>
        <v/>
      </c>
      <c r="J6" s="245" t="str">
        <f>IF(Glutamine!$E11&gt;0,Glutamine!J10,"")</f>
        <v/>
      </c>
      <c r="K6" s="245" t="str">
        <f>IF(Glutamine!$E11&gt;0,Glutamine!K10,"")</f>
        <v/>
      </c>
      <c r="L6" s="240" t="str">
        <f>IF(Glutamine!$E11&gt;0,Glutamine!L10,"")</f>
        <v/>
      </c>
      <c r="M6" s="240" t="str">
        <f>IF(Glutamine!$E11&gt;0,Glutamine!M10,"")</f>
        <v/>
      </c>
      <c r="N6" s="240" t="str">
        <f>IF(Glutamine!$E11&gt;0,Glutamine!N10,"")</f>
        <v/>
      </c>
      <c r="O6" s="240" t="str">
        <f>IF(Glutamine!$E11&gt;0,Glutamine!O10,"")</f>
        <v/>
      </c>
      <c r="P6" s="240" t="str">
        <f>IF(Glutamine!$E11&gt;0,Glutamine!P10,"")</f>
        <v/>
      </c>
      <c r="Q6" s="240" t="str">
        <f>IF(Glutamine!$E11&gt;0,Glutamine!Q10,"")</f>
        <v/>
      </c>
      <c r="R6" s="240" t="str">
        <f>IF(Glutamine!$E11&gt;0,Glutamine!R10,"")</f>
        <v/>
      </c>
      <c r="S6" s="240" t="str">
        <f>IF(Glutamine!$E11&gt;0,Glutamine!S10,"")</f>
        <v/>
      </c>
      <c r="T6" s="245" t="str">
        <f>IF(Glutamine!$E11&gt;0,Glutamine!T10+Glutamine!$E11*Glutamine!AR10/'In Process Calc.'!$I7,"")</f>
        <v/>
      </c>
      <c r="U6" s="245" t="str">
        <f>IF(Glutamine!$E11&gt;0,Glutamine!U10+Glutamine!$E11*Glutamine!AS10/'In Process Calc.'!$I7,"")</f>
        <v/>
      </c>
      <c r="V6" s="245" t="str">
        <f>IF(Glutamine!$E11&gt;0,Glutamine!V10+Glutamine!$E11*Glutamine!AT10/'In Process Calc.'!$I7,"")</f>
        <v/>
      </c>
      <c r="W6" s="245" t="str">
        <f>IF(Glutamine!$E11&gt;0,Glutamine!W10+Glutamine!$E11*Glutamine!AU10/'In Process Calc.'!$I7,"")</f>
        <v/>
      </c>
      <c r="X6" s="245" t="str">
        <f>IF(Glutamine!$E11&gt;0,Glutamine!X10+Glutamine!$E11*Glutamine!AV10/'In Process Calc.'!$I7,"")</f>
        <v/>
      </c>
      <c r="Y6" s="245" t="str">
        <f>IF(Glutamine!$E11&gt;0,Glutamine!Y10+Glutamine!$E11*Glutamine!AW10/'In Process Calc.'!$I7,"")</f>
        <v/>
      </c>
      <c r="Z6" s="245" t="str">
        <f>IF(Glutamine!$E11&gt;0,Glutamine!Z10+Glutamine!$E11*Glutamine!AX10/'In Process Calc.'!$I7,"")</f>
        <v/>
      </c>
      <c r="AA6" s="245" t="str">
        <f>IF(Glutamine!$E11&gt;0,Glutamine!AA10+Glutamine!$E11*Glutamine!AY10/'In Process Calc.'!$I7,"")</f>
        <v/>
      </c>
      <c r="AB6" s="245" t="str">
        <f>IF(Glutamine!$E11&gt;0,Glutamine!AB10+Glutamine!$E11*Glutamine!AZ10/'In Process Calc.'!$I7,"")</f>
        <v/>
      </c>
      <c r="AC6" s="245" t="str">
        <f>IF(Glutamine!$E11&gt;0,Glutamine!AC10+Glutamine!$E11*Glutamine!BA10/'In Process Calc.'!$I7,"")</f>
        <v/>
      </c>
      <c r="AD6" s="245" t="str">
        <f>IF(Glutamine!$E11&gt;0,Glutamine!AD10+Glutamine!$E11*Glutamine!BB10/'In Process Calc.'!$I7,"")</f>
        <v/>
      </c>
      <c r="AE6" s="245" t="str">
        <f>IF(Glutamine!$E11&gt;0,Glutamine!AE10+Glutamine!$E11*Glutamine!BD10/'In Process Calc.'!$I7,"")</f>
        <v/>
      </c>
      <c r="AF6" s="245" t="str">
        <f>IF(Glutamine!$E11&gt;0,Glutamine!AF10+Glutamine!$E11*Glutamine!BE10/'In Process Calc.'!$I7,"")</f>
        <v/>
      </c>
      <c r="AG6" s="245" t="str">
        <f>IF(Glutamine!$E11&gt;0,Glutamine!AG10+Glutamine!$E11*Glutamine!BF10/'In Process Calc.'!$I7,"")</f>
        <v/>
      </c>
      <c r="AH6" s="245" t="str">
        <f>IF(Glutamine!$E11&gt;0,Glutamine!AH10+Glutamine!$E11*Glutamine!BH10/'In Process Calc.'!$I7,"")</f>
        <v/>
      </c>
      <c r="AI6" s="245" t="str">
        <f>IF(Glutamine!$E11&gt;0,Glutamine!AI10+Glutamine!$E11*Glutamine!BI10/'In Process Calc.'!$I7,"")</f>
        <v/>
      </c>
      <c r="AJ6" s="245" t="str">
        <f>IF(Glutamine!$E11&gt;0,Glutamine!AJ10+Glutamine!$E11*Glutamine!BJ10/'In Process Calc.'!$I7,"")</f>
        <v/>
      </c>
      <c r="AK6" s="245" t="str">
        <f>IF(Glutamine!$E11&gt;0,Glutamine!AK10+Glutamine!$E11*Glutamine!BK10/'In Process Calc.'!$I7,"")</f>
        <v/>
      </c>
      <c r="AL6" s="245" t="str">
        <f>IF(Glutamine!$E11&gt;0,Glutamine!AL10+Glutamine!$E11*Glutamine!BL10/'In Process Calc.'!$I7,"")</f>
        <v/>
      </c>
      <c r="AM6" s="245" t="str">
        <f>IF(Glutamine!$E11&gt;0,Glutamine!AM10+Glutamine!$E11*Glutamine!BM10/'In Process Calc.'!$I7,"")</f>
        <v/>
      </c>
      <c r="AN6" s="245" t="str">
        <f>IF(Glutamine!$E11&gt;0,Glutamine!AN10+Glutamine!$E11*Glutamine!BN10/'In Process Calc.'!$I7,"")</f>
        <v/>
      </c>
      <c r="AO6" s="245" t="str">
        <f>IF(Glutamine!$E11&gt;0,Glutamine!AO10+Glutamine!$E11*Glutamine!BO10/'In Process Calc.'!$I7,"")</f>
        <v/>
      </c>
      <c r="AP6" s="245" t="str">
        <f>IF(Glutamine!$E11&gt;0,Glutamine!AP10+Glutamine!$E11*Glutamine!BP10/'In Process Calc.'!$I7,"")</f>
        <v/>
      </c>
      <c r="AQ6" s="245" t="str">
        <f>IF(Glutamine!$E11&gt;0,Glutamine!AQ10+Glutamine!$E11*Glutamine!BQ10/'In Process Calc.'!$I7,"")</f>
        <v/>
      </c>
      <c r="AR6" s="245" t="str">
        <f>IF(Glutamine!$E11&gt;0,Glutamine!AR10,"")</f>
        <v/>
      </c>
      <c r="AS6" s="245" t="str">
        <f>IF(Glutamine!$E11&gt;0,Glutamine!AS10,"")</f>
        <v/>
      </c>
      <c r="AT6" s="245" t="str">
        <f>IF(Glutamine!$E11&gt;0,Glutamine!AT10,"")</f>
        <v/>
      </c>
      <c r="AU6" s="245" t="str">
        <f>IF(Glutamine!$E11&gt;0,Glutamine!AU10,"")</f>
        <v/>
      </c>
      <c r="AV6" s="245" t="str">
        <f>IF(Glutamine!$E11&gt;0,Glutamine!AV10,"")</f>
        <v/>
      </c>
      <c r="AW6" s="245" t="str">
        <f>IF(Glutamine!$E11&gt;0,Glutamine!AW10,"")</f>
        <v/>
      </c>
      <c r="AX6" s="245" t="str">
        <f>IF(Glutamine!$E11&gt;0,Glutamine!AX10,"")</f>
        <v/>
      </c>
      <c r="AY6" s="245" t="str">
        <f>IF(Glutamine!$E11&gt;0,Glutamine!AY10,"")</f>
        <v/>
      </c>
      <c r="AZ6" s="245" t="str">
        <f>IF(Glutamine!$E11&gt;0,Glutamine!AZ10,"")</f>
        <v/>
      </c>
      <c r="BA6" s="245" t="str">
        <f>IF(Glutamine!$E11&gt;0,Glutamine!BA10,"")</f>
        <v/>
      </c>
      <c r="BB6" s="245" t="str">
        <f>IF(Glutamine!$E11&gt;0,Glutamine!BB10,"")</f>
        <v/>
      </c>
      <c r="BC6" s="245" t="str">
        <f>IF(Glutamine!$E11&gt;0,Glutamine!BD10,"")</f>
        <v/>
      </c>
      <c r="BD6" s="245" t="str">
        <f>IF(Glutamine!$E11&gt;0,Glutamine!BE10,"")</f>
        <v/>
      </c>
      <c r="BE6" s="245" t="str">
        <f>IF(Glutamine!$E11&gt;0,Glutamine!BF10,"")</f>
        <v/>
      </c>
      <c r="BF6" s="245" t="str">
        <f>IF(Glutamine!$E11&gt;0,Glutamine!BH10,"")</f>
        <v/>
      </c>
      <c r="BG6" s="245" t="str">
        <f>IF(Glutamine!$E11&gt;0,Glutamine!BI10,"")</f>
        <v/>
      </c>
      <c r="BH6" s="245" t="str">
        <f>IF(Glutamine!$E11&gt;0,Glutamine!BJ10,"")</f>
        <v/>
      </c>
      <c r="BI6" s="245" t="str">
        <f>IF(Glutamine!$E11&gt;0,Glutamine!BK10,"")</f>
        <v/>
      </c>
      <c r="BJ6" s="245" t="str">
        <f>IF(Glutamine!$E11&gt;0,Glutamine!BL10,"")</f>
        <v/>
      </c>
      <c r="BK6" s="245" t="str">
        <f>IF(Glutamine!$E11&gt;0,Glutamine!BM10,"")</f>
        <v/>
      </c>
      <c r="BL6" s="245" t="str">
        <f>IF(Glutamine!$E11&gt;0,Glutamine!BN10,"")</f>
        <v/>
      </c>
      <c r="BM6" s="245" t="str">
        <f>IF(Glutamine!$E11&gt;0,Glutamine!BO10,"")</f>
        <v/>
      </c>
      <c r="BN6" s="245" t="str">
        <f>IF(Glutamine!$E11&gt;0,'In Process Calc.'!B6,"")</f>
        <v/>
      </c>
      <c r="BO6" s="245" t="str">
        <f>IF(Glutamine!$E11&gt;0,'In Process Calc.'!C6,"")</f>
        <v/>
      </c>
    </row>
    <row r="7" spans="1:67" x14ac:dyDescent="0.15">
      <c r="A7" s="240" t="str">
        <f>IF(Glutamine!$E12&gt;0,Glutamine!$B$1,"")</f>
        <v>NIIMBL VS-002</v>
      </c>
      <c r="B7" s="240" t="e">
        <f>IF(Glutamine!$E12&gt;0,Glutamine!#REF!+0.1,"")</f>
        <v>#REF!</v>
      </c>
      <c r="C7" s="244" t="e">
        <f>IF(Glutamine!$E12&gt;0,Glutamine!#REF!,"")</f>
        <v>#REF!</v>
      </c>
      <c r="D7" s="249" t="e">
        <f>IF(Glutamine!$E12&gt;0,Glutamine!#REF!,"")</f>
        <v>#REF!</v>
      </c>
      <c r="E7" s="240" t="e">
        <f>IF(Glutamine!$E12&gt;0,Glutamine!#REF!,"")</f>
        <v>#REF!</v>
      </c>
      <c r="F7" s="240">
        <f>IF(Glutamine!$E12&gt;0,Glutamine!E11,"")</f>
        <v>0</v>
      </c>
      <c r="G7" s="240" t="e">
        <f>IF(Glutamine!$E12&gt;0,Glutamine!#REF!,"")</f>
        <v>#REF!</v>
      </c>
      <c r="H7" s="245" t="e">
        <f>IF(Glutamine!$E12&gt;0,Glutamine!#REF!,"")</f>
        <v>#REF!</v>
      </c>
      <c r="I7" s="245" t="e">
        <f>IF(Glutamine!$E12&gt;0,Glutamine!#REF!,"")</f>
        <v>#REF!</v>
      </c>
      <c r="J7" s="245" t="e">
        <f>IF(Glutamine!$E12&gt;0,Glutamine!#REF!,"")</f>
        <v>#REF!</v>
      </c>
      <c r="K7" s="245" t="e">
        <f>IF(Glutamine!$E12&gt;0,Glutamine!#REF!,"")</f>
        <v>#REF!</v>
      </c>
      <c r="L7" s="240" t="e">
        <f>IF(Glutamine!$E12&gt;0,Glutamine!#REF!,"")</f>
        <v>#REF!</v>
      </c>
      <c r="M7" s="240" t="e">
        <f>IF(Glutamine!$E12&gt;0,Glutamine!#REF!,"")</f>
        <v>#REF!</v>
      </c>
      <c r="N7" s="240" t="e">
        <f>IF(Glutamine!$E12&gt;0,Glutamine!#REF!,"")</f>
        <v>#REF!</v>
      </c>
      <c r="O7" s="240" t="e">
        <f>IF(Glutamine!$E12&gt;0,Glutamine!#REF!,"")</f>
        <v>#REF!</v>
      </c>
      <c r="P7" s="240" t="e">
        <f>IF(Glutamine!$E12&gt;0,Glutamine!#REF!,"")</f>
        <v>#REF!</v>
      </c>
      <c r="Q7" s="240" t="e">
        <f>IF(Glutamine!$E12&gt;0,Glutamine!#REF!,"")</f>
        <v>#REF!</v>
      </c>
      <c r="R7" s="240" t="e">
        <f>IF(Glutamine!$E12&gt;0,Glutamine!#REF!,"")</f>
        <v>#REF!</v>
      </c>
      <c r="S7" s="240" t="e">
        <f>IF(Glutamine!$E12&gt;0,Glutamine!#REF!,"")</f>
        <v>#REF!</v>
      </c>
      <c r="T7" s="245" t="e">
        <f>IF(Glutamine!$E12&gt;0,Glutamine!#REF!+Glutamine!$E12*Glutamine!#REF!/'In Process Calc.'!$I8,"")</f>
        <v>#REF!</v>
      </c>
      <c r="U7" s="245" t="e">
        <f>IF(Glutamine!$E12&gt;0,Glutamine!#REF!+Glutamine!$E12*Glutamine!#REF!/'In Process Calc.'!$I8,"")</f>
        <v>#REF!</v>
      </c>
      <c r="V7" s="245" t="e">
        <f>IF(Glutamine!$E12&gt;0,Glutamine!#REF!+Glutamine!$E12*Glutamine!#REF!/'In Process Calc.'!$I8,"")</f>
        <v>#REF!</v>
      </c>
      <c r="W7" s="245" t="e">
        <f>IF(Glutamine!$E12&gt;0,Glutamine!#REF!+Glutamine!$E12*Glutamine!#REF!/'In Process Calc.'!$I8,"")</f>
        <v>#REF!</v>
      </c>
      <c r="X7" s="245" t="e">
        <f>IF(Glutamine!$E12&gt;0,Glutamine!#REF!+Glutamine!$E12*Glutamine!#REF!/'In Process Calc.'!$I8,"")</f>
        <v>#REF!</v>
      </c>
      <c r="Y7" s="245" t="e">
        <f>IF(Glutamine!$E12&gt;0,Glutamine!#REF!+Glutamine!$E12*Glutamine!#REF!/'In Process Calc.'!$I8,"")</f>
        <v>#REF!</v>
      </c>
      <c r="Z7" s="245" t="e">
        <f>IF(Glutamine!$E12&gt;0,Glutamine!#REF!+Glutamine!$E12*Glutamine!#REF!/'In Process Calc.'!$I8,"")</f>
        <v>#REF!</v>
      </c>
      <c r="AA7" s="245" t="e">
        <f>IF(Glutamine!$E12&gt;0,Glutamine!#REF!+Glutamine!$E12*Glutamine!#REF!/'In Process Calc.'!$I8,"")</f>
        <v>#REF!</v>
      </c>
      <c r="AB7" s="245" t="e">
        <f>IF(Glutamine!$E12&gt;0,Glutamine!#REF!+Glutamine!$E12*Glutamine!#REF!/'In Process Calc.'!$I8,"")</f>
        <v>#REF!</v>
      </c>
      <c r="AC7" s="245" t="e">
        <f>IF(Glutamine!$E12&gt;0,Glutamine!#REF!+Glutamine!$E12*Glutamine!#REF!/'In Process Calc.'!$I8,"")</f>
        <v>#REF!</v>
      </c>
      <c r="AD7" s="245" t="e">
        <f>IF(Glutamine!$E12&gt;0,Glutamine!#REF!+Glutamine!$E12*Glutamine!#REF!/'In Process Calc.'!$I8,"")</f>
        <v>#REF!</v>
      </c>
      <c r="AE7" s="245" t="e">
        <f>IF(Glutamine!$E12&gt;0,Glutamine!#REF!+Glutamine!$E12*Glutamine!#REF!/'In Process Calc.'!$I8,"")</f>
        <v>#REF!</v>
      </c>
      <c r="AF7" s="245" t="e">
        <f>IF(Glutamine!$E12&gt;0,Glutamine!#REF!+Glutamine!$E12*Glutamine!#REF!/'In Process Calc.'!$I8,"")</f>
        <v>#REF!</v>
      </c>
      <c r="AG7" s="245" t="e">
        <f>IF(Glutamine!$E12&gt;0,Glutamine!#REF!+Glutamine!$E12*Glutamine!#REF!/'In Process Calc.'!$I8,"")</f>
        <v>#REF!</v>
      </c>
      <c r="AH7" s="245" t="e">
        <f>IF(Glutamine!$E12&gt;0,Glutamine!#REF!+Glutamine!$E12*Glutamine!#REF!/'In Process Calc.'!$I8,"")</f>
        <v>#REF!</v>
      </c>
      <c r="AI7" s="245" t="e">
        <f>IF(Glutamine!$E12&gt;0,Glutamine!#REF!+Glutamine!$E12*Glutamine!#REF!/'In Process Calc.'!$I8,"")</f>
        <v>#REF!</v>
      </c>
      <c r="AJ7" s="245" t="e">
        <f>IF(Glutamine!$E12&gt;0,Glutamine!#REF!+Glutamine!$E12*Glutamine!#REF!/'In Process Calc.'!$I8,"")</f>
        <v>#REF!</v>
      </c>
      <c r="AK7" s="245" t="e">
        <f>IF(Glutamine!$E12&gt;0,Glutamine!#REF!+Glutamine!$E12*Glutamine!#REF!/'In Process Calc.'!$I8,"")</f>
        <v>#REF!</v>
      </c>
      <c r="AL7" s="245" t="e">
        <f>IF(Glutamine!$E12&gt;0,Glutamine!#REF!+Glutamine!$E12*Glutamine!#REF!/'In Process Calc.'!$I8,"")</f>
        <v>#REF!</v>
      </c>
      <c r="AM7" s="245" t="e">
        <f>IF(Glutamine!$E12&gt;0,Glutamine!#REF!+Glutamine!$E12*Glutamine!#REF!/'In Process Calc.'!$I8,"")</f>
        <v>#REF!</v>
      </c>
      <c r="AN7" s="245" t="e">
        <f>IF(Glutamine!$E12&gt;0,Glutamine!#REF!+Glutamine!$E12*Glutamine!#REF!/'In Process Calc.'!$I8,"")</f>
        <v>#REF!</v>
      </c>
      <c r="AO7" s="245" t="e">
        <f>IF(Glutamine!$E12&gt;0,Glutamine!#REF!+Glutamine!$E12*Glutamine!#REF!/'In Process Calc.'!$I8,"")</f>
        <v>#REF!</v>
      </c>
      <c r="AP7" s="245" t="e">
        <f>IF(Glutamine!$E12&gt;0,Glutamine!#REF!+Glutamine!$E12*Glutamine!#REF!/'In Process Calc.'!$I8,"")</f>
        <v>#REF!</v>
      </c>
      <c r="AQ7" s="245" t="e">
        <f>IF(Glutamine!$E12&gt;0,Glutamine!#REF!+Glutamine!$E12*Glutamine!#REF!/'In Process Calc.'!$I8,"")</f>
        <v>#REF!</v>
      </c>
      <c r="AR7" s="245" t="e">
        <f>IF(Glutamine!$E12&gt;0,Glutamine!#REF!,"")</f>
        <v>#REF!</v>
      </c>
      <c r="AS7" s="245" t="e">
        <f>IF(Glutamine!$E12&gt;0,Glutamine!#REF!,"")</f>
        <v>#REF!</v>
      </c>
      <c r="AT7" s="245" t="e">
        <f>IF(Glutamine!$E12&gt;0,Glutamine!#REF!,"")</f>
        <v>#REF!</v>
      </c>
      <c r="AU7" s="245" t="e">
        <f>IF(Glutamine!$E12&gt;0,Glutamine!#REF!,"")</f>
        <v>#REF!</v>
      </c>
      <c r="AV7" s="245" t="e">
        <f>IF(Glutamine!$E12&gt;0,Glutamine!#REF!,"")</f>
        <v>#REF!</v>
      </c>
      <c r="AW7" s="245" t="e">
        <f>IF(Glutamine!$E12&gt;0,Glutamine!#REF!,"")</f>
        <v>#REF!</v>
      </c>
      <c r="AX7" s="245" t="e">
        <f>IF(Glutamine!$E12&gt;0,Glutamine!#REF!,"")</f>
        <v>#REF!</v>
      </c>
      <c r="AY7" s="245" t="e">
        <f>IF(Glutamine!$E12&gt;0,Glutamine!#REF!,"")</f>
        <v>#REF!</v>
      </c>
      <c r="AZ7" s="245" t="e">
        <f>IF(Glutamine!$E12&gt;0,Glutamine!#REF!,"")</f>
        <v>#REF!</v>
      </c>
      <c r="BA7" s="245" t="e">
        <f>IF(Glutamine!$E12&gt;0,Glutamine!#REF!,"")</f>
        <v>#REF!</v>
      </c>
      <c r="BB7" s="245" t="e">
        <f>IF(Glutamine!$E12&gt;0,Glutamine!#REF!,"")</f>
        <v>#REF!</v>
      </c>
      <c r="BC7" s="245" t="e">
        <f>IF(Glutamine!$E12&gt;0,Glutamine!#REF!,"")</f>
        <v>#REF!</v>
      </c>
      <c r="BD7" s="245" t="e">
        <f>IF(Glutamine!$E12&gt;0,Glutamine!#REF!,"")</f>
        <v>#REF!</v>
      </c>
      <c r="BE7" s="245" t="e">
        <f>IF(Glutamine!$E12&gt;0,Glutamine!#REF!,"")</f>
        <v>#REF!</v>
      </c>
      <c r="BF7" s="245" t="e">
        <f>IF(Glutamine!$E12&gt;0,Glutamine!#REF!,"")</f>
        <v>#REF!</v>
      </c>
      <c r="BG7" s="245" t="e">
        <f>IF(Glutamine!$E12&gt;0,Glutamine!#REF!,"")</f>
        <v>#REF!</v>
      </c>
      <c r="BH7" s="245" t="e">
        <f>IF(Glutamine!$E12&gt;0,Glutamine!#REF!,"")</f>
        <v>#REF!</v>
      </c>
      <c r="BI7" s="245" t="e">
        <f>IF(Glutamine!$E12&gt;0,Glutamine!#REF!,"")</f>
        <v>#REF!</v>
      </c>
      <c r="BJ7" s="245" t="e">
        <f>IF(Glutamine!$E12&gt;0,Glutamine!#REF!,"")</f>
        <v>#REF!</v>
      </c>
      <c r="BK7" s="245" t="e">
        <f>IF(Glutamine!$E12&gt;0,Glutamine!#REF!,"")</f>
        <v>#REF!</v>
      </c>
      <c r="BL7" s="245" t="e">
        <f>IF(Glutamine!$E12&gt;0,Glutamine!#REF!,"")</f>
        <v>#REF!</v>
      </c>
      <c r="BM7" s="245" t="e">
        <f>IF(Glutamine!$E12&gt;0,Glutamine!#REF!,"")</f>
        <v>#REF!</v>
      </c>
      <c r="BN7" s="245">
        <f>IF(Glutamine!$E12&gt;0,'In Process Calc.'!B7,"")</f>
        <v>2.6131944444496185</v>
      </c>
      <c r="BO7" s="245">
        <f>IF(Glutamine!$E12&gt;0,'In Process Calc.'!C7,"")</f>
        <v>62.716666666790843</v>
      </c>
    </row>
    <row r="8" spans="1:67" x14ac:dyDescent="0.15">
      <c r="A8" s="240" t="str">
        <f>IF(Glutamine!$E13&gt;0,Glutamine!$B$1,"")</f>
        <v>NIIMBL VS-002</v>
      </c>
      <c r="B8" s="240">
        <f>IF(Glutamine!$E13&gt;0,Glutamine!A11+0.1,"")</f>
        <v>4.0999999999999996</v>
      </c>
      <c r="C8" s="244">
        <f>IF(Glutamine!$E13&gt;0,Glutamine!B11,"")</f>
        <v>43696.342361111114</v>
      </c>
      <c r="D8" s="249">
        <f>IF(Glutamine!$E13&gt;0,Glutamine!C11,"")</f>
        <v>43696.342361111114</v>
      </c>
      <c r="E8" s="240">
        <f>IF(Glutamine!$E13&gt;0,Glutamine!D11,"")</f>
        <v>1.5</v>
      </c>
      <c r="F8" s="240">
        <f>IF(Glutamine!$E13&gt;0,Glutamine!E12,"")</f>
        <v>1.31</v>
      </c>
      <c r="G8" s="240">
        <f>IF(Glutamine!$E13&gt;0,Glutamine!G11,"")</f>
        <v>0</v>
      </c>
      <c r="H8" s="245">
        <f>IF(Glutamine!$E13&gt;0,Glutamine!H11,"")</f>
        <v>3.05</v>
      </c>
      <c r="I8" s="245">
        <f>IF(Glutamine!$E13&gt;0,Glutamine!I11,"")</f>
        <v>9.7574819401444302E-2</v>
      </c>
      <c r="J8" s="245">
        <f>IF(Glutamine!$E13&gt;0,Glutamine!J11,"")</f>
        <v>3.1475748194014441</v>
      </c>
      <c r="K8" s="245">
        <f>IF(Glutamine!$E13&gt;0,Glutamine!K11,"")</f>
        <v>96.9</v>
      </c>
      <c r="L8" s="240">
        <f>IF(Glutamine!$E13&gt;0,Glutamine!L11,"")</f>
        <v>6.87</v>
      </c>
      <c r="M8" s="240">
        <f>IF(Glutamine!$E13&gt;0,Glutamine!M11,"")</f>
        <v>0</v>
      </c>
      <c r="N8" s="240">
        <f>IF(Glutamine!$E13&gt;0,Glutamine!N11,"")</f>
        <v>0.6162523622110947</v>
      </c>
      <c r="O8" s="240">
        <f>IF(Glutamine!$E13&gt;0,Glutamine!O11,"")</f>
        <v>0.20204995482330976</v>
      </c>
      <c r="P8" s="240">
        <f>IF(Glutamine!$E13&gt;0,Glutamine!P11,"")</f>
        <v>-0.92437854331664204</v>
      </c>
      <c r="Q8" s="240">
        <f>IF(Glutamine!$E13&gt;0,Glutamine!Q11,"")</f>
        <v>0</v>
      </c>
      <c r="R8" s="240">
        <f>IF(Glutamine!$E13&gt;0,Glutamine!R11,"")</f>
        <v>348</v>
      </c>
      <c r="S8" s="240">
        <f>IF(Glutamine!$E13&gt;0,Glutamine!S11,"")</f>
        <v>5.316625338432833</v>
      </c>
      <c r="T8" s="245">
        <f>IF(Glutamine!$E13&gt;0,Glutamine!T11+Glutamine!$E13*Glutamine!AR11/'In Process Calc.'!$I9,"")</f>
        <v>0.68187416085259278</v>
      </c>
      <c r="U8" s="245">
        <f>IF(Glutamine!$E13&gt;0,Glutamine!U11+Glutamine!$E13*Glutamine!AS11/'In Process Calc.'!$I9,"")</f>
        <v>3.028180460578747</v>
      </c>
      <c r="V8" s="245">
        <f>IF(Glutamine!$E13&gt;0,Glutamine!V11+Glutamine!$E13*Glutamine!AT11/'In Process Calc.'!$I9,"")</f>
        <v>3.8843048752225648</v>
      </c>
      <c r="W8" s="245">
        <f>IF(Glutamine!$E13&gt;0,Glutamine!W11+Glutamine!$E13*Glutamine!AU11/'In Process Calc.'!$I9,"")</f>
        <v>1.7788220948982716</v>
      </c>
      <c r="X8" s="245">
        <f>IF(Glutamine!$E13&gt;0,Glutamine!X11+Glutamine!$E13*Glutamine!AV11/'In Process Calc.'!$I9,"")</f>
        <v>0.67537670436855235</v>
      </c>
      <c r="Y8" s="245">
        <f>IF(Glutamine!$E13&gt;0,Glutamine!Y11+Glutamine!$E13*Glutamine!AW11/'In Process Calc.'!$I9,"")</f>
        <v>30.266423666989443</v>
      </c>
      <c r="Z8" s="245">
        <f>IF(Glutamine!$E13&gt;0,Glutamine!Z11+Glutamine!$E13*Glutamine!AX11/'In Process Calc.'!$I9,"")</f>
        <v>6.6944555485894739</v>
      </c>
      <c r="AA8" s="245">
        <f>IF(Glutamine!$E13&gt;0,Glutamine!AA11+Glutamine!$E13*Glutamine!AY11/'In Process Calc.'!$I9,"")</f>
        <v>1.6024345627099801</v>
      </c>
      <c r="AB8" s="245">
        <f>IF(Glutamine!$E13&gt;0,Glutamine!AB11+Glutamine!$E13*Glutamine!AZ11/'In Process Calc.'!$I9,"")</f>
        <v>2.590744372779834</v>
      </c>
      <c r="AC8" s="245">
        <f>IF(Glutamine!$E13&gt;0,Glutamine!AC11+Glutamine!$E13*Glutamine!BA11/'In Process Calc.'!$I9,"")</f>
        <v>0.74646391137062518</v>
      </c>
      <c r="AD8" s="245">
        <f>IF(Glutamine!$E13&gt;0,Glutamine!AD11+Glutamine!$E13*Glutamine!BB11/'In Process Calc.'!$I9,"")</f>
        <v>1.972007418443821</v>
      </c>
      <c r="AE8" s="245">
        <f>IF(Glutamine!$E13&gt;0,Glutamine!AE11+Glutamine!$E13*Glutamine!BD11/'In Process Calc.'!$I9,"")</f>
        <v>18.121101867480839</v>
      </c>
      <c r="AF8" s="245">
        <f>IF(Glutamine!$E13&gt;0,Glutamine!AF11+Glutamine!$E13*Glutamine!BE11/'In Process Calc.'!$I9,"")</f>
        <v>3.7311998475911614</v>
      </c>
      <c r="AG8" s="245">
        <f>IF(Glutamine!$E13&gt;0,Glutamine!AG11+Glutamine!$E13*Glutamine!BF11/'In Process Calc.'!$I9,"")</f>
        <v>2.9472897168668006</v>
      </c>
      <c r="AH8" s="245">
        <f>IF(Glutamine!$E13&gt;0,Glutamine!AH11+Glutamine!$E13*Glutamine!BH11/'In Process Calc.'!$I9,"")</f>
        <v>1.3270241377245209</v>
      </c>
      <c r="AI8" s="245">
        <f>IF(Glutamine!$E13&gt;0,Glutamine!AI11+Glutamine!$E13*Glutamine!BI11/'In Process Calc.'!$I9,"")</f>
        <v>5.1830941554510828</v>
      </c>
      <c r="AJ8" s="245">
        <f>IF(Glutamine!$E13&gt;0,Glutamine!AJ11+Glutamine!$E13*Glutamine!BJ11/'In Process Calc.'!$I9,"")</f>
        <v>1.7591066462741103</v>
      </c>
      <c r="AK8" s="245">
        <f>IF(Glutamine!$E13&gt;0,Glutamine!AK11+Glutamine!$E13*Glutamine!BK11/'In Process Calc.'!$I9,"")</f>
        <v>3.1339549646455325</v>
      </c>
      <c r="AL8" s="245">
        <f>IF(Glutamine!$E13&gt;0,Glutamine!AL11+Glutamine!$E13*Glutamine!BL11/'In Process Calc.'!$I9,"")</f>
        <v>4.228836053793227</v>
      </c>
      <c r="AM8" s="245">
        <f>IF(Glutamine!$E13&gt;0,Glutamine!AM11+Glutamine!$E13*Glutamine!BM11/'In Process Calc.'!$I9,"")</f>
        <v>3.1235746691890656</v>
      </c>
      <c r="AN8" s="245">
        <f>IF(Glutamine!$E13&gt;0,Glutamine!AN11+Glutamine!$E13*Glutamine!BN11/'In Process Calc.'!$I9,"")</f>
        <v>1.0784261179118289</v>
      </c>
      <c r="AO8" s="245">
        <f>IF(Glutamine!$E13&gt;0,Glutamine!AO11+Glutamine!$E13*Glutamine!BO11/'In Process Calc.'!$I9,"")</f>
        <v>1.4234646384987859</v>
      </c>
      <c r="AP8" s="245">
        <f>IF(Glutamine!$E13&gt;0,Glutamine!AP11+Glutamine!$E13*Glutamine!BP11/'In Process Calc.'!$I9,"")</f>
        <v>1.7046318357011303</v>
      </c>
      <c r="AQ8" s="245">
        <f>IF(Glutamine!$E13&gt;0,Glutamine!AQ11+Glutamine!$E13*Glutamine!BQ11/'In Process Calc.'!$I9,"")</f>
        <v>0</v>
      </c>
      <c r="AR8" s="245">
        <f>IF(Glutamine!$E13&gt;0,Glutamine!AR11,"")</f>
        <v>0</v>
      </c>
      <c r="AS8" s="245">
        <f>IF(Glutamine!$E13&gt;0,Glutamine!AS11,"")</f>
        <v>12.385297147441527</v>
      </c>
      <c r="AT8" s="245">
        <f>IF(Glutamine!$E13&gt;0,Glutamine!AT11,"")</f>
        <v>16.655562958027982</v>
      </c>
      <c r="AU8" s="245">
        <f>IF(Glutamine!$E13&gt;0,Glutamine!AU11,"")</f>
        <v>3.7565740045078888</v>
      </c>
      <c r="AV8" s="245">
        <f>IF(Glutamine!$E13&gt;0,Glutamine!AV11,"")</f>
        <v>7.1163031659009528</v>
      </c>
      <c r="AW8" s="245">
        <f>IF(Glutamine!$E13&gt;0,Glutamine!AW11,"")</f>
        <v>400</v>
      </c>
      <c r="AX8" s="245">
        <f>IF(Glutamine!$E13&gt;0,Glutamine!AX11,"")</f>
        <v>200</v>
      </c>
      <c r="AY8" s="245">
        <f>IF(Glutamine!$E13&gt;0,Glutamine!AY11,"")</f>
        <v>11.556764106050306</v>
      </c>
      <c r="AZ8" s="245">
        <f>IF(Glutamine!$E13&gt;0,Glutamine!AZ11,"")</f>
        <v>0</v>
      </c>
      <c r="BA8" s="245">
        <f>IF(Glutamine!$E13&gt;0,Glutamine!BA11,"")</f>
        <v>0</v>
      </c>
      <c r="BB8" s="245">
        <f>IF(Glutamine!$E13&gt;0,Glutamine!BB11,"")</f>
        <v>14.238739330269205</v>
      </c>
      <c r="BC8" s="245">
        <f>IF(Glutamine!$E13&gt;0,Glutamine!BD11,"")</f>
        <v>26.873276428102425</v>
      </c>
      <c r="BD8" s="245">
        <f>IF(Glutamine!$E13&gt;0,Glutamine!BE11,"")</f>
        <v>16.685489166119506</v>
      </c>
      <c r="BE8" s="245">
        <f>IF(Glutamine!$E13&gt;0,Glutamine!BF11,"")</f>
        <v>5.4088471849865956</v>
      </c>
      <c r="BF8" s="245">
        <f>IF(Glutamine!$E13&gt;0,Glutamine!BH11,"")</f>
        <v>13.577481840193705</v>
      </c>
      <c r="BG8" s="245">
        <f>IF(Glutamine!$E13&gt;0,Glutamine!BI11,"")</f>
        <v>19.002757715036115</v>
      </c>
      <c r="BH8" s="245">
        <f>IF(Glutamine!$E13&gt;0,Glutamine!BJ11,"")</f>
        <v>36.308277830637493</v>
      </c>
      <c r="BI8" s="245">
        <f>IF(Glutamine!$E13&gt;0,Glutamine!BK11,"")</f>
        <v>20.663308144416458</v>
      </c>
      <c r="BJ8" s="245">
        <f>IF(Glutamine!$E13&gt;0,Glutamine!BL11,"")</f>
        <v>4.4368266405484817</v>
      </c>
      <c r="BK8" s="245">
        <f>IF(Glutamine!$E13&gt;0,Glutamine!BM11,"")</f>
        <v>0</v>
      </c>
      <c r="BL8" s="245">
        <f>IF(Glutamine!$E13&gt;0,Glutamine!BN11,"")</f>
        <v>24.26789231779383</v>
      </c>
      <c r="BM8" s="245">
        <f>IF(Glutamine!$E13&gt;0,Glutamine!BO11,"")</f>
        <v>0</v>
      </c>
      <c r="BN8" s="245">
        <f>IF(Glutamine!$E13&gt;0,'In Process Calc.'!B8,"")</f>
        <v>3.0118055555576575</v>
      </c>
      <c r="BO8" s="245">
        <f>IF(Glutamine!$E13&gt;0,'In Process Calc.'!C8,"")</f>
        <v>72.28333333338378</v>
      </c>
    </row>
    <row r="9" spans="1:67" x14ac:dyDescent="0.15">
      <c r="A9" s="240" t="e">
        <f>IF(Glutamine!#REF!&gt;0,Glutamine!$B$1,"")</f>
        <v>#REF!</v>
      </c>
      <c r="B9" s="240" t="e">
        <f>IF(Glutamine!#REF!&gt;0,Glutamine!A12+0.1,"")</f>
        <v>#REF!</v>
      </c>
      <c r="C9" s="244" t="e">
        <f>IF(Glutamine!#REF!&gt;0,Glutamine!B12,"")</f>
        <v>#REF!</v>
      </c>
      <c r="D9" s="249" t="e">
        <f>IF(Glutamine!#REF!&gt;0,Glutamine!C12,"")</f>
        <v>#REF!</v>
      </c>
      <c r="E9" s="240" t="e">
        <f>IF(Glutamine!#REF!&gt;0,Glutamine!D12,"")</f>
        <v>#REF!</v>
      </c>
      <c r="F9" s="240" t="e">
        <f>IF(Glutamine!#REF!&gt;0,Glutamine!E13,"")</f>
        <v>#REF!</v>
      </c>
      <c r="G9" s="240" t="e">
        <f>IF(Glutamine!#REF!&gt;0,Glutamine!G12,"")</f>
        <v>#REF!</v>
      </c>
      <c r="H9" s="245" t="e">
        <f>IF(Glutamine!#REF!&gt;0,Glutamine!H12,"")</f>
        <v>#REF!</v>
      </c>
      <c r="I9" s="245" t="e">
        <f>IF(Glutamine!#REF!&gt;0,Glutamine!I12,"")</f>
        <v>#REF!</v>
      </c>
      <c r="J9" s="245" t="e">
        <f>IF(Glutamine!#REF!&gt;0,Glutamine!J12,"")</f>
        <v>#REF!</v>
      </c>
      <c r="K9" s="245" t="e">
        <f>IF(Glutamine!#REF!&gt;0,Glutamine!K12,"")</f>
        <v>#REF!</v>
      </c>
      <c r="L9" s="240" t="e">
        <f>IF(Glutamine!#REF!&gt;0,Glutamine!L12,"")</f>
        <v>#REF!</v>
      </c>
      <c r="M9" s="240" t="e">
        <f>IF(Glutamine!#REF!&gt;0,Glutamine!M12,"")</f>
        <v>#REF!</v>
      </c>
      <c r="N9" s="240" t="e">
        <f>IF(Glutamine!#REF!&gt;0,Glutamine!N12,"")</f>
        <v>#REF!</v>
      </c>
      <c r="O9" s="240" t="e">
        <f>IF(Glutamine!#REF!&gt;0,Glutamine!O12,"")</f>
        <v>#REF!</v>
      </c>
      <c r="P9" s="240" t="e">
        <f>IF(Glutamine!#REF!&gt;0,Glutamine!P12,"")</f>
        <v>#REF!</v>
      </c>
      <c r="Q9" s="240" t="e">
        <f>IF(Glutamine!#REF!&gt;0,Glutamine!Q12,"")</f>
        <v>#REF!</v>
      </c>
      <c r="R9" s="240" t="e">
        <f>IF(Glutamine!#REF!&gt;0,Glutamine!R12,"")</f>
        <v>#REF!</v>
      </c>
      <c r="S9" s="240" t="e">
        <f>IF(Glutamine!#REF!&gt;0,Glutamine!S12,"")</f>
        <v>#REF!</v>
      </c>
      <c r="T9" s="245" t="e">
        <f>IF(Glutamine!#REF!&gt;0,Glutamine!T12+Glutamine!#REF!*Glutamine!AR12/'In Process Calc.'!$I10,"")</f>
        <v>#REF!</v>
      </c>
      <c r="U9" s="245" t="e">
        <f>IF(Glutamine!#REF!&gt;0,Glutamine!U12+Glutamine!#REF!*Glutamine!AS12/'In Process Calc.'!$I10,"")</f>
        <v>#REF!</v>
      </c>
      <c r="V9" s="245" t="e">
        <f>IF(Glutamine!#REF!&gt;0,Glutamine!V12+Glutamine!#REF!*Glutamine!AT12/'In Process Calc.'!$I10,"")</f>
        <v>#REF!</v>
      </c>
      <c r="W9" s="245" t="e">
        <f>IF(Glutamine!#REF!&gt;0,Glutamine!W12+Glutamine!#REF!*Glutamine!AU12/'In Process Calc.'!$I10,"")</f>
        <v>#REF!</v>
      </c>
      <c r="X9" s="245" t="e">
        <f>IF(Glutamine!#REF!&gt;0,Glutamine!X12+Glutamine!#REF!*Glutamine!AV12/'In Process Calc.'!$I10,"")</f>
        <v>#REF!</v>
      </c>
      <c r="Y9" s="245" t="e">
        <f>IF(Glutamine!#REF!&gt;0,Glutamine!Y12+Glutamine!#REF!*Glutamine!AW12/'In Process Calc.'!$I10,"")</f>
        <v>#REF!</v>
      </c>
      <c r="Z9" s="245" t="e">
        <f>IF(Glutamine!#REF!&gt;0,Glutamine!Z12+Glutamine!#REF!*Glutamine!AX12/'In Process Calc.'!$I10,"")</f>
        <v>#REF!</v>
      </c>
      <c r="AA9" s="245" t="e">
        <f>IF(Glutamine!#REF!&gt;0,Glutamine!AA12+Glutamine!#REF!*Glutamine!AY12/'In Process Calc.'!$I10,"")</f>
        <v>#REF!</v>
      </c>
      <c r="AB9" s="245" t="e">
        <f>IF(Glutamine!#REF!&gt;0,Glutamine!AB12+Glutamine!#REF!*Glutamine!AZ12/'In Process Calc.'!$I10,"")</f>
        <v>#REF!</v>
      </c>
      <c r="AC9" s="245" t="e">
        <f>IF(Glutamine!#REF!&gt;0,Glutamine!AC12+Glutamine!#REF!*Glutamine!BA12/'In Process Calc.'!$I10,"")</f>
        <v>#REF!</v>
      </c>
      <c r="AD9" s="245" t="e">
        <f>IF(Glutamine!#REF!&gt;0,Glutamine!AD12+Glutamine!#REF!*Glutamine!BB12/'In Process Calc.'!$I10,"")</f>
        <v>#REF!</v>
      </c>
      <c r="AE9" s="245" t="e">
        <f>IF(Glutamine!#REF!&gt;0,Glutamine!AE12+Glutamine!#REF!*Glutamine!BD12/'In Process Calc.'!$I10,"")</f>
        <v>#REF!</v>
      </c>
      <c r="AF9" s="245" t="e">
        <f>IF(Glutamine!#REF!&gt;0,Glutamine!AF12+Glutamine!#REF!*Glutamine!BE12/'In Process Calc.'!$I10,"")</f>
        <v>#REF!</v>
      </c>
      <c r="AG9" s="245" t="e">
        <f>IF(Glutamine!#REF!&gt;0,Glutamine!AG12+Glutamine!#REF!*Glutamine!BF12/'In Process Calc.'!$I10,"")</f>
        <v>#REF!</v>
      </c>
      <c r="AH9" s="245" t="e">
        <f>IF(Glutamine!#REF!&gt;0,Glutamine!AH12+Glutamine!#REF!*Glutamine!BH12/'In Process Calc.'!$I10,"")</f>
        <v>#REF!</v>
      </c>
      <c r="AI9" s="245" t="e">
        <f>IF(Glutamine!#REF!&gt;0,Glutamine!AI12+Glutamine!#REF!*Glutamine!BI12/'In Process Calc.'!$I10,"")</f>
        <v>#REF!</v>
      </c>
      <c r="AJ9" s="245" t="e">
        <f>IF(Glutamine!#REF!&gt;0,Glutamine!AJ12+Glutamine!#REF!*Glutamine!BJ12/'In Process Calc.'!$I10,"")</f>
        <v>#REF!</v>
      </c>
      <c r="AK9" s="245" t="e">
        <f>IF(Glutamine!#REF!&gt;0,Glutamine!AK12+Glutamine!#REF!*Glutamine!BK12/'In Process Calc.'!$I10,"")</f>
        <v>#REF!</v>
      </c>
      <c r="AL9" s="245" t="e">
        <f>IF(Glutamine!#REF!&gt;0,Glutamine!AL12+Glutamine!#REF!*Glutamine!BL12/'In Process Calc.'!$I10,"")</f>
        <v>#REF!</v>
      </c>
      <c r="AM9" s="245" t="e">
        <f>IF(Glutamine!#REF!&gt;0,Glutamine!AM12+Glutamine!#REF!*Glutamine!BM12/'In Process Calc.'!$I10,"")</f>
        <v>#REF!</v>
      </c>
      <c r="AN9" s="245" t="e">
        <f>IF(Glutamine!#REF!&gt;0,Glutamine!AN12+Glutamine!#REF!*Glutamine!BN12/'In Process Calc.'!$I10,"")</f>
        <v>#REF!</v>
      </c>
      <c r="AO9" s="245" t="e">
        <f>IF(Glutamine!#REF!&gt;0,Glutamine!AO12+Glutamine!#REF!*Glutamine!BO12/'In Process Calc.'!$I10,"")</f>
        <v>#REF!</v>
      </c>
      <c r="AP9" s="245" t="e">
        <f>IF(Glutamine!#REF!&gt;0,Glutamine!AP12+Glutamine!#REF!*Glutamine!BP12/'In Process Calc.'!$I10,"")</f>
        <v>#REF!</v>
      </c>
      <c r="AQ9" s="245" t="e">
        <f>IF(Glutamine!#REF!&gt;0,Glutamine!AQ12+Glutamine!#REF!*Glutamine!BQ12/'In Process Calc.'!$I10,"")</f>
        <v>#REF!</v>
      </c>
      <c r="AR9" s="245" t="e">
        <f>IF(Glutamine!#REF!&gt;0,Glutamine!AR12,"")</f>
        <v>#REF!</v>
      </c>
      <c r="AS9" s="245" t="e">
        <f>IF(Glutamine!#REF!&gt;0,Glutamine!AS12,"")</f>
        <v>#REF!</v>
      </c>
      <c r="AT9" s="245" t="e">
        <f>IF(Glutamine!#REF!&gt;0,Glutamine!AT12,"")</f>
        <v>#REF!</v>
      </c>
      <c r="AU9" s="245" t="e">
        <f>IF(Glutamine!#REF!&gt;0,Glutamine!AU12,"")</f>
        <v>#REF!</v>
      </c>
      <c r="AV9" s="245" t="e">
        <f>IF(Glutamine!#REF!&gt;0,Glutamine!AV12,"")</f>
        <v>#REF!</v>
      </c>
      <c r="AW9" s="245" t="e">
        <f>IF(Glutamine!#REF!&gt;0,Glutamine!AW12,"")</f>
        <v>#REF!</v>
      </c>
      <c r="AX9" s="245" t="e">
        <f>IF(Glutamine!#REF!&gt;0,Glutamine!AX12,"")</f>
        <v>#REF!</v>
      </c>
      <c r="AY9" s="245" t="e">
        <f>IF(Glutamine!#REF!&gt;0,Glutamine!AY12,"")</f>
        <v>#REF!</v>
      </c>
      <c r="AZ9" s="245" t="e">
        <f>IF(Glutamine!#REF!&gt;0,Glutamine!AZ12,"")</f>
        <v>#REF!</v>
      </c>
      <c r="BA9" s="245" t="e">
        <f>IF(Glutamine!#REF!&gt;0,Glutamine!BA12,"")</f>
        <v>#REF!</v>
      </c>
      <c r="BB9" s="245" t="e">
        <f>IF(Glutamine!#REF!&gt;0,Glutamine!BB12,"")</f>
        <v>#REF!</v>
      </c>
      <c r="BC9" s="245" t="e">
        <f>IF(Glutamine!#REF!&gt;0,Glutamine!BD12,"")</f>
        <v>#REF!</v>
      </c>
      <c r="BD9" s="245" t="e">
        <f>IF(Glutamine!#REF!&gt;0,Glutamine!BE12,"")</f>
        <v>#REF!</v>
      </c>
      <c r="BE9" s="245" t="e">
        <f>IF(Glutamine!#REF!&gt;0,Glutamine!BF12,"")</f>
        <v>#REF!</v>
      </c>
      <c r="BF9" s="245" t="e">
        <f>IF(Glutamine!#REF!&gt;0,Glutamine!BH12,"")</f>
        <v>#REF!</v>
      </c>
      <c r="BG9" s="245" t="e">
        <f>IF(Glutamine!#REF!&gt;0,Glutamine!BI12,"")</f>
        <v>#REF!</v>
      </c>
      <c r="BH9" s="245" t="e">
        <f>IF(Glutamine!#REF!&gt;0,Glutamine!BJ12,"")</f>
        <v>#REF!</v>
      </c>
      <c r="BI9" s="245" t="e">
        <f>IF(Glutamine!#REF!&gt;0,Glutamine!BK12,"")</f>
        <v>#REF!</v>
      </c>
      <c r="BJ9" s="245" t="e">
        <f>IF(Glutamine!#REF!&gt;0,Glutamine!BL12,"")</f>
        <v>#REF!</v>
      </c>
      <c r="BK9" s="245" t="e">
        <f>IF(Glutamine!#REF!&gt;0,Glutamine!BM12,"")</f>
        <v>#REF!</v>
      </c>
      <c r="BL9" s="245" t="e">
        <f>IF(Glutamine!#REF!&gt;0,Glutamine!BN12,"")</f>
        <v>#REF!</v>
      </c>
      <c r="BM9" s="245" t="e">
        <f>IF(Glutamine!#REF!&gt;0,Glutamine!BO12,"")</f>
        <v>#REF!</v>
      </c>
      <c r="BN9" s="245" t="e">
        <f>IF(Glutamine!#REF!&gt;0,'In Process Calc.'!B9,"")</f>
        <v>#REF!</v>
      </c>
      <c r="BO9" s="245" t="e">
        <f>IF(Glutamine!#REF!&gt;0,'In Process Calc.'!C9,"")</f>
        <v>#REF!</v>
      </c>
    </row>
    <row r="10" spans="1:67" x14ac:dyDescent="0.15">
      <c r="A10" s="240" t="str">
        <f>IF(Glutamine!$E14&gt;0,Glutamine!$B$1,"")</f>
        <v>NIIMBL VS-002</v>
      </c>
      <c r="B10" s="240">
        <f>IF(Glutamine!$E14&gt;0,Glutamine!A13+0.1,"")</f>
        <v>6.1</v>
      </c>
      <c r="C10" s="244">
        <f>IF(Glutamine!$E14&gt;0,Glutamine!B13,"")</f>
        <v>43697.73333333333</v>
      </c>
      <c r="D10" s="249">
        <f>IF(Glutamine!$E14&gt;0,Glutamine!C13,"")</f>
        <v>43697.73333333333</v>
      </c>
      <c r="E10" s="240">
        <f>IF(Glutamine!$E14&gt;0,Glutamine!D13,"")</f>
        <v>1.5</v>
      </c>
      <c r="F10" s="240" t="e">
        <f>IF(Glutamine!$E14&gt;0,Glutamine!#REF!,"")</f>
        <v>#REF!</v>
      </c>
      <c r="G10" s="240">
        <f>IF(Glutamine!$E14&gt;0,Glutamine!G13,"")</f>
        <v>0</v>
      </c>
      <c r="H10" s="245">
        <f>IF(Glutamine!$E14&gt;0,Glutamine!H13,"")</f>
        <v>9.1199999999999992</v>
      </c>
      <c r="I10" s="245">
        <f>IF(Glutamine!$E14&gt;0,Glutamine!I13,"")</f>
        <v>0.33077720207253947</v>
      </c>
      <c r="J10" s="245">
        <f>IF(Glutamine!$E14&gt;0,Glutamine!J13,"")</f>
        <v>9.4507772020725387</v>
      </c>
      <c r="K10" s="245">
        <f>IF(Glutamine!$E14&gt;0,Glutamine!K13,"")</f>
        <v>96.5</v>
      </c>
      <c r="L10" s="240">
        <f>IF(Glutamine!$E14&gt;0,Glutamine!L13,"")</f>
        <v>6.81</v>
      </c>
      <c r="M10" s="240">
        <f>IF(Glutamine!$E14&gt;0,Glutamine!M13,"")</f>
        <v>0</v>
      </c>
      <c r="N10" s="240">
        <f>IF(Glutamine!$E14&gt;0,Glutamine!N13,"")</f>
        <v>1.4136</v>
      </c>
      <c r="O10" s="240">
        <f>IF(Glutamine!$E14&gt;0,Glutamine!O13,"")</f>
        <v>0.155</v>
      </c>
      <c r="P10" s="240">
        <f>IF(Glutamine!$E14&gt;0,Glutamine!P13,"")</f>
        <v>0.19437000000000401</v>
      </c>
      <c r="Q10" s="240">
        <f>IF(Glutamine!$E14&gt;0,Glutamine!Q13,"")</f>
        <v>0</v>
      </c>
      <c r="R10" s="240">
        <f>IF(Glutamine!$E14&gt;0,Glutamine!R13,"")</f>
        <v>354</v>
      </c>
      <c r="S10" s="240">
        <f>IF(Glutamine!$E14&gt;0,Glutamine!S13,"")</f>
        <v>17.93204156673243</v>
      </c>
      <c r="T10" s="245">
        <f>IF(Glutamine!$E14&gt;0,Glutamine!T13+Glutamine!$E14*Glutamine!AR13/'In Process Calc.'!$I11,"")</f>
        <v>2.0221537673891192</v>
      </c>
      <c r="U10" s="245">
        <f>IF(Glutamine!$E14&gt;0,Glutamine!U13+Glutamine!$E14*Glutamine!AS13/'In Process Calc.'!$I11,"")</f>
        <v>2.8735756094408709</v>
      </c>
      <c r="V10" s="245">
        <f>IF(Glutamine!$E14&gt;0,Glutamine!V13+Glutamine!$E14*Glutamine!AT13/'In Process Calc.'!$I11,"")</f>
        <v>3.1937426550083128</v>
      </c>
      <c r="W10" s="245">
        <f>IF(Glutamine!$E14&gt;0,Glutamine!W13+Glutamine!$E14*Glutamine!AU13/'In Process Calc.'!$I11,"")</f>
        <v>1.4948299517595325</v>
      </c>
      <c r="X10" s="245">
        <f>IF(Glutamine!$E14&gt;0,Glutamine!X13+Glutamine!$E14*Glutamine!AV13/'In Process Calc.'!$I11,"")</f>
        <v>0.56397982682988967</v>
      </c>
      <c r="Y10" s="245">
        <f>IF(Glutamine!$E14&gt;0,Glutamine!Y13+Glutamine!$E14*Glutamine!AW13/'In Process Calc.'!$I11,"")</f>
        <v>28.29160731444858</v>
      </c>
      <c r="Z10" s="245">
        <f>IF(Glutamine!$E14&gt;0,Glutamine!Z13+Glutamine!$E14*Glutamine!AX13/'In Process Calc.'!$I11,"")</f>
        <v>6.0925556788426203</v>
      </c>
      <c r="AA10" s="245">
        <f>IF(Glutamine!$E14&gt;0,Glutamine!AA13+Glutamine!$E14*Glutamine!AY13/'In Process Calc.'!$I11,"")</f>
        <v>1.7019114304483876</v>
      </c>
      <c r="AB10" s="245">
        <f>IF(Glutamine!$E14&gt;0,Glutamine!AB13+Glutamine!$E14*Glutamine!AZ13/'In Process Calc.'!$I11,"")</f>
        <v>2.4324961113506949</v>
      </c>
      <c r="AC10" s="245">
        <f>IF(Glutamine!$E14&gt;0,Glutamine!AC13+Glutamine!$E14*Glutamine!BA13/'In Process Calc.'!$I11,"")</f>
        <v>0.66968379314959736</v>
      </c>
      <c r="AD10" s="245">
        <f>IF(Glutamine!$E14&gt;0,Glutamine!AD13+Glutamine!$E14*Glutamine!BB13/'In Process Calc.'!$I11,"")</f>
        <v>1.9549876599676346</v>
      </c>
      <c r="AE10" s="245">
        <f>IF(Glutamine!$E14&gt;0,Glutamine!AE13+Glutamine!$E14*Glutamine!BD13/'In Process Calc.'!$I11,"")</f>
        <v>20.942616531340207</v>
      </c>
      <c r="AF10" s="245">
        <f>IF(Glutamine!$E14&gt;0,Glutamine!AF13+Glutamine!$E14*Glutamine!BE13/'In Process Calc.'!$I11,"")</f>
        <v>3.5597753028698831</v>
      </c>
      <c r="AG10" s="245">
        <f>IF(Glutamine!$E14&gt;0,Glutamine!AG13+Glutamine!$E14*Glutamine!BF13/'In Process Calc.'!$I11,"")</f>
        <v>2.7294568726323742</v>
      </c>
      <c r="AH10" s="245">
        <f>IF(Glutamine!$E14&gt;0,Glutamine!AH13+Glutamine!$E14*Glutamine!BH13/'In Process Calc.'!$I11,"")</f>
        <v>1.2225991895642632</v>
      </c>
      <c r="AI10" s="245">
        <f>IF(Glutamine!$E14&gt;0,Glutamine!AI13+Glutamine!$E14*Glutamine!BI13/'In Process Calc.'!$I11,"")</f>
        <v>6.9938083977482117</v>
      </c>
      <c r="AJ10" s="245">
        <f>IF(Glutamine!$E14&gt;0,Glutamine!AJ13+Glutamine!$E14*Glutamine!BJ13/'In Process Calc.'!$I11,"")</f>
        <v>1.7631154419402084</v>
      </c>
      <c r="AK10" s="245">
        <f>IF(Glutamine!$E14&gt;0,Glutamine!AK13+Glutamine!$E14*Glutamine!BK13/'In Process Calc.'!$I11,"")</f>
        <v>3.1270493489991464</v>
      </c>
      <c r="AL10" s="245">
        <f>IF(Glutamine!$E14&gt;0,Glutamine!AL13+Glutamine!$E14*Glutamine!BL13/'In Process Calc.'!$I11,"")</f>
        <v>3.7982375412572846</v>
      </c>
      <c r="AM10" s="245">
        <f>IF(Glutamine!$E14&gt;0,Glutamine!AM13+Glutamine!$E14*Glutamine!BM13/'In Process Calc.'!$I11,"")</f>
        <v>3.4341913188623994</v>
      </c>
      <c r="AN10" s="245">
        <f>IF(Glutamine!$E14&gt;0,Glutamine!AN13+Glutamine!$E14*Glutamine!BN13/'In Process Calc.'!$I11,"")</f>
        <v>1.0646040240492498</v>
      </c>
      <c r="AO10" s="245">
        <f>IF(Glutamine!$E14&gt;0,Glutamine!AO13+Glutamine!$E14*Glutamine!BO13/'In Process Calc.'!$I11,"")</f>
        <v>1.2501262815076604</v>
      </c>
      <c r="AP10" s="245">
        <f>IF(Glutamine!$E14&gt;0,Glutamine!AP13+Glutamine!$E14*Glutamine!BP13/'In Process Calc.'!$I11,"")</f>
        <v>1.7954000544273658</v>
      </c>
      <c r="AQ10" s="245">
        <f>IF(Glutamine!$E14&gt;0,Glutamine!AQ13+Glutamine!$E14*Glutamine!BQ13/'In Process Calc.'!$I11,"")</f>
        <v>0</v>
      </c>
      <c r="AR10" s="245">
        <f>IF(Glutamine!$E14&gt;0,Glutamine!AR13,"")</f>
        <v>0</v>
      </c>
      <c r="AS10" s="245">
        <f>IF(Glutamine!$E14&gt;0,Glutamine!AS13,"")</f>
        <v>12.385297147441527</v>
      </c>
      <c r="AT10" s="245">
        <f>IF(Glutamine!$E14&gt;0,Glutamine!AT13,"")</f>
        <v>16.655562958027982</v>
      </c>
      <c r="AU10" s="245">
        <f>IF(Glutamine!$E14&gt;0,Glutamine!AU13,"")</f>
        <v>3.7565740045078888</v>
      </c>
      <c r="AV10" s="245">
        <f>IF(Glutamine!$E14&gt;0,Glutamine!AV13,"")</f>
        <v>7.1163031659009528</v>
      </c>
      <c r="AW10" s="245">
        <f>IF(Glutamine!$E14&gt;0,Glutamine!AW13,"")</f>
        <v>400</v>
      </c>
      <c r="AX10" s="245">
        <f>IF(Glutamine!$E14&gt;0,Glutamine!AX13,"")</f>
        <v>200</v>
      </c>
      <c r="AY10" s="245">
        <f>IF(Glutamine!$E14&gt;0,Glutamine!AY13,"")</f>
        <v>11.556764106050306</v>
      </c>
      <c r="AZ10" s="245">
        <f>IF(Glutamine!$E14&gt;0,Glutamine!AZ13,"")</f>
        <v>0</v>
      </c>
      <c r="BA10" s="245">
        <f>IF(Glutamine!$E14&gt;0,Glutamine!BA13,"")</f>
        <v>0</v>
      </c>
      <c r="BB10" s="245">
        <f>IF(Glutamine!$E14&gt;0,Glutamine!BB13,"")</f>
        <v>14.238739330269205</v>
      </c>
      <c r="BC10" s="245">
        <f>IF(Glutamine!$E14&gt;0,Glutamine!BD13,"")</f>
        <v>26.873276428102425</v>
      </c>
      <c r="BD10" s="245">
        <f>IF(Glutamine!$E14&gt;0,Glutamine!BE13,"")</f>
        <v>16.685489166119506</v>
      </c>
      <c r="BE10" s="245">
        <f>IF(Glutamine!$E14&gt;0,Glutamine!BF13,"")</f>
        <v>5.4088471849865956</v>
      </c>
      <c r="BF10" s="245">
        <f>IF(Glutamine!$E14&gt;0,Glutamine!BH13,"")</f>
        <v>13.577481840193705</v>
      </c>
      <c r="BG10" s="245">
        <f>IF(Glutamine!$E14&gt;0,Glutamine!BI13,"")</f>
        <v>19.002757715036115</v>
      </c>
      <c r="BH10" s="245">
        <f>IF(Glutamine!$E14&gt;0,Glutamine!BJ13,"")</f>
        <v>36.308277830637493</v>
      </c>
      <c r="BI10" s="245">
        <f>IF(Glutamine!$E14&gt;0,Glutamine!BK13,"")</f>
        <v>20.663308144416458</v>
      </c>
      <c r="BJ10" s="245">
        <f>IF(Glutamine!$E14&gt;0,Glutamine!BL13,"")</f>
        <v>4.4368266405484817</v>
      </c>
      <c r="BK10" s="245">
        <f>IF(Glutamine!$E14&gt;0,Glutamine!BM13,"")</f>
        <v>0</v>
      </c>
      <c r="BL10" s="245">
        <f>IF(Glutamine!$E14&gt;0,Glutamine!BN13,"")</f>
        <v>24.26789231779383</v>
      </c>
      <c r="BM10" s="245">
        <f>IF(Glutamine!$E14&gt;0,Glutamine!BO13,"")</f>
        <v>0</v>
      </c>
      <c r="BN10" s="245">
        <f>IF(Glutamine!$E14&gt;0,'In Process Calc.'!B10,"")</f>
        <v>5.0583333333343035</v>
      </c>
      <c r="BO10" s="245">
        <f>IF(Glutamine!$E14&gt;0,'In Process Calc.'!C10,"")</f>
        <v>121.40000000002328</v>
      </c>
    </row>
    <row r="11" spans="1:67" x14ac:dyDescent="0.15">
      <c r="A11" s="240" t="e">
        <f>IF(Glutamine!#REF!&gt;0,Glutamine!$B$1,"")</f>
        <v>#REF!</v>
      </c>
      <c r="B11" s="240" t="e">
        <f>IF(Glutamine!#REF!&gt;0,Glutamine!#REF!+0.1,"")</f>
        <v>#REF!</v>
      </c>
      <c r="C11" s="244" t="e">
        <f>IF(Glutamine!#REF!&gt;0,Glutamine!#REF!,"")</f>
        <v>#REF!</v>
      </c>
      <c r="D11" s="249" t="e">
        <f>IF(Glutamine!#REF!&gt;0,Glutamine!#REF!,"")</f>
        <v>#REF!</v>
      </c>
      <c r="E11" s="240" t="e">
        <f>IF(Glutamine!#REF!&gt;0,Glutamine!#REF!,"")</f>
        <v>#REF!</v>
      </c>
      <c r="F11" s="240" t="e">
        <f>IF(Glutamine!#REF!&gt;0,Glutamine!E14,"")</f>
        <v>#REF!</v>
      </c>
      <c r="G11" s="240" t="e">
        <f>IF(Glutamine!#REF!&gt;0,Glutamine!#REF!,"")</f>
        <v>#REF!</v>
      </c>
      <c r="H11" s="245" t="e">
        <f>IF(Glutamine!#REF!&gt;0,Glutamine!#REF!,"")</f>
        <v>#REF!</v>
      </c>
      <c r="I11" s="245" t="e">
        <f>IF(Glutamine!#REF!&gt;0,Glutamine!#REF!,"")</f>
        <v>#REF!</v>
      </c>
      <c r="J11" s="245" t="e">
        <f>IF(Glutamine!#REF!&gt;0,Glutamine!#REF!,"")</f>
        <v>#REF!</v>
      </c>
      <c r="K11" s="245" t="e">
        <f>IF(Glutamine!#REF!&gt;0,Glutamine!#REF!,"")</f>
        <v>#REF!</v>
      </c>
      <c r="L11" s="240" t="e">
        <f>IF(Glutamine!#REF!&gt;0,Glutamine!#REF!,"")</f>
        <v>#REF!</v>
      </c>
      <c r="M11" s="240" t="e">
        <f>IF(Glutamine!#REF!&gt;0,Glutamine!#REF!,"")</f>
        <v>#REF!</v>
      </c>
      <c r="N11" s="240" t="e">
        <f>IF(Glutamine!#REF!&gt;0,Glutamine!#REF!,"")</f>
        <v>#REF!</v>
      </c>
      <c r="O11" s="240" t="e">
        <f>IF(Glutamine!#REF!&gt;0,Glutamine!#REF!,"")</f>
        <v>#REF!</v>
      </c>
      <c r="P11" s="240" t="e">
        <f>IF(Glutamine!#REF!&gt;0,Glutamine!#REF!,"")</f>
        <v>#REF!</v>
      </c>
      <c r="Q11" s="240" t="e">
        <f>IF(Glutamine!#REF!&gt;0,Glutamine!#REF!,"")</f>
        <v>#REF!</v>
      </c>
      <c r="R11" s="240" t="e">
        <f>IF(Glutamine!#REF!&gt;0,Glutamine!#REF!,"")</f>
        <v>#REF!</v>
      </c>
      <c r="S11" s="240" t="e">
        <f>IF(Glutamine!#REF!&gt;0,Glutamine!#REF!,"")</f>
        <v>#REF!</v>
      </c>
      <c r="T11" s="245" t="e">
        <f>IF(Glutamine!#REF!&gt;0,Glutamine!#REF!+Glutamine!#REF!*Glutamine!#REF!/'In Process Calc.'!$I12,"")</f>
        <v>#REF!</v>
      </c>
      <c r="U11" s="245" t="e">
        <f>IF(Glutamine!#REF!&gt;0,Glutamine!#REF!+Glutamine!#REF!*Glutamine!#REF!/'In Process Calc.'!$I12,"")</f>
        <v>#REF!</v>
      </c>
      <c r="V11" s="245" t="e">
        <f>IF(Glutamine!#REF!&gt;0,Glutamine!#REF!+Glutamine!#REF!*Glutamine!#REF!/'In Process Calc.'!$I12,"")</f>
        <v>#REF!</v>
      </c>
      <c r="W11" s="245" t="e">
        <f>IF(Glutamine!#REF!&gt;0,Glutamine!#REF!+Glutamine!#REF!*Glutamine!#REF!/'In Process Calc.'!$I12,"")</f>
        <v>#REF!</v>
      </c>
      <c r="X11" s="245" t="e">
        <f>IF(Glutamine!#REF!&gt;0,Glutamine!#REF!+Glutamine!#REF!*Glutamine!#REF!/'In Process Calc.'!$I12,"")</f>
        <v>#REF!</v>
      </c>
      <c r="Y11" s="245" t="e">
        <f>IF(Glutamine!#REF!&gt;0,Glutamine!#REF!+Glutamine!#REF!*Glutamine!#REF!/'In Process Calc.'!$I12,"")</f>
        <v>#REF!</v>
      </c>
      <c r="Z11" s="245" t="e">
        <f>IF(Glutamine!#REF!&gt;0,Glutamine!#REF!+Glutamine!#REF!*Glutamine!#REF!/'In Process Calc.'!$I12,"")</f>
        <v>#REF!</v>
      </c>
      <c r="AA11" s="245" t="e">
        <f>IF(Glutamine!#REF!&gt;0,Glutamine!#REF!+Glutamine!#REF!*Glutamine!#REF!/'In Process Calc.'!$I12,"")</f>
        <v>#REF!</v>
      </c>
      <c r="AB11" s="245" t="e">
        <f>IF(Glutamine!#REF!&gt;0,Glutamine!#REF!+Glutamine!#REF!*Glutamine!#REF!/'In Process Calc.'!$I12,"")</f>
        <v>#REF!</v>
      </c>
      <c r="AC11" s="245" t="e">
        <f>IF(Glutamine!#REF!&gt;0,Glutamine!#REF!+Glutamine!#REF!*Glutamine!#REF!/'In Process Calc.'!$I12,"")</f>
        <v>#REF!</v>
      </c>
      <c r="AD11" s="245" t="e">
        <f>IF(Glutamine!#REF!&gt;0,Glutamine!#REF!+Glutamine!#REF!*Glutamine!#REF!/'In Process Calc.'!$I12,"")</f>
        <v>#REF!</v>
      </c>
      <c r="AE11" s="245" t="e">
        <f>IF(Glutamine!#REF!&gt;0,Glutamine!#REF!+Glutamine!#REF!*Glutamine!#REF!/'In Process Calc.'!$I12,"")</f>
        <v>#REF!</v>
      </c>
      <c r="AF11" s="245" t="e">
        <f>IF(Glutamine!#REF!&gt;0,Glutamine!#REF!+Glutamine!#REF!*Glutamine!#REF!/'In Process Calc.'!$I12,"")</f>
        <v>#REF!</v>
      </c>
      <c r="AG11" s="245" t="e">
        <f>IF(Glutamine!#REF!&gt;0,Glutamine!#REF!+Glutamine!#REF!*Glutamine!#REF!/'In Process Calc.'!$I12,"")</f>
        <v>#REF!</v>
      </c>
      <c r="AH11" s="245" t="e">
        <f>IF(Glutamine!#REF!&gt;0,Glutamine!#REF!+Glutamine!#REF!*Glutamine!#REF!/'In Process Calc.'!$I12,"")</f>
        <v>#REF!</v>
      </c>
      <c r="AI11" s="245" t="e">
        <f>IF(Glutamine!#REF!&gt;0,Glutamine!#REF!+Glutamine!#REF!*Glutamine!#REF!/'In Process Calc.'!$I12,"")</f>
        <v>#REF!</v>
      </c>
      <c r="AJ11" s="245" t="e">
        <f>IF(Glutamine!#REF!&gt;0,Glutamine!#REF!+Glutamine!#REF!*Glutamine!#REF!/'In Process Calc.'!$I12,"")</f>
        <v>#REF!</v>
      </c>
      <c r="AK11" s="245" t="e">
        <f>IF(Glutamine!#REF!&gt;0,Glutamine!#REF!+Glutamine!#REF!*Glutamine!#REF!/'In Process Calc.'!$I12,"")</f>
        <v>#REF!</v>
      </c>
      <c r="AL11" s="245" t="e">
        <f>IF(Glutamine!#REF!&gt;0,Glutamine!#REF!+Glutamine!#REF!*Glutamine!#REF!/'In Process Calc.'!$I12,"")</f>
        <v>#REF!</v>
      </c>
      <c r="AM11" s="245" t="e">
        <f>IF(Glutamine!#REF!&gt;0,Glutamine!#REF!+Glutamine!#REF!*Glutamine!#REF!/'In Process Calc.'!$I12,"")</f>
        <v>#REF!</v>
      </c>
      <c r="AN11" s="245" t="e">
        <f>IF(Glutamine!#REF!&gt;0,Glutamine!#REF!+Glutamine!#REF!*Glutamine!#REF!/'In Process Calc.'!$I12,"")</f>
        <v>#REF!</v>
      </c>
      <c r="AO11" s="245" t="e">
        <f>IF(Glutamine!#REF!&gt;0,Glutamine!#REF!+Glutamine!#REF!*Glutamine!#REF!/'In Process Calc.'!$I12,"")</f>
        <v>#REF!</v>
      </c>
      <c r="AP11" s="245" t="e">
        <f>IF(Glutamine!#REF!&gt;0,Glutamine!#REF!+Glutamine!#REF!*Glutamine!#REF!/'In Process Calc.'!$I12,"")</f>
        <v>#REF!</v>
      </c>
      <c r="AQ11" s="245" t="e">
        <f>IF(Glutamine!#REF!&gt;0,Glutamine!#REF!+Glutamine!#REF!*Glutamine!#REF!/'In Process Calc.'!$I12,"")</f>
        <v>#REF!</v>
      </c>
      <c r="AR11" s="245" t="e">
        <f>IF(Glutamine!#REF!&gt;0,Glutamine!#REF!,"")</f>
        <v>#REF!</v>
      </c>
      <c r="AS11" s="245" t="e">
        <f>IF(Glutamine!#REF!&gt;0,Glutamine!#REF!,"")</f>
        <v>#REF!</v>
      </c>
      <c r="AT11" s="245" t="e">
        <f>IF(Glutamine!#REF!&gt;0,Glutamine!#REF!,"")</f>
        <v>#REF!</v>
      </c>
      <c r="AU11" s="245" t="e">
        <f>IF(Glutamine!#REF!&gt;0,Glutamine!#REF!,"")</f>
        <v>#REF!</v>
      </c>
      <c r="AV11" s="245" t="e">
        <f>IF(Glutamine!#REF!&gt;0,Glutamine!#REF!,"")</f>
        <v>#REF!</v>
      </c>
      <c r="AW11" s="245" t="e">
        <f>IF(Glutamine!#REF!&gt;0,Glutamine!#REF!,"")</f>
        <v>#REF!</v>
      </c>
      <c r="AX11" s="245" t="e">
        <f>IF(Glutamine!#REF!&gt;0,Glutamine!#REF!,"")</f>
        <v>#REF!</v>
      </c>
      <c r="AY11" s="245" t="e">
        <f>IF(Glutamine!#REF!&gt;0,Glutamine!#REF!,"")</f>
        <v>#REF!</v>
      </c>
      <c r="AZ11" s="245" t="e">
        <f>IF(Glutamine!#REF!&gt;0,Glutamine!#REF!,"")</f>
        <v>#REF!</v>
      </c>
      <c r="BA11" s="245" t="e">
        <f>IF(Glutamine!#REF!&gt;0,Glutamine!#REF!,"")</f>
        <v>#REF!</v>
      </c>
      <c r="BB11" s="245" t="e">
        <f>IF(Glutamine!#REF!&gt;0,Glutamine!#REF!,"")</f>
        <v>#REF!</v>
      </c>
      <c r="BC11" s="245" t="e">
        <f>IF(Glutamine!#REF!&gt;0,Glutamine!#REF!,"")</f>
        <v>#REF!</v>
      </c>
      <c r="BD11" s="245" t="e">
        <f>IF(Glutamine!#REF!&gt;0,Glutamine!#REF!,"")</f>
        <v>#REF!</v>
      </c>
      <c r="BE11" s="245" t="e">
        <f>IF(Glutamine!#REF!&gt;0,Glutamine!#REF!,"")</f>
        <v>#REF!</v>
      </c>
      <c r="BF11" s="245" t="e">
        <f>IF(Glutamine!#REF!&gt;0,Glutamine!#REF!,"")</f>
        <v>#REF!</v>
      </c>
      <c r="BG11" s="245" t="e">
        <f>IF(Glutamine!#REF!&gt;0,Glutamine!#REF!,"")</f>
        <v>#REF!</v>
      </c>
      <c r="BH11" s="245" t="e">
        <f>IF(Glutamine!#REF!&gt;0,Glutamine!#REF!,"")</f>
        <v>#REF!</v>
      </c>
      <c r="BI11" s="245" t="e">
        <f>IF(Glutamine!#REF!&gt;0,Glutamine!#REF!,"")</f>
        <v>#REF!</v>
      </c>
      <c r="BJ11" s="245" t="e">
        <f>IF(Glutamine!#REF!&gt;0,Glutamine!#REF!,"")</f>
        <v>#REF!</v>
      </c>
      <c r="BK11" s="245" t="e">
        <f>IF(Glutamine!#REF!&gt;0,Glutamine!#REF!,"")</f>
        <v>#REF!</v>
      </c>
      <c r="BL11" s="245" t="e">
        <f>IF(Glutamine!#REF!&gt;0,Glutamine!#REF!,"")</f>
        <v>#REF!</v>
      </c>
      <c r="BM11" s="245" t="e">
        <f>IF(Glutamine!#REF!&gt;0,Glutamine!#REF!,"")</f>
        <v>#REF!</v>
      </c>
      <c r="BN11" s="245" t="e">
        <f>IF(Glutamine!#REF!&gt;0,'In Process Calc.'!B11,"")</f>
        <v>#REF!</v>
      </c>
      <c r="BO11" s="245" t="e">
        <f>IF(Glutamine!#REF!&gt;0,'In Process Calc.'!C11,"")</f>
        <v>#REF!</v>
      </c>
    </row>
    <row r="12" spans="1:67" x14ac:dyDescent="0.15">
      <c r="A12" s="240" t="e">
        <f>IF(Glutamine!#REF!&gt;0,Glutamine!$B$1,"")</f>
        <v>#REF!</v>
      </c>
      <c r="B12" s="240" t="e">
        <f>IF(Glutamine!#REF!&gt;0,Glutamine!A14+0.1,"")</f>
        <v>#REF!</v>
      </c>
      <c r="C12" s="244" t="e">
        <f>IF(Glutamine!#REF!&gt;0,Glutamine!B14,"")</f>
        <v>#REF!</v>
      </c>
      <c r="D12" s="249" t="e">
        <f>IF(Glutamine!#REF!&gt;0,Glutamine!C14,"")</f>
        <v>#REF!</v>
      </c>
      <c r="E12" s="240" t="e">
        <f>IF(Glutamine!#REF!&gt;0,Glutamine!D14,"")</f>
        <v>#REF!</v>
      </c>
      <c r="F12" s="240" t="e">
        <f>IF(Glutamine!#REF!&gt;0,Glutamine!#REF!,"")</f>
        <v>#REF!</v>
      </c>
      <c r="G12" s="240" t="e">
        <f>IF(Glutamine!#REF!&gt;0,Glutamine!G14,"")</f>
        <v>#REF!</v>
      </c>
      <c r="H12" s="245" t="e">
        <f>IF(Glutamine!#REF!&gt;0,Glutamine!H14,"")</f>
        <v>#REF!</v>
      </c>
      <c r="I12" s="245" t="e">
        <f>IF(Glutamine!#REF!&gt;0,Glutamine!I14,"")</f>
        <v>#REF!</v>
      </c>
      <c r="J12" s="245" t="e">
        <f>IF(Glutamine!#REF!&gt;0,Glutamine!J14,"")</f>
        <v>#REF!</v>
      </c>
      <c r="K12" s="245" t="e">
        <f>IF(Glutamine!#REF!&gt;0,Glutamine!K14,"")</f>
        <v>#REF!</v>
      </c>
      <c r="L12" s="240" t="e">
        <f>IF(Glutamine!#REF!&gt;0,Glutamine!L14,"")</f>
        <v>#REF!</v>
      </c>
      <c r="M12" s="240" t="e">
        <f>IF(Glutamine!#REF!&gt;0,Glutamine!M14,"")</f>
        <v>#REF!</v>
      </c>
      <c r="N12" s="240" t="e">
        <f>IF(Glutamine!#REF!&gt;0,Glutamine!N14,"")</f>
        <v>#REF!</v>
      </c>
      <c r="O12" s="240" t="e">
        <f>IF(Glutamine!#REF!&gt;0,Glutamine!O14,"")</f>
        <v>#REF!</v>
      </c>
      <c r="P12" s="240" t="e">
        <f>IF(Glutamine!#REF!&gt;0,Glutamine!P14,"")</f>
        <v>#REF!</v>
      </c>
      <c r="Q12" s="240" t="e">
        <f>IF(Glutamine!#REF!&gt;0,Glutamine!Q14,"")</f>
        <v>#REF!</v>
      </c>
      <c r="R12" s="240" t="e">
        <f>IF(Glutamine!#REF!&gt;0,Glutamine!R14,"")</f>
        <v>#REF!</v>
      </c>
      <c r="S12" s="240" t="e">
        <f>IF(Glutamine!#REF!&gt;0,Glutamine!S14,"")</f>
        <v>#REF!</v>
      </c>
      <c r="T12" s="245" t="e">
        <f>IF(Glutamine!#REF!&gt;0,Glutamine!T14+Glutamine!#REF!*Glutamine!AR14/'In Process Calc.'!#REF!,"")</f>
        <v>#REF!</v>
      </c>
      <c r="U12" s="245" t="e">
        <f>IF(Glutamine!#REF!&gt;0,Glutamine!U14+Glutamine!#REF!*Glutamine!AS14/'In Process Calc.'!#REF!,"")</f>
        <v>#REF!</v>
      </c>
      <c r="V12" s="245" t="e">
        <f>IF(Glutamine!#REF!&gt;0,Glutamine!V14+Glutamine!#REF!*Glutamine!AT14/'In Process Calc.'!#REF!,"")</f>
        <v>#REF!</v>
      </c>
      <c r="W12" s="245" t="e">
        <f>IF(Glutamine!#REF!&gt;0,Glutamine!W14+Glutamine!#REF!*Glutamine!AU14/'In Process Calc.'!#REF!,"")</f>
        <v>#REF!</v>
      </c>
      <c r="X12" s="245" t="e">
        <f>IF(Glutamine!#REF!&gt;0,Glutamine!X14+Glutamine!#REF!*Glutamine!AV14/'In Process Calc.'!#REF!,"")</f>
        <v>#REF!</v>
      </c>
      <c r="Y12" s="245" t="e">
        <f>IF(Glutamine!#REF!&gt;0,Glutamine!Y14+Glutamine!#REF!*Glutamine!AW14/'In Process Calc.'!#REF!,"")</f>
        <v>#REF!</v>
      </c>
      <c r="Z12" s="245" t="e">
        <f>IF(Glutamine!#REF!&gt;0,Glutamine!Z14+Glutamine!#REF!*Glutamine!AX14/'In Process Calc.'!#REF!,"")</f>
        <v>#REF!</v>
      </c>
      <c r="AA12" s="245" t="e">
        <f>IF(Glutamine!#REF!&gt;0,Glutamine!AA14+Glutamine!#REF!*Glutamine!AY14/'In Process Calc.'!#REF!,"")</f>
        <v>#REF!</v>
      </c>
      <c r="AB12" s="245" t="e">
        <f>IF(Glutamine!#REF!&gt;0,Glutamine!AB14+Glutamine!#REF!*Glutamine!AZ14/'In Process Calc.'!#REF!,"")</f>
        <v>#REF!</v>
      </c>
      <c r="AC12" s="245" t="e">
        <f>IF(Glutamine!#REF!&gt;0,Glutamine!AC14+Glutamine!#REF!*Glutamine!BA14/'In Process Calc.'!#REF!,"")</f>
        <v>#REF!</v>
      </c>
      <c r="AD12" s="245" t="e">
        <f>IF(Glutamine!#REF!&gt;0,Glutamine!AD14+Glutamine!#REF!*Glutamine!BB14/'In Process Calc.'!#REF!,"")</f>
        <v>#REF!</v>
      </c>
      <c r="AE12" s="245" t="e">
        <f>IF(Glutamine!#REF!&gt;0,Glutamine!AE14+Glutamine!#REF!*Glutamine!BD14/'In Process Calc.'!#REF!,"")</f>
        <v>#REF!</v>
      </c>
      <c r="AF12" s="245" t="e">
        <f>IF(Glutamine!#REF!&gt;0,Glutamine!AF14+Glutamine!#REF!*Glutamine!BE14/'In Process Calc.'!#REF!,"")</f>
        <v>#REF!</v>
      </c>
      <c r="AG12" s="245" t="e">
        <f>IF(Glutamine!#REF!&gt;0,Glutamine!AG14+Glutamine!#REF!*Glutamine!BF14/'In Process Calc.'!#REF!,"")</f>
        <v>#REF!</v>
      </c>
      <c r="AH12" s="245" t="e">
        <f>IF(Glutamine!#REF!&gt;0,Glutamine!AH14+Glutamine!#REF!*Glutamine!BH14/'In Process Calc.'!#REF!,"")</f>
        <v>#REF!</v>
      </c>
      <c r="AI12" s="245" t="e">
        <f>IF(Glutamine!#REF!&gt;0,Glutamine!AI14+Glutamine!#REF!*Glutamine!BI14/'In Process Calc.'!#REF!,"")</f>
        <v>#REF!</v>
      </c>
      <c r="AJ12" s="245" t="e">
        <f>IF(Glutamine!#REF!&gt;0,Glutamine!AJ14+Glutamine!#REF!*Glutamine!BJ14/'In Process Calc.'!#REF!,"")</f>
        <v>#REF!</v>
      </c>
      <c r="AK12" s="245" t="e">
        <f>IF(Glutamine!#REF!&gt;0,Glutamine!AK14+Glutamine!#REF!*Glutamine!BK14/'In Process Calc.'!#REF!,"")</f>
        <v>#REF!</v>
      </c>
      <c r="AL12" s="245" t="e">
        <f>IF(Glutamine!#REF!&gt;0,Glutamine!AL14+Glutamine!#REF!*Glutamine!BL14/'In Process Calc.'!#REF!,"")</f>
        <v>#REF!</v>
      </c>
      <c r="AM12" s="245" t="e">
        <f>IF(Glutamine!#REF!&gt;0,Glutamine!AM14+Glutamine!#REF!*Glutamine!BM14/'In Process Calc.'!#REF!,"")</f>
        <v>#REF!</v>
      </c>
      <c r="AN12" s="245" t="e">
        <f>IF(Glutamine!#REF!&gt;0,Glutamine!AN14+Glutamine!#REF!*Glutamine!BN14/'In Process Calc.'!#REF!,"")</f>
        <v>#REF!</v>
      </c>
      <c r="AO12" s="245" t="e">
        <f>IF(Glutamine!#REF!&gt;0,Glutamine!AO14+Glutamine!#REF!*Glutamine!BO14/'In Process Calc.'!#REF!,"")</f>
        <v>#REF!</v>
      </c>
      <c r="AP12" s="245" t="e">
        <f>IF(Glutamine!#REF!&gt;0,Glutamine!AP14+Glutamine!#REF!*Glutamine!BP14/'In Process Calc.'!#REF!,"")</f>
        <v>#REF!</v>
      </c>
      <c r="AQ12" s="245" t="e">
        <f>IF(Glutamine!#REF!&gt;0,Glutamine!AQ14+Glutamine!#REF!*Glutamine!BQ14/'In Process Calc.'!#REF!,"")</f>
        <v>#REF!</v>
      </c>
      <c r="AR12" s="245" t="e">
        <f>IF(Glutamine!#REF!&gt;0,Glutamine!AR14,"")</f>
        <v>#REF!</v>
      </c>
      <c r="AS12" s="245" t="e">
        <f>IF(Glutamine!#REF!&gt;0,Glutamine!AS14,"")</f>
        <v>#REF!</v>
      </c>
      <c r="AT12" s="245" t="e">
        <f>IF(Glutamine!#REF!&gt;0,Glutamine!AT14,"")</f>
        <v>#REF!</v>
      </c>
      <c r="AU12" s="245" t="e">
        <f>IF(Glutamine!#REF!&gt;0,Glutamine!AU14,"")</f>
        <v>#REF!</v>
      </c>
      <c r="AV12" s="245" t="e">
        <f>IF(Glutamine!#REF!&gt;0,Glutamine!AV14,"")</f>
        <v>#REF!</v>
      </c>
      <c r="AW12" s="245" t="e">
        <f>IF(Glutamine!#REF!&gt;0,Glutamine!AW14,"")</f>
        <v>#REF!</v>
      </c>
      <c r="AX12" s="245" t="e">
        <f>IF(Glutamine!#REF!&gt;0,Glutamine!AX14,"")</f>
        <v>#REF!</v>
      </c>
      <c r="AY12" s="245" t="e">
        <f>IF(Glutamine!#REF!&gt;0,Glutamine!AY14,"")</f>
        <v>#REF!</v>
      </c>
      <c r="AZ12" s="245" t="e">
        <f>IF(Glutamine!#REF!&gt;0,Glutamine!AZ14,"")</f>
        <v>#REF!</v>
      </c>
      <c r="BA12" s="245" t="e">
        <f>IF(Glutamine!#REF!&gt;0,Glutamine!BA14,"")</f>
        <v>#REF!</v>
      </c>
      <c r="BB12" s="245" t="e">
        <f>IF(Glutamine!#REF!&gt;0,Glutamine!BB14,"")</f>
        <v>#REF!</v>
      </c>
      <c r="BC12" s="245" t="e">
        <f>IF(Glutamine!#REF!&gt;0,Glutamine!BD14,"")</f>
        <v>#REF!</v>
      </c>
      <c r="BD12" s="245" t="e">
        <f>IF(Glutamine!#REF!&gt;0,Glutamine!BE14,"")</f>
        <v>#REF!</v>
      </c>
      <c r="BE12" s="245" t="e">
        <f>IF(Glutamine!#REF!&gt;0,Glutamine!BF14,"")</f>
        <v>#REF!</v>
      </c>
      <c r="BF12" s="245" t="e">
        <f>IF(Glutamine!#REF!&gt;0,Glutamine!BH14,"")</f>
        <v>#REF!</v>
      </c>
      <c r="BG12" s="245" t="e">
        <f>IF(Glutamine!#REF!&gt;0,Glutamine!BI14,"")</f>
        <v>#REF!</v>
      </c>
      <c r="BH12" s="245" t="e">
        <f>IF(Glutamine!#REF!&gt;0,Glutamine!BJ14,"")</f>
        <v>#REF!</v>
      </c>
      <c r="BI12" s="245" t="e">
        <f>IF(Glutamine!#REF!&gt;0,Glutamine!BK14,"")</f>
        <v>#REF!</v>
      </c>
      <c r="BJ12" s="245" t="e">
        <f>IF(Glutamine!#REF!&gt;0,Glutamine!BL14,"")</f>
        <v>#REF!</v>
      </c>
      <c r="BK12" s="245" t="e">
        <f>IF(Glutamine!#REF!&gt;0,Glutamine!BM14,"")</f>
        <v>#REF!</v>
      </c>
      <c r="BL12" s="245" t="e">
        <f>IF(Glutamine!#REF!&gt;0,Glutamine!BN14,"")</f>
        <v>#REF!</v>
      </c>
      <c r="BM12" s="245" t="e">
        <f>IF(Glutamine!#REF!&gt;0,Glutamine!BO14,"")</f>
        <v>#REF!</v>
      </c>
      <c r="BN12" s="245" t="e">
        <f>IF(Glutamine!#REF!&gt;0,'In Process Calc.'!B12,"")</f>
        <v>#REF!</v>
      </c>
      <c r="BO12" s="245" t="e">
        <f>IF(Glutamine!#REF!&gt;0,'In Process Calc.'!C12,"")</f>
        <v>#REF!</v>
      </c>
    </row>
    <row r="13" spans="1:67" x14ac:dyDescent="0.15">
      <c r="A13" s="240" t="e">
        <f>IF(Glutamine!#REF!&gt;0,Glutamine!$B$1,"")</f>
        <v>#REF!</v>
      </c>
      <c r="B13" s="240" t="e">
        <f>IF(Glutamine!#REF!&gt;0,Glutamine!#REF!+0.1,"")</f>
        <v>#REF!</v>
      </c>
      <c r="C13" s="244" t="e">
        <f>IF(Glutamine!#REF!&gt;0,Glutamine!#REF!,"")</f>
        <v>#REF!</v>
      </c>
      <c r="D13" s="249" t="e">
        <f>IF(Glutamine!#REF!&gt;0,Glutamine!#REF!,"")</f>
        <v>#REF!</v>
      </c>
      <c r="E13" s="240" t="e">
        <f>IF(Glutamine!#REF!&gt;0,Glutamine!#REF!,"")</f>
        <v>#REF!</v>
      </c>
      <c r="F13" s="240" t="e">
        <f>IF(Glutamine!#REF!&gt;0,Glutamine!#REF!,"")</f>
        <v>#REF!</v>
      </c>
      <c r="G13" s="240" t="e">
        <f>IF(Glutamine!#REF!&gt;0,Glutamine!#REF!,"")</f>
        <v>#REF!</v>
      </c>
      <c r="H13" s="245" t="e">
        <f>IF(Glutamine!#REF!&gt;0,Glutamine!#REF!,"")</f>
        <v>#REF!</v>
      </c>
      <c r="I13" s="245" t="e">
        <f>IF(Glutamine!#REF!&gt;0,Glutamine!#REF!,"")</f>
        <v>#REF!</v>
      </c>
      <c r="J13" s="245" t="e">
        <f>IF(Glutamine!#REF!&gt;0,Glutamine!#REF!,"")</f>
        <v>#REF!</v>
      </c>
      <c r="K13" s="245" t="e">
        <f>IF(Glutamine!#REF!&gt;0,Glutamine!#REF!,"")</f>
        <v>#REF!</v>
      </c>
      <c r="L13" s="240" t="e">
        <f>IF(Glutamine!#REF!&gt;0,Glutamine!#REF!,"")</f>
        <v>#REF!</v>
      </c>
      <c r="M13" s="240" t="e">
        <f>IF(Glutamine!#REF!&gt;0,Glutamine!#REF!,"")</f>
        <v>#REF!</v>
      </c>
      <c r="N13" s="240" t="e">
        <f>IF(Glutamine!#REF!&gt;0,Glutamine!#REF!,"")</f>
        <v>#REF!</v>
      </c>
      <c r="O13" s="240" t="e">
        <f>IF(Glutamine!#REF!&gt;0,Glutamine!#REF!,"")</f>
        <v>#REF!</v>
      </c>
      <c r="P13" s="240" t="e">
        <f>IF(Glutamine!#REF!&gt;0,Glutamine!#REF!,"")</f>
        <v>#REF!</v>
      </c>
      <c r="Q13" s="240" t="e">
        <f>IF(Glutamine!#REF!&gt;0,Glutamine!#REF!,"")</f>
        <v>#REF!</v>
      </c>
      <c r="R13" s="240" t="e">
        <f>IF(Glutamine!#REF!&gt;0,Glutamine!#REF!,"")</f>
        <v>#REF!</v>
      </c>
      <c r="S13" s="240" t="e">
        <f>IF(Glutamine!#REF!&gt;0,Glutamine!#REF!,"")</f>
        <v>#REF!</v>
      </c>
      <c r="T13" s="245" t="e">
        <f>IF(Glutamine!#REF!&gt;0,Glutamine!#REF!+Glutamine!#REF!*Glutamine!#REF!/'In Process Calc.'!#REF!,"")</f>
        <v>#REF!</v>
      </c>
      <c r="U13" s="245" t="e">
        <f>IF(Glutamine!#REF!&gt;0,Glutamine!#REF!+Glutamine!#REF!*Glutamine!#REF!/'In Process Calc.'!#REF!,"")</f>
        <v>#REF!</v>
      </c>
      <c r="V13" s="245" t="e">
        <f>IF(Glutamine!#REF!&gt;0,Glutamine!#REF!+Glutamine!#REF!*Glutamine!#REF!/'In Process Calc.'!#REF!,"")</f>
        <v>#REF!</v>
      </c>
      <c r="W13" s="245" t="e">
        <f>IF(Glutamine!#REF!&gt;0,Glutamine!#REF!+Glutamine!#REF!*Glutamine!#REF!/'In Process Calc.'!#REF!,"")</f>
        <v>#REF!</v>
      </c>
      <c r="X13" s="245" t="e">
        <f>IF(Glutamine!#REF!&gt;0,Glutamine!#REF!+Glutamine!#REF!*Glutamine!#REF!/'In Process Calc.'!#REF!,"")</f>
        <v>#REF!</v>
      </c>
      <c r="Y13" s="245" t="e">
        <f>IF(Glutamine!#REF!&gt;0,Glutamine!#REF!+Glutamine!#REF!*Glutamine!#REF!/'In Process Calc.'!#REF!,"")</f>
        <v>#REF!</v>
      </c>
      <c r="Z13" s="245" t="e">
        <f>IF(Glutamine!#REF!&gt;0,Glutamine!#REF!+Glutamine!#REF!*Glutamine!#REF!/'In Process Calc.'!#REF!,"")</f>
        <v>#REF!</v>
      </c>
      <c r="AA13" s="245" t="e">
        <f>IF(Glutamine!#REF!&gt;0,Glutamine!#REF!+Glutamine!#REF!*Glutamine!#REF!/'In Process Calc.'!#REF!,"")</f>
        <v>#REF!</v>
      </c>
      <c r="AB13" s="245" t="e">
        <f>IF(Glutamine!#REF!&gt;0,Glutamine!#REF!+Glutamine!#REF!*Glutamine!#REF!/'In Process Calc.'!#REF!,"")</f>
        <v>#REF!</v>
      </c>
      <c r="AC13" s="245" t="e">
        <f>IF(Glutamine!#REF!&gt;0,Glutamine!#REF!+Glutamine!#REF!*Glutamine!#REF!/'In Process Calc.'!#REF!,"")</f>
        <v>#REF!</v>
      </c>
      <c r="AD13" s="245" t="e">
        <f>IF(Glutamine!#REF!&gt;0,Glutamine!#REF!+Glutamine!#REF!*Glutamine!#REF!/'In Process Calc.'!#REF!,"")</f>
        <v>#REF!</v>
      </c>
      <c r="AE13" s="245" t="e">
        <f>IF(Glutamine!#REF!&gt;0,Glutamine!#REF!+Glutamine!#REF!*Glutamine!#REF!/'In Process Calc.'!#REF!,"")</f>
        <v>#REF!</v>
      </c>
      <c r="AF13" s="245" t="e">
        <f>IF(Glutamine!#REF!&gt;0,Glutamine!#REF!+Glutamine!#REF!*Glutamine!#REF!/'In Process Calc.'!#REF!,"")</f>
        <v>#REF!</v>
      </c>
      <c r="AG13" s="245" t="e">
        <f>IF(Glutamine!#REF!&gt;0,Glutamine!#REF!+Glutamine!#REF!*Glutamine!#REF!/'In Process Calc.'!#REF!,"")</f>
        <v>#REF!</v>
      </c>
      <c r="AH13" s="245" t="e">
        <f>IF(Glutamine!#REF!&gt;0,Glutamine!#REF!+Glutamine!#REF!*Glutamine!#REF!/'In Process Calc.'!#REF!,"")</f>
        <v>#REF!</v>
      </c>
      <c r="AI13" s="245" t="e">
        <f>IF(Glutamine!#REF!&gt;0,Glutamine!#REF!+Glutamine!#REF!*Glutamine!#REF!/'In Process Calc.'!#REF!,"")</f>
        <v>#REF!</v>
      </c>
      <c r="AJ13" s="245" t="e">
        <f>IF(Glutamine!#REF!&gt;0,Glutamine!#REF!+Glutamine!#REF!*Glutamine!#REF!/'In Process Calc.'!#REF!,"")</f>
        <v>#REF!</v>
      </c>
      <c r="AK13" s="245" t="e">
        <f>IF(Glutamine!#REF!&gt;0,Glutamine!#REF!+Glutamine!#REF!*Glutamine!#REF!/'In Process Calc.'!#REF!,"")</f>
        <v>#REF!</v>
      </c>
      <c r="AL13" s="245" t="e">
        <f>IF(Glutamine!#REF!&gt;0,Glutamine!#REF!+Glutamine!#REF!*Glutamine!#REF!/'In Process Calc.'!#REF!,"")</f>
        <v>#REF!</v>
      </c>
      <c r="AM13" s="245" t="e">
        <f>IF(Glutamine!#REF!&gt;0,Glutamine!#REF!+Glutamine!#REF!*Glutamine!#REF!/'In Process Calc.'!#REF!,"")</f>
        <v>#REF!</v>
      </c>
      <c r="AN13" s="245" t="e">
        <f>IF(Glutamine!#REF!&gt;0,Glutamine!#REF!+Glutamine!#REF!*Glutamine!#REF!/'In Process Calc.'!#REF!,"")</f>
        <v>#REF!</v>
      </c>
      <c r="AO13" s="245" t="e">
        <f>IF(Glutamine!#REF!&gt;0,Glutamine!#REF!+Glutamine!#REF!*Glutamine!#REF!/'In Process Calc.'!#REF!,"")</f>
        <v>#REF!</v>
      </c>
      <c r="AP13" s="245" t="e">
        <f>IF(Glutamine!#REF!&gt;0,Glutamine!#REF!+Glutamine!#REF!*Glutamine!#REF!/'In Process Calc.'!#REF!,"")</f>
        <v>#REF!</v>
      </c>
      <c r="AQ13" s="245" t="e">
        <f>IF(Glutamine!#REF!&gt;0,Glutamine!#REF!+Glutamine!#REF!*Glutamine!#REF!/'In Process Calc.'!#REF!,"")</f>
        <v>#REF!</v>
      </c>
      <c r="AR13" s="245" t="e">
        <f>IF(Glutamine!#REF!&gt;0,Glutamine!#REF!,"")</f>
        <v>#REF!</v>
      </c>
      <c r="AS13" s="245" t="e">
        <f>IF(Glutamine!#REF!&gt;0,Glutamine!#REF!,"")</f>
        <v>#REF!</v>
      </c>
      <c r="AT13" s="245" t="e">
        <f>IF(Glutamine!#REF!&gt;0,Glutamine!#REF!,"")</f>
        <v>#REF!</v>
      </c>
      <c r="AU13" s="245" t="e">
        <f>IF(Glutamine!#REF!&gt;0,Glutamine!#REF!,"")</f>
        <v>#REF!</v>
      </c>
      <c r="AV13" s="245" t="e">
        <f>IF(Glutamine!#REF!&gt;0,Glutamine!#REF!,"")</f>
        <v>#REF!</v>
      </c>
      <c r="AW13" s="245" t="e">
        <f>IF(Glutamine!#REF!&gt;0,Glutamine!#REF!,"")</f>
        <v>#REF!</v>
      </c>
      <c r="AX13" s="245" t="e">
        <f>IF(Glutamine!#REF!&gt;0,Glutamine!#REF!,"")</f>
        <v>#REF!</v>
      </c>
      <c r="AY13" s="245" t="e">
        <f>IF(Glutamine!#REF!&gt;0,Glutamine!#REF!,"")</f>
        <v>#REF!</v>
      </c>
      <c r="AZ13" s="245" t="e">
        <f>IF(Glutamine!#REF!&gt;0,Glutamine!#REF!,"")</f>
        <v>#REF!</v>
      </c>
      <c r="BA13" s="245" t="e">
        <f>IF(Glutamine!#REF!&gt;0,Glutamine!#REF!,"")</f>
        <v>#REF!</v>
      </c>
      <c r="BB13" s="245" t="e">
        <f>IF(Glutamine!#REF!&gt;0,Glutamine!#REF!,"")</f>
        <v>#REF!</v>
      </c>
      <c r="BC13" s="245" t="e">
        <f>IF(Glutamine!#REF!&gt;0,Glutamine!#REF!,"")</f>
        <v>#REF!</v>
      </c>
      <c r="BD13" s="245" t="e">
        <f>IF(Glutamine!#REF!&gt;0,Glutamine!#REF!,"")</f>
        <v>#REF!</v>
      </c>
      <c r="BE13" s="245" t="e">
        <f>IF(Glutamine!#REF!&gt;0,Glutamine!#REF!,"")</f>
        <v>#REF!</v>
      </c>
      <c r="BF13" s="245" t="e">
        <f>IF(Glutamine!#REF!&gt;0,Glutamine!#REF!,"")</f>
        <v>#REF!</v>
      </c>
      <c r="BG13" s="245" t="e">
        <f>IF(Glutamine!#REF!&gt;0,Glutamine!#REF!,"")</f>
        <v>#REF!</v>
      </c>
      <c r="BH13" s="245" t="e">
        <f>IF(Glutamine!#REF!&gt;0,Glutamine!#REF!,"")</f>
        <v>#REF!</v>
      </c>
      <c r="BI13" s="245" t="e">
        <f>IF(Glutamine!#REF!&gt;0,Glutamine!#REF!,"")</f>
        <v>#REF!</v>
      </c>
      <c r="BJ13" s="245" t="e">
        <f>IF(Glutamine!#REF!&gt;0,Glutamine!#REF!,"")</f>
        <v>#REF!</v>
      </c>
      <c r="BK13" s="245" t="e">
        <f>IF(Glutamine!#REF!&gt;0,Glutamine!#REF!,"")</f>
        <v>#REF!</v>
      </c>
      <c r="BL13" s="245" t="e">
        <f>IF(Glutamine!#REF!&gt;0,Glutamine!#REF!,"")</f>
        <v>#REF!</v>
      </c>
      <c r="BM13" s="245" t="e">
        <f>IF(Glutamine!#REF!&gt;0,Glutamine!#REF!,"")</f>
        <v>#REF!</v>
      </c>
      <c r="BN13" s="245" t="e">
        <f>IF(Glutamine!#REF!&gt;0,'In Process Calc.'!#REF!,"")</f>
        <v>#REF!</v>
      </c>
      <c r="BO13" s="245" t="e">
        <f>IF(Glutamine!#REF!&gt;0,'In Process Calc.'!#REF!,"")</f>
        <v>#REF!</v>
      </c>
    </row>
    <row r="14" spans="1:67" x14ac:dyDescent="0.15">
      <c r="A14" s="240" t="e">
        <f>IF(Glutamine!#REF!&gt;0,Glutamine!$B$1,"")</f>
        <v>#REF!</v>
      </c>
      <c r="B14" s="240" t="e">
        <f>IF(Glutamine!#REF!&gt;0,Glutamine!#REF!+0.1,"")</f>
        <v>#REF!</v>
      </c>
      <c r="C14" s="244" t="e">
        <f>IF(Glutamine!#REF!&gt;0,Glutamine!#REF!,"")</f>
        <v>#REF!</v>
      </c>
      <c r="D14" s="249" t="e">
        <f>IF(Glutamine!#REF!&gt;0,Glutamine!#REF!,"")</f>
        <v>#REF!</v>
      </c>
      <c r="E14" s="240" t="e">
        <f>IF(Glutamine!#REF!&gt;0,Glutamine!#REF!,"")</f>
        <v>#REF!</v>
      </c>
      <c r="F14" s="240" t="e">
        <f>IF(Glutamine!#REF!&gt;0,Glutamine!#REF!,"")</f>
        <v>#REF!</v>
      </c>
      <c r="G14" s="240" t="e">
        <f>IF(Glutamine!#REF!&gt;0,Glutamine!#REF!,"")</f>
        <v>#REF!</v>
      </c>
      <c r="H14" s="245" t="e">
        <f>IF(Glutamine!#REF!&gt;0,Glutamine!#REF!,"")</f>
        <v>#REF!</v>
      </c>
      <c r="I14" s="245" t="e">
        <f>IF(Glutamine!#REF!&gt;0,Glutamine!#REF!,"")</f>
        <v>#REF!</v>
      </c>
      <c r="J14" s="245" t="e">
        <f>IF(Glutamine!#REF!&gt;0,Glutamine!#REF!,"")</f>
        <v>#REF!</v>
      </c>
      <c r="K14" s="245" t="e">
        <f>IF(Glutamine!#REF!&gt;0,Glutamine!#REF!,"")</f>
        <v>#REF!</v>
      </c>
      <c r="L14" s="240" t="e">
        <f>IF(Glutamine!#REF!&gt;0,Glutamine!#REF!,"")</f>
        <v>#REF!</v>
      </c>
      <c r="M14" s="240" t="e">
        <f>IF(Glutamine!#REF!&gt;0,Glutamine!#REF!,"")</f>
        <v>#REF!</v>
      </c>
      <c r="N14" s="240" t="e">
        <f>IF(Glutamine!#REF!&gt;0,Glutamine!#REF!,"")</f>
        <v>#REF!</v>
      </c>
      <c r="O14" s="240" t="e">
        <f>IF(Glutamine!#REF!&gt;0,Glutamine!#REF!,"")</f>
        <v>#REF!</v>
      </c>
      <c r="P14" s="240" t="e">
        <f>IF(Glutamine!#REF!&gt;0,Glutamine!#REF!,"")</f>
        <v>#REF!</v>
      </c>
      <c r="Q14" s="240" t="e">
        <f>IF(Glutamine!#REF!&gt;0,Glutamine!#REF!,"")</f>
        <v>#REF!</v>
      </c>
      <c r="R14" s="240" t="e">
        <f>IF(Glutamine!#REF!&gt;0,Glutamine!#REF!,"")</f>
        <v>#REF!</v>
      </c>
      <c r="S14" s="240" t="e">
        <f>IF(Glutamine!#REF!&gt;0,Glutamine!#REF!,"")</f>
        <v>#REF!</v>
      </c>
      <c r="T14" s="245" t="e">
        <f>IF(Glutamine!#REF!&gt;0,Glutamine!#REF!+Glutamine!#REF!*Glutamine!#REF!/'In Process Calc.'!#REF!,"")</f>
        <v>#REF!</v>
      </c>
      <c r="U14" s="245" t="e">
        <f>IF(Glutamine!#REF!&gt;0,Glutamine!#REF!+Glutamine!#REF!*Glutamine!#REF!/'In Process Calc.'!#REF!,"")</f>
        <v>#REF!</v>
      </c>
      <c r="V14" s="245" t="e">
        <f>IF(Glutamine!#REF!&gt;0,Glutamine!#REF!+Glutamine!#REF!*Glutamine!#REF!/'In Process Calc.'!#REF!,"")</f>
        <v>#REF!</v>
      </c>
      <c r="W14" s="245" t="e">
        <f>IF(Glutamine!#REF!&gt;0,Glutamine!#REF!+Glutamine!#REF!*Glutamine!#REF!/'In Process Calc.'!#REF!,"")</f>
        <v>#REF!</v>
      </c>
      <c r="X14" s="245" t="e">
        <f>IF(Glutamine!#REF!&gt;0,Glutamine!#REF!+Glutamine!#REF!*Glutamine!#REF!/'In Process Calc.'!#REF!,"")</f>
        <v>#REF!</v>
      </c>
      <c r="Y14" s="245" t="e">
        <f>IF(Glutamine!#REF!&gt;0,Glutamine!#REF!+Glutamine!#REF!*Glutamine!#REF!/'In Process Calc.'!#REF!,"")</f>
        <v>#REF!</v>
      </c>
      <c r="Z14" s="245" t="e">
        <f>IF(Glutamine!#REF!&gt;0,Glutamine!#REF!+Glutamine!#REF!*Glutamine!#REF!/'In Process Calc.'!#REF!,"")</f>
        <v>#REF!</v>
      </c>
      <c r="AA14" s="245" t="e">
        <f>IF(Glutamine!#REF!&gt;0,Glutamine!#REF!+Glutamine!#REF!*Glutamine!#REF!/'In Process Calc.'!#REF!,"")</f>
        <v>#REF!</v>
      </c>
      <c r="AB14" s="245" t="e">
        <f>IF(Glutamine!#REF!&gt;0,Glutamine!#REF!+Glutamine!#REF!*Glutamine!#REF!/'In Process Calc.'!#REF!,"")</f>
        <v>#REF!</v>
      </c>
      <c r="AC14" s="245" t="e">
        <f>IF(Glutamine!#REF!&gt;0,Glutamine!#REF!+Glutamine!#REF!*Glutamine!#REF!/'In Process Calc.'!#REF!,"")</f>
        <v>#REF!</v>
      </c>
      <c r="AD14" s="245" t="e">
        <f>IF(Glutamine!#REF!&gt;0,Glutamine!#REF!+Glutamine!#REF!*Glutamine!#REF!/'In Process Calc.'!#REF!,"")</f>
        <v>#REF!</v>
      </c>
      <c r="AE14" s="245" t="e">
        <f>IF(Glutamine!#REF!&gt;0,Glutamine!#REF!+Glutamine!#REF!*Glutamine!#REF!/'In Process Calc.'!#REF!,"")</f>
        <v>#REF!</v>
      </c>
      <c r="AF14" s="245" t="e">
        <f>IF(Glutamine!#REF!&gt;0,Glutamine!#REF!+Glutamine!#REF!*Glutamine!#REF!/'In Process Calc.'!#REF!,"")</f>
        <v>#REF!</v>
      </c>
      <c r="AG14" s="245" t="e">
        <f>IF(Glutamine!#REF!&gt;0,Glutamine!#REF!+Glutamine!#REF!*Glutamine!#REF!/'In Process Calc.'!#REF!,"")</f>
        <v>#REF!</v>
      </c>
      <c r="AH14" s="245" t="e">
        <f>IF(Glutamine!#REF!&gt;0,Glutamine!#REF!+Glutamine!#REF!*Glutamine!#REF!/'In Process Calc.'!#REF!,"")</f>
        <v>#REF!</v>
      </c>
      <c r="AI14" s="245" t="e">
        <f>IF(Glutamine!#REF!&gt;0,Glutamine!#REF!+Glutamine!#REF!*Glutamine!#REF!/'In Process Calc.'!#REF!,"")</f>
        <v>#REF!</v>
      </c>
      <c r="AJ14" s="245" t="e">
        <f>IF(Glutamine!#REF!&gt;0,Glutamine!#REF!+Glutamine!#REF!*Glutamine!#REF!/'In Process Calc.'!#REF!,"")</f>
        <v>#REF!</v>
      </c>
      <c r="AK14" s="245" t="e">
        <f>IF(Glutamine!#REF!&gt;0,Glutamine!#REF!+Glutamine!#REF!*Glutamine!#REF!/'In Process Calc.'!#REF!,"")</f>
        <v>#REF!</v>
      </c>
      <c r="AL14" s="245" t="e">
        <f>IF(Glutamine!#REF!&gt;0,Glutamine!#REF!+Glutamine!#REF!*Glutamine!#REF!/'In Process Calc.'!#REF!,"")</f>
        <v>#REF!</v>
      </c>
      <c r="AM14" s="245" t="e">
        <f>IF(Glutamine!#REF!&gt;0,Glutamine!#REF!+Glutamine!#REF!*Glutamine!#REF!/'In Process Calc.'!#REF!,"")</f>
        <v>#REF!</v>
      </c>
      <c r="AN14" s="245" t="e">
        <f>IF(Glutamine!#REF!&gt;0,Glutamine!#REF!+Glutamine!#REF!*Glutamine!#REF!/'In Process Calc.'!#REF!,"")</f>
        <v>#REF!</v>
      </c>
      <c r="AO14" s="245" t="e">
        <f>IF(Glutamine!#REF!&gt;0,Glutamine!#REF!+Glutamine!#REF!*Glutamine!#REF!/'In Process Calc.'!#REF!,"")</f>
        <v>#REF!</v>
      </c>
      <c r="AP14" s="245" t="e">
        <f>IF(Glutamine!#REF!&gt;0,Glutamine!#REF!+Glutamine!#REF!*Glutamine!#REF!/'In Process Calc.'!#REF!,"")</f>
        <v>#REF!</v>
      </c>
      <c r="AQ14" s="245" t="e">
        <f>IF(Glutamine!#REF!&gt;0,Glutamine!#REF!+Glutamine!#REF!*Glutamine!#REF!/'In Process Calc.'!#REF!,"")</f>
        <v>#REF!</v>
      </c>
      <c r="AR14" s="245" t="e">
        <f>IF(Glutamine!#REF!&gt;0,Glutamine!#REF!,"")</f>
        <v>#REF!</v>
      </c>
      <c r="AS14" s="245" t="e">
        <f>IF(Glutamine!#REF!&gt;0,Glutamine!#REF!,"")</f>
        <v>#REF!</v>
      </c>
      <c r="AT14" s="245" t="e">
        <f>IF(Glutamine!#REF!&gt;0,Glutamine!#REF!,"")</f>
        <v>#REF!</v>
      </c>
      <c r="AU14" s="245" t="e">
        <f>IF(Glutamine!#REF!&gt;0,Glutamine!#REF!,"")</f>
        <v>#REF!</v>
      </c>
      <c r="AV14" s="245" t="e">
        <f>IF(Glutamine!#REF!&gt;0,Glutamine!#REF!,"")</f>
        <v>#REF!</v>
      </c>
      <c r="AW14" s="245" t="e">
        <f>IF(Glutamine!#REF!&gt;0,Glutamine!#REF!,"")</f>
        <v>#REF!</v>
      </c>
      <c r="AX14" s="245" t="e">
        <f>IF(Glutamine!#REF!&gt;0,Glutamine!#REF!,"")</f>
        <v>#REF!</v>
      </c>
      <c r="AY14" s="245" t="e">
        <f>IF(Glutamine!#REF!&gt;0,Glutamine!#REF!,"")</f>
        <v>#REF!</v>
      </c>
      <c r="AZ14" s="245" t="e">
        <f>IF(Glutamine!#REF!&gt;0,Glutamine!#REF!,"")</f>
        <v>#REF!</v>
      </c>
      <c r="BA14" s="245" t="e">
        <f>IF(Glutamine!#REF!&gt;0,Glutamine!#REF!,"")</f>
        <v>#REF!</v>
      </c>
      <c r="BB14" s="245" t="e">
        <f>IF(Glutamine!#REF!&gt;0,Glutamine!#REF!,"")</f>
        <v>#REF!</v>
      </c>
      <c r="BC14" s="245" t="e">
        <f>IF(Glutamine!#REF!&gt;0,Glutamine!#REF!,"")</f>
        <v>#REF!</v>
      </c>
      <c r="BD14" s="245" t="e">
        <f>IF(Glutamine!#REF!&gt;0,Glutamine!#REF!,"")</f>
        <v>#REF!</v>
      </c>
      <c r="BE14" s="245" t="e">
        <f>IF(Glutamine!#REF!&gt;0,Glutamine!#REF!,"")</f>
        <v>#REF!</v>
      </c>
      <c r="BF14" s="245" t="e">
        <f>IF(Glutamine!#REF!&gt;0,Glutamine!#REF!,"")</f>
        <v>#REF!</v>
      </c>
      <c r="BG14" s="245" t="e">
        <f>IF(Glutamine!#REF!&gt;0,Glutamine!#REF!,"")</f>
        <v>#REF!</v>
      </c>
      <c r="BH14" s="245" t="e">
        <f>IF(Glutamine!#REF!&gt;0,Glutamine!#REF!,"")</f>
        <v>#REF!</v>
      </c>
      <c r="BI14" s="245" t="e">
        <f>IF(Glutamine!#REF!&gt;0,Glutamine!#REF!,"")</f>
        <v>#REF!</v>
      </c>
      <c r="BJ14" s="245" t="e">
        <f>IF(Glutamine!#REF!&gt;0,Glutamine!#REF!,"")</f>
        <v>#REF!</v>
      </c>
      <c r="BK14" s="245" t="e">
        <f>IF(Glutamine!#REF!&gt;0,Glutamine!#REF!,"")</f>
        <v>#REF!</v>
      </c>
      <c r="BL14" s="245" t="e">
        <f>IF(Glutamine!#REF!&gt;0,Glutamine!#REF!,"")</f>
        <v>#REF!</v>
      </c>
      <c r="BM14" s="245" t="e">
        <f>IF(Glutamine!#REF!&gt;0,Glutamine!#REF!,"")</f>
        <v>#REF!</v>
      </c>
      <c r="BN14" s="245" t="e">
        <f>IF(Glutamine!#REF!&gt;0,'In Process Calc.'!#REF!,"")</f>
        <v>#REF!</v>
      </c>
      <c r="BO14" s="245" t="e">
        <f>IF(Glutamine!#REF!&gt;0,'In Process Calc.'!#REF!,"")</f>
        <v>#REF!</v>
      </c>
    </row>
    <row r="15" spans="1:67" x14ac:dyDescent="0.15">
      <c r="A15" s="240" t="e">
        <f>IF(Glutamine!#REF!&gt;0,Glutamine!$B$1,"")</f>
        <v>#REF!</v>
      </c>
      <c r="B15" s="240" t="e">
        <f>IF(Glutamine!#REF!&gt;0,Glutamine!#REF!+0.1,"")</f>
        <v>#REF!</v>
      </c>
      <c r="C15" s="244" t="e">
        <f>IF(Glutamine!#REF!&gt;0,Glutamine!#REF!,"")</f>
        <v>#REF!</v>
      </c>
      <c r="D15" s="249" t="e">
        <f>IF(Glutamine!#REF!&gt;0,Glutamine!#REF!,"")</f>
        <v>#REF!</v>
      </c>
      <c r="E15" s="240" t="e">
        <f>IF(Glutamine!#REF!&gt;0,Glutamine!#REF!,"")</f>
        <v>#REF!</v>
      </c>
      <c r="F15" s="240" t="e">
        <f>IF(Glutamine!#REF!&gt;0,Glutamine!#REF!,"")</f>
        <v>#REF!</v>
      </c>
      <c r="G15" s="240" t="e">
        <f>IF(Glutamine!#REF!&gt;0,Glutamine!#REF!,"")</f>
        <v>#REF!</v>
      </c>
      <c r="H15" s="245" t="e">
        <f>IF(Glutamine!#REF!&gt;0,Glutamine!#REF!,"")</f>
        <v>#REF!</v>
      </c>
      <c r="I15" s="245" t="e">
        <f>IF(Glutamine!#REF!&gt;0,Glutamine!#REF!,"")</f>
        <v>#REF!</v>
      </c>
      <c r="J15" s="245" t="e">
        <f>IF(Glutamine!#REF!&gt;0,Glutamine!#REF!,"")</f>
        <v>#REF!</v>
      </c>
      <c r="K15" s="245" t="e">
        <f>IF(Glutamine!#REF!&gt;0,Glutamine!#REF!,"")</f>
        <v>#REF!</v>
      </c>
      <c r="L15" s="240" t="e">
        <f>IF(Glutamine!#REF!&gt;0,Glutamine!#REF!,"")</f>
        <v>#REF!</v>
      </c>
      <c r="M15" s="240" t="e">
        <f>IF(Glutamine!#REF!&gt;0,Glutamine!#REF!,"")</f>
        <v>#REF!</v>
      </c>
      <c r="N15" s="240" t="e">
        <f>IF(Glutamine!#REF!&gt;0,Glutamine!#REF!,"")</f>
        <v>#REF!</v>
      </c>
      <c r="O15" s="240" t="e">
        <f>IF(Glutamine!#REF!&gt;0,Glutamine!#REF!,"")</f>
        <v>#REF!</v>
      </c>
      <c r="P15" s="240" t="e">
        <f>IF(Glutamine!#REF!&gt;0,Glutamine!#REF!,"")</f>
        <v>#REF!</v>
      </c>
      <c r="Q15" s="240" t="e">
        <f>IF(Glutamine!#REF!&gt;0,Glutamine!#REF!,"")</f>
        <v>#REF!</v>
      </c>
      <c r="R15" s="240" t="e">
        <f>IF(Glutamine!#REF!&gt;0,Glutamine!#REF!,"")</f>
        <v>#REF!</v>
      </c>
      <c r="S15" s="240" t="e">
        <f>IF(Glutamine!#REF!&gt;0,Glutamine!#REF!,"")</f>
        <v>#REF!</v>
      </c>
      <c r="T15" s="245" t="e">
        <f>IF(Glutamine!#REF!&gt;0,Glutamine!#REF!+Glutamine!#REF!*Glutamine!#REF!/'In Process Calc.'!#REF!,"")</f>
        <v>#REF!</v>
      </c>
      <c r="U15" s="245" t="e">
        <f>IF(Glutamine!#REF!&gt;0,Glutamine!#REF!+Glutamine!#REF!*Glutamine!#REF!/'In Process Calc.'!#REF!,"")</f>
        <v>#REF!</v>
      </c>
      <c r="V15" s="245" t="e">
        <f>IF(Glutamine!#REF!&gt;0,Glutamine!#REF!+Glutamine!#REF!*Glutamine!#REF!/'In Process Calc.'!#REF!,"")</f>
        <v>#REF!</v>
      </c>
      <c r="W15" s="245" t="e">
        <f>IF(Glutamine!#REF!&gt;0,Glutamine!#REF!+Glutamine!#REF!*Glutamine!#REF!/'In Process Calc.'!#REF!,"")</f>
        <v>#REF!</v>
      </c>
      <c r="X15" s="245" t="e">
        <f>IF(Glutamine!#REF!&gt;0,Glutamine!#REF!+Glutamine!#REF!*Glutamine!#REF!/'In Process Calc.'!#REF!,"")</f>
        <v>#REF!</v>
      </c>
      <c r="Y15" s="245" t="e">
        <f>IF(Glutamine!#REF!&gt;0,Glutamine!#REF!+Glutamine!#REF!*Glutamine!#REF!/'In Process Calc.'!#REF!,"")</f>
        <v>#REF!</v>
      </c>
      <c r="Z15" s="245" t="e">
        <f>IF(Glutamine!#REF!&gt;0,Glutamine!#REF!+Glutamine!#REF!*Glutamine!#REF!/'In Process Calc.'!#REF!,"")</f>
        <v>#REF!</v>
      </c>
      <c r="AA15" s="245" t="e">
        <f>IF(Glutamine!#REF!&gt;0,Glutamine!#REF!+Glutamine!#REF!*Glutamine!#REF!/'In Process Calc.'!#REF!,"")</f>
        <v>#REF!</v>
      </c>
      <c r="AB15" s="245" t="e">
        <f>IF(Glutamine!#REF!&gt;0,Glutamine!#REF!+Glutamine!#REF!*Glutamine!#REF!/'In Process Calc.'!#REF!,"")</f>
        <v>#REF!</v>
      </c>
      <c r="AC15" s="245" t="e">
        <f>IF(Glutamine!#REF!&gt;0,Glutamine!#REF!+Glutamine!#REF!*Glutamine!#REF!/'In Process Calc.'!#REF!,"")</f>
        <v>#REF!</v>
      </c>
      <c r="AD15" s="245" t="e">
        <f>IF(Glutamine!#REF!&gt;0,Glutamine!#REF!+Glutamine!#REF!*Glutamine!#REF!/'In Process Calc.'!#REF!,"")</f>
        <v>#REF!</v>
      </c>
      <c r="AE15" s="245" t="e">
        <f>IF(Glutamine!#REF!&gt;0,Glutamine!#REF!+Glutamine!#REF!*Glutamine!#REF!/'In Process Calc.'!#REF!,"")</f>
        <v>#REF!</v>
      </c>
      <c r="AF15" s="245" t="e">
        <f>IF(Glutamine!#REF!&gt;0,Glutamine!#REF!+Glutamine!#REF!*Glutamine!#REF!/'In Process Calc.'!#REF!,"")</f>
        <v>#REF!</v>
      </c>
      <c r="AG15" s="245" t="e">
        <f>IF(Glutamine!#REF!&gt;0,Glutamine!#REF!+Glutamine!#REF!*Glutamine!#REF!/'In Process Calc.'!#REF!,"")</f>
        <v>#REF!</v>
      </c>
      <c r="AH15" s="245" t="e">
        <f>IF(Glutamine!#REF!&gt;0,Glutamine!#REF!+Glutamine!#REF!*Glutamine!#REF!/'In Process Calc.'!#REF!,"")</f>
        <v>#REF!</v>
      </c>
      <c r="AI15" s="245" t="e">
        <f>IF(Glutamine!#REF!&gt;0,Glutamine!#REF!+Glutamine!#REF!*Glutamine!#REF!/'In Process Calc.'!#REF!,"")</f>
        <v>#REF!</v>
      </c>
      <c r="AJ15" s="245" t="e">
        <f>IF(Glutamine!#REF!&gt;0,Glutamine!#REF!+Glutamine!#REF!*Glutamine!#REF!/'In Process Calc.'!#REF!,"")</f>
        <v>#REF!</v>
      </c>
      <c r="AK15" s="245" t="e">
        <f>IF(Glutamine!#REF!&gt;0,Glutamine!#REF!+Glutamine!#REF!*Glutamine!#REF!/'In Process Calc.'!#REF!,"")</f>
        <v>#REF!</v>
      </c>
      <c r="AL15" s="245" t="e">
        <f>IF(Glutamine!#REF!&gt;0,Glutamine!#REF!+Glutamine!#REF!*Glutamine!#REF!/'In Process Calc.'!#REF!,"")</f>
        <v>#REF!</v>
      </c>
      <c r="AM15" s="245" t="e">
        <f>IF(Glutamine!#REF!&gt;0,Glutamine!#REF!+Glutamine!#REF!*Glutamine!#REF!/'In Process Calc.'!#REF!,"")</f>
        <v>#REF!</v>
      </c>
      <c r="AN15" s="245" t="e">
        <f>IF(Glutamine!#REF!&gt;0,Glutamine!#REF!+Glutamine!#REF!*Glutamine!#REF!/'In Process Calc.'!#REF!,"")</f>
        <v>#REF!</v>
      </c>
      <c r="AO15" s="245" t="e">
        <f>IF(Glutamine!#REF!&gt;0,Glutamine!#REF!+Glutamine!#REF!*Glutamine!#REF!/'In Process Calc.'!#REF!,"")</f>
        <v>#REF!</v>
      </c>
      <c r="AP15" s="245" t="e">
        <f>IF(Glutamine!#REF!&gt;0,Glutamine!#REF!+Glutamine!#REF!*Glutamine!#REF!/'In Process Calc.'!#REF!,"")</f>
        <v>#REF!</v>
      </c>
      <c r="AQ15" s="245" t="e">
        <f>IF(Glutamine!#REF!&gt;0,Glutamine!#REF!+Glutamine!#REF!*Glutamine!#REF!/'In Process Calc.'!#REF!,"")</f>
        <v>#REF!</v>
      </c>
      <c r="AR15" s="245" t="e">
        <f>IF(Glutamine!#REF!&gt;0,Glutamine!#REF!,"")</f>
        <v>#REF!</v>
      </c>
      <c r="AS15" s="245" t="e">
        <f>IF(Glutamine!#REF!&gt;0,Glutamine!#REF!,"")</f>
        <v>#REF!</v>
      </c>
      <c r="AT15" s="245" t="e">
        <f>IF(Glutamine!#REF!&gt;0,Glutamine!#REF!,"")</f>
        <v>#REF!</v>
      </c>
      <c r="AU15" s="245" t="e">
        <f>IF(Glutamine!#REF!&gt;0,Glutamine!#REF!,"")</f>
        <v>#REF!</v>
      </c>
      <c r="AV15" s="245" t="e">
        <f>IF(Glutamine!#REF!&gt;0,Glutamine!#REF!,"")</f>
        <v>#REF!</v>
      </c>
      <c r="AW15" s="245" t="e">
        <f>IF(Glutamine!#REF!&gt;0,Glutamine!#REF!,"")</f>
        <v>#REF!</v>
      </c>
      <c r="AX15" s="245" t="e">
        <f>IF(Glutamine!#REF!&gt;0,Glutamine!#REF!,"")</f>
        <v>#REF!</v>
      </c>
      <c r="AY15" s="245" t="e">
        <f>IF(Glutamine!#REF!&gt;0,Glutamine!#REF!,"")</f>
        <v>#REF!</v>
      </c>
      <c r="AZ15" s="245" t="e">
        <f>IF(Glutamine!#REF!&gt;0,Glutamine!#REF!,"")</f>
        <v>#REF!</v>
      </c>
      <c r="BA15" s="245" t="e">
        <f>IF(Glutamine!#REF!&gt;0,Glutamine!#REF!,"")</f>
        <v>#REF!</v>
      </c>
      <c r="BB15" s="245" t="e">
        <f>IF(Glutamine!#REF!&gt;0,Glutamine!#REF!,"")</f>
        <v>#REF!</v>
      </c>
      <c r="BC15" s="245" t="e">
        <f>IF(Glutamine!#REF!&gt;0,Glutamine!#REF!,"")</f>
        <v>#REF!</v>
      </c>
      <c r="BD15" s="245" t="e">
        <f>IF(Glutamine!#REF!&gt;0,Glutamine!#REF!,"")</f>
        <v>#REF!</v>
      </c>
      <c r="BE15" s="245" t="e">
        <f>IF(Glutamine!#REF!&gt;0,Glutamine!#REF!,"")</f>
        <v>#REF!</v>
      </c>
      <c r="BF15" s="245" t="e">
        <f>IF(Glutamine!#REF!&gt;0,Glutamine!#REF!,"")</f>
        <v>#REF!</v>
      </c>
      <c r="BG15" s="245" t="e">
        <f>IF(Glutamine!#REF!&gt;0,Glutamine!#REF!,"")</f>
        <v>#REF!</v>
      </c>
      <c r="BH15" s="245" t="e">
        <f>IF(Glutamine!#REF!&gt;0,Glutamine!#REF!,"")</f>
        <v>#REF!</v>
      </c>
      <c r="BI15" s="245" t="e">
        <f>IF(Glutamine!#REF!&gt;0,Glutamine!#REF!,"")</f>
        <v>#REF!</v>
      </c>
      <c r="BJ15" s="245" t="e">
        <f>IF(Glutamine!#REF!&gt;0,Glutamine!#REF!,"")</f>
        <v>#REF!</v>
      </c>
      <c r="BK15" s="245" t="e">
        <f>IF(Glutamine!#REF!&gt;0,Glutamine!#REF!,"")</f>
        <v>#REF!</v>
      </c>
      <c r="BL15" s="245" t="e">
        <f>IF(Glutamine!#REF!&gt;0,Glutamine!#REF!,"")</f>
        <v>#REF!</v>
      </c>
      <c r="BM15" s="245" t="e">
        <f>IF(Glutamine!#REF!&gt;0,Glutamine!#REF!,"")</f>
        <v>#REF!</v>
      </c>
      <c r="BN15" s="245" t="e">
        <f>IF(Glutamine!#REF!&gt;0,'In Process Calc.'!#REF!,"")</f>
        <v>#REF!</v>
      </c>
      <c r="BO15" s="245" t="e">
        <f>IF(Glutamine!#REF!&gt;0,'In Process Calc.'!#REF!,"")</f>
        <v>#REF!</v>
      </c>
    </row>
    <row r="16" spans="1:67" x14ac:dyDescent="0.15">
      <c r="A16" s="240" t="e">
        <f>IF(Glutamine!#REF!&gt;0,Glutamine!$B$1,"")</f>
        <v>#REF!</v>
      </c>
      <c r="B16" s="240" t="e">
        <f>IF(Glutamine!#REF!&gt;0,Glutamine!#REF!+0.1,"")</f>
        <v>#REF!</v>
      </c>
      <c r="C16" s="244" t="e">
        <f>IF(Glutamine!#REF!&gt;0,Glutamine!#REF!,"")</f>
        <v>#REF!</v>
      </c>
      <c r="D16" s="249" t="e">
        <f>IF(Glutamine!#REF!&gt;0,Glutamine!#REF!,"")</f>
        <v>#REF!</v>
      </c>
      <c r="E16" s="240" t="e">
        <f>IF(Glutamine!#REF!&gt;0,Glutamine!#REF!,"")</f>
        <v>#REF!</v>
      </c>
      <c r="F16" s="240" t="e">
        <f>IF(Glutamine!#REF!&gt;0,Glutamine!#REF!,"")</f>
        <v>#REF!</v>
      </c>
      <c r="G16" s="240" t="e">
        <f>IF(Glutamine!#REF!&gt;0,Glutamine!#REF!,"")</f>
        <v>#REF!</v>
      </c>
      <c r="H16" s="245" t="e">
        <f>IF(Glutamine!#REF!&gt;0,Glutamine!#REF!,"")</f>
        <v>#REF!</v>
      </c>
      <c r="I16" s="245" t="e">
        <f>IF(Glutamine!#REF!&gt;0,Glutamine!#REF!,"")</f>
        <v>#REF!</v>
      </c>
      <c r="J16" s="245" t="e">
        <f>IF(Glutamine!#REF!&gt;0,Glutamine!#REF!,"")</f>
        <v>#REF!</v>
      </c>
      <c r="K16" s="245" t="e">
        <f>IF(Glutamine!#REF!&gt;0,Glutamine!#REF!,"")</f>
        <v>#REF!</v>
      </c>
      <c r="L16" s="240" t="e">
        <f>IF(Glutamine!#REF!&gt;0,Glutamine!#REF!,"")</f>
        <v>#REF!</v>
      </c>
      <c r="M16" s="240" t="e">
        <f>IF(Glutamine!#REF!&gt;0,Glutamine!#REF!,"")</f>
        <v>#REF!</v>
      </c>
      <c r="N16" s="240" t="e">
        <f>IF(Glutamine!#REF!&gt;0,Glutamine!#REF!,"")</f>
        <v>#REF!</v>
      </c>
      <c r="O16" s="240" t="e">
        <f>IF(Glutamine!#REF!&gt;0,Glutamine!#REF!,"")</f>
        <v>#REF!</v>
      </c>
      <c r="P16" s="240" t="e">
        <f>IF(Glutamine!#REF!&gt;0,Glutamine!#REF!,"")</f>
        <v>#REF!</v>
      </c>
      <c r="Q16" s="240" t="e">
        <f>IF(Glutamine!#REF!&gt;0,Glutamine!#REF!,"")</f>
        <v>#REF!</v>
      </c>
      <c r="R16" s="240" t="e">
        <f>IF(Glutamine!#REF!&gt;0,Glutamine!#REF!,"")</f>
        <v>#REF!</v>
      </c>
      <c r="S16" s="240" t="e">
        <f>IF(Glutamine!#REF!&gt;0,Glutamine!#REF!,"")</f>
        <v>#REF!</v>
      </c>
      <c r="T16" s="245" t="e">
        <f>IF(Glutamine!#REF!&gt;0,Glutamine!#REF!+Glutamine!#REF!*Glutamine!#REF!/'In Process Calc.'!#REF!,"")</f>
        <v>#REF!</v>
      </c>
      <c r="U16" s="245" t="e">
        <f>IF(Glutamine!#REF!&gt;0,Glutamine!#REF!+Glutamine!#REF!*Glutamine!#REF!/'In Process Calc.'!#REF!,"")</f>
        <v>#REF!</v>
      </c>
      <c r="V16" s="245" t="e">
        <f>IF(Glutamine!#REF!&gt;0,Glutamine!#REF!+Glutamine!#REF!*Glutamine!#REF!/'In Process Calc.'!#REF!,"")</f>
        <v>#REF!</v>
      </c>
      <c r="W16" s="245" t="e">
        <f>IF(Glutamine!#REF!&gt;0,Glutamine!#REF!+Glutamine!#REF!*Glutamine!#REF!/'In Process Calc.'!#REF!,"")</f>
        <v>#REF!</v>
      </c>
      <c r="X16" s="245" t="e">
        <f>IF(Glutamine!#REF!&gt;0,Glutamine!#REF!+Glutamine!#REF!*Glutamine!#REF!/'In Process Calc.'!#REF!,"")</f>
        <v>#REF!</v>
      </c>
      <c r="Y16" s="245" t="e">
        <f>IF(Glutamine!#REF!&gt;0,Glutamine!#REF!+Glutamine!#REF!*Glutamine!#REF!/'In Process Calc.'!#REF!,"")</f>
        <v>#REF!</v>
      </c>
      <c r="Z16" s="245" t="e">
        <f>IF(Glutamine!#REF!&gt;0,Glutamine!#REF!+Glutamine!#REF!*Glutamine!#REF!/'In Process Calc.'!#REF!,"")</f>
        <v>#REF!</v>
      </c>
      <c r="AA16" s="245" t="e">
        <f>IF(Glutamine!#REF!&gt;0,Glutamine!#REF!+Glutamine!#REF!*Glutamine!#REF!/'In Process Calc.'!#REF!,"")</f>
        <v>#REF!</v>
      </c>
      <c r="AB16" s="245" t="e">
        <f>IF(Glutamine!#REF!&gt;0,Glutamine!#REF!+Glutamine!#REF!*Glutamine!#REF!/'In Process Calc.'!#REF!,"")</f>
        <v>#REF!</v>
      </c>
      <c r="AC16" s="245" t="e">
        <f>IF(Glutamine!#REF!&gt;0,Glutamine!#REF!+Glutamine!#REF!*Glutamine!#REF!/'In Process Calc.'!#REF!,"")</f>
        <v>#REF!</v>
      </c>
      <c r="AD16" s="245" t="e">
        <f>IF(Glutamine!#REF!&gt;0,Glutamine!#REF!+Glutamine!#REF!*Glutamine!#REF!/'In Process Calc.'!#REF!,"")</f>
        <v>#REF!</v>
      </c>
      <c r="AE16" s="245" t="e">
        <f>IF(Glutamine!#REF!&gt;0,Glutamine!#REF!+Glutamine!#REF!*Glutamine!#REF!/'In Process Calc.'!#REF!,"")</f>
        <v>#REF!</v>
      </c>
      <c r="AF16" s="245" t="e">
        <f>IF(Glutamine!#REF!&gt;0,Glutamine!#REF!+Glutamine!#REF!*Glutamine!#REF!/'In Process Calc.'!#REF!,"")</f>
        <v>#REF!</v>
      </c>
      <c r="AG16" s="245" t="e">
        <f>IF(Glutamine!#REF!&gt;0,Glutamine!#REF!+Glutamine!#REF!*Glutamine!#REF!/'In Process Calc.'!#REF!,"")</f>
        <v>#REF!</v>
      </c>
      <c r="AH16" s="245" t="e">
        <f>IF(Glutamine!#REF!&gt;0,Glutamine!#REF!+Glutamine!#REF!*Glutamine!#REF!/'In Process Calc.'!#REF!,"")</f>
        <v>#REF!</v>
      </c>
      <c r="AI16" s="245" t="e">
        <f>IF(Glutamine!#REF!&gt;0,Glutamine!#REF!+Glutamine!#REF!*Glutamine!#REF!/'In Process Calc.'!#REF!,"")</f>
        <v>#REF!</v>
      </c>
      <c r="AJ16" s="245" t="e">
        <f>IF(Glutamine!#REF!&gt;0,Glutamine!#REF!+Glutamine!#REF!*Glutamine!#REF!/'In Process Calc.'!#REF!,"")</f>
        <v>#REF!</v>
      </c>
      <c r="AK16" s="245" t="e">
        <f>IF(Glutamine!#REF!&gt;0,Glutamine!#REF!+Glutamine!#REF!*Glutamine!#REF!/'In Process Calc.'!#REF!,"")</f>
        <v>#REF!</v>
      </c>
      <c r="AL16" s="245" t="e">
        <f>IF(Glutamine!#REF!&gt;0,Glutamine!#REF!+Glutamine!#REF!*Glutamine!#REF!/'In Process Calc.'!#REF!,"")</f>
        <v>#REF!</v>
      </c>
      <c r="AM16" s="245" t="e">
        <f>IF(Glutamine!#REF!&gt;0,Glutamine!#REF!+Glutamine!#REF!*Glutamine!#REF!/'In Process Calc.'!#REF!,"")</f>
        <v>#REF!</v>
      </c>
      <c r="AN16" s="245" t="e">
        <f>IF(Glutamine!#REF!&gt;0,Glutamine!#REF!+Glutamine!#REF!*Glutamine!#REF!/'In Process Calc.'!#REF!,"")</f>
        <v>#REF!</v>
      </c>
      <c r="AO16" s="245" t="e">
        <f>IF(Glutamine!#REF!&gt;0,Glutamine!#REF!+Glutamine!#REF!*Glutamine!#REF!/'In Process Calc.'!#REF!,"")</f>
        <v>#REF!</v>
      </c>
      <c r="AP16" s="245" t="e">
        <f>IF(Glutamine!#REF!&gt;0,Glutamine!#REF!+Glutamine!#REF!*Glutamine!#REF!/'In Process Calc.'!#REF!,"")</f>
        <v>#REF!</v>
      </c>
      <c r="AQ16" s="245" t="e">
        <f>IF(Glutamine!#REF!&gt;0,Glutamine!#REF!+Glutamine!#REF!*Glutamine!#REF!/'In Process Calc.'!#REF!,"")</f>
        <v>#REF!</v>
      </c>
      <c r="AR16" s="245" t="e">
        <f>IF(Glutamine!#REF!&gt;0,Glutamine!#REF!,"")</f>
        <v>#REF!</v>
      </c>
      <c r="AS16" s="245" t="e">
        <f>IF(Glutamine!#REF!&gt;0,Glutamine!#REF!,"")</f>
        <v>#REF!</v>
      </c>
      <c r="AT16" s="245" t="e">
        <f>IF(Glutamine!#REF!&gt;0,Glutamine!#REF!,"")</f>
        <v>#REF!</v>
      </c>
      <c r="AU16" s="245" t="e">
        <f>IF(Glutamine!#REF!&gt;0,Glutamine!#REF!,"")</f>
        <v>#REF!</v>
      </c>
      <c r="AV16" s="245" t="e">
        <f>IF(Glutamine!#REF!&gt;0,Glutamine!#REF!,"")</f>
        <v>#REF!</v>
      </c>
      <c r="AW16" s="245" t="e">
        <f>IF(Glutamine!#REF!&gt;0,Glutamine!#REF!,"")</f>
        <v>#REF!</v>
      </c>
      <c r="AX16" s="245" t="e">
        <f>IF(Glutamine!#REF!&gt;0,Glutamine!#REF!,"")</f>
        <v>#REF!</v>
      </c>
      <c r="AY16" s="245" t="e">
        <f>IF(Glutamine!#REF!&gt;0,Glutamine!#REF!,"")</f>
        <v>#REF!</v>
      </c>
      <c r="AZ16" s="245" t="e">
        <f>IF(Glutamine!#REF!&gt;0,Glutamine!#REF!,"")</f>
        <v>#REF!</v>
      </c>
      <c r="BA16" s="245" t="e">
        <f>IF(Glutamine!#REF!&gt;0,Glutamine!#REF!,"")</f>
        <v>#REF!</v>
      </c>
      <c r="BB16" s="245" t="e">
        <f>IF(Glutamine!#REF!&gt;0,Glutamine!#REF!,"")</f>
        <v>#REF!</v>
      </c>
      <c r="BC16" s="245" t="e">
        <f>IF(Glutamine!#REF!&gt;0,Glutamine!#REF!,"")</f>
        <v>#REF!</v>
      </c>
      <c r="BD16" s="245" t="e">
        <f>IF(Glutamine!#REF!&gt;0,Glutamine!#REF!,"")</f>
        <v>#REF!</v>
      </c>
      <c r="BE16" s="245" t="e">
        <f>IF(Glutamine!#REF!&gt;0,Glutamine!#REF!,"")</f>
        <v>#REF!</v>
      </c>
      <c r="BF16" s="245" t="e">
        <f>IF(Glutamine!#REF!&gt;0,Glutamine!#REF!,"")</f>
        <v>#REF!</v>
      </c>
      <c r="BG16" s="245" t="e">
        <f>IF(Glutamine!#REF!&gt;0,Glutamine!#REF!,"")</f>
        <v>#REF!</v>
      </c>
      <c r="BH16" s="245" t="e">
        <f>IF(Glutamine!#REF!&gt;0,Glutamine!#REF!,"")</f>
        <v>#REF!</v>
      </c>
      <c r="BI16" s="245" t="e">
        <f>IF(Glutamine!#REF!&gt;0,Glutamine!#REF!,"")</f>
        <v>#REF!</v>
      </c>
      <c r="BJ16" s="245" t="e">
        <f>IF(Glutamine!#REF!&gt;0,Glutamine!#REF!,"")</f>
        <v>#REF!</v>
      </c>
      <c r="BK16" s="245" t="e">
        <f>IF(Glutamine!#REF!&gt;0,Glutamine!#REF!,"")</f>
        <v>#REF!</v>
      </c>
      <c r="BL16" s="245" t="e">
        <f>IF(Glutamine!#REF!&gt;0,Glutamine!#REF!,"")</f>
        <v>#REF!</v>
      </c>
      <c r="BM16" s="245" t="e">
        <f>IF(Glutamine!#REF!&gt;0,Glutamine!#REF!,"")</f>
        <v>#REF!</v>
      </c>
      <c r="BN16" s="245" t="e">
        <f>IF(Glutamine!#REF!&gt;0,'In Process Calc.'!#REF!,"")</f>
        <v>#REF!</v>
      </c>
      <c r="BO16" s="245" t="e">
        <f>IF(Glutamine!#REF!&gt;0,'In Process Calc.'!#REF!,"")</f>
        <v>#REF!</v>
      </c>
    </row>
    <row r="17" spans="1:67" x14ac:dyDescent="0.15">
      <c r="A17" s="240" t="e">
        <f>IF(Glutamine!#REF!&gt;0,Glutamine!$B$1,"")</f>
        <v>#REF!</v>
      </c>
      <c r="B17" s="240" t="e">
        <f>IF(Glutamine!#REF!&gt;0,Glutamine!#REF!+0.1,"")</f>
        <v>#REF!</v>
      </c>
      <c r="C17" s="244" t="e">
        <f>IF(Glutamine!#REF!&gt;0,Glutamine!#REF!,"")</f>
        <v>#REF!</v>
      </c>
      <c r="D17" s="249" t="e">
        <f>IF(Glutamine!#REF!&gt;0,Glutamine!#REF!,"")</f>
        <v>#REF!</v>
      </c>
      <c r="E17" s="240" t="e">
        <f>IF(Glutamine!#REF!&gt;0,Glutamine!#REF!,"")</f>
        <v>#REF!</v>
      </c>
      <c r="F17" s="240" t="e">
        <f>IF(Glutamine!#REF!&gt;0,Glutamine!#REF!,"")</f>
        <v>#REF!</v>
      </c>
      <c r="G17" s="240" t="e">
        <f>IF(Glutamine!#REF!&gt;0,Glutamine!#REF!,"")</f>
        <v>#REF!</v>
      </c>
      <c r="H17" s="245" t="e">
        <f>IF(Glutamine!#REF!&gt;0,Glutamine!#REF!,"")</f>
        <v>#REF!</v>
      </c>
      <c r="I17" s="245" t="e">
        <f>IF(Glutamine!#REF!&gt;0,Glutamine!#REF!,"")</f>
        <v>#REF!</v>
      </c>
      <c r="J17" s="245" t="e">
        <f>IF(Glutamine!#REF!&gt;0,Glutamine!#REF!,"")</f>
        <v>#REF!</v>
      </c>
      <c r="K17" s="245" t="e">
        <f>IF(Glutamine!#REF!&gt;0,Glutamine!#REF!,"")</f>
        <v>#REF!</v>
      </c>
      <c r="L17" s="240" t="e">
        <f>IF(Glutamine!#REF!&gt;0,Glutamine!#REF!,"")</f>
        <v>#REF!</v>
      </c>
      <c r="M17" s="240" t="e">
        <f>IF(Glutamine!#REF!&gt;0,Glutamine!#REF!,"")</f>
        <v>#REF!</v>
      </c>
      <c r="N17" s="240" t="e">
        <f>IF(Glutamine!#REF!&gt;0,Glutamine!#REF!,"")</f>
        <v>#REF!</v>
      </c>
      <c r="O17" s="240" t="e">
        <f>IF(Glutamine!#REF!&gt;0,Glutamine!#REF!,"")</f>
        <v>#REF!</v>
      </c>
      <c r="P17" s="240" t="e">
        <f>IF(Glutamine!#REF!&gt;0,Glutamine!#REF!,"")</f>
        <v>#REF!</v>
      </c>
      <c r="Q17" s="240" t="e">
        <f>IF(Glutamine!#REF!&gt;0,Glutamine!#REF!,"")</f>
        <v>#REF!</v>
      </c>
      <c r="R17" s="240" t="e">
        <f>IF(Glutamine!#REF!&gt;0,Glutamine!#REF!,"")</f>
        <v>#REF!</v>
      </c>
      <c r="S17" s="240" t="e">
        <f>IF(Glutamine!#REF!&gt;0,Glutamine!#REF!,"")</f>
        <v>#REF!</v>
      </c>
      <c r="T17" s="245" t="e">
        <f>IF(Glutamine!#REF!&gt;0,Glutamine!#REF!+Glutamine!#REF!*Glutamine!#REF!/'In Process Calc.'!#REF!,"")</f>
        <v>#REF!</v>
      </c>
      <c r="U17" s="245" t="e">
        <f>IF(Glutamine!#REF!&gt;0,Glutamine!#REF!+Glutamine!#REF!*Glutamine!#REF!/'In Process Calc.'!#REF!,"")</f>
        <v>#REF!</v>
      </c>
      <c r="V17" s="245" t="e">
        <f>IF(Glutamine!#REF!&gt;0,Glutamine!#REF!+Glutamine!#REF!*Glutamine!#REF!/'In Process Calc.'!#REF!,"")</f>
        <v>#REF!</v>
      </c>
      <c r="W17" s="245" t="e">
        <f>IF(Glutamine!#REF!&gt;0,Glutamine!#REF!+Glutamine!#REF!*Glutamine!#REF!/'In Process Calc.'!#REF!,"")</f>
        <v>#REF!</v>
      </c>
      <c r="X17" s="245" t="e">
        <f>IF(Glutamine!#REF!&gt;0,Glutamine!#REF!+Glutamine!#REF!*Glutamine!#REF!/'In Process Calc.'!#REF!,"")</f>
        <v>#REF!</v>
      </c>
      <c r="Y17" s="245" t="e">
        <f>IF(Glutamine!#REF!&gt;0,Glutamine!#REF!+Glutamine!#REF!*Glutamine!#REF!/'In Process Calc.'!#REF!,"")</f>
        <v>#REF!</v>
      </c>
      <c r="Z17" s="245" t="e">
        <f>IF(Glutamine!#REF!&gt;0,Glutamine!#REF!+Glutamine!#REF!*Glutamine!#REF!/'In Process Calc.'!#REF!,"")</f>
        <v>#REF!</v>
      </c>
      <c r="AA17" s="245" t="e">
        <f>IF(Glutamine!#REF!&gt;0,Glutamine!#REF!+Glutamine!#REF!*Glutamine!#REF!/'In Process Calc.'!#REF!,"")</f>
        <v>#REF!</v>
      </c>
      <c r="AB17" s="245" t="e">
        <f>IF(Glutamine!#REF!&gt;0,Glutamine!#REF!+Glutamine!#REF!*Glutamine!#REF!/'In Process Calc.'!#REF!,"")</f>
        <v>#REF!</v>
      </c>
      <c r="AC17" s="245" t="e">
        <f>IF(Glutamine!#REF!&gt;0,Glutamine!#REF!+Glutamine!#REF!*Glutamine!#REF!/'In Process Calc.'!#REF!,"")</f>
        <v>#REF!</v>
      </c>
      <c r="AD17" s="245" t="e">
        <f>IF(Glutamine!#REF!&gt;0,Glutamine!#REF!+Glutamine!#REF!*Glutamine!#REF!/'In Process Calc.'!#REF!,"")</f>
        <v>#REF!</v>
      </c>
      <c r="AE17" s="245" t="e">
        <f>IF(Glutamine!#REF!&gt;0,Glutamine!#REF!+Glutamine!#REF!*Glutamine!#REF!/'In Process Calc.'!#REF!,"")</f>
        <v>#REF!</v>
      </c>
      <c r="AF17" s="245" t="e">
        <f>IF(Glutamine!#REF!&gt;0,Glutamine!#REF!+Glutamine!#REF!*Glutamine!#REF!/'In Process Calc.'!#REF!,"")</f>
        <v>#REF!</v>
      </c>
      <c r="AG17" s="245" t="e">
        <f>IF(Glutamine!#REF!&gt;0,Glutamine!#REF!+Glutamine!#REF!*Glutamine!#REF!/'In Process Calc.'!#REF!,"")</f>
        <v>#REF!</v>
      </c>
      <c r="AH17" s="245" t="e">
        <f>IF(Glutamine!#REF!&gt;0,Glutamine!#REF!+Glutamine!#REF!*Glutamine!#REF!/'In Process Calc.'!#REF!,"")</f>
        <v>#REF!</v>
      </c>
      <c r="AI17" s="245" t="e">
        <f>IF(Glutamine!#REF!&gt;0,Glutamine!#REF!+Glutamine!#REF!*Glutamine!#REF!/'In Process Calc.'!#REF!,"")</f>
        <v>#REF!</v>
      </c>
      <c r="AJ17" s="245" t="e">
        <f>IF(Glutamine!#REF!&gt;0,Glutamine!#REF!+Glutamine!#REF!*Glutamine!#REF!/'In Process Calc.'!#REF!,"")</f>
        <v>#REF!</v>
      </c>
      <c r="AK17" s="245" t="e">
        <f>IF(Glutamine!#REF!&gt;0,Glutamine!#REF!+Glutamine!#REF!*Glutamine!#REF!/'In Process Calc.'!#REF!,"")</f>
        <v>#REF!</v>
      </c>
      <c r="AL17" s="245" t="e">
        <f>IF(Glutamine!#REF!&gt;0,Glutamine!#REF!+Glutamine!#REF!*Glutamine!#REF!/'In Process Calc.'!#REF!,"")</f>
        <v>#REF!</v>
      </c>
      <c r="AM17" s="245" t="e">
        <f>IF(Glutamine!#REF!&gt;0,Glutamine!#REF!+Glutamine!#REF!*Glutamine!#REF!/'In Process Calc.'!#REF!,"")</f>
        <v>#REF!</v>
      </c>
      <c r="AN17" s="245" t="e">
        <f>IF(Glutamine!#REF!&gt;0,Glutamine!#REF!+Glutamine!#REF!*Glutamine!#REF!/'In Process Calc.'!#REF!,"")</f>
        <v>#REF!</v>
      </c>
      <c r="AO17" s="245" t="e">
        <f>IF(Glutamine!#REF!&gt;0,Glutamine!#REF!+Glutamine!#REF!*Glutamine!#REF!/'In Process Calc.'!#REF!,"")</f>
        <v>#REF!</v>
      </c>
      <c r="AP17" s="245" t="e">
        <f>IF(Glutamine!#REF!&gt;0,Glutamine!#REF!+Glutamine!#REF!*Glutamine!#REF!/'In Process Calc.'!#REF!,"")</f>
        <v>#REF!</v>
      </c>
      <c r="AQ17" s="245" t="e">
        <f>IF(Glutamine!#REF!&gt;0,Glutamine!#REF!+Glutamine!#REF!*Glutamine!#REF!/'In Process Calc.'!#REF!,"")</f>
        <v>#REF!</v>
      </c>
      <c r="AR17" s="245" t="e">
        <f>IF(Glutamine!#REF!&gt;0,Glutamine!#REF!,"")</f>
        <v>#REF!</v>
      </c>
      <c r="AS17" s="245" t="e">
        <f>IF(Glutamine!#REF!&gt;0,Glutamine!#REF!,"")</f>
        <v>#REF!</v>
      </c>
      <c r="AT17" s="245" t="e">
        <f>IF(Glutamine!#REF!&gt;0,Glutamine!#REF!,"")</f>
        <v>#REF!</v>
      </c>
      <c r="AU17" s="245" t="e">
        <f>IF(Glutamine!#REF!&gt;0,Glutamine!#REF!,"")</f>
        <v>#REF!</v>
      </c>
      <c r="AV17" s="245" t="e">
        <f>IF(Glutamine!#REF!&gt;0,Glutamine!#REF!,"")</f>
        <v>#REF!</v>
      </c>
      <c r="AW17" s="245" t="e">
        <f>IF(Glutamine!#REF!&gt;0,Glutamine!#REF!,"")</f>
        <v>#REF!</v>
      </c>
      <c r="AX17" s="245" t="e">
        <f>IF(Glutamine!#REF!&gt;0,Glutamine!#REF!,"")</f>
        <v>#REF!</v>
      </c>
      <c r="AY17" s="245" t="e">
        <f>IF(Glutamine!#REF!&gt;0,Glutamine!#REF!,"")</f>
        <v>#REF!</v>
      </c>
      <c r="AZ17" s="245" t="e">
        <f>IF(Glutamine!#REF!&gt;0,Glutamine!#REF!,"")</f>
        <v>#REF!</v>
      </c>
      <c r="BA17" s="245" t="e">
        <f>IF(Glutamine!#REF!&gt;0,Glutamine!#REF!,"")</f>
        <v>#REF!</v>
      </c>
      <c r="BB17" s="245" t="e">
        <f>IF(Glutamine!#REF!&gt;0,Glutamine!#REF!,"")</f>
        <v>#REF!</v>
      </c>
      <c r="BC17" s="245" t="e">
        <f>IF(Glutamine!#REF!&gt;0,Glutamine!#REF!,"")</f>
        <v>#REF!</v>
      </c>
      <c r="BD17" s="245" t="e">
        <f>IF(Glutamine!#REF!&gt;0,Glutamine!#REF!,"")</f>
        <v>#REF!</v>
      </c>
      <c r="BE17" s="245" t="e">
        <f>IF(Glutamine!#REF!&gt;0,Glutamine!#REF!,"")</f>
        <v>#REF!</v>
      </c>
      <c r="BF17" s="245" t="e">
        <f>IF(Glutamine!#REF!&gt;0,Glutamine!#REF!,"")</f>
        <v>#REF!</v>
      </c>
      <c r="BG17" s="245" t="e">
        <f>IF(Glutamine!#REF!&gt;0,Glutamine!#REF!,"")</f>
        <v>#REF!</v>
      </c>
      <c r="BH17" s="245" t="e">
        <f>IF(Glutamine!#REF!&gt;0,Glutamine!#REF!,"")</f>
        <v>#REF!</v>
      </c>
      <c r="BI17" s="245" t="e">
        <f>IF(Glutamine!#REF!&gt;0,Glutamine!#REF!,"")</f>
        <v>#REF!</v>
      </c>
      <c r="BJ17" s="245" t="e">
        <f>IF(Glutamine!#REF!&gt;0,Glutamine!#REF!,"")</f>
        <v>#REF!</v>
      </c>
      <c r="BK17" s="245" t="e">
        <f>IF(Glutamine!#REF!&gt;0,Glutamine!#REF!,"")</f>
        <v>#REF!</v>
      </c>
      <c r="BL17" s="245" t="e">
        <f>IF(Glutamine!#REF!&gt;0,Glutamine!#REF!,"")</f>
        <v>#REF!</v>
      </c>
      <c r="BM17" s="245" t="e">
        <f>IF(Glutamine!#REF!&gt;0,Glutamine!#REF!,"")</f>
        <v>#REF!</v>
      </c>
      <c r="BN17" s="245" t="e">
        <f>IF(Glutamine!#REF!&gt;0,'In Process Calc.'!#REF!,"")</f>
        <v>#REF!</v>
      </c>
      <c r="BO17" s="245" t="e">
        <f>IF(Glutamine!#REF!&gt;0,'In Process Calc.'!#REF!,"")</f>
        <v>#REF!</v>
      </c>
    </row>
    <row r="18" spans="1:67" x14ac:dyDescent="0.15">
      <c r="A18" s="240" t="e">
        <f>IF(Glutamine!#REF!&gt;0,Glutamine!$B$1,"")</f>
        <v>#REF!</v>
      </c>
      <c r="B18" s="240" t="e">
        <f>IF(Glutamine!#REF!&gt;0,Glutamine!#REF!+0.1,"")</f>
        <v>#REF!</v>
      </c>
      <c r="C18" s="244" t="e">
        <f>IF(Glutamine!#REF!&gt;0,Glutamine!#REF!,"")</f>
        <v>#REF!</v>
      </c>
      <c r="D18" s="249" t="e">
        <f>IF(Glutamine!#REF!&gt;0,Glutamine!#REF!,"")</f>
        <v>#REF!</v>
      </c>
      <c r="E18" s="240" t="e">
        <f>IF(Glutamine!#REF!&gt;0,Glutamine!#REF!,"")</f>
        <v>#REF!</v>
      </c>
      <c r="F18" s="240" t="e">
        <f>IF(Glutamine!#REF!&gt;0,Glutamine!#REF!,"")</f>
        <v>#REF!</v>
      </c>
      <c r="G18" s="240" t="e">
        <f>IF(Glutamine!#REF!&gt;0,Glutamine!#REF!,"")</f>
        <v>#REF!</v>
      </c>
      <c r="H18" s="245" t="e">
        <f>IF(Glutamine!#REF!&gt;0,Glutamine!#REF!,"")</f>
        <v>#REF!</v>
      </c>
      <c r="I18" s="245" t="e">
        <f>IF(Glutamine!#REF!&gt;0,Glutamine!#REF!,"")</f>
        <v>#REF!</v>
      </c>
      <c r="J18" s="245" t="e">
        <f>IF(Glutamine!#REF!&gt;0,Glutamine!#REF!,"")</f>
        <v>#REF!</v>
      </c>
      <c r="K18" s="245" t="e">
        <f>IF(Glutamine!#REF!&gt;0,Glutamine!#REF!,"")</f>
        <v>#REF!</v>
      </c>
      <c r="L18" s="240" t="e">
        <f>IF(Glutamine!#REF!&gt;0,Glutamine!#REF!,"")</f>
        <v>#REF!</v>
      </c>
      <c r="M18" s="240" t="e">
        <f>IF(Glutamine!#REF!&gt;0,Glutamine!#REF!,"")</f>
        <v>#REF!</v>
      </c>
      <c r="N18" s="240" t="e">
        <f>IF(Glutamine!#REF!&gt;0,Glutamine!#REF!,"")</f>
        <v>#REF!</v>
      </c>
      <c r="O18" s="240" t="e">
        <f>IF(Glutamine!#REF!&gt;0,Glutamine!#REF!,"")</f>
        <v>#REF!</v>
      </c>
      <c r="P18" s="240" t="e">
        <f>IF(Glutamine!#REF!&gt;0,Glutamine!#REF!,"")</f>
        <v>#REF!</v>
      </c>
      <c r="Q18" s="240" t="e">
        <f>IF(Glutamine!#REF!&gt;0,Glutamine!#REF!,"")</f>
        <v>#REF!</v>
      </c>
      <c r="R18" s="240" t="e">
        <f>IF(Glutamine!#REF!&gt;0,Glutamine!#REF!,"")</f>
        <v>#REF!</v>
      </c>
      <c r="S18" s="240" t="e">
        <f>IF(Glutamine!#REF!&gt;0,Glutamine!#REF!,"")</f>
        <v>#REF!</v>
      </c>
      <c r="T18" s="245" t="e">
        <f>IF(Glutamine!#REF!&gt;0,Glutamine!#REF!+Glutamine!#REF!*Glutamine!#REF!/'In Process Calc.'!#REF!,"")</f>
        <v>#REF!</v>
      </c>
      <c r="U18" s="245" t="e">
        <f>IF(Glutamine!#REF!&gt;0,Glutamine!#REF!+Glutamine!#REF!*Glutamine!#REF!/'In Process Calc.'!#REF!,"")</f>
        <v>#REF!</v>
      </c>
      <c r="V18" s="245" t="e">
        <f>IF(Glutamine!#REF!&gt;0,Glutamine!#REF!+Glutamine!#REF!*Glutamine!#REF!/'In Process Calc.'!#REF!,"")</f>
        <v>#REF!</v>
      </c>
      <c r="W18" s="245" t="e">
        <f>IF(Glutamine!#REF!&gt;0,Glutamine!#REF!+Glutamine!#REF!*Glutamine!#REF!/'In Process Calc.'!#REF!,"")</f>
        <v>#REF!</v>
      </c>
      <c r="X18" s="245" t="e">
        <f>IF(Glutamine!#REF!&gt;0,Glutamine!#REF!+Glutamine!#REF!*Glutamine!#REF!/'In Process Calc.'!#REF!,"")</f>
        <v>#REF!</v>
      </c>
      <c r="Y18" s="245" t="e">
        <f>IF(Glutamine!#REF!&gt;0,Glutamine!#REF!+Glutamine!#REF!*Glutamine!#REF!/'In Process Calc.'!#REF!,"")</f>
        <v>#REF!</v>
      </c>
      <c r="Z18" s="245" t="e">
        <f>IF(Glutamine!#REF!&gt;0,Glutamine!#REF!+Glutamine!#REF!*Glutamine!#REF!/'In Process Calc.'!#REF!,"")</f>
        <v>#REF!</v>
      </c>
      <c r="AA18" s="245" t="e">
        <f>IF(Glutamine!#REF!&gt;0,Glutamine!#REF!+Glutamine!#REF!*Glutamine!#REF!/'In Process Calc.'!#REF!,"")</f>
        <v>#REF!</v>
      </c>
      <c r="AB18" s="245" t="e">
        <f>IF(Glutamine!#REF!&gt;0,Glutamine!#REF!+Glutamine!#REF!*Glutamine!#REF!/'In Process Calc.'!#REF!,"")</f>
        <v>#REF!</v>
      </c>
      <c r="AC18" s="245" t="e">
        <f>IF(Glutamine!#REF!&gt;0,Glutamine!#REF!+Glutamine!#REF!*Glutamine!#REF!/'In Process Calc.'!#REF!,"")</f>
        <v>#REF!</v>
      </c>
      <c r="AD18" s="245" t="e">
        <f>IF(Glutamine!#REF!&gt;0,Glutamine!#REF!+Glutamine!#REF!*Glutamine!#REF!/'In Process Calc.'!#REF!,"")</f>
        <v>#REF!</v>
      </c>
      <c r="AE18" s="245" t="e">
        <f>IF(Glutamine!#REF!&gt;0,Glutamine!#REF!+Glutamine!#REF!*Glutamine!#REF!/'In Process Calc.'!#REF!,"")</f>
        <v>#REF!</v>
      </c>
      <c r="AF18" s="245" t="e">
        <f>IF(Glutamine!#REF!&gt;0,Glutamine!#REF!+Glutamine!#REF!*Glutamine!#REF!/'In Process Calc.'!#REF!,"")</f>
        <v>#REF!</v>
      </c>
      <c r="AG18" s="245" t="e">
        <f>IF(Glutamine!#REF!&gt;0,Glutamine!#REF!+Glutamine!#REF!*Glutamine!#REF!/'In Process Calc.'!#REF!,"")</f>
        <v>#REF!</v>
      </c>
      <c r="AH18" s="245" t="e">
        <f>IF(Glutamine!#REF!&gt;0,Glutamine!#REF!+Glutamine!#REF!*Glutamine!#REF!/'In Process Calc.'!#REF!,"")</f>
        <v>#REF!</v>
      </c>
      <c r="AI18" s="245" t="e">
        <f>IF(Glutamine!#REF!&gt;0,Glutamine!#REF!+Glutamine!#REF!*Glutamine!#REF!/'In Process Calc.'!#REF!,"")</f>
        <v>#REF!</v>
      </c>
      <c r="AJ18" s="245" t="e">
        <f>IF(Glutamine!#REF!&gt;0,Glutamine!#REF!+Glutamine!#REF!*Glutamine!#REF!/'In Process Calc.'!#REF!,"")</f>
        <v>#REF!</v>
      </c>
      <c r="AK18" s="245" t="e">
        <f>IF(Glutamine!#REF!&gt;0,Glutamine!#REF!+Glutamine!#REF!*Glutamine!#REF!/'In Process Calc.'!#REF!,"")</f>
        <v>#REF!</v>
      </c>
      <c r="AL18" s="245" t="e">
        <f>IF(Glutamine!#REF!&gt;0,Glutamine!#REF!+Glutamine!#REF!*Glutamine!#REF!/'In Process Calc.'!#REF!,"")</f>
        <v>#REF!</v>
      </c>
      <c r="AM18" s="245" t="e">
        <f>IF(Glutamine!#REF!&gt;0,Glutamine!#REF!+Glutamine!#REF!*Glutamine!#REF!/'In Process Calc.'!#REF!,"")</f>
        <v>#REF!</v>
      </c>
      <c r="AN18" s="245" t="e">
        <f>IF(Glutamine!#REF!&gt;0,Glutamine!#REF!+Glutamine!#REF!*Glutamine!#REF!/'In Process Calc.'!#REF!,"")</f>
        <v>#REF!</v>
      </c>
      <c r="AO18" s="245" t="e">
        <f>IF(Glutamine!#REF!&gt;0,Glutamine!#REF!+Glutamine!#REF!*Glutamine!#REF!/'In Process Calc.'!#REF!,"")</f>
        <v>#REF!</v>
      </c>
      <c r="AP18" s="245" t="e">
        <f>IF(Glutamine!#REF!&gt;0,Glutamine!#REF!+Glutamine!#REF!*Glutamine!#REF!/'In Process Calc.'!#REF!,"")</f>
        <v>#REF!</v>
      </c>
      <c r="AQ18" s="245" t="e">
        <f>IF(Glutamine!#REF!&gt;0,Glutamine!#REF!+Glutamine!#REF!*Glutamine!#REF!/'In Process Calc.'!#REF!,"")</f>
        <v>#REF!</v>
      </c>
      <c r="AR18" s="245" t="e">
        <f>IF(Glutamine!#REF!&gt;0,Glutamine!#REF!,"")</f>
        <v>#REF!</v>
      </c>
      <c r="AS18" s="245" t="e">
        <f>IF(Glutamine!#REF!&gt;0,Glutamine!#REF!,"")</f>
        <v>#REF!</v>
      </c>
      <c r="AT18" s="245" t="e">
        <f>IF(Glutamine!#REF!&gt;0,Glutamine!#REF!,"")</f>
        <v>#REF!</v>
      </c>
      <c r="AU18" s="245" t="e">
        <f>IF(Glutamine!#REF!&gt;0,Glutamine!#REF!,"")</f>
        <v>#REF!</v>
      </c>
      <c r="AV18" s="245" t="e">
        <f>IF(Glutamine!#REF!&gt;0,Glutamine!#REF!,"")</f>
        <v>#REF!</v>
      </c>
      <c r="AW18" s="245" t="e">
        <f>IF(Glutamine!#REF!&gt;0,Glutamine!#REF!,"")</f>
        <v>#REF!</v>
      </c>
      <c r="AX18" s="245" t="e">
        <f>IF(Glutamine!#REF!&gt;0,Glutamine!#REF!,"")</f>
        <v>#REF!</v>
      </c>
      <c r="AY18" s="245" t="e">
        <f>IF(Glutamine!#REF!&gt;0,Glutamine!#REF!,"")</f>
        <v>#REF!</v>
      </c>
      <c r="AZ18" s="245" t="e">
        <f>IF(Glutamine!#REF!&gt;0,Glutamine!#REF!,"")</f>
        <v>#REF!</v>
      </c>
      <c r="BA18" s="245" t="e">
        <f>IF(Glutamine!#REF!&gt;0,Glutamine!#REF!,"")</f>
        <v>#REF!</v>
      </c>
      <c r="BB18" s="245" t="e">
        <f>IF(Glutamine!#REF!&gt;0,Glutamine!#REF!,"")</f>
        <v>#REF!</v>
      </c>
      <c r="BC18" s="245" t="e">
        <f>IF(Glutamine!#REF!&gt;0,Glutamine!#REF!,"")</f>
        <v>#REF!</v>
      </c>
      <c r="BD18" s="245" t="e">
        <f>IF(Glutamine!#REF!&gt;0,Glutamine!#REF!,"")</f>
        <v>#REF!</v>
      </c>
      <c r="BE18" s="245" t="e">
        <f>IF(Glutamine!#REF!&gt;0,Glutamine!#REF!,"")</f>
        <v>#REF!</v>
      </c>
      <c r="BF18" s="245" t="e">
        <f>IF(Glutamine!#REF!&gt;0,Glutamine!#REF!,"")</f>
        <v>#REF!</v>
      </c>
      <c r="BG18" s="245" t="e">
        <f>IF(Glutamine!#REF!&gt;0,Glutamine!#REF!,"")</f>
        <v>#REF!</v>
      </c>
      <c r="BH18" s="245" t="e">
        <f>IF(Glutamine!#REF!&gt;0,Glutamine!#REF!,"")</f>
        <v>#REF!</v>
      </c>
      <c r="BI18" s="245" t="e">
        <f>IF(Glutamine!#REF!&gt;0,Glutamine!#REF!,"")</f>
        <v>#REF!</v>
      </c>
      <c r="BJ18" s="245" t="e">
        <f>IF(Glutamine!#REF!&gt;0,Glutamine!#REF!,"")</f>
        <v>#REF!</v>
      </c>
      <c r="BK18" s="245" t="e">
        <f>IF(Glutamine!#REF!&gt;0,Glutamine!#REF!,"")</f>
        <v>#REF!</v>
      </c>
      <c r="BL18" s="245" t="e">
        <f>IF(Glutamine!#REF!&gt;0,Glutamine!#REF!,"")</f>
        <v>#REF!</v>
      </c>
      <c r="BM18" s="245" t="e">
        <f>IF(Glutamine!#REF!&gt;0,Glutamine!#REF!,"")</f>
        <v>#REF!</v>
      </c>
      <c r="BN18" s="245" t="e">
        <f>IF(Glutamine!#REF!&gt;0,'In Process Calc.'!#REF!,"")</f>
        <v>#REF!</v>
      </c>
      <c r="BO18" s="245" t="e">
        <f>IF(Glutamine!#REF!&gt;0,'In Process Calc.'!#REF!,"")</f>
        <v>#REF!</v>
      </c>
    </row>
    <row r="19" spans="1:67" x14ac:dyDescent="0.15">
      <c r="A19" s="240" t="str">
        <f>IF(Glutamine!$E15&gt;0,Glutamine!$B$1,"")</f>
        <v>NIIMBL VS-002</v>
      </c>
      <c r="B19" s="240" t="e">
        <f>IF(Glutamine!$E15&gt;0,Glutamine!#REF!+0.1,"")</f>
        <v>#REF!</v>
      </c>
      <c r="C19" s="244" t="e">
        <f>IF(Glutamine!$E15&gt;0,Glutamine!#REF!,"")</f>
        <v>#REF!</v>
      </c>
      <c r="D19" s="249" t="e">
        <f>IF(Glutamine!$E15&gt;0,Glutamine!#REF!,"")</f>
        <v>#REF!</v>
      </c>
      <c r="E19" s="240" t="e">
        <f>IF(Glutamine!$E15&gt;0,Glutamine!#REF!,"")</f>
        <v>#REF!</v>
      </c>
      <c r="F19" s="240" t="e">
        <f>IF(Glutamine!$E15&gt;0,Glutamine!#REF!,"")</f>
        <v>#REF!</v>
      </c>
      <c r="G19" s="240" t="e">
        <f>IF(Glutamine!$E15&gt;0,Glutamine!#REF!,"")</f>
        <v>#REF!</v>
      </c>
      <c r="H19" s="245" t="e">
        <f>IF(Glutamine!$E15&gt;0,Glutamine!#REF!,"")</f>
        <v>#REF!</v>
      </c>
      <c r="I19" s="245" t="e">
        <f>IF(Glutamine!$E15&gt;0,Glutamine!#REF!,"")</f>
        <v>#REF!</v>
      </c>
      <c r="J19" s="245" t="e">
        <f>IF(Glutamine!$E15&gt;0,Glutamine!#REF!,"")</f>
        <v>#REF!</v>
      </c>
      <c r="K19" s="245" t="e">
        <f>IF(Glutamine!$E15&gt;0,Glutamine!#REF!,"")</f>
        <v>#REF!</v>
      </c>
      <c r="L19" s="240" t="e">
        <f>IF(Glutamine!$E15&gt;0,Glutamine!#REF!,"")</f>
        <v>#REF!</v>
      </c>
      <c r="M19" s="240" t="e">
        <f>IF(Glutamine!$E15&gt;0,Glutamine!#REF!,"")</f>
        <v>#REF!</v>
      </c>
      <c r="N19" s="240" t="e">
        <f>IF(Glutamine!$E15&gt;0,Glutamine!#REF!,"")</f>
        <v>#REF!</v>
      </c>
      <c r="O19" s="240" t="e">
        <f>IF(Glutamine!$E15&gt;0,Glutamine!#REF!,"")</f>
        <v>#REF!</v>
      </c>
      <c r="P19" s="240" t="e">
        <f>IF(Glutamine!$E15&gt;0,Glutamine!#REF!,"")</f>
        <v>#REF!</v>
      </c>
      <c r="Q19" s="240" t="e">
        <f>IF(Glutamine!$E15&gt;0,Glutamine!#REF!,"")</f>
        <v>#REF!</v>
      </c>
      <c r="R19" s="240" t="e">
        <f>IF(Glutamine!$E15&gt;0,Glutamine!#REF!,"")</f>
        <v>#REF!</v>
      </c>
      <c r="S19" s="240" t="e">
        <f>IF(Glutamine!$E15&gt;0,Glutamine!#REF!,"")</f>
        <v>#REF!</v>
      </c>
      <c r="T19" s="246" t="e">
        <f>IF(Glutamine!$E15&gt;0,Glutamine!#REF!+Glutamine!$E15*Glutamine!#REF!/'In Process Calc.'!$I13,"")</f>
        <v>#REF!</v>
      </c>
      <c r="U19" s="246" t="e">
        <f>IF(Glutamine!$E15&gt;0,Glutamine!#REF!+Glutamine!$E15*Glutamine!#REF!/'In Process Calc.'!$I13,"")</f>
        <v>#REF!</v>
      </c>
      <c r="V19" s="246" t="e">
        <f>IF(Glutamine!$E15&gt;0,Glutamine!#REF!+Glutamine!$E15*Glutamine!#REF!/'In Process Calc.'!$I13,"")</f>
        <v>#REF!</v>
      </c>
      <c r="W19" s="246" t="e">
        <f>IF(Glutamine!$E15&gt;0,Glutamine!#REF!+Glutamine!$E15*Glutamine!#REF!/'In Process Calc.'!$I13,"")</f>
        <v>#REF!</v>
      </c>
      <c r="X19" s="246" t="e">
        <f>IF(Glutamine!$E15&gt;0,Glutamine!#REF!+Glutamine!$E15*Glutamine!#REF!/'In Process Calc.'!$I13,"")</f>
        <v>#REF!</v>
      </c>
      <c r="Y19" s="246" t="e">
        <f>IF(Glutamine!$E15&gt;0,Glutamine!#REF!+Glutamine!$E15*Glutamine!#REF!/'In Process Calc.'!$I13,"")</f>
        <v>#REF!</v>
      </c>
      <c r="Z19" s="246" t="e">
        <f>IF(Glutamine!$E15&gt;0,Glutamine!#REF!+Glutamine!$E15*Glutamine!#REF!/'In Process Calc.'!$I13,"")</f>
        <v>#REF!</v>
      </c>
      <c r="AA19" s="246" t="e">
        <f>IF(Glutamine!$E15&gt;0,Glutamine!#REF!+Glutamine!$E15*Glutamine!#REF!/'In Process Calc.'!$I13,"")</f>
        <v>#REF!</v>
      </c>
      <c r="AB19" s="246" t="e">
        <f>IF(Glutamine!$E15&gt;0,Glutamine!#REF!+Glutamine!$E15*Glutamine!#REF!/'In Process Calc.'!$I13,"")</f>
        <v>#REF!</v>
      </c>
      <c r="AC19" s="246" t="e">
        <f>IF(Glutamine!$E15&gt;0,Glutamine!#REF!+Glutamine!$E15*Glutamine!#REF!/'In Process Calc.'!$I13,"")</f>
        <v>#REF!</v>
      </c>
      <c r="AD19" s="246" t="e">
        <f>IF(Glutamine!$E15&gt;0,Glutamine!#REF!+Glutamine!$E15*Glutamine!#REF!/'In Process Calc.'!$I13,"")</f>
        <v>#REF!</v>
      </c>
      <c r="AE19" s="246" t="e">
        <f>IF(Glutamine!$E15&gt;0,Glutamine!#REF!+Glutamine!$E15*Glutamine!#REF!/'In Process Calc.'!$I13,"")</f>
        <v>#REF!</v>
      </c>
      <c r="AF19" s="246" t="e">
        <f>IF(Glutamine!$E15&gt;0,Glutamine!#REF!+Glutamine!$E15*Glutamine!#REF!/'In Process Calc.'!$I13,"")</f>
        <v>#REF!</v>
      </c>
      <c r="AG19" s="246" t="e">
        <f>IF(Glutamine!$E15&gt;0,Glutamine!#REF!+Glutamine!$E15*Glutamine!#REF!/'In Process Calc.'!$I13,"")</f>
        <v>#REF!</v>
      </c>
      <c r="AH19" s="246" t="e">
        <f>IF(Glutamine!$E15&gt;0,Glutamine!#REF!+Glutamine!$E15*Glutamine!#REF!/'In Process Calc.'!$I13,"")</f>
        <v>#REF!</v>
      </c>
      <c r="AI19" s="246" t="e">
        <f>IF(Glutamine!$E15&gt;0,Glutamine!#REF!+Glutamine!$E15*Glutamine!#REF!/'In Process Calc.'!$I13,"")</f>
        <v>#REF!</v>
      </c>
      <c r="AJ19" s="246" t="e">
        <f>IF(Glutamine!$E15&gt;0,Glutamine!#REF!+Glutamine!$E15*Glutamine!#REF!/'In Process Calc.'!$I13,"")</f>
        <v>#REF!</v>
      </c>
      <c r="AK19" s="246" t="e">
        <f>IF(Glutamine!$E15&gt;0,Glutamine!#REF!+Glutamine!$E15*Glutamine!#REF!/'In Process Calc.'!$I13,"")</f>
        <v>#REF!</v>
      </c>
      <c r="AL19" s="246" t="e">
        <f>IF(Glutamine!$E15&gt;0,Glutamine!#REF!+Glutamine!$E15*Glutamine!#REF!/'In Process Calc.'!$I13,"")</f>
        <v>#REF!</v>
      </c>
      <c r="AM19" s="246" t="e">
        <f>IF(Glutamine!$E15&gt;0,Glutamine!#REF!+Glutamine!$E15*Glutamine!#REF!/'In Process Calc.'!$I13,"")</f>
        <v>#REF!</v>
      </c>
      <c r="AN19" s="246" t="e">
        <f>IF(Glutamine!$E15&gt;0,Glutamine!#REF!+Glutamine!$E15*Glutamine!#REF!/'In Process Calc.'!$I13,"")</f>
        <v>#REF!</v>
      </c>
      <c r="AO19" s="246" t="e">
        <f>IF(Glutamine!$E15&gt;0,Glutamine!#REF!+Glutamine!$E15*Glutamine!#REF!/'In Process Calc.'!$I13,"")</f>
        <v>#REF!</v>
      </c>
      <c r="AP19" s="246" t="e">
        <f>IF(Glutamine!$E15&gt;0,Glutamine!#REF!+Glutamine!$E15*Glutamine!#REF!/'In Process Calc.'!$I13,"")</f>
        <v>#REF!</v>
      </c>
      <c r="AQ19" s="246" t="e">
        <f>IF(Glutamine!$E15&gt;0,Glutamine!#REF!+Glutamine!$E15*Glutamine!#REF!/'In Process Calc.'!$I13,"")</f>
        <v>#REF!</v>
      </c>
      <c r="AR19" s="246" t="e">
        <f>IF(Glutamine!$E15&gt;0,Glutamine!#REF!,"")</f>
        <v>#REF!</v>
      </c>
      <c r="AS19" s="246" t="e">
        <f>IF(Glutamine!$E15&gt;0,Glutamine!#REF!,"")</f>
        <v>#REF!</v>
      </c>
      <c r="AT19" s="246" t="e">
        <f>IF(Glutamine!$E15&gt;0,Glutamine!#REF!,"")</f>
        <v>#REF!</v>
      </c>
      <c r="AU19" s="246" t="e">
        <f>IF(Glutamine!$E15&gt;0,Glutamine!#REF!,"")</f>
        <v>#REF!</v>
      </c>
      <c r="AV19" s="246" t="e">
        <f>IF(Glutamine!$E15&gt;0,Glutamine!#REF!,"")</f>
        <v>#REF!</v>
      </c>
      <c r="AW19" s="246" t="e">
        <f>IF(Glutamine!$E15&gt;0,Glutamine!#REF!,"")</f>
        <v>#REF!</v>
      </c>
      <c r="AX19" s="246" t="e">
        <f>IF(Glutamine!$E15&gt;0,Glutamine!#REF!,"")</f>
        <v>#REF!</v>
      </c>
      <c r="AY19" s="246" t="e">
        <f>IF(Glutamine!$E15&gt;0,Glutamine!#REF!,"")</f>
        <v>#REF!</v>
      </c>
      <c r="AZ19" s="246" t="e">
        <f>IF(Glutamine!$E15&gt;0,Glutamine!#REF!,"")</f>
        <v>#REF!</v>
      </c>
      <c r="BA19" s="246" t="e">
        <f>IF(Glutamine!$E15&gt;0,Glutamine!#REF!,"")</f>
        <v>#REF!</v>
      </c>
      <c r="BB19" s="246" t="e">
        <f>IF(Glutamine!$E15&gt;0,Glutamine!#REF!,"")</f>
        <v>#REF!</v>
      </c>
      <c r="BC19" s="246" t="e">
        <f>IF(Glutamine!$E15&gt;0,Glutamine!#REF!,"")</f>
        <v>#REF!</v>
      </c>
      <c r="BD19" s="246" t="e">
        <f>IF(Glutamine!$E15&gt;0,Glutamine!#REF!,"")</f>
        <v>#REF!</v>
      </c>
      <c r="BE19" s="246" t="e">
        <f>IF(Glutamine!$E15&gt;0,Glutamine!#REF!,"")</f>
        <v>#REF!</v>
      </c>
      <c r="BF19" s="246" t="e">
        <f>IF(Glutamine!$E15&gt;0,Glutamine!#REF!,"")</f>
        <v>#REF!</v>
      </c>
      <c r="BG19" s="246" t="e">
        <f>IF(Glutamine!$E15&gt;0,Glutamine!#REF!,"")</f>
        <v>#REF!</v>
      </c>
      <c r="BH19" s="246" t="e">
        <f>IF(Glutamine!$E15&gt;0,Glutamine!#REF!,"")</f>
        <v>#REF!</v>
      </c>
      <c r="BI19" s="246" t="e">
        <f>IF(Glutamine!$E15&gt;0,Glutamine!#REF!,"")</f>
        <v>#REF!</v>
      </c>
      <c r="BJ19" s="246" t="e">
        <f>IF(Glutamine!$E15&gt;0,Glutamine!#REF!,"")</f>
        <v>#REF!</v>
      </c>
      <c r="BK19" s="246" t="e">
        <f>IF(Glutamine!$E15&gt;0,Glutamine!#REF!,"")</f>
        <v>#REF!</v>
      </c>
      <c r="BL19" s="246" t="e">
        <f>IF(Glutamine!$E15&gt;0,Glutamine!#REF!,"")</f>
        <v>#REF!</v>
      </c>
      <c r="BM19" s="246" t="e">
        <f>IF(Glutamine!$E15&gt;0,Glutamine!#REF!,"")</f>
        <v>#REF!</v>
      </c>
      <c r="BN19" s="246" t="e">
        <f>IF(Glutamine!$E15&gt;0,'In Process Calc.'!#REF!,"")</f>
        <v>#REF!</v>
      </c>
      <c r="BO19" s="246" t="e">
        <f>IF(Glutamine!$E15&gt;0,'In Process Calc.'!#REF!,"")</f>
        <v>#REF!</v>
      </c>
    </row>
    <row r="20" spans="1:67" x14ac:dyDescent="0.15">
      <c r="A20" s="240" t="str">
        <f>IF(Glutamine!$E16&gt;0,Glutamine!$B$1,"")</f>
        <v>NIIMBL VS-002</v>
      </c>
      <c r="B20" s="240">
        <f>IF(Glutamine!$E16&gt;0,Glutamine!A15+0.1,"")</f>
        <v>8.1</v>
      </c>
      <c r="C20" s="244">
        <f>IF(Glutamine!$E16&gt;0,Glutamine!B15,"")</f>
        <v>43699.727777777778</v>
      </c>
      <c r="D20" s="249">
        <f>IF(Glutamine!$E16&gt;0,Glutamine!C15,"")</f>
        <v>43699.727777777778</v>
      </c>
      <c r="E20" s="240">
        <f>IF(Glutamine!$E16&gt;0,Glutamine!D15,"")</f>
        <v>1.5</v>
      </c>
      <c r="F20" s="240">
        <f>IF(Glutamine!$E16&gt;0,Glutamine!E15,"")</f>
        <v>1.753875928125</v>
      </c>
      <c r="G20" s="240">
        <f>IF(Glutamine!$E16&gt;0,Glutamine!G15,"")</f>
        <v>0</v>
      </c>
      <c r="H20" s="245">
        <f>IF(Glutamine!$E16&gt;0,Glutamine!H15,"")</f>
        <v>20</v>
      </c>
      <c r="I20" s="245">
        <f>IF(Glutamine!$E16&gt;0,Glutamine!I15,"")</f>
        <v>1.4362272240085758</v>
      </c>
      <c r="J20" s="245">
        <f>IF(Glutamine!$E16&gt;0,Glutamine!J15,"")</f>
        <v>21.436227224008576</v>
      </c>
      <c r="K20" s="245">
        <f>IF(Glutamine!$E16&gt;0,Glutamine!K15,"")</f>
        <v>93.3</v>
      </c>
      <c r="L20" s="240">
        <f>IF(Glutamine!$E16&gt;0,Glutamine!L15,"")</f>
        <v>7.01</v>
      </c>
      <c r="M20" s="240">
        <f>IF(Glutamine!$E16&gt;0,Glutamine!M15,"")</f>
        <v>0</v>
      </c>
      <c r="N20" s="240">
        <f>IF(Glutamine!$E16&gt;0,Glutamine!N15,"")</f>
        <v>2.6085441781901251</v>
      </c>
      <c r="O20" s="240">
        <f>IF(Glutamine!$E16&gt;0,Glutamine!O15,"")</f>
        <v>0.13042720890950626</v>
      </c>
      <c r="P20" s="240">
        <f>IF(Glutamine!$E16&gt;0,Glutamine!P15,"")</f>
        <v>-20.79604865675185</v>
      </c>
      <c r="Q20" s="240">
        <f>IF(Glutamine!$E16&gt;0,Glutamine!Q15,"")</f>
        <v>0</v>
      </c>
      <c r="R20" s="240">
        <f>IF(Glutamine!$E16&gt;0,Glutamine!R15,"")</f>
        <v>320</v>
      </c>
      <c r="S20" s="240">
        <f>IF(Glutamine!$E16&gt;0,Glutamine!S15,"")</f>
        <v>75.43045697957271</v>
      </c>
      <c r="T20" s="246">
        <f>IF(Glutamine!$E16&gt;0,Glutamine!T15+Glutamine!$E16*Glutamine!AR15/'In Process Calc.'!$I14,"")</f>
        <v>8.0466763188348889</v>
      </c>
      <c r="U20" s="246">
        <f>IF(Glutamine!$E16&gt;0,Glutamine!U15+Glutamine!$E16*Glutamine!AS15/'In Process Calc.'!$I14,"")</f>
        <v>2.6342254359748463</v>
      </c>
      <c r="V20" s="246">
        <f>IF(Glutamine!$E16&gt;0,Glutamine!V15+Glutamine!$E16*Glutamine!AT15/'In Process Calc.'!$I14,"")</f>
        <v>0.67580582934080968</v>
      </c>
      <c r="W20" s="246">
        <f>IF(Glutamine!$E16&gt;0,Glutamine!W15+Glutamine!$E16*Glutamine!AU15/'In Process Calc.'!$I14,"")</f>
        <v>0.28499537236242067</v>
      </c>
      <c r="X20" s="246">
        <f>IF(Glutamine!$E16&gt;0,Glutamine!X15+Glutamine!$E16*Glutamine!AV15/'In Process Calc.'!$I14,"")</f>
        <v>0.34801980196778892</v>
      </c>
      <c r="Y20" s="246">
        <f>IF(Glutamine!$E16&gt;0,Glutamine!Y15+Glutamine!$E16*Glutamine!AW15/'In Process Calc.'!$I14,"")</f>
        <v>23.856449469879109</v>
      </c>
      <c r="Z20" s="246">
        <f>IF(Glutamine!$E16&gt;0,Glutamine!Z15+Glutamine!$E16*Glutamine!AX15/'In Process Calc.'!$I14,"")</f>
        <v>5.9398989962822819</v>
      </c>
      <c r="AA20" s="246">
        <f>IF(Glutamine!$E16&gt;0,Glutamine!AA15+Glutamine!$E16*Glutamine!AY15/'In Process Calc.'!$I14,"")</f>
        <v>0.63859579906631381</v>
      </c>
      <c r="AB20" s="246">
        <f>IF(Glutamine!$E16&gt;0,Glutamine!AB15+Glutamine!$E16*Glutamine!AZ15/'In Process Calc.'!$I14,"")</f>
        <v>1.88922929356772</v>
      </c>
      <c r="AC20" s="246">
        <f>IF(Glutamine!$E16&gt;0,Glutamine!AC15+Glutamine!$E16*Glutamine!BA15/'In Process Calc.'!$I14,"")</f>
        <v>0.69804135739344708</v>
      </c>
      <c r="AD20" s="246">
        <f>IF(Glutamine!$E16&gt;0,Glutamine!AD15+Glutamine!$E16*Glutamine!BB15/'In Process Calc.'!$I14,"")</f>
        <v>1.6858560576474404</v>
      </c>
      <c r="AE20" s="246">
        <f>IF(Glutamine!$E16&gt;0,Glutamine!AE15+Glutamine!$E16*Glutamine!BD15/'In Process Calc.'!$I14,"")</f>
        <v>17.657025162056271</v>
      </c>
      <c r="AF20" s="246">
        <f>IF(Glutamine!$E16&gt;0,Glutamine!AF15+Glutamine!$E16*Glutamine!BE15/'In Process Calc.'!$I14,"")</f>
        <v>3.026304610300989</v>
      </c>
      <c r="AG20" s="246">
        <f>IF(Glutamine!$E16&gt;0,Glutamine!AG15+Glutamine!$E16*Glutamine!BF15/'In Process Calc.'!$I14,"")</f>
        <v>2.3823908192890526</v>
      </c>
      <c r="AH20" s="246">
        <f>IF(Glutamine!$E16&gt;0,Glutamine!AH15+Glutamine!$E16*Glutamine!BH15/'In Process Calc.'!$I14,"")</f>
        <v>0.98323359556597267</v>
      </c>
      <c r="AI20" s="246">
        <f>IF(Glutamine!$E16&gt;0,Glutamine!AI15+Glutamine!$E16*Glutamine!BI15/'In Process Calc.'!$I14,"")</f>
        <v>7.4088316855750911</v>
      </c>
      <c r="AJ20" s="246">
        <f>IF(Glutamine!$E16&gt;0,Glutamine!AJ15+Glutamine!$E16*Glutamine!BJ15/'In Process Calc.'!$I14,"")</f>
        <v>1.9143756798656495</v>
      </c>
      <c r="AK20" s="246">
        <f>IF(Glutamine!$E16&gt;0,Glutamine!AK15+Glutamine!$E16*Glutamine!BK15/'In Process Calc.'!$I14,"")</f>
        <v>3.1227754038970499</v>
      </c>
      <c r="AL20" s="246">
        <f>IF(Glutamine!$E16&gt;0,Glutamine!AL15+Glutamine!$E16*Glutamine!BL15/'In Process Calc.'!$I14,"")</f>
        <v>3.823419876685235</v>
      </c>
      <c r="AM20" s="246">
        <f>IF(Glutamine!$E16&gt;0,Glutamine!AM15+Glutamine!$E16*Glutamine!BM15/'In Process Calc.'!$I14,"")</f>
        <v>3.6079983206586386</v>
      </c>
      <c r="AN20" s="246">
        <f>IF(Glutamine!$E16&gt;0,Glutamine!AN15+Glutamine!$E16*Glutamine!BN15/'In Process Calc.'!$I14,"")</f>
        <v>1.0702536547086903</v>
      </c>
      <c r="AO20" s="246">
        <f>IF(Glutamine!$E16&gt;0,Glutamine!AO15+Glutamine!$E16*Glutamine!BO15/'In Process Calc.'!$I14,"")</f>
        <v>0.79126068643558667</v>
      </c>
      <c r="AP20" s="246">
        <f>IF(Glutamine!$E16&gt;0,Glutamine!AP15+Glutamine!$E16*Glutamine!BP15/'In Process Calc.'!$I14,"")</f>
        <v>1.9938954133429443</v>
      </c>
      <c r="AQ20" s="246">
        <f>IF(Glutamine!$E16&gt;0,Glutamine!AQ15+Glutamine!$E16*Glutamine!BQ15/'In Process Calc.'!$I14,"")</f>
        <v>0</v>
      </c>
      <c r="AR20" s="246">
        <f>IF(Glutamine!$E16&gt;0,Glutamine!AR15,"")</f>
        <v>0</v>
      </c>
      <c r="AS20" s="246">
        <f>IF(Glutamine!$E16&gt;0,Glutamine!AS15,"")</f>
        <v>12.385297147441527</v>
      </c>
      <c r="AT20" s="246">
        <f>IF(Glutamine!$E16&gt;0,Glutamine!AT15,"")</f>
        <v>16.655562958027982</v>
      </c>
      <c r="AU20" s="246">
        <f>IF(Glutamine!$E16&gt;0,Glutamine!AU15,"")</f>
        <v>3.7565740045078888</v>
      </c>
      <c r="AV20" s="246">
        <f>IF(Glutamine!$E16&gt;0,Glutamine!AV15,"")</f>
        <v>7.1163031659009528</v>
      </c>
      <c r="AW20" s="246">
        <f>IF(Glutamine!$E16&gt;0,Glutamine!AW15,"")</f>
        <v>400</v>
      </c>
      <c r="AX20" s="246">
        <f>IF(Glutamine!$E16&gt;0,Glutamine!AX15,"")</f>
        <v>200</v>
      </c>
      <c r="AY20" s="246">
        <f>IF(Glutamine!$E16&gt;0,Glutamine!AY15,"")</f>
        <v>11.556764106050306</v>
      </c>
      <c r="AZ20" s="246">
        <f>IF(Glutamine!$E16&gt;0,Glutamine!AZ15,"")</f>
        <v>0</v>
      </c>
      <c r="BA20" s="246">
        <f>IF(Glutamine!$E16&gt;0,Glutamine!BA15,"")</f>
        <v>0</v>
      </c>
      <c r="BB20" s="246">
        <f>IF(Glutamine!$E16&gt;0,Glutamine!BB15,"")</f>
        <v>14.238739330269205</v>
      </c>
      <c r="BC20" s="246">
        <f>IF(Glutamine!$E16&gt;0,Glutamine!BD15,"")</f>
        <v>26.873276428102425</v>
      </c>
      <c r="BD20" s="246">
        <f>IF(Glutamine!$E16&gt;0,Glutamine!BE15,"")</f>
        <v>16.685489166119506</v>
      </c>
      <c r="BE20" s="246">
        <f>IF(Glutamine!$E16&gt;0,Glutamine!BF15,"")</f>
        <v>5.4088471849865956</v>
      </c>
      <c r="BF20" s="246">
        <f>IF(Glutamine!$E16&gt;0,Glutamine!BH15,"")</f>
        <v>13.577481840193705</v>
      </c>
      <c r="BG20" s="246">
        <f>IF(Glutamine!$E16&gt;0,Glutamine!BI15,"")</f>
        <v>19.002757715036115</v>
      </c>
      <c r="BH20" s="246">
        <f>IF(Glutamine!$E16&gt;0,Glutamine!BJ15,"")</f>
        <v>36.308277830637493</v>
      </c>
      <c r="BI20" s="246">
        <f>IF(Glutamine!$E16&gt;0,Glutamine!BK15,"")</f>
        <v>20.663308144416458</v>
      </c>
      <c r="BJ20" s="246">
        <f>IF(Glutamine!$E16&gt;0,Glutamine!BL15,"")</f>
        <v>4.4368266405484817</v>
      </c>
      <c r="BK20" s="246">
        <f>IF(Glutamine!$E16&gt;0,Glutamine!BM15,"")</f>
        <v>0</v>
      </c>
      <c r="BL20" s="246">
        <f>IF(Glutamine!$E16&gt;0,Glutamine!BN15,"")</f>
        <v>24.26789231779383</v>
      </c>
      <c r="BM20" s="246">
        <f>IF(Glutamine!$E16&gt;0,Glutamine!BO15,"")</f>
        <v>0</v>
      </c>
      <c r="BN20" s="246">
        <f>IF(Glutamine!$E16&gt;0,'In Process Calc.'!B13,"")</f>
        <v>8.0194444444496185</v>
      </c>
      <c r="BO20" s="246">
        <f>IF(Glutamine!$E16&gt;0,'In Process Calc.'!C13,"")</f>
        <v>192.46666666679084</v>
      </c>
    </row>
    <row r="21" spans="1:67" x14ac:dyDescent="0.15">
      <c r="A21" s="240" t="e">
        <f>IF(Glutamine!#REF!&gt;0,Glutamine!$B$1,"")</f>
        <v>#REF!</v>
      </c>
      <c r="B21" s="240" t="e">
        <f>IF(Glutamine!#REF!&gt;0,Glutamine!A16+0.1,"")</f>
        <v>#REF!</v>
      </c>
      <c r="C21" s="244" t="e">
        <f>IF(Glutamine!#REF!&gt;0,Glutamine!B16,"")</f>
        <v>#REF!</v>
      </c>
      <c r="D21" s="249" t="e">
        <f>IF(Glutamine!#REF!&gt;0,Glutamine!C16,"")</f>
        <v>#REF!</v>
      </c>
      <c r="E21" s="240" t="e">
        <f>IF(Glutamine!#REF!&gt;0,Glutamine!D16,"")</f>
        <v>#REF!</v>
      </c>
      <c r="F21" s="240" t="e">
        <f>IF(Glutamine!#REF!&gt;0,Glutamine!E16,"")</f>
        <v>#REF!</v>
      </c>
      <c r="G21" s="240" t="e">
        <f>IF(Glutamine!#REF!&gt;0,Glutamine!G16,"")</f>
        <v>#REF!</v>
      </c>
      <c r="H21" s="245" t="e">
        <f>IF(Glutamine!#REF!&gt;0,Glutamine!H16,"")</f>
        <v>#REF!</v>
      </c>
      <c r="I21" s="245" t="e">
        <f>IF(Glutamine!#REF!&gt;0,Glutamine!I16,"")</f>
        <v>#REF!</v>
      </c>
      <c r="J21" s="245" t="e">
        <f>IF(Glutamine!#REF!&gt;0,Glutamine!J16,"")</f>
        <v>#REF!</v>
      </c>
      <c r="K21" s="245" t="e">
        <f>IF(Glutamine!#REF!&gt;0,Glutamine!K16,"")</f>
        <v>#REF!</v>
      </c>
      <c r="L21" s="240" t="e">
        <f>IF(Glutamine!#REF!&gt;0,Glutamine!L16,"")</f>
        <v>#REF!</v>
      </c>
      <c r="M21" s="240" t="e">
        <f>IF(Glutamine!#REF!&gt;0,Glutamine!M16,"")</f>
        <v>#REF!</v>
      </c>
      <c r="N21" s="240" t="e">
        <f>IF(Glutamine!#REF!&gt;0,Glutamine!N16,"")</f>
        <v>#REF!</v>
      </c>
      <c r="O21" s="240" t="e">
        <f>IF(Glutamine!#REF!&gt;0,Glutamine!O16,"")</f>
        <v>#REF!</v>
      </c>
      <c r="P21" s="240" t="e">
        <f>IF(Glutamine!#REF!&gt;0,Glutamine!P16,"")</f>
        <v>#REF!</v>
      </c>
      <c r="Q21" s="240" t="e">
        <f>IF(Glutamine!#REF!&gt;0,Glutamine!Q16,"")</f>
        <v>#REF!</v>
      </c>
      <c r="R21" s="240" t="e">
        <f>IF(Glutamine!#REF!&gt;0,Glutamine!R16,"")</f>
        <v>#REF!</v>
      </c>
      <c r="S21" s="240" t="e">
        <f>IF(Glutamine!#REF!&gt;0,Glutamine!S16,"")</f>
        <v>#REF!</v>
      </c>
      <c r="T21" s="246" t="e">
        <f>IF(Glutamine!#REF!&gt;0,Glutamine!T16+Glutamine!#REF!*Glutamine!AR16/'In Process Calc.'!$I15,"")</f>
        <v>#REF!</v>
      </c>
      <c r="U21" s="246" t="e">
        <f>IF(Glutamine!#REF!&gt;0,Glutamine!U16+Glutamine!#REF!*Glutamine!AS16/'In Process Calc.'!$I15,"")</f>
        <v>#REF!</v>
      </c>
      <c r="V21" s="246" t="e">
        <f>IF(Glutamine!#REF!&gt;0,Glutamine!V16+Glutamine!#REF!*Glutamine!AT16/'In Process Calc.'!$I15,"")</f>
        <v>#REF!</v>
      </c>
      <c r="W21" s="246" t="e">
        <f>IF(Glutamine!#REF!&gt;0,Glutamine!W16+Glutamine!#REF!*Glutamine!AU16/'In Process Calc.'!$I15,"")</f>
        <v>#REF!</v>
      </c>
      <c r="X21" s="246" t="e">
        <f>IF(Glutamine!#REF!&gt;0,Glutamine!X16+Glutamine!#REF!*Glutamine!AV16/'In Process Calc.'!$I15,"")</f>
        <v>#REF!</v>
      </c>
      <c r="Y21" s="246" t="e">
        <f>IF(Glutamine!#REF!&gt;0,Glutamine!Y16+Glutamine!#REF!*Glutamine!AW16/'In Process Calc.'!$I15,"")</f>
        <v>#REF!</v>
      </c>
      <c r="Z21" s="246" t="e">
        <f>IF(Glutamine!#REF!&gt;0,Glutamine!Z16+Glutamine!#REF!*Glutamine!AX16/'In Process Calc.'!$I15,"")</f>
        <v>#REF!</v>
      </c>
      <c r="AA21" s="246" t="e">
        <f>IF(Glutamine!#REF!&gt;0,Glutamine!AA16+Glutamine!#REF!*Glutamine!AY16/'In Process Calc.'!$I15,"")</f>
        <v>#REF!</v>
      </c>
      <c r="AB21" s="246" t="e">
        <f>IF(Glutamine!#REF!&gt;0,Glutamine!AB16+Glutamine!#REF!*Glutamine!AZ16/'In Process Calc.'!$I15,"")</f>
        <v>#REF!</v>
      </c>
      <c r="AC21" s="246" t="e">
        <f>IF(Glutamine!#REF!&gt;0,Glutamine!AC16+Glutamine!#REF!*Glutamine!BA16/'In Process Calc.'!$I15,"")</f>
        <v>#REF!</v>
      </c>
      <c r="AD21" s="246" t="e">
        <f>IF(Glutamine!#REF!&gt;0,Glutamine!AD16+Glutamine!#REF!*Glutamine!BB16/'In Process Calc.'!$I15,"")</f>
        <v>#REF!</v>
      </c>
      <c r="AE21" s="246" t="e">
        <f>IF(Glutamine!#REF!&gt;0,Glutamine!AE16+Glutamine!#REF!*Glutamine!BD16/'In Process Calc.'!$I15,"")</f>
        <v>#REF!</v>
      </c>
      <c r="AF21" s="246" t="e">
        <f>IF(Glutamine!#REF!&gt;0,Glutamine!AF16+Glutamine!#REF!*Glutamine!BE16/'In Process Calc.'!$I15,"")</f>
        <v>#REF!</v>
      </c>
      <c r="AG21" s="246" t="e">
        <f>IF(Glutamine!#REF!&gt;0,Glutamine!AG16+Glutamine!#REF!*Glutamine!BF16/'In Process Calc.'!$I15,"")</f>
        <v>#REF!</v>
      </c>
      <c r="AH21" s="246" t="e">
        <f>IF(Glutamine!#REF!&gt;0,Glutamine!AH16+Glutamine!#REF!*Glutamine!BH16/'In Process Calc.'!$I15,"")</f>
        <v>#REF!</v>
      </c>
      <c r="AI21" s="246" t="e">
        <f>IF(Glutamine!#REF!&gt;0,Glutamine!AI16+Glutamine!#REF!*Glutamine!BI16/'In Process Calc.'!$I15,"")</f>
        <v>#REF!</v>
      </c>
      <c r="AJ21" s="246" t="e">
        <f>IF(Glutamine!#REF!&gt;0,Glutamine!AJ16+Glutamine!#REF!*Glutamine!BJ16/'In Process Calc.'!$I15,"")</f>
        <v>#REF!</v>
      </c>
      <c r="AK21" s="246" t="e">
        <f>IF(Glutamine!#REF!&gt;0,Glutamine!AK16+Glutamine!#REF!*Glutamine!BK16/'In Process Calc.'!$I15,"")</f>
        <v>#REF!</v>
      </c>
      <c r="AL21" s="246" t="e">
        <f>IF(Glutamine!#REF!&gt;0,Glutamine!AL16+Glutamine!#REF!*Glutamine!BL16/'In Process Calc.'!$I15,"")</f>
        <v>#REF!</v>
      </c>
      <c r="AM21" s="246" t="e">
        <f>IF(Glutamine!#REF!&gt;0,Glutamine!AM16+Glutamine!#REF!*Glutamine!BM16/'In Process Calc.'!$I15,"")</f>
        <v>#REF!</v>
      </c>
      <c r="AN21" s="246" t="e">
        <f>IF(Glutamine!#REF!&gt;0,Glutamine!AN16+Glutamine!#REF!*Glutamine!BN16/'In Process Calc.'!$I15,"")</f>
        <v>#REF!</v>
      </c>
      <c r="AO21" s="246" t="e">
        <f>IF(Glutamine!#REF!&gt;0,Glutamine!AO16+Glutamine!#REF!*Glutamine!BO16/'In Process Calc.'!$I15,"")</f>
        <v>#REF!</v>
      </c>
      <c r="AP21" s="246" t="e">
        <f>IF(Glutamine!#REF!&gt;0,Glutamine!AP16+Glutamine!#REF!*Glutamine!BP16/'In Process Calc.'!$I15,"")</f>
        <v>#REF!</v>
      </c>
      <c r="AQ21" s="246" t="e">
        <f>IF(Glutamine!#REF!&gt;0,Glutamine!AQ16+Glutamine!#REF!*Glutamine!BQ16/'In Process Calc.'!$I15,"")</f>
        <v>#REF!</v>
      </c>
      <c r="AR21" s="246" t="e">
        <f>IF(Glutamine!#REF!&gt;0,Glutamine!AR16,"")</f>
        <v>#REF!</v>
      </c>
      <c r="AS21" s="246" t="e">
        <f>IF(Glutamine!#REF!&gt;0,Glutamine!AS16,"")</f>
        <v>#REF!</v>
      </c>
      <c r="AT21" s="246" t="e">
        <f>IF(Glutamine!#REF!&gt;0,Glutamine!AT16,"")</f>
        <v>#REF!</v>
      </c>
      <c r="AU21" s="246" t="e">
        <f>IF(Glutamine!#REF!&gt;0,Glutamine!AU16,"")</f>
        <v>#REF!</v>
      </c>
      <c r="AV21" s="246" t="e">
        <f>IF(Glutamine!#REF!&gt;0,Glutamine!AV16,"")</f>
        <v>#REF!</v>
      </c>
      <c r="AW21" s="246" t="e">
        <f>IF(Glutamine!#REF!&gt;0,Glutamine!AW16,"")</f>
        <v>#REF!</v>
      </c>
      <c r="AX21" s="246" t="e">
        <f>IF(Glutamine!#REF!&gt;0,Glutamine!AX16,"")</f>
        <v>#REF!</v>
      </c>
      <c r="AY21" s="246" t="e">
        <f>IF(Glutamine!#REF!&gt;0,Glutamine!AY16,"")</f>
        <v>#REF!</v>
      </c>
      <c r="AZ21" s="246" t="e">
        <f>IF(Glutamine!#REF!&gt;0,Glutamine!AZ16,"")</f>
        <v>#REF!</v>
      </c>
      <c r="BA21" s="246" t="e">
        <f>IF(Glutamine!#REF!&gt;0,Glutamine!BA16,"")</f>
        <v>#REF!</v>
      </c>
      <c r="BB21" s="246" t="e">
        <f>IF(Glutamine!#REF!&gt;0,Glutamine!BB16,"")</f>
        <v>#REF!</v>
      </c>
      <c r="BC21" s="246" t="e">
        <f>IF(Glutamine!#REF!&gt;0,Glutamine!BD16,"")</f>
        <v>#REF!</v>
      </c>
      <c r="BD21" s="246" t="e">
        <f>IF(Glutamine!#REF!&gt;0,Glutamine!BE16,"")</f>
        <v>#REF!</v>
      </c>
      <c r="BE21" s="246" t="e">
        <f>IF(Glutamine!#REF!&gt;0,Glutamine!BF16,"")</f>
        <v>#REF!</v>
      </c>
      <c r="BF21" s="246" t="e">
        <f>IF(Glutamine!#REF!&gt;0,Glutamine!BH16,"")</f>
        <v>#REF!</v>
      </c>
      <c r="BG21" s="246" t="e">
        <f>IF(Glutamine!#REF!&gt;0,Glutamine!BI16,"")</f>
        <v>#REF!</v>
      </c>
      <c r="BH21" s="246" t="e">
        <f>IF(Glutamine!#REF!&gt;0,Glutamine!BJ16,"")</f>
        <v>#REF!</v>
      </c>
      <c r="BI21" s="246" t="e">
        <f>IF(Glutamine!#REF!&gt;0,Glutamine!BK16,"")</f>
        <v>#REF!</v>
      </c>
      <c r="BJ21" s="246" t="e">
        <f>IF(Glutamine!#REF!&gt;0,Glutamine!BL16,"")</f>
        <v>#REF!</v>
      </c>
      <c r="BK21" s="246" t="e">
        <f>IF(Glutamine!#REF!&gt;0,Glutamine!BM16,"")</f>
        <v>#REF!</v>
      </c>
      <c r="BL21" s="246" t="e">
        <f>IF(Glutamine!#REF!&gt;0,Glutamine!BN16,"")</f>
        <v>#REF!</v>
      </c>
      <c r="BM21" s="246" t="e">
        <f>IF(Glutamine!#REF!&gt;0,Glutamine!BO16,"")</f>
        <v>#REF!</v>
      </c>
      <c r="BN21" s="246" t="e">
        <f>IF(Glutamine!#REF!&gt;0,'In Process Calc.'!B14,"")</f>
        <v>#REF!</v>
      </c>
      <c r="BO21" s="246" t="e">
        <f>IF(Glutamine!#REF!&gt;0,'In Process Calc.'!C14,"")</f>
        <v>#REF!</v>
      </c>
    </row>
    <row r="22" spans="1:67" x14ac:dyDescent="0.15">
      <c r="A22" s="240" t="str">
        <f>IF(Glutamine!$E17&gt;0,Glutamine!$B$1,"")</f>
        <v>NIIMBL VS-002</v>
      </c>
      <c r="B22" s="240" t="e">
        <f>IF(Glutamine!$E17&gt;0,Glutamine!#REF!+0.1,"")</f>
        <v>#REF!</v>
      </c>
      <c r="C22" s="244" t="e">
        <f>IF(Glutamine!$E17&gt;0,Glutamine!#REF!,"")</f>
        <v>#REF!</v>
      </c>
      <c r="D22" s="249" t="e">
        <f>IF(Glutamine!$E17&gt;0,Glutamine!#REF!,"")</f>
        <v>#REF!</v>
      </c>
      <c r="E22" s="240" t="e">
        <f>IF(Glutamine!$E17&gt;0,Glutamine!#REF!,"")</f>
        <v>#REF!</v>
      </c>
      <c r="F22" s="240" t="e">
        <f>IF(Glutamine!$E17&gt;0,Glutamine!#REF!,"")</f>
        <v>#REF!</v>
      </c>
      <c r="G22" s="240" t="e">
        <f>IF(Glutamine!$E17&gt;0,Glutamine!#REF!,"")</f>
        <v>#REF!</v>
      </c>
      <c r="H22" s="245" t="e">
        <f>IF(Glutamine!$E17&gt;0,Glutamine!#REF!,"")</f>
        <v>#REF!</v>
      </c>
      <c r="I22" s="245" t="e">
        <f>IF(Glutamine!$E17&gt;0,Glutamine!#REF!,"")</f>
        <v>#REF!</v>
      </c>
      <c r="J22" s="245" t="e">
        <f>IF(Glutamine!$E17&gt;0,Glutamine!#REF!,"")</f>
        <v>#REF!</v>
      </c>
      <c r="K22" s="245" t="e">
        <f>IF(Glutamine!$E17&gt;0,Glutamine!#REF!,"")</f>
        <v>#REF!</v>
      </c>
      <c r="L22" s="240" t="e">
        <f>IF(Glutamine!$E17&gt;0,Glutamine!#REF!,"")</f>
        <v>#REF!</v>
      </c>
      <c r="M22" s="240" t="e">
        <f>IF(Glutamine!$E17&gt;0,Glutamine!#REF!,"")</f>
        <v>#REF!</v>
      </c>
      <c r="N22" s="240" t="e">
        <f>IF(Glutamine!$E17&gt;0,Glutamine!#REF!,"")</f>
        <v>#REF!</v>
      </c>
      <c r="O22" s="240" t="e">
        <f>IF(Glutamine!$E17&gt;0,Glutamine!#REF!,"")</f>
        <v>#REF!</v>
      </c>
      <c r="P22" s="240" t="e">
        <f>IF(Glutamine!$E17&gt;0,Glutamine!#REF!,"")</f>
        <v>#REF!</v>
      </c>
      <c r="Q22" s="240" t="e">
        <f>IF(Glutamine!$E17&gt;0,Glutamine!#REF!,"")</f>
        <v>#REF!</v>
      </c>
      <c r="R22" s="240" t="e">
        <f>IF(Glutamine!$E17&gt;0,Glutamine!#REF!,"")</f>
        <v>#REF!</v>
      </c>
      <c r="S22" s="240" t="e">
        <f>IF(Glutamine!$E17&gt;0,Glutamine!#REF!,"")</f>
        <v>#REF!</v>
      </c>
      <c r="T22" s="246" t="e">
        <f>IF(Glutamine!$E17&gt;0,Glutamine!#REF!+Glutamine!$E17*Glutamine!#REF!/'In Process Calc.'!$I16,"")</f>
        <v>#REF!</v>
      </c>
      <c r="U22" s="246" t="e">
        <f>IF(Glutamine!$E17&gt;0,Glutamine!#REF!+Glutamine!$E17*Glutamine!#REF!/'In Process Calc.'!$I16,"")</f>
        <v>#REF!</v>
      </c>
      <c r="V22" s="246" t="e">
        <f>IF(Glutamine!$E17&gt;0,Glutamine!#REF!+Glutamine!$E17*Glutamine!#REF!/'In Process Calc.'!$I16,"")</f>
        <v>#REF!</v>
      </c>
      <c r="W22" s="246" t="e">
        <f>IF(Glutamine!$E17&gt;0,Glutamine!#REF!+Glutamine!$E17*Glutamine!#REF!/'In Process Calc.'!$I16,"")</f>
        <v>#REF!</v>
      </c>
      <c r="X22" s="246" t="e">
        <f>IF(Glutamine!$E17&gt;0,Glutamine!#REF!+Glutamine!$E17*Glutamine!#REF!/'In Process Calc.'!$I16,"")</f>
        <v>#REF!</v>
      </c>
      <c r="Y22" s="246" t="e">
        <f>IF(Glutamine!$E17&gt;0,Glutamine!#REF!+Glutamine!$E17*Glutamine!#REF!/'In Process Calc.'!$I16,"")</f>
        <v>#REF!</v>
      </c>
      <c r="Z22" s="246" t="e">
        <f>IF(Glutamine!$E17&gt;0,Glutamine!#REF!+Glutamine!$E17*Glutamine!#REF!/'In Process Calc.'!$I16,"")</f>
        <v>#REF!</v>
      </c>
      <c r="AA22" s="246" t="e">
        <f>IF(Glutamine!$E17&gt;0,Glutamine!#REF!+Glutamine!$E17*Glutamine!#REF!/'In Process Calc.'!$I16,"")</f>
        <v>#REF!</v>
      </c>
      <c r="AB22" s="246" t="e">
        <f>IF(Glutamine!$E17&gt;0,Glutamine!#REF!+Glutamine!$E17*Glutamine!#REF!/'In Process Calc.'!$I16,"")</f>
        <v>#REF!</v>
      </c>
      <c r="AC22" s="246" t="e">
        <f>IF(Glutamine!$E17&gt;0,Glutamine!#REF!+Glutamine!$E17*Glutamine!#REF!/'In Process Calc.'!$I16,"")</f>
        <v>#REF!</v>
      </c>
      <c r="AD22" s="246" t="e">
        <f>IF(Glutamine!$E17&gt;0,Glutamine!#REF!+Glutamine!$E17*Glutamine!#REF!/'In Process Calc.'!$I16,"")</f>
        <v>#REF!</v>
      </c>
      <c r="AE22" s="246" t="e">
        <f>IF(Glutamine!$E17&gt;0,Glutamine!#REF!+Glutamine!$E17*Glutamine!#REF!/'In Process Calc.'!$I16,"")</f>
        <v>#REF!</v>
      </c>
      <c r="AF22" s="246" t="e">
        <f>IF(Glutamine!$E17&gt;0,Glutamine!#REF!+Glutamine!$E17*Glutamine!#REF!/'In Process Calc.'!$I16,"")</f>
        <v>#REF!</v>
      </c>
      <c r="AG22" s="246" t="e">
        <f>IF(Glutamine!$E17&gt;0,Glutamine!#REF!+Glutamine!$E17*Glutamine!#REF!/'In Process Calc.'!$I16,"")</f>
        <v>#REF!</v>
      </c>
      <c r="AH22" s="246" t="e">
        <f>IF(Glutamine!$E17&gt;0,Glutamine!#REF!+Glutamine!$E17*Glutamine!#REF!/'In Process Calc.'!$I16,"")</f>
        <v>#REF!</v>
      </c>
      <c r="AI22" s="246" t="e">
        <f>IF(Glutamine!$E17&gt;0,Glutamine!#REF!+Glutamine!$E17*Glutamine!#REF!/'In Process Calc.'!$I16,"")</f>
        <v>#REF!</v>
      </c>
      <c r="AJ22" s="246" t="e">
        <f>IF(Glutamine!$E17&gt;0,Glutamine!#REF!+Glutamine!$E17*Glutamine!#REF!/'In Process Calc.'!$I16,"")</f>
        <v>#REF!</v>
      </c>
      <c r="AK22" s="246" t="e">
        <f>IF(Glutamine!$E17&gt;0,Glutamine!#REF!+Glutamine!$E17*Glutamine!#REF!/'In Process Calc.'!$I16,"")</f>
        <v>#REF!</v>
      </c>
      <c r="AL22" s="246" t="e">
        <f>IF(Glutamine!$E17&gt;0,Glutamine!#REF!+Glutamine!$E17*Glutamine!#REF!/'In Process Calc.'!$I16,"")</f>
        <v>#REF!</v>
      </c>
      <c r="AM22" s="246" t="e">
        <f>IF(Glutamine!$E17&gt;0,Glutamine!#REF!+Glutamine!$E17*Glutamine!#REF!/'In Process Calc.'!$I16,"")</f>
        <v>#REF!</v>
      </c>
      <c r="AN22" s="246" t="e">
        <f>IF(Glutamine!$E17&gt;0,Glutamine!#REF!+Glutamine!$E17*Glutamine!#REF!/'In Process Calc.'!$I16,"")</f>
        <v>#REF!</v>
      </c>
      <c r="AO22" s="246" t="e">
        <f>IF(Glutamine!$E17&gt;0,Glutamine!#REF!+Glutamine!$E17*Glutamine!#REF!/'In Process Calc.'!$I16,"")</f>
        <v>#REF!</v>
      </c>
      <c r="AP22" s="246" t="e">
        <f>IF(Glutamine!$E17&gt;0,Glutamine!#REF!+Glutamine!$E17*Glutamine!#REF!/'In Process Calc.'!$I16,"")</f>
        <v>#REF!</v>
      </c>
      <c r="AQ22" s="246" t="e">
        <f>IF(Glutamine!$E17&gt;0,Glutamine!#REF!+Glutamine!$E17*Glutamine!#REF!/'In Process Calc.'!$I16,"")</f>
        <v>#REF!</v>
      </c>
      <c r="AR22" s="246" t="e">
        <f>IF(Glutamine!$E17&gt;0,Glutamine!#REF!,"")</f>
        <v>#REF!</v>
      </c>
      <c r="AS22" s="246" t="e">
        <f>IF(Glutamine!$E17&gt;0,Glutamine!#REF!,"")</f>
        <v>#REF!</v>
      </c>
      <c r="AT22" s="246" t="e">
        <f>IF(Glutamine!$E17&gt;0,Glutamine!#REF!,"")</f>
        <v>#REF!</v>
      </c>
      <c r="AU22" s="246" t="e">
        <f>IF(Glutamine!$E17&gt;0,Glutamine!#REF!,"")</f>
        <v>#REF!</v>
      </c>
      <c r="AV22" s="246" t="e">
        <f>IF(Glutamine!$E17&gt;0,Glutamine!#REF!,"")</f>
        <v>#REF!</v>
      </c>
      <c r="AW22" s="246" t="e">
        <f>IF(Glutamine!$E17&gt;0,Glutamine!#REF!,"")</f>
        <v>#REF!</v>
      </c>
      <c r="AX22" s="246" t="e">
        <f>IF(Glutamine!$E17&gt;0,Glutamine!#REF!,"")</f>
        <v>#REF!</v>
      </c>
      <c r="AY22" s="246" t="e">
        <f>IF(Glutamine!$E17&gt;0,Glutamine!#REF!,"")</f>
        <v>#REF!</v>
      </c>
      <c r="AZ22" s="246" t="e">
        <f>IF(Glutamine!$E17&gt;0,Glutamine!#REF!,"")</f>
        <v>#REF!</v>
      </c>
      <c r="BA22" s="246" t="e">
        <f>IF(Glutamine!$E17&gt;0,Glutamine!#REF!,"")</f>
        <v>#REF!</v>
      </c>
      <c r="BB22" s="246" t="e">
        <f>IF(Glutamine!$E17&gt;0,Glutamine!#REF!,"")</f>
        <v>#REF!</v>
      </c>
      <c r="BC22" s="246" t="e">
        <f>IF(Glutamine!$E17&gt;0,Glutamine!#REF!,"")</f>
        <v>#REF!</v>
      </c>
      <c r="BD22" s="246" t="e">
        <f>IF(Glutamine!$E17&gt;0,Glutamine!#REF!,"")</f>
        <v>#REF!</v>
      </c>
      <c r="BE22" s="246" t="e">
        <f>IF(Glutamine!$E17&gt;0,Glutamine!#REF!,"")</f>
        <v>#REF!</v>
      </c>
      <c r="BF22" s="246" t="e">
        <f>IF(Glutamine!$E17&gt;0,Glutamine!#REF!,"")</f>
        <v>#REF!</v>
      </c>
      <c r="BG22" s="246" t="e">
        <f>IF(Glutamine!$E17&gt;0,Glutamine!#REF!,"")</f>
        <v>#REF!</v>
      </c>
      <c r="BH22" s="246" t="e">
        <f>IF(Glutamine!$E17&gt;0,Glutamine!#REF!,"")</f>
        <v>#REF!</v>
      </c>
      <c r="BI22" s="246" t="e">
        <f>IF(Glutamine!$E17&gt;0,Glutamine!#REF!,"")</f>
        <v>#REF!</v>
      </c>
      <c r="BJ22" s="246" t="e">
        <f>IF(Glutamine!$E17&gt;0,Glutamine!#REF!,"")</f>
        <v>#REF!</v>
      </c>
      <c r="BK22" s="246" t="e">
        <f>IF(Glutamine!$E17&gt;0,Glutamine!#REF!,"")</f>
        <v>#REF!</v>
      </c>
      <c r="BL22" s="246" t="e">
        <f>IF(Glutamine!$E17&gt;0,Glutamine!#REF!,"")</f>
        <v>#REF!</v>
      </c>
      <c r="BM22" s="246" t="e">
        <f>IF(Glutamine!$E17&gt;0,Glutamine!#REF!,"")</f>
        <v>#REF!</v>
      </c>
      <c r="BN22" s="246">
        <f>IF(Glutamine!$E17&gt;0,'In Process Calc.'!B15,"")</f>
        <v>9.7388888888890506</v>
      </c>
      <c r="BO22" s="246">
        <f>IF(Glutamine!$E17&gt;0,'In Process Calc.'!C15,"")</f>
        <v>233.73333333333721</v>
      </c>
    </row>
    <row r="23" spans="1:67" x14ac:dyDescent="0.15">
      <c r="A23" s="240" t="str">
        <f>IF(Glutamine!$E18&gt;0,Glutamine!$B$1,"")</f>
        <v>NIIMBL VS-002</v>
      </c>
      <c r="B23" s="240">
        <f>IF(Glutamine!$E18&gt;0,Glutamine!A17+0.1,"")</f>
        <v>10.1</v>
      </c>
      <c r="C23" s="244">
        <f>IF(Glutamine!$E18&gt;0,Glutamine!B17,"")</f>
        <v>43701.748611111114</v>
      </c>
      <c r="D23" s="249">
        <f>IF(Glutamine!$E18&gt;0,Glutamine!C17,"")</f>
        <v>43701.748611111114</v>
      </c>
      <c r="E23" s="240">
        <f>IF(Glutamine!$E18&gt;0,Glutamine!D17,"")</f>
        <v>1.5</v>
      </c>
      <c r="F23" s="240">
        <f>IF(Glutamine!$E18&gt;0,Glutamine!E17,"")</f>
        <v>1.7872207411057033</v>
      </c>
      <c r="G23" s="240">
        <f>IF(Glutamine!$E18&gt;0,Glutamine!G17,"")</f>
        <v>0</v>
      </c>
      <c r="H23" s="245">
        <f>IF(Glutamine!$E18&gt;0,Glutamine!H17,"")</f>
        <v>17.899999999999999</v>
      </c>
      <c r="I23" s="245">
        <f>IF(Glutamine!$E18&gt;0,Glutamine!I17,"")</f>
        <v>3.3085308056872016</v>
      </c>
      <c r="J23" s="245">
        <f>IF(Glutamine!$E18&gt;0,Glutamine!J17,"")</f>
        <v>21.2085308056872</v>
      </c>
      <c r="K23" s="245">
        <f>IF(Glutamine!$E18&gt;0,Glutamine!K17,"")</f>
        <v>84.4</v>
      </c>
      <c r="L23" s="240">
        <f>IF(Glutamine!$E18&gt;0,Glutamine!L17,"")</f>
        <v>6.4</v>
      </c>
      <c r="M23" s="240">
        <f>IF(Glutamine!$E18&gt;0,Glutamine!M17,"")</f>
        <v>0</v>
      </c>
      <c r="N23" s="240">
        <f>IF(Glutamine!$E18&gt;0,Glutamine!N17,"")</f>
        <v>1.511780802892212</v>
      </c>
      <c r="O23" s="240">
        <f>IF(Glutamine!$E18&gt;0,Glutamine!O17,"")</f>
        <v>8.4457028094536993E-2</v>
      </c>
      <c r="P23" s="240">
        <f>IF(Glutamine!$E18&gt;0,Glutamine!P17,"")</f>
        <v>0.85461752375376143</v>
      </c>
      <c r="Q23" s="240">
        <f>IF(Glutamine!$E18&gt;0,Glutamine!Q17,"")</f>
        <v>0</v>
      </c>
      <c r="R23" s="240">
        <f>IF(Glutamine!$E18&gt;0,Glutamine!R17,"")</f>
        <v>310</v>
      </c>
      <c r="S23" s="240">
        <f>IF(Glutamine!$E18&gt;0,Glutamine!S17,"")</f>
        <v>129.45671938830134</v>
      </c>
      <c r="T23" s="246" t="e">
        <f>IF(Glutamine!$E18&gt;0,Glutamine!T17+Glutamine!$E18*Glutamine!AR17/'In Process Calc.'!$I17,"")</f>
        <v>#DIV/0!</v>
      </c>
      <c r="U23" s="246" t="e">
        <f>IF(Glutamine!$E18&gt;0,Glutamine!U17+Glutamine!$E18*Glutamine!AS17/'In Process Calc.'!$I17,"")</f>
        <v>#DIV/0!</v>
      </c>
      <c r="V23" s="246" t="e">
        <f>IF(Glutamine!$E18&gt;0,Glutamine!V17+Glutamine!$E18*Glutamine!AT17/'In Process Calc.'!$I17,"")</f>
        <v>#DIV/0!</v>
      </c>
      <c r="W23" s="246" t="e">
        <f>IF(Glutamine!$E18&gt;0,Glutamine!W17+Glutamine!$E18*Glutamine!AU17/'In Process Calc.'!$I17,"")</f>
        <v>#DIV/0!</v>
      </c>
      <c r="X23" s="246" t="e">
        <f>IF(Glutamine!$E18&gt;0,Glutamine!X17+Glutamine!$E18*Glutamine!AV17/'In Process Calc.'!$I17,"")</f>
        <v>#DIV/0!</v>
      </c>
      <c r="Y23" s="246" t="e">
        <f>IF(Glutamine!$E18&gt;0,Glutamine!Y17+Glutamine!$E18*Glutamine!AW17/'In Process Calc.'!$I17,"")</f>
        <v>#DIV/0!</v>
      </c>
      <c r="Z23" s="246" t="e">
        <f>IF(Glutamine!$E18&gt;0,Glutamine!Z17+Glutamine!$E18*Glutamine!AX17/'In Process Calc.'!$I17,"")</f>
        <v>#DIV/0!</v>
      </c>
      <c r="AA23" s="246" t="e">
        <f>IF(Glutamine!$E18&gt;0,Glutamine!AA17+Glutamine!$E18*Glutamine!AY17/'In Process Calc.'!$I17,"")</f>
        <v>#DIV/0!</v>
      </c>
      <c r="AB23" s="246" t="e">
        <f>IF(Glutamine!$E18&gt;0,Glutamine!AB17+Glutamine!$E18*Glutamine!AZ17/'In Process Calc.'!$I17,"")</f>
        <v>#DIV/0!</v>
      </c>
      <c r="AC23" s="246" t="e">
        <f>IF(Glutamine!$E18&gt;0,Glutamine!AC17+Glutamine!$E18*Glutamine!BA17/'In Process Calc.'!$I17,"")</f>
        <v>#DIV/0!</v>
      </c>
      <c r="AD23" s="246" t="e">
        <f>IF(Glutamine!$E18&gt;0,Glutamine!AD17+Glutamine!$E18*Glutamine!BB17/'In Process Calc.'!$I17,"")</f>
        <v>#DIV/0!</v>
      </c>
      <c r="AE23" s="246" t="e">
        <f>IF(Glutamine!$E18&gt;0,Glutamine!AE17+Glutamine!$E18*Glutamine!BD17/'In Process Calc.'!$I17,"")</f>
        <v>#DIV/0!</v>
      </c>
      <c r="AF23" s="246" t="e">
        <f>IF(Glutamine!$E18&gt;0,Glutamine!AF17+Glutamine!$E18*Glutamine!BE17/'In Process Calc.'!$I17,"")</f>
        <v>#DIV/0!</v>
      </c>
      <c r="AG23" s="246" t="e">
        <f>IF(Glutamine!$E18&gt;0,Glutamine!AG17+Glutamine!$E18*Glutamine!BF17/'In Process Calc.'!$I17,"")</f>
        <v>#DIV/0!</v>
      </c>
      <c r="AH23" s="246" t="e">
        <f>IF(Glutamine!$E18&gt;0,Glutamine!AH17+Glutamine!$E18*Glutamine!BH17/'In Process Calc.'!$I17,"")</f>
        <v>#DIV/0!</v>
      </c>
      <c r="AI23" s="246" t="e">
        <f>IF(Glutamine!$E18&gt;0,Glutamine!AI17+Glutamine!$E18*Glutamine!BI17/'In Process Calc.'!$I17,"")</f>
        <v>#DIV/0!</v>
      </c>
      <c r="AJ23" s="246" t="e">
        <f>IF(Glutamine!$E18&gt;0,Glutamine!AJ17+Glutamine!$E18*Glutamine!BJ17/'In Process Calc.'!$I17,"")</f>
        <v>#DIV/0!</v>
      </c>
      <c r="AK23" s="246" t="e">
        <f>IF(Glutamine!$E18&gt;0,Glutamine!AK17+Glutamine!$E18*Glutamine!BK17/'In Process Calc.'!$I17,"")</f>
        <v>#DIV/0!</v>
      </c>
      <c r="AL23" s="246" t="e">
        <f>IF(Glutamine!$E18&gt;0,Glutamine!AL17+Glutamine!$E18*Glutamine!BL17/'In Process Calc.'!$I17,"")</f>
        <v>#DIV/0!</v>
      </c>
      <c r="AM23" s="246" t="e">
        <f>IF(Glutamine!$E18&gt;0,Glutamine!AM17+Glutamine!$E18*Glutamine!BM17/'In Process Calc.'!$I17,"")</f>
        <v>#DIV/0!</v>
      </c>
      <c r="AN23" s="246" t="e">
        <f>IF(Glutamine!$E18&gt;0,Glutamine!AN17+Glutamine!$E18*Glutamine!BN17/'In Process Calc.'!$I17,"")</f>
        <v>#DIV/0!</v>
      </c>
      <c r="AO23" s="246" t="e">
        <f>IF(Glutamine!$E18&gt;0,Glutamine!AO17+Glutamine!$E18*Glutamine!BO17/'In Process Calc.'!$I17,"")</f>
        <v>#DIV/0!</v>
      </c>
      <c r="AP23" s="246" t="e">
        <f>IF(Glutamine!$E18&gt;0,Glutamine!AP17+Glutamine!$E18*Glutamine!BP17/'In Process Calc.'!$I17,"")</f>
        <v>#DIV/0!</v>
      </c>
      <c r="AQ23" s="246" t="e">
        <f>IF(Glutamine!$E18&gt;0,Glutamine!AQ17+Glutamine!$E18*Glutamine!BQ17/'In Process Calc.'!$I17,"")</f>
        <v>#DIV/0!</v>
      </c>
      <c r="AR23" s="246">
        <f>IF(Glutamine!$E18&gt;0,Glutamine!AR17,"")</f>
        <v>0</v>
      </c>
      <c r="AS23" s="246">
        <f>IF(Glutamine!$E18&gt;0,Glutamine!AS17,"")</f>
        <v>12.385297147441527</v>
      </c>
      <c r="AT23" s="246">
        <f>IF(Glutamine!$E18&gt;0,Glutamine!AT17,"")</f>
        <v>16.655562958027982</v>
      </c>
      <c r="AU23" s="246">
        <f>IF(Glutamine!$E18&gt;0,Glutamine!AU17,"")</f>
        <v>3.7565740045078888</v>
      </c>
      <c r="AV23" s="246">
        <f>IF(Glutamine!$E18&gt;0,Glutamine!AV17,"")</f>
        <v>7.1163031659009528</v>
      </c>
      <c r="AW23" s="246">
        <f>IF(Glutamine!$E18&gt;0,Glutamine!AW17,"")</f>
        <v>400</v>
      </c>
      <c r="AX23" s="246">
        <f>IF(Glutamine!$E18&gt;0,Glutamine!AX17,"")</f>
        <v>200</v>
      </c>
      <c r="AY23" s="246">
        <f>IF(Glutamine!$E18&gt;0,Glutamine!AY17,"")</f>
        <v>11.556764106050306</v>
      </c>
      <c r="AZ23" s="246">
        <f>IF(Glutamine!$E18&gt;0,Glutamine!AZ17,"")</f>
        <v>0</v>
      </c>
      <c r="BA23" s="246">
        <f>IF(Glutamine!$E18&gt;0,Glutamine!BA17,"")</f>
        <v>0</v>
      </c>
      <c r="BB23" s="246">
        <f>IF(Glutamine!$E18&gt;0,Glutamine!BB17,"")</f>
        <v>14.238739330269205</v>
      </c>
      <c r="BC23" s="246">
        <f>IF(Glutamine!$E18&gt;0,Glutamine!BD17,"")</f>
        <v>26.873276428102425</v>
      </c>
      <c r="BD23" s="246">
        <f>IF(Glutamine!$E18&gt;0,Glutamine!BE17,"")</f>
        <v>16.685489166119506</v>
      </c>
      <c r="BE23" s="246">
        <f>IF(Glutamine!$E18&gt;0,Glutamine!BF17,"")</f>
        <v>5.4088471849865956</v>
      </c>
      <c r="BF23" s="246">
        <f>IF(Glutamine!$E18&gt;0,Glutamine!BH17,"")</f>
        <v>13.577481840193705</v>
      </c>
      <c r="BG23" s="246">
        <f>IF(Glutamine!$E18&gt;0,Glutamine!BI17,"")</f>
        <v>19.002757715036115</v>
      </c>
      <c r="BH23" s="246">
        <f>IF(Glutamine!$E18&gt;0,Glutamine!BJ17,"")</f>
        <v>36.308277830637493</v>
      </c>
      <c r="BI23" s="246">
        <f>IF(Glutamine!$E18&gt;0,Glutamine!BK17,"")</f>
        <v>20.663308144416458</v>
      </c>
      <c r="BJ23" s="246">
        <f>IF(Glutamine!$E18&gt;0,Glutamine!BL17,"")</f>
        <v>4.4368266405484817</v>
      </c>
      <c r="BK23" s="246">
        <f>IF(Glutamine!$E18&gt;0,Glutamine!BM17,"")</f>
        <v>0</v>
      </c>
      <c r="BL23" s="246">
        <f>IF(Glutamine!$E18&gt;0,Glutamine!BN17,"")</f>
        <v>24.26789231779383</v>
      </c>
      <c r="BM23" s="246">
        <f>IF(Glutamine!$E18&gt;0,Glutamine!BO17,"")</f>
        <v>0</v>
      </c>
      <c r="BN23" s="246">
        <f>IF(Glutamine!$E18&gt;0,'In Process Calc.'!B16,"")</f>
        <v>0</v>
      </c>
      <c r="BO23" s="246">
        <f>IF(Glutamine!$E18&gt;0,'In Process Calc.'!C16,"")</f>
        <v>0</v>
      </c>
    </row>
    <row r="24" spans="1:67" x14ac:dyDescent="0.15">
      <c r="A24" s="240" t="str">
        <f>IF(Glutamine!$E19&gt;0,Glutamine!$B$1,"")</f>
        <v/>
      </c>
      <c r="B24" s="240" t="str">
        <f>IF(Glutamine!$E19&gt;0,Glutamine!A18+0.1,"")</f>
        <v/>
      </c>
      <c r="C24" s="244" t="str">
        <f>IF(Glutamine!$E19&gt;0,Glutamine!B18,"")</f>
        <v/>
      </c>
      <c r="D24" s="249" t="str">
        <f>IF(Glutamine!$E19&gt;0,Glutamine!C18,"")</f>
        <v/>
      </c>
      <c r="E24" s="240" t="str">
        <f>IF(Glutamine!$E19&gt;0,Glutamine!D18,"")</f>
        <v/>
      </c>
      <c r="F24" s="240" t="str">
        <f>IF(Glutamine!$E19&gt;0,Glutamine!E18,"")</f>
        <v/>
      </c>
      <c r="G24" s="240" t="str">
        <f>IF(Glutamine!$E19&gt;0,Glutamine!G18,"")</f>
        <v/>
      </c>
      <c r="H24" s="245" t="str">
        <f>IF(Glutamine!$E19&gt;0,Glutamine!H18,"")</f>
        <v/>
      </c>
      <c r="I24" s="245" t="str">
        <f>IF(Glutamine!$E19&gt;0,Glutamine!I18,"")</f>
        <v/>
      </c>
      <c r="J24" s="245" t="str">
        <f>IF(Glutamine!$E19&gt;0,Glutamine!J18,"")</f>
        <v/>
      </c>
      <c r="K24" s="245" t="str">
        <f>IF(Glutamine!$E19&gt;0,Glutamine!K18,"")</f>
        <v/>
      </c>
      <c r="L24" s="240" t="str">
        <f>IF(Glutamine!$E19&gt;0,Glutamine!L18,"")</f>
        <v/>
      </c>
      <c r="M24" s="240" t="str">
        <f>IF(Glutamine!$E19&gt;0,Glutamine!M18,"")</f>
        <v/>
      </c>
      <c r="N24" s="240" t="str">
        <f>IF(Glutamine!$E19&gt;0,Glutamine!N18,"")</f>
        <v/>
      </c>
      <c r="O24" s="240" t="str">
        <f>IF(Glutamine!$E19&gt;0,Glutamine!O18,"")</f>
        <v/>
      </c>
      <c r="P24" s="240" t="str">
        <f>IF(Glutamine!$E19&gt;0,Glutamine!P18,"")</f>
        <v/>
      </c>
      <c r="Q24" s="240" t="str">
        <f>IF(Glutamine!$E19&gt;0,Glutamine!Q18,"")</f>
        <v/>
      </c>
      <c r="R24" s="240" t="str">
        <f>IF(Glutamine!$E19&gt;0,Glutamine!R18,"")</f>
        <v/>
      </c>
      <c r="S24" s="240" t="str">
        <f>IF(Glutamine!$E19&gt;0,Glutamine!S18,"")</f>
        <v/>
      </c>
      <c r="T24" s="246" t="str">
        <f>IF(Glutamine!$E19&gt;0,Glutamine!T18+Glutamine!$E19*Glutamine!AR18/'In Process Calc.'!$I18,"")</f>
        <v/>
      </c>
      <c r="U24" s="246" t="str">
        <f>IF(Glutamine!$E19&gt;0,Glutamine!U18+Glutamine!$E19*Glutamine!AS18/'In Process Calc.'!$I18,"")</f>
        <v/>
      </c>
      <c r="V24" s="246" t="str">
        <f>IF(Glutamine!$E19&gt;0,Glutamine!V18+Glutamine!$E19*Glutamine!AT18/'In Process Calc.'!$I18,"")</f>
        <v/>
      </c>
      <c r="W24" s="246" t="str">
        <f>IF(Glutamine!$E19&gt;0,Glutamine!W18+Glutamine!$E19*Glutamine!AU18/'In Process Calc.'!$I18,"")</f>
        <v/>
      </c>
      <c r="X24" s="246" t="str">
        <f>IF(Glutamine!$E19&gt;0,Glutamine!X18+Glutamine!$E19*Glutamine!AV18/'In Process Calc.'!$I18,"")</f>
        <v/>
      </c>
      <c r="Y24" s="246" t="str">
        <f>IF(Glutamine!$E19&gt;0,Glutamine!Y18+Glutamine!$E19*Glutamine!AW18/'In Process Calc.'!$I18,"")</f>
        <v/>
      </c>
      <c r="Z24" s="246" t="str">
        <f>IF(Glutamine!$E19&gt;0,Glutamine!Z18+Glutamine!$E19*Glutamine!AX18/'In Process Calc.'!$I18,"")</f>
        <v/>
      </c>
      <c r="AA24" s="246" t="str">
        <f>IF(Glutamine!$E19&gt;0,Glutamine!AA18+Glutamine!$E19*Glutamine!AY18/'In Process Calc.'!$I18,"")</f>
        <v/>
      </c>
      <c r="AB24" s="246" t="str">
        <f>IF(Glutamine!$E19&gt;0,Glutamine!AB18+Glutamine!$E19*Glutamine!AZ18/'In Process Calc.'!$I18,"")</f>
        <v/>
      </c>
      <c r="AC24" s="246" t="str">
        <f>IF(Glutamine!$E19&gt;0,Glutamine!AC18+Glutamine!$E19*Glutamine!BA18/'In Process Calc.'!$I18,"")</f>
        <v/>
      </c>
      <c r="AD24" s="246" t="str">
        <f>IF(Glutamine!$E19&gt;0,Glutamine!AD18+Glutamine!$E19*Glutamine!BB18/'In Process Calc.'!$I18,"")</f>
        <v/>
      </c>
      <c r="AE24" s="246" t="str">
        <f>IF(Glutamine!$E19&gt;0,Glutamine!AE18+Glutamine!$E19*Glutamine!BD18/'In Process Calc.'!$I18,"")</f>
        <v/>
      </c>
      <c r="AF24" s="246" t="str">
        <f>IF(Glutamine!$E19&gt;0,Glutamine!AF18+Glutamine!$E19*Glutamine!BE18/'In Process Calc.'!$I18,"")</f>
        <v/>
      </c>
      <c r="AG24" s="246" t="str">
        <f>IF(Glutamine!$E19&gt;0,Glutamine!AG18+Glutamine!$E19*Glutamine!BF18/'In Process Calc.'!$I18,"")</f>
        <v/>
      </c>
      <c r="AH24" s="246" t="str">
        <f>IF(Glutamine!$E19&gt;0,Glutamine!AH18+Glutamine!$E19*Glutamine!BH18/'In Process Calc.'!$I18,"")</f>
        <v/>
      </c>
      <c r="AI24" s="246" t="str">
        <f>IF(Glutamine!$E19&gt;0,Glutamine!AI18+Glutamine!$E19*Glutamine!BI18/'In Process Calc.'!$I18,"")</f>
        <v/>
      </c>
      <c r="AJ24" s="246" t="str">
        <f>IF(Glutamine!$E19&gt;0,Glutamine!AJ18+Glutamine!$E19*Glutamine!BJ18/'In Process Calc.'!$I18,"")</f>
        <v/>
      </c>
      <c r="AK24" s="246" t="str">
        <f>IF(Glutamine!$E19&gt;0,Glutamine!AK18+Glutamine!$E19*Glutamine!BK18/'In Process Calc.'!$I18,"")</f>
        <v/>
      </c>
      <c r="AL24" s="246" t="str">
        <f>IF(Glutamine!$E19&gt;0,Glutamine!AL18+Glutamine!$E19*Glutamine!BL18/'In Process Calc.'!$I18,"")</f>
        <v/>
      </c>
      <c r="AM24" s="246" t="str">
        <f>IF(Glutamine!$E19&gt;0,Glutamine!AM18+Glutamine!$E19*Glutamine!BM18/'In Process Calc.'!$I18,"")</f>
        <v/>
      </c>
      <c r="AN24" s="246" t="str">
        <f>IF(Glutamine!$E19&gt;0,Glutamine!AN18+Glutamine!$E19*Glutamine!BN18/'In Process Calc.'!$I18,"")</f>
        <v/>
      </c>
      <c r="AO24" s="246" t="str">
        <f>IF(Glutamine!$E19&gt;0,Glutamine!AO18+Glutamine!$E19*Glutamine!BO18/'In Process Calc.'!$I18,"")</f>
        <v/>
      </c>
      <c r="AP24" s="246" t="str">
        <f>IF(Glutamine!$E19&gt;0,Glutamine!AP18+Glutamine!$E19*Glutamine!BP18/'In Process Calc.'!$I18,"")</f>
        <v/>
      </c>
      <c r="AQ24" s="246" t="str">
        <f>IF(Glutamine!$E19&gt;0,Glutamine!AQ18+Glutamine!$E19*Glutamine!BQ18/'In Process Calc.'!$I18,"")</f>
        <v/>
      </c>
      <c r="AR24" s="246" t="str">
        <f>IF(Glutamine!$E19&gt;0,Glutamine!AR18,"")</f>
        <v/>
      </c>
      <c r="AS24" s="246" t="str">
        <f>IF(Glutamine!$E19&gt;0,Glutamine!AS18,"")</f>
        <v/>
      </c>
      <c r="AT24" s="246" t="str">
        <f>IF(Glutamine!$E19&gt;0,Glutamine!AT18,"")</f>
        <v/>
      </c>
      <c r="AU24" s="246" t="str">
        <f>IF(Glutamine!$E19&gt;0,Glutamine!AU18,"")</f>
        <v/>
      </c>
      <c r="AV24" s="246" t="str">
        <f>IF(Glutamine!$E19&gt;0,Glutamine!AV18,"")</f>
        <v/>
      </c>
      <c r="AW24" s="246" t="str">
        <f>IF(Glutamine!$E19&gt;0,Glutamine!AW18,"")</f>
        <v/>
      </c>
      <c r="AX24" s="246" t="str">
        <f>IF(Glutamine!$E19&gt;0,Glutamine!AX18,"")</f>
        <v/>
      </c>
      <c r="AY24" s="246" t="str">
        <f>IF(Glutamine!$E19&gt;0,Glutamine!AY18,"")</f>
        <v/>
      </c>
      <c r="AZ24" s="246" t="str">
        <f>IF(Glutamine!$E19&gt;0,Glutamine!AZ18,"")</f>
        <v/>
      </c>
      <c r="BA24" s="246" t="str">
        <f>IF(Glutamine!$E19&gt;0,Glutamine!BA18,"")</f>
        <v/>
      </c>
      <c r="BB24" s="246" t="str">
        <f>IF(Glutamine!$E19&gt;0,Glutamine!BB18,"")</f>
        <v/>
      </c>
      <c r="BC24" s="246" t="str">
        <f>IF(Glutamine!$E19&gt;0,Glutamine!BD18,"")</f>
        <v/>
      </c>
      <c r="BD24" s="246" t="str">
        <f>IF(Glutamine!$E19&gt;0,Glutamine!BE18,"")</f>
        <v/>
      </c>
      <c r="BE24" s="246" t="str">
        <f>IF(Glutamine!$E19&gt;0,Glutamine!BF18,"")</f>
        <v/>
      </c>
      <c r="BF24" s="246" t="str">
        <f>IF(Glutamine!$E19&gt;0,Glutamine!BH18,"")</f>
        <v/>
      </c>
      <c r="BG24" s="246" t="str">
        <f>IF(Glutamine!$E19&gt;0,Glutamine!BI18,"")</f>
        <v/>
      </c>
      <c r="BH24" s="246" t="str">
        <f>IF(Glutamine!$E19&gt;0,Glutamine!BJ18,"")</f>
        <v/>
      </c>
      <c r="BI24" s="246" t="str">
        <f>IF(Glutamine!$E19&gt;0,Glutamine!BK18,"")</f>
        <v/>
      </c>
      <c r="BJ24" s="246" t="str">
        <f>IF(Glutamine!$E19&gt;0,Glutamine!BL18,"")</f>
        <v/>
      </c>
      <c r="BK24" s="246" t="str">
        <f>IF(Glutamine!$E19&gt;0,Glutamine!BM18,"")</f>
        <v/>
      </c>
      <c r="BL24" s="246" t="str">
        <f>IF(Glutamine!$E19&gt;0,Glutamine!BN18,"")</f>
        <v/>
      </c>
      <c r="BM24" s="246" t="str">
        <f>IF(Glutamine!$E19&gt;0,Glutamine!BO18,"")</f>
        <v/>
      </c>
      <c r="BN24" s="246" t="str">
        <f>IF(Glutamine!$E19&gt;0,'In Process Calc.'!B17,"")</f>
        <v/>
      </c>
      <c r="BO24" s="246" t="str">
        <f>IF(Glutamine!$E19&gt;0,'In Process Calc.'!C17,"")</f>
        <v/>
      </c>
    </row>
    <row r="25" spans="1:67" x14ac:dyDescent="0.15">
      <c r="A25" s="240" t="e">
        <f>IF(Glutamine!#REF!&gt;0,Glutamine!$B$1,"")</f>
        <v>#REF!</v>
      </c>
      <c r="B25" s="240" t="e">
        <f>IF(Glutamine!#REF!&gt;0,Glutamine!A19+0.1,"")</f>
        <v>#REF!</v>
      </c>
      <c r="C25" s="244" t="e">
        <f>IF(Glutamine!#REF!&gt;0,Glutamine!B19,"")</f>
        <v>#REF!</v>
      </c>
      <c r="D25" s="249" t="e">
        <f>IF(Glutamine!#REF!&gt;0,Glutamine!C19,"")</f>
        <v>#REF!</v>
      </c>
      <c r="E25" s="240" t="e">
        <f>IF(Glutamine!#REF!&gt;0,Glutamine!D19,"")</f>
        <v>#REF!</v>
      </c>
      <c r="F25" s="240" t="e">
        <f>IF(Glutamine!#REF!&gt;0,Glutamine!E19,"")</f>
        <v>#REF!</v>
      </c>
      <c r="G25" s="240" t="e">
        <f>IF(Glutamine!#REF!&gt;0,Glutamine!G19,"")</f>
        <v>#REF!</v>
      </c>
      <c r="H25" s="245" t="e">
        <f>IF(Glutamine!#REF!&gt;0,Glutamine!H19,"")</f>
        <v>#REF!</v>
      </c>
      <c r="I25" s="245" t="e">
        <f>IF(Glutamine!#REF!&gt;0,Glutamine!I19,"")</f>
        <v>#REF!</v>
      </c>
      <c r="J25" s="245" t="e">
        <f>IF(Glutamine!#REF!&gt;0,Glutamine!J19,"")</f>
        <v>#REF!</v>
      </c>
      <c r="K25" s="245" t="e">
        <f>IF(Glutamine!#REF!&gt;0,Glutamine!K19,"")</f>
        <v>#REF!</v>
      </c>
      <c r="L25" s="240" t="e">
        <f>IF(Glutamine!#REF!&gt;0,Glutamine!L19,"")</f>
        <v>#REF!</v>
      </c>
      <c r="M25" s="240" t="e">
        <f>IF(Glutamine!#REF!&gt;0,Glutamine!M19,"")</f>
        <v>#REF!</v>
      </c>
      <c r="N25" s="240" t="e">
        <f>IF(Glutamine!#REF!&gt;0,Glutamine!N19,"")</f>
        <v>#REF!</v>
      </c>
      <c r="O25" s="240" t="e">
        <f>IF(Glutamine!#REF!&gt;0,Glutamine!O19,"")</f>
        <v>#REF!</v>
      </c>
      <c r="P25" s="240" t="e">
        <f>IF(Glutamine!#REF!&gt;0,Glutamine!P19,"")</f>
        <v>#REF!</v>
      </c>
      <c r="Q25" s="240" t="e">
        <f>IF(Glutamine!#REF!&gt;0,Glutamine!Q19,"")</f>
        <v>#REF!</v>
      </c>
      <c r="R25" s="240" t="e">
        <f>IF(Glutamine!#REF!&gt;0,Glutamine!R19,"")</f>
        <v>#REF!</v>
      </c>
      <c r="S25" s="240" t="e">
        <f>IF(Glutamine!#REF!&gt;0,Glutamine!S19,"")</f>
        <v>#REF!</v>
      </c>
      <c r="T25" s="246" t="e">
        <f>IF(Glutamine!#REF!&gt;0,Glutamine!T19+Glutamine!#REF!*Glutamine!AR19/'In Process Calc.'!$I19,"")</f>
        <v>#REF!</v>
      </c>
      <c r="U25" s="246" t="e">
        <f>IF(Glutamine!#REF!&gt;0,Glutamine!U19+Glutamine!#REF!*Glutamine!AS19/'In Process Calc.'!$I19,"")</f>
        <v>#REF!</v>
      </c>
      <c r="V25" s="246" t="e">
        <f>IF(Glutamine!#REF!&gt;0,Glutamine!V19+Glutamine!#REF!*Glutamine!AT19/'In Process Calc.'!$I19,"")</f>
        <v>#REF!</v>
      </c>
      <c r="W25" s="246" t="e">
        <f>IF(Glutamine!#REF!&gt;0,Glutamine!W19+Glutamine!#REF!*Glutamine!AU19/'In Process Calc.'!$I19,"")</f>
        <v>#REF!</v>
      </c>
      <c r="X25" s="246" t="e">
        <f>IF(Glutamine!#REF!&gt;0,Glutamine!X19+Glutamine!#REF!*Glutamine!AV19/'In Process Calc.'!$I19,"")</f>
        <v>#REF!</v>
      </c>
      <c r="Y25" s="246" t="e">
        <f>IF(Glutamine!#REF!&gt;0,Glutamine!Y19+Glutamine!#REF!*Glutamine!AW19/'In Process Calc.'!$I19,"")</f>
        <v>#REF!</v>
      </c>
      <c r="Z25" s="246" t="e">
        <f>IF(Glutamine!#REF!&gt;0,Glutamine!Z19+Glutamine!#REF!*Glutamine!AX19/'In Process Calc.'!$I19,"")</f>
        <v>#REF!</v>
      </c>
      <c r="AA25" s="246" t="e">
        <f>IF(Glutamine!#REF!&gt;0,Glutamine!AA19+Glutamine!#REF!*Glutamine!AY19/'In Process Calc.'!$I19,"")</f>
        <v>#REF!</v>
      </c>
      <c r="AB25" s="246" t="e">
        <f>IF(Glutamine!#REF!&gt;0,Glutamine!AB19+Glutamine!#REF!*Glutamine!AZ19/'In Process Calc.'!$I19,"")</f>
        <v>#REF!</v>
      </c>
      <c r="AC25" s="246" t="e">
        <f>IF(Glutamine!#REF!&gt;0,Glutamine!AC19+Glutamine!#REF!*Glutamine!BA19/'In Process Calc.'!$I19,"")</f>
        <v>#REF!</v>
      </c>
      <c r="AD25" s="246" t="e">
        <f>IF(Glutamine!#REF!&gt;0,Glutamine!AD19+Glutamine!#REF!*Glutamine!BB19/'In Process Calc.'!$I19,"")</f>
        <v>#REF!</v>
      </c>
      <c r="AE25" s="246" t="e">
        <f>IF(Glutamine!#REF!&gt;0,Glutamine!AE19+Glutamine!#REF!*Glutamine!BD19/'In Process Calc.'!$I19,"")</f>
        <v>#REF!</v>
      </c>
      <c r="AF25" s="246" t="e">
        <f>IF(Glutamine!#REF!&gt;0,Glutamine!AF19+Glutamine!#REF!*Glutamine!BE19/'In Process Calc.'!$I19,"")</f>
        <v>#REF!</v>
      </c>
      <c r="AG25" s="246" t="e">
        <f>IF(Glutamine!#REF!&gt;0,Glutamine!AG19+Glutamine!#REF!*Glutamine!BF19/'In Process Calc.'!$I19,"")</f>
        <v>#REF!</v>
      </c>
      <c r="AH25" s="246" t="e">
        <f>IF(Glutamine!#REF!&gt;0,Glutamine!AH19+Glutamine!#REF!*Glutamine!BH19/'In Process Calc.'!$I19,"")</f>
        <v>#REF!</v>
      </c>
      <c r="AI25" s="246" t="e">
        <f>IF(Glutamine!#REF!&gt;0,Glutamine!AI19+Glutamine!#REF!*Glutamine!BI19/'In Process Calc.'!$I19,"")</f>
        <v>#REF!</v>
      </c>
      <c r="AJ25" s="246" t="e">
        <f>IF(Glutamine!#REF!&gt;0,Glutamine!AJ19+Glutamine!#REF!*Glutamine!BJ19/'In Process Calc.'!$I19,"")</f>
        <v>#REF!</v>
      </c>
      <c r="AK25" s="246" t="e">
        <f>IF(Glutamine!#REF!&gt;0,Glutamine!AK19+Glutamine!#REF!*Glutamine!BK19/'In Process Calc.'!$I19,"")</f>
        <v>#REF!</v>
      </c>
      <c r="AL25" s="246" t="e">
        <f>IF(Glutamine!#REF!&gt;0,Glutamine!AL19+Glutamine!#REF!*Glutamine!BL19/'In Process Calc.'!$I19,"")</f>
        <v>#REF!</v>
      </c>
      <c r="AM25" s="246" t="e">
        <f>IF(Glutamine!#REF!&gt;0,Glutamine!AM19+Glutamine!#REF!*Glutamine!BM19/'In Process Calc.'!$I19,"")</f>
        <v>#REF!</v>
      </c>
      <c r="AN25" s="246" t="e">
        <f>IF(Glutamine!#REF!&gt;0,Glutamine!AN19+Glutamine!#REF!*Glutamine!BN19/'In Process Calc.'!$I19,"")</f>
        <v>#REF!</v>
      </c>
      <c r="AO25" s="246" t="e">
        <f>IF(Glutamine!#REF!&gt;0,Glutamine!AO19+Glutamine!#REF!*Glutamine!BO19/'In Process Calc.'!$I19,"")</f>
        <v>#REF!</v>
      </c>
      <c r="AP25" s="246" t="e">
        <f>IF(Glutamine!#REF!&gt;0,Glutamine!AP19+Glutamine!#REF!*Glutamine!BP19/'In Process Calc.'!$I19,"")</f>
        <v>#REF!</v>
      </c>
      <c r="AQ25" s="246" t="e">
        <f>IF(Glutamine!#REF!&gt;0,Glutamine!AQ19+Glutamine!#REF!*Glutamine!BQ19/'In Process Calc.'!$I19,"")</f>
        <v>#REF!</v>
      </c>
      <c r="AR25" s="246" t="e">
        <f>IF(Glutamine!#REF!&gt;0,Glutamine!AR19,"")</f>
        <v>#REF!</v>
      </c>
      <c r="AS25" s="246" t="e">
        <f>IF(Glutamine!#REF!&gt;0,Glutamine!AS19,"")</f>
        <v>#REF!</v>
      </c>
      <c r="AT25" s="246" t="e">
        <f>IF(Glutamine!#REF!&gt;0,Glutamine!AT19,"")</f>
        <v>#REF!</v>
      </c>
      <c r="AU25" s="246" t="e">
        <f>IF(Glutamine!#REF!&gt;0,Glutamine!AU19,"")</f>
        <v>#REF!</v>
      </c>
      <c r="AV25" s="246" t="e">
        <f>IF(Glutamine!#REF!&gt;0,Glutamine!AV19,"")</f>
        <v>#REF!</v>
      </c>
      <c r="AW25" s="246" t="e">
        <f>IF(Glutamine!#REF!&gt;0,Glutamine!AW19,"")</f>
        <v>#REF!</v>
      </c>
      <c r="AX25" s="246" t="e">
        <f>IF(Glutamine!#REF!&gt;0,Glutamine!AX19,"")</f>
        <v>#REF!</v>
      </c>
      <c r="AY25" s="246" t="e">
        <f>IF(Glutamine!#REF!&gt;0,Glutamine!AY19,"")</f>
        <v>#REF!</v>
      </c>
      <c r="AZ25" s="246" t="e">
        <f>IF(Glutamine!#REF!&gt;0,Glutamine!AZ19,"")</f>
        <v>#REF!</v>
      </c>
      <c r="BA25" s="246" t="e">
        <f>IF(Glutamine!#REF!&gt;0,Glutamine!BA19,"")</f>
        <v>#REF!</v>
      </c>
      <c r="BB25" s="246" t="e">
        <f>IF(Glutamine!#REF!&gt;0,Glutamine!BB19,"")</f>
        <v>#REF!</v>
      </c>
      <c r="BC25" s="246" t="e">
        <f>IF(Glutamine!#REF!&gt;0,Glutamine!BD19,"")</f>
        <v>#REF!</v>
      </c>
      <c r="BD25" s="246" t="e">
        <f>IF(Glutamine!#REF!&gt;0,Glutamine!BE19,"")</f>
        <v>#REF!</v>
      </c>
      <c r="BE25" s="246" t="e">
        <f>IF(Glutamine!#REF!&gt;0,Glutamine!BF19,"")</f>
        <v>#REF!</v>
      </c>
      <c r="BF25" s="246" t="e">
        <f>IF(Glutamine!#REF!&gt;0,Glutamine!BH19,"")</f>
        <v>#REF!</v>
      </c>
      <c r="BG25" s="246" t="e">
        <f>IF(Glutamine!#REF!&gt;0,Glutamine!BI19,"")</f>
        <v>#REF!</v>
      </c>
      <c r="BH25" s="246" t="e">
        <f>IF(Glutamine!#REF!&gt;0,Glutamine!BJ19,"")</f>
        <v>#REF!</v>
      </c>
      <c r="BI25" s="246" t="e">
        <f>IF(Glutamine!#REF!&gt;0,Glutamine!BK19,"")</f>
        <v>#REF!</v>
      </c>
      <c r="BJ25" s="246" t="e">
        <f>IF(Glutamine!#REF!&gt;0,Glutamine!BL19,"")</f>
        <v>#REF!</v>
      </c>
      <c r="BK25" s="246" t="e">
        <f>IF(Glutamine!#REF!&gt;0,Glutamine!BM19,"")</f>
        <v>#REF!</v>
      </c>
      <c r="BL25" s="246" t="e">
        <f>IF(Glutamine!#REF!&gt;0,Glutamine!BN19,"")</f>
        <v>#REF!</v>
      </c>
      <c r="BM25" s="246" t="e">
        <f>IF(Glutamine!#REF!&gt;0,Glutamine!BO19,"")</f>
        <v>#REF!</v>
      </c>
      <c r="BN25" s="246" t="e">
        <f>IF(Glutamine!#REF!&gt;0,'In Process Calc.'!B18,"")</f>
        <v>#REF!</v>
      </c>
      <c r="BO25" s="246" t="e">
        <f>IF(Glutamine!#REF!&gt;0,'In Process Calc.'!C18,"")</f>
        <v>#REF!</v>
      </c>
    </row>
    <row r="26" spans="1:67" x14ac:dyDescent="0.15">
      <c r="A26" s="240" t="e">
        <f>IF(Glutamine!#REF!&gt;0,Glutamine!$B$1,"")</f>
        <v>#REF!</v>
      </c>
      <c r="B26" s="240" t="e">
        <f>IF(Glutamine!#REF!&gt;0,Glutamine!#REF!+0.1,"")</f>
        <v>#REF!</v>
      </c>
      <c r="C26" s="244" t="e">
        <f>IF(Glutamine!#REF!&gt;0,Glutamine!#REF!,"")</f>
        <v>#REF!</v>
      </c>
      <c r="D26" s="249" t="e">
        <f>IF(Glutamine!#REF!&gt;0,Glutamine!#REF!,"")</f>
        <v>#REF!</v>
      </c>
      <c r="E26" s="240" t="e">
        <f>IF(Glutamine!#REF!&gt;0,Glutamine!#REF!,"")</f>
        <v>#REF!</v>
      </c>
      <c r="F26" s="240" t="e">
        <f>IF(Glutamine!#REF!&gt;0,Glutamine!#REF!,"")</f>
        <v>#REF!</v>
      </c>
      <c r="G26" s="240" t="e">
        <f>IF(Glutamine!#REF!&gt;0,Glutamine!#REF!,"")</f>
        <v>#REF!</v>
      </c>
      <c r="H26" s="245" t="e">
        <f>IF(Glutamine!#REF!&gt;0,Glutamine!#REF!,"")</f>
        <v>#REF!</v>
      </c>
      <c r="I26" s="245" t="e">
        <f>IF(Glutamine!#REF!&gt;0,Glutamine!#REF!,"")</f>
        <v>#REF!</v>
      </c>
      <c r="J26" s="245" t="e">
        <f>IF(Glutamine!#REF!&gt;0,Glutamine!#REF!,"")</f>
        <v>#REF!</v>
      </c>
      <c r="K26" s="245" t="e">
        <f>IF(Glutamine!#REF!&gt;0,Glutamine!#REF!,"")</f>
        <v>#REF!</v>
      </c>
      <c r="L26" s="240" t="e">
        <f>IF(Glutamine!#REF!&gt;0,Glutamine!#REF!,"")</f>
        <v>#REF!</v>
      </c>
      <c r="M26" s="240" t="e">
        <f>IF(Glutamine!#REF!&gt;0,Glutamine!#REF!,"")</f>
        <v>#REF!</v>
      </c>
      <c r="N26" s="240" t="e">
        <f>IF(Glutamine!#REF!&gt;0,Glutamine!#REF!,"")</f>
        <v>#REF!</v>
      </c>
      <c r="O26" s="240" t="e">
        <f>IF(Glutamine!#REF!&gt;0,Glutamine!#REF!,"")</f>
        <v>#REF!</v>
      </c>
      <c r="P26" s="240" t="e">
        <f>IF(Glutamine!#REF!&gt;0,Glutamine!#REF!,"")</f>
        <v>#REF!</v>
      </c>
      <c r="Q26" s="240" t="e">
        <f>IF(Glutamine!#REF!&gt;0,Glutamine!#REF!,"")</f>
        <v>#REF!</v>
      </c>
      <c r="R26" s="240" t="e">
        <f>IF(Glutamine!#REF!&gt;0,Glutamine!#REF!,"")</f>
        <v>#REF!</v>
      </c>
      <c r="S26" s="240" t="e">
        <f>IF(Glutamine!#REF!&gt;0,Glutamine!#REF!,"")</f>
        <v>#REF!</v>
      </c>
      <c r="T26" s="246" t="e">
        <f>IF(Glutamine!#REF!&gt;0,Glutamine!#REF!+Glutamine!#REF!*Glutamine!#REF!/'In Process Calc.'!$I20,"")</f>
        <v>#REF!</v>
      </c>
      <c r="U26" s="246" t="e">
        <f>IF(Glutamine!#REF!&gt;0,Glutamine!#REF!+Glutamine!#REF!*Glutamine!#REF!/'In Process Calc.'!$I20,"")</f>
        <v>#REF!</v>
      </c>
      <c r="V26" s="246" t="e">
        <f>IF(Glutamine!#REF!&gt;0,Glutamine!#REF!+Glutamine!#REF!*Glutamine!#REF!/'In Process Calc.'!$I20,"")</f>
        <v>#REF!</v>
      </c>
      <c r="W26" s="246" t="e">
        <f>IF(Glutamine!#REF!&gt;0,Glutamine!#REF!+Glutamine!#REF!*Glutamine!#REF!/'In Process Calc.'!$I20,"")</f>
        <v>#REF!</v>
      </c>
      <c r="X26" s="246" t="e">
        <f>IF(Glutamine!#REF!&gt;0,Glutamine!#REF!+Glutamine!#REF!*Glutamine!#REF!/'In Process Calc.'!$I20,"")</f>
        <v>#REF!</v>
      </c>
      <c r="Y26" s="246" t="e">
        <f>IF(Glutamine!#REF!&gt;0,Glutamine!#REF!+Glutamine!#REF!*Glutamine!#REF!/'In Process Calc.'!$I20,"")</f>
        <v>#REF!</v>
      </c>
      <c r="Z26" s="246" t="e">
        <f>IF(Glutamine!#REF!&gt;0,Glutamine!#REF!+Glutamine!#REF!*Glutamine!#REF!/'In Process Calc.'!$I20,"")</f>
        <v>#REF!</v>
      </c>
      <c r="AA26" s="246" t="e">
        <f>IF(Glutamine!#REF!&gt;0,Glutamine!#REF!+Glutamine!#REF!*Glutamine!#REF!/'In Process Calc.'!$I20,"")</f>
        <v>#REF!</v>
      </c>
      <c r="AB26" s="246" t="e">
        <f>IF(Glutamine!#REF!&gt;0,Glutamine!#REF!+Glutamine!#REF!*Glutamine!#REF!/'In Process Calc.'!$I20,"")</f>
        <v>#REF!</v>
      </c>
      <c r="AC26" s="246" t="e">
        <f>IF(Glutamine!#REF!&gt;0,Glutamine!#REF!+Glutamine!#REF!*Glutamine!#REF!/'In Process Calc.'!$I20,"")</f>
        <v>#REF!</v>
      </c>
      <c r="AD26" s="246" t="e">
        <f>IF(Glutamine!#REF!&gt;0,Glutamine!#REF!+Glutamine!#REF!*Glutamine!#REF!/'In Process Calc.'!$I20,"")</f>
        <v>#REF!</v>
      </c>
      <c r="AE26" s="246" t="e">
        <f>IF(Glutamine!#REF!&gt;0,Glutamine!#REF!+Glutamine!#REF!*Glutamine!#REF!/'In Process Calc.'!$I20,"")</f>
        <v>#REF!</v>
      </c>
      <c r="AF26" s="246" t="e">
        <f>IF(Glutamine!#REF!&gt;0,Glutamine!#REF!+Glutamine!#REF!*Glutamine!#REF!/'In Process Calc.'!$I20,"")</f>
        <v>#REF!</v>
      </c>
      <c r="AG26" s="246" t="e">
        <f>IF(Glutamine!#REF!&gt;0,Glutamine!#REF!+Glutamine!#REF!*Glutamine!#REF!/'In Process Calc.'!$I20,"")</f>
        <v>#REF!</v>
      </c>
      <c r="AH26" s="246" t="e">
        <f>IF(Glutamine!#REF!&gt;0,Glutamine!#REF!+Glutamine!#REF!*Glutamine!#REF!/'In Process Calc.'!$I20,"")</f>
        <v>#REF!</v>
      </c>
      <c r="AI26" s="246" t="e">
        <f>IF(Glutamine!#REF!&gt;0,Glutamine!#REF!+Glutamine!#REF!*Glutamine!#REF!/'In Process Calc.'!$I20,"")</f>
        <v>#REF!</v>
      </c>
      <c r="AJ26" s="246" t="e">
        <f>IF(Glutamine!#REF!&gt;0,Glutamine!#REF!+Glutamine!#REF!*Glutamine!#REF!/'In Process Calc.'!$I20,"")</f>
        <v>#REF!</v>
      </c>
      <c r="AK26" s="246" t="e">
        <f>IF(Glutamine!#REF!&gt;0,Glutamine!#REF!+Glutamine!#REF!*Glutamine!#REF!/'In Process Calc.'!$I20,"")</f>
        <v>#REF!</v>
      </c>
      <c r="AL26" s="246" t="e">
        <f>IF(Glutamine!#REF!&gt;0,Glutamine!#REF!+Glutamine!#REF!*Glutamine!#REF!/'In Process Calc.'!$I20,"")</f>
        <v>#REF!</v>
      </c>
      <c r="AM26" s="246" t="e">
        <f>IF(Glutamine!#REF!&gt;0,Glutamine!#REF!+Glutamine!#REF!*Glutamine!#REF!/'In Process Calc.'!$I20,"")</f>
        <v>#REF!</v>
      </c>
      <c r="AN26" s="246" t="e">
        <f>IF(Glutamine!#REF!&gt;0,Glutamine!#REF!+Glutamine!#REF!*Glutamine!#REF!/'In Process Calc.'!$I20,"")</f>
        <v>#REF!</v>
      </c>
      <c r="AO26" s="246" t="e">
        <f>IF(Glutamine!#REF!&gt;0,Glutamine!#REF!+Glutamine!#REF!*Glutamine!#REF!/'In Process Calc.'!$I20,"")</f>
        <v>#REF!</v>
      </c>
      <c r="AP26" s="246" t="e">
        <f>IF(Glutamine!#REF!&gt;0,Glutamine!#REF!+Glutamine!#REF!*Glutamine!#REF!/'In Process Calc.'!$I20,"")</f>
        <v>#REF!</v>
      </c>
      <c r="AQ26" s="246" t="e">
        <f>IF(Glutamine!#REF!&gt;0,Glutamine!#REF!+Glutamine!#REF!*Glutamine!#REF!/'In Process Calc.'!$I20,"")</f>
        <v>#REF!</v>
      </c>
      <c r="AR26" s="246" t="e">
        <f>IF(Glutamine!#REF!&gt;0,Glutamine!#REF!,"")</f>
        <v>#REF!</v>
      </c>
      <c r="AS26" s="246" t="e">
        <f>IF(Glutamine!#REF!&gt;0,Glutamine!#REF!,"")</f>
        <v>#REF!</v>
      </c>
      <c r="AT26" s="246" t="e">
        <f>IF(Glutamine!#REF!&gt;0,Glutamine!#REF!,"")</f>
        <v>#REF!</v>
      </c>
      <c r="AU26" s="246" t="e">
        <f>IF(Glutamine!#REF!&gt;0,Glutamine!#REF!,"")</f>
        <v>#REF!</v>
      </c>
      <c r="AV26" s="246" t="e">
        <f>IF(Glutamine!#REF!&gt;0,Glutamine!#REF!,"")</f>
        <v>#REF!</v>
      </c>
      <c r="AW26" s="246" t="e">
        <f>IF(Glutamine!#REF!&gt;0,Glutamine!#REF!,"")</f>
        <v>#REF!</v>
      </c>
      <c r="AX26" s="246" t="e">
        <f>IF(Glutamine!#REF!&gt;0,Glutamine!#REF!,"")</f>
        <v>#REF!</v>
      </c>
      <c r="AY26" s="246" t="e">
        <f>IF(Glutamine!#REF!&gt;0,Glutamine!#REF!,"")</f>
        <v>#REF!</v>
      </c>
      <c r="AZ26" s="246" t="e">
        <f>IF(Glutamine!#REF!&gt;0,Glutamine!#REF!,"")</f>
        <v>#REF!</v>
      </c>
      <c r="BA26" s="246" t="e">
        <f>IF(Glutamine!#REF!&gt;0,Glutamine!#REF!,"")</f>
        <v>#REF!</v>
      </c>
      <c r="BB26" s="246" t="e">
        <f>IF(Glutamine!#REF!&gt;0,Glutamine!#REF!,"")</f>
        <v>#REF!</v>
      </c>
      <c r="BC26" s="246" t="e">
        <f>IF(Glutamine!#REF!&gt;0,Glutamine!#REF!,"")</f>
        <v>#REF!</v>
      </c>
      <c r="BD26" s="246" t="e">
        <f>IF(Glutamine!#REF!&gt;0,Glutamine!#REF!,"")</f>
        <v>#REF!</v>
      </c>
      <c r="BE26" s="246" t="e">
        <f>IF(Glutamine!#REF!&gt;0,Glutamine!#REF!,"")</f>
        <v>#REF!</v>
      </c>
      <c r="BF26" s="246" t="e">
        <f>IF(Glutamine!#REF!&gt;0,Glutamine!#REF!,"")</f>
        <v>#REF!</v>
      </c>
      <c r="BG26" s="246" t="e">
        <f>IF(Glutamine!#REF!&gt;0,Glutamine!#REF!,"")</f>
        <v>#REF!</v>
      </c>
      <c r="BH26" s="246" t="e">
        <f>IF(Glutamine!#REF!&gt;0,Glutamine!#REF!,"")</f>
        <v>#REF!</v>
      </c>
      <c r="BI26" s="246" t="e">
        <f>IF(Glutamine!#REF!&gt;0,Glutamine!#REF!,"")</f>
        <v>#REF!</v>
      </c>
      <c r="BJ26" s="246" t="e">
        <f>IF(Glutamine!#REF!&gt;0,Glutamine!#REF!,"")</f>
        <v>#REF!</v>
      </c>
      <c r="BK26" s="246" t="e">
        <f>IF(Glutamine!#REF!&gt;0,Glutamine!#REF!,"")</f>
        <v>#REF!</v>
      </c>
      <c r="BL26" s="246" t="e">
        <f>IF(Glutamine!#REF!&gt;0,Glutamine!#REF!,"")</f>
        <v>#REF!</v>
      </c>
      <c r="BM26" s="246" t="e">
        <f>IF(Glutamine!#REF!&gt;0,Glutamine!#REF!,"")</f>
        <v>#REF!</v>
      </c>
      <c r="BN26" s="246" t="e">
        <f>IF(Glutamine!#REF!&gt;0,'In Process Calc.'!B19,"")</f>
        <v>#REF!</v>
      </c>
      <c r="BO26" s="246" t="e">
        <f>IF(Glutamine!#REF!&gt;0,'In Process Calc.'!C19,"")</f>
        <v>#REF!</v>
      </c>
    </row>
    <row r="27" spans="1:67" x14ac:dyDescent="0.15">
      <c r="A27" s="240" t="e">
        <f>IF(Glutamine!#REF!&gt;0,Glutamine!$B$1,"")</f>
        <v>#REF!</v>
      </c>
      <c r="B27" s="240" t="e">
        <f>IF(Glutamine!#REF!&gt;0,Glutamine!#REF!+0.1,"")</f>
        <v>#REF!</v>
      </c>
      <c r="C27" s="244" t="e">
        <f>IF(Glutamine!#REF!&gt;0,Glutamine!#REF!,"")</f>
        <v>#REF!</v>
      </c>
      <c r="D27" s="249" t="e">
        <f>IF(Glutamine!#REF!&gt;0,Glutamine!#REF!,"")</f>
        <v>#REF!</v>
      </c>
      <c r="E27" s="240" t="e">
        <f>IF(Glutamine!#REF!&gt;0,Glutamine!#REF!,"")</f>
        <v>#REF!</v>
      </c>
      <c r="F27" s="240" t="e">
        <f>IF(Glutamine!#REF!&gt;0,Glutamine!#REF!,"")</f>
        <v>#REF!</v>
      </c>
      <c r="G27" s="240" t="e">
        <f>IF(Glutamine!#REF!&gt;0,Glutamine!#REF!,"")</f>
        <v>#REF!</v>
      </c>
      <c r="H27" s="245" t="e">
        <f>IF(Glutamine!#REF!&gt;0,Glutamine!#REF!,"")</f>
        <v>#REF!</v>
      </c>
      <c r="I27" s="245" t="e">
        <f>IF(Glutamine!#REF!&gt;0,Glutamine!#REF!,"")</f>
        <v>#REF!</v>
      </c>
      <c r="J27" s="245" t="e">
        <f>IF(Glutamine!#REF!&gt;0,Glutamine!#REF!,"")</f>
        <v>#REF!</v>
      </c>
      <c r="K27" s="245" t="e">
        <f>IF(Glutamine!#REF!&gt;0,Glutamine!#REF!,"")</f>
        <v>#REF!</v>
      </c>
      <c r="L27" s="240" t="e">
        <f>IF(Glutamine!#REF!&gt;0,Glutamine!#REF!,"")</f>
        <v>#REF!</v>
      </c>
      <c r="M27" s="240" t="e">
        <f>IF(Glutamine!#REF!&gt;0,Glutamine!#REF!,"")</f>
        <v>#REF!</v>
      </c>
      <c r="N27" s="240" t="e">
        <f>IF(Glutamine!#REF!&gt;0,Glutamine!#REF!,"")</f>
        <v>#REF!</v>
      </c>
      <c r="O27" s="240" t="e">
        <f>IF(Glutamine!#REF!&gt;0,Glutamine!#REF!,"")</f>
        <v>#REF!</v>
      </c>
      <c r="P27" s="240" t="e">
        <f>IF(Glutamine!#REF!&gt;0,Glutamine!#REF!,"")</f>
        <v>#REF!</v>
      </c>
      <c r="Q27" s="240" t="e">
        <f>IF(Glutamine!#REF!&gt;0,Glutamine!#REF!,"")</f>
        <v>#REF!</v>
      </c>
      <c r="R27" s="240" t="e">
        <f>IF(Glutamine!#REF!&gt;0,Glutamine!#REF!,"")</f>
        <v>#REF!</v>
      </c>
      <c r="S27" s="240" t="e">
        <f>IF(Glutamine!#REF!&gt;0,Glutamine!#REF!,"")</f>
        <v>#REF!</v>
      </c>
      <c r="T27" s="246" t="e">
        <f>IF(Glutamine!#REF!&gt;0,Glutamine!#REF!+Glutamine!#REF!*Glutamine!#REF!/'In Process Calc.'!$I21,"")</f>
        <v>#REF!</v>
      </c>
      <c r="U27" s="246" t="e">
        <f>IF(Glutamine!#REF!&gt;0,Glutamine!#REF!+Glutamine!#REF!*Glutamine!#REF!/'In Process Calc.'!$I21,"")</f>
        <v>#REF!</v>
      </c>
      <c r="V27" s="246" t="e">
        <f>IF(Glutamine!#REF!&gt;0,Glutamine!#REF!+Glutamine!#REF!*Glutamine!#REF!/'In Process Calc.'!$I21,"")</f>
        <v>#REF!</v>
      </c>
      <c r="W27" s="246" t="e">
        <f>IF(Glutamine!#REF!&gt;0,Glutamine!#REF!+Glutamine!#REF!*Glutamine!#REF!/'In Process Calc.'!$I21,"")</f>
        <v>#REF!</v>
      </c>
      <c r="X27" s="246" t="e">
        <f>IF(Glutamine!#REF!&gt;0,Glutamine!#REF!+Glutamine!#REF!*Glutamine!#REF!/'In Process Calc.'!$I21,"")</f>
        <v>#REF!</v>
      </c>
      <c r="Y27" s="246" t="e">
        <f>IF(Glutamine!#REF!&gt;0,Glutamine!#REF!+Glutamine!#REF!*Glutamine!#REF!/'In Process Calc.'!$I21,"")</f>
        <v>#REF!</v>
      </c>
      <c r="Z27" s="246" t="e">
        <f>IF(Glutamine!#REF!&gt;0,Glutamine!#REF!+Glutamine!#REF!*Glutamine!#REF!/'In Process Calc.'!$I21,"")</f>
        <v>#REF!</v>
      </c>
      <c r="AA27" s="246" t="e">
        <f>IF(Glutamine!#REF!&gt;0,Glutamine!#REF!+Glutamine!#REF!*Glutamine!#REF!/'In Process Calc.'!$I21,"")</f>
        <v>#REF!</v>
      </c>
      <c r="AB27" s="246" t="e">
        <f>IF(Glutamine!#REF!&gt;0,Glutamine!#REF!+Glutamine!#REF!*Glutamine!#REF!/'In Process Calc.'!$I21,"")</f>
        <v>#REF!</v>
      </c>
      <c r="AC27" s="246" t="e">
        <f>IF(Glutamine!#REF!&gt;0,Glutamine!#REF!+Glutamine!#REF!*Glutamine!#REF!/'In Process Calc.'!$I21,"")</f>
        <v>#REF!</v>
      </c>
      <c r="AD27" s="246" t="e">
        <f>IF(Glutamine!#REF!&gt;0,Glutamine!#REF!+Glutamine!#REF!*Glutamine!#REF!/'In Process Calc.'!$I21,"")</f>
        <v>#REF!</v>
      </c>
      <c r="AE27" s="246" t="e">
        <f>IF(Glutamine!#REF!&gt;0,Glutamine!#REF!+Glutamine!#REF!*Glutamine!#REF!/'In Process Calc.'!$I21,"")</f>
        <v>#REF!</v>
      </c>
      <c r="AF27" s="246" t="e">
        <f>IF(Glutamine!#REF!&gt;0,Glutamine!#REF!+Glutamine!#REF!*Glutamine!#REF!/'In Process Calc.'!$I21,"")</f>
        <v>#REF!</v>
      </c>
      <c r="AG27" s="246" t="e">
        <f>IF(Glutamine!#REF!&gt;0,Glutamine!#REF!+Glutamine!#REF!*Glutamine!#REF!/'In Process Calc.'!$I21,"")</f>
        <v>#REF!</v>
      </c>
      <c r="AH27" s="246" t="e">
        <f>IF(Glutamine!#REF!&gt;0,Glutamine!#REF!+Glutamine!#REF!*Glutamine!#REF!/'In Process Calc.'!$I21,"")</f>
        <v>#REF!</v>
      </c>
      <c r="AI27" s="246" t="e">
        <f>IF(Glutamine!#REF!&gt;0,Glutamine!#REF!+Glutamine!#REF!*Glutamine!#REF!/'In Process Calc.'!$I21,"")</f>
        <v>#REF!</v>
      </c>
      <c r="AJ27" s="246" t="e">
        <f>IF(Glutamine!#REF!&gt;0,Glutamine!#REF!+Glutamine!#REF!*Glutamine!#REF!/'In Process Calc.'!$I21,"")</f>
        <v>#REF!</v>
      </c>
      <c r="AK27" s="246" t="e">
        <f>IF(Glutamine!#REF!&gt;0,Glutamine!#REF!+Glutamine!#REF!*Glutamine!#REF!/'In Process Calc.'!$I21,"")</f>
        <v>#REF!</v>
      </c>
      <c r="AL27" s="246" t="e">
        <f>IF(Glutamine!#REF!&gt;0,Glutamine!#REF!+Glutamine!#REF!*Glutamine!#REF!/'In Process Calc.'!$I21,"")</f>
        <v>#REF!</v>
      </c>
      <c r="AM27" s="246" t="e">
        <f>IF(Glutamine!#REF!&gt;0,Glutamine!#REF!+Glutamine!#REF!*Glutamine!#REF!/'In Process Calc.'!$I21,"")</f>
        <v>#REF!</v>
      </c>
      <c r="AN27" s="246" t="e">
        <f>IF(Glutamine!#REF!&gt;0,Glutamine!#REF!+Glutamine!#REF!*Glutamine!#REF!/'In Process Calc.'!$I21,"")</f>
        <v>#REF!</v>
      </c>
      <c r="AO27" s="246" t="e">
        <f>IF(Glutamine!#REF!&gt;0,Glutamine!#REF!+Glutamine!#REF!*Glutamine!#REF!/'In Process Calc.'!$I21,"")</f>
        <v>#REF!</v>
      </c>
      <c r="AP27" s="246" t="e">
        <f>IF(Glutamine!#REF!&gt;0,Glutamine!#REF!+Glutamine!#REF!*Glutamine!#REF!/'In Process Calc.'!$I21,"")</f>
        <v>#REF!</v>
      </c>
      <c r="AQ27" s="246" t="e">
        <f>IF(Glutamine!#REF!&gt;0,Glutamine!#REF!+Glutamine!#REF!*Glutamine!#REF!/'In Process Calc.'!$I21,"")</f>
        <v>#REF!</v>
      </c>
      <c r="AR27" s="246" t="e">
        <f>IF(Glutamine!#REF!&gt;0,Glutamine!#REF!,"")</f>
        <v>#REF!</v>
      </c>
      <c r="AS27" s="246" t="e">
        <f>IF(Glutamine!#REF!&gt;0,Glutamine!#REF!,"")</f>
        <v>#REF!</v>
      </c>
      <c r="AT27" s="246" t="e">
        <f>IF(Glutamine!#REF!&gt;0,Glutamine!#REF!,"")</f>
        <v>#REF!</v>
      </c>
      <c r="AU27" s="246" t="e">
        <f>IF(Glutamine!#REF!&gt;0,Glutamine!#REF!,"")</f>
        <v>#REF!</v>
      </c>
      <c r="AV27" s="246" t="e">
        <f>IF(Glutamine!#REF!&gt;0,Glutamine!#REF!,"")</f>
        <v>#REF!</v>
      </c>
      <c r="AW27" s="246" t="e">
        <f>IF(Glutamine!#REF!&gt;0,Glutamine!#REF!,"")</f>
        <v>#REF!</v>
      </c>
      <c r="AX27" s="246" t="e">
        <f>IF(Glutamine!#REF!&gt;0,Glutamine!#REF!,"")</f>
        <v>#REF!</v>
      </c>
      <c r="AY27" s="246" t="e">
        <f>IF(Glutamine!#REF!&gt;0,Glutamine!#REF!,"")</f>
        <v>#REF!</v>
      </c>
      <c r="AZ27" s="246" t="e">
        <f>IF(Glutamine!#REF!&gt;0,Glutamine!#REF!,"")</f>
        <v>#REF!</v>
      </c>
      <c r="BA27" s="246" t="e">
        <f>IF(Glutamine!#REF!&gt;0,Glutamine!#REF!,"")</f>
        <v>#REF!</v>
      </c>
      <c r="BB27" s="246" t="e">
        <f>IF(Glutamine!#REF!&gt;0,Glutamine!#REF!,"")</f>
        <v>#REF!</v>
      </c>
      <c r="BC27" s="246" t="e">
        <f>IF(Glutamine!#REF!&gt;0,Glutamine!#REF!,"")</f>
        <v>#REF!</v>
      </c>
      <c r="BD27" s="246" t="e">
        <f>IF(Glutamine!#REF!&gt;0,Glutamine!#REF!,"")</f>
        <v>#REF!</v>
      </c>
      <c r="BE27" s="246" t="e">
        <f>IF(Glutamine!#REF!&gt;0,Glutamine!#REF!,"")</f>
        <v>#REF!</v>
      </c>
      <c r="BF27" s="246" t="e">
        <f>IF(Glutamine!#REF!&gt;0,Glutamine!#REF!,"")</f>
        <v>#REF!</v>
      </c>
      <c r="BG27" s="246" t="e">
        <f>IF(Glutamine!#REF!&gt;0,Glutamine!#REF!,"")</f>
        <v>#REF!</v>
      </c>
      <c r="BH27" s="246" t="e">
        <f>IF(Glutamine!#REF!&gt;0,Glutamine!#REF!,"")</f>
        <v>#REF!</v>
      </c>
      <c r="BI27" s="246" t="e">
        <f>IF(Glutamine!#REF!&gt;0,Glutamine!#REF!,"")</f>
        <v>#REF!</v>
      </c>
      <c r="BJ27" s="246" t="e">
        <f>IF(Glutamine!#REF!&gt;0,Glutamine!#REF!,"")</f>
        <v>#REF!</v>
      </c>
      <c r="BK27" s="246" t="e">
        <f>IF(Glutamine!#REF!&gt;0,Glutamine!#REF!,"")</f>
        <v>#REF!</v>
      </c>
      <c r="BL27" s="246" t="e">
        <f>IF(Glutamine!#REF!&gt;0,Glutamine!#REF!,"")</f>
        <v>#REF!</v>
      </c>
      <c r="BM27" s="246" t="e">
        <f>IF(Glutamine!#REF!&gt;0,Glutamine!#REF!,"")</f>
        <v>#REF!</v>
      </c>
      <c r="BN27" s="246" t="e">
        <f>IF(Glutamine!#REF!&gt;0,'In Process Calc.'!B20,"")</f>
        <v>#REF!</v>
      </c>
      <c r="BO27" s="246" t="e">
        <f>IF(Glutamine!#REF!&gt;0,'In Process Calc.'!C20,"")</f>
        <v>#REF!</v>
      </c>
    </row>
    <row r="28" spans="1:67" x14ac:dyDescent="0.15">
      <c r="A28" s="240" t="str">
        <f>IF(Glutamine!$E20&gt;0,Glutamine!$B$1,"")</f>
        <v/>
      </c>
      <c r="B28" s="240" t="str">
        <f>IF(Glutamine!$E20&gt;0,Glutamine!#REF!+0.1,"")</f>
        <v/>
      </c>
      <c r="C28" s="244" t="str">
        <f>IF(Glutamine!$E20&gt;0,Glutamine!#REF!,"")</f>
        <v/>
      </c>
      <c r="D28" s="249" t="str">
        <f>IF(Glutamine!$E20&gt;0,Glutamine!#REF!,"")</f>
        <v/>
      </c>
      <c r="E28" s="240" t="str">
        <f>IF(Glutamine!$E20&gt;0,Glutamine!#REF!,"")</f>
        <v/>
      </c>
      <c r="F28" s="240" t="str">
        <f>IF(Glutamine!$E20&gt;0,Glutamine!#REF!,"")</f>
        <v/>
      </c>
      <c r="G28" s="240" t="str">
        <f>IF(Glutamine!$E20&gt;0,Glutamine!#REF!,"")</f>
        <v/>
      </c>
      <c r="H28" s="245" t="str">
        <f>IF(Glutamine!$E20&gt;0,Glutamine!#REF!,"")</f>
        <v/>
      </c>
      <c r="I28" s="245" t="str">
        <f>IF(Glutamine!$E20&gt;0,Glutamine!#REF!,"")</f>
        <v/>
      </c>
      <c r="J28" s="245" t="str">
        <f>IF(Glutamine!$E20&gt;0,Glutamine!#REF!,"")</f>
        <v/>
      </c>
      <c r="K28" s="245" t="str">
        <f>IF(Glutamine!$E20&gt;0,Glutamine!#REF!,"")</f>
        <v/>
      </c>
      <c r="L28" s="240" t="str">
        <f>IF(Glutamine!$E20&gt;0,Glutamine!#REF!,"")</f>
        <v/>
      </c>
      <c r="M28" s="240" t="str">
        <f>IF(Glutamine!$E20&gt;0,Glutamine!#REF!,"")</f>
        <v/>
      </c>
      <c r="N28" s="240" t="str">
        <f>IF(Glutamine!$E20&gt;0,Glutamine!#REF!,"")</f>
        <v/>
      </c>
      <c r="O28" s="240" t="str">
        <f>IF(Glutamine!$E20&gt;0,Glutamine!#REF!,"")</f>
        <v/>
      </c>
      <c r="P28" s="240" t="str">
        <f>IF(Glutamine!$E20&gt;0,Glutamine!#REF!,"")</f>
        <v/>
      </c>
      <c r="Q28" s="240" t="str">
        <f>IF(Glutamine!$E20&gt;0,Glutamine!#REF!,"")</f>
        <v/>
      </c>
      <c r="R28" s="240" t="str">
        <f>IF(Glutamine!$E20&gt;0,Glutamine!#REF!,"")</f>
        <v/>
      </c>
      <c r="S28" s="240" t="str">
        <f>IF(Glutamine!$E20&gt;0,Glutamine!#REF!,"")</f>
        <v/>
      </c>
      <c r="T28" s="246" t="str">
        <f>IF(Glutamine!$E20&gt;0,Glutamine!#REF!+Glutamine!$E20*Glutamine!#REF!/'In Process Calc.'!$I22,"")</f>
        <v/>
      </c>
      <c r="U28" s="246" t="str">
        <f>IF(Glutamine!$E20&gt;0,Glutamine!#REF!+Glutamine!$E20*Glutamine!#REF!/'In Process Calc.'!$I22,"")</f>
        <v/>
      </c>
      <c r="V28" s="246" t="str">
        <f>IF(Glutamine!$E20&gt;0,Glutamine!#REF!+Glutamine!$E20*Glutamine!#REF!/'In Process Calc.'!$I22,"")</f>
        <v/>
      </c>
      <c r="W28" s="246" t="str">
        <f>IF(Glutamine!$E20&gt;0,Glutamine!#REF!+Glutamine!$E20*Glutamine!#REF!/'In Process Calc.'!$I22,"")</f>
        <v/>
      </c>
      <c r="X28" s="246" t="str">
        <f>IF(Glutamine!$E20&gt;0,Glutamine!#REF!+Glutamine!$E20*Glutamine!#REF!/'In Process Calc.'!$I22,"")</f>
        <v/>
      </c>
      <c r="Y28" s="246" t="str">
        <f>IF(Glutamine!$E20&gt;0,Glutamine!#REF!+Glutamine!$E20*Glutamine!#REF!/'In Process Calc.'!$I22,"")</f>
        <v/>
      </c>
      <c r="Z28" s="246" t="str">
        <f>IF(Glutamine!$E20&gt;0,Glutamine!#REF!+Glutamine!$E20*Glutamine!#REF!/'In Process Calc.'!$I22,"")</f>
        <v/>
      </c>
      <c r="AA28" s="246" t="str">
        <f>IF(Glutamine!$E20&gt;0,Glutamine!#REF!+Glutamine!$E20*Glutamine!#REF!/'In Process Calc.'!$I22,"")</f>
        <v/>
      </c>
      <c r="AB28" s="246" t="str">
        <f>IF(Glutamine!$E20&gt;0,Glutamine!#REF!+Glutamine!$E20*Glutamine!#REF!/'In Process Calc.'!$I22,"")</f>
        <v/>
      </c>
      <c r="AC28" s="246" t="str">
        <f>IF(Glutamine!$E20&gt;0,Glutamine!#REF!+Glutamine!$E20*Glutamine!#REF!/'In Process Calc.'!$I22,"")</f>
        <v/>
      </c>
      <c r="AD28" s="246" t="str">
        <f>IF(Glutamine!$E20&gt;0,Glutamine!#REF!+Glutamine!$E20*Glutamine!#REF!/'In Process Calc.'!$I22,"")</f>
        <v/>
      </c>
      <c r="AE28" s="246" t="str">
        <f>IF(Glutamine!$E20&gt;0,Glutamine!#REF!+Glutamine!$E20*Glutamine!#REF!/'In Process Calc.'!$I22,"")</f>
        <v/>
      </c>
      <c r="AF28" s="246" t="str">
        <f>IF(Glutamine!$E20&gt;0,Glutamine!#REF!+Glutamine!$E20*Glutamine!#REF!/'In Process Calc.'!$I22,"")</f>
        <v/>
      </c>
      <c r="AG28" s="246" t="str">
        <f>IF(Glutamine!$E20&gt;0,Glutamine!#REF!+Glutamine!$E20*Glutamine!#REF!/'In Process Calc.'!$I22,"")</f>
        <v/>
      </c>
      <c r="AH28" s="246" t="str">
        <f>IF(Glutamine!$E20&gt;0,Glutamine!#REF!+Glutamine!$E20*Glutamine!#REF!/'In Process Calc.'!$I22,"")</f>
        <v/>
      </c>
      <c r="AI28" s="246" t="str">
        <f>IF(Glutamine!$E20&gt;0,Glutamine!#REF!+Glutamine!$E20*Glutamine!#REF!/'In Process Calc.'!$I22,"")</f>
        <v/>
      </c>
      <c r="AJ28" s="246" t="str">
        <f>IF(Glutamine!$E20&gt;0,Glutamine!#REF!+Glutamine!$E20*Glutamine!#REF!/'In Process Calc.'!$I22,"")</f>
        <v/>
      </c>
      <c r="AK28" s="246" t="str">
        <f>IF(Glutamine!$E20&gt;0,Glutamine!#REF!+Glutamine!$E20*Glutamine!#REF!/'In Process Calc.'!$I22,"")</f>
        <v/>
      </c>
      <c r="AL28" s="246" t="str">
        <f>IF(Glutamine!$E20&gt;0,Glutamine!#REF!+Glutamine!$E20*Glutamine!#REF!/'In Process Calc.'!$I22,"")</f>
        <v/>
      </c>
      <c r="AM28" s="246" t="str">
        <f>IF(Glutamine!$E20&gt;0,Glutamine!#REF!+Glutamine!$E20*Glutamine!#REF!/'In Process Calc.'!$I22,"")</f>
        <v/>
      </c>
      <c r="AN28" s="246" t="str">
        <f>IF(Glutamine!$E20&gt;0,Glutamine!#REF!+Glutamine!$E20*Glutamine!#REF!/'In Process Calc.'!$I22,"")</f>
        <v/>
      </c>
      <c r="AO28" s="246" t="str">
        <f>IF(Glutamine!$E20&gt;0,Glutamine!#REF!+Glutamine!$E20*Glutamine!#REF!/'In Process Calc.'!$I22,"")</f>
        <v/>
      </c>
      <c r="AP28" s="246" t="str">
        <f>IF(Glutamine!$E20&gt;0,Glutamine!#REF!+Glutamine!$E20*Glutamine!#REF!/'In Process Calc.'!$I22,"")</f>
        <v/>
      </c>
      <c r="AQ28" s="246" t="str">
        <f>IF(Glutamine!$E20&gt;0,Glutamine!#REF!+Glutamine!$E20*Glutamine!#REF!/'In Process Calc.'!$I22,"")</f>
        <v/>
      </c>
      <c r="AR28" s="246" t="str">
        <f>IF(Glutamine!$E20&gt;0,Glutamine!#REF!,"")</f>
        <v/>
      </c>
      <c r="AS28" s="246" t="str">
        <f>IF(Glutamine!$E20&gt;0,Glutamine!#REF!,"")</f>
        <v/>
      </c>
      <c r="AT28" s="246" t="str">
        <f>IF(Glutamine!$E20&gt;0,Glutamine!#REF!,"")</f>
        <v/>
      </c>
      <c r="AU28" s="246" t="str">
        <f>IF(Glutamine!$E20&gt;0,Glutamine!#REF!,"")</f>
        <v/>
      </c>
      <c r="AV28" s="246" t="str">
        <f>IF(Glutamine!$E20&gt;0,Glutamine!#REF!,"")</f>
        <v/>
      </c>
      <c r="AW28" s="246" t="str">
        <f>IF(Glutamine!$E20&gt;0,Glutamine!#REF!,"")</f>
        <v/>
      </c>
      <c r="AX28" s="246" t="str">
        <f>IF(Glutamine!$E20&gt;0,Glutamine!#REF!,"")</f>
        <v/>
      </c>
      <c r="AY28" s="246" t="str">
        <f>IF(Glutamine!$E20&gt;0,Glutamine!#REF!,"")</f>
        <v/>
      </c>
      <c r="AZ28" s="246" t="str">
        <f>IF(Glutamine!$E20&gt;0,Glutamine!#REF!,"")</f>
        <v/>
      </c>
      <c r="BA28" s="246" t="str">
        <f>IF(Glutamine!$E20&gt;0,Glutamine!#REF!,"")</f>
        <v/>
      </c>
      <c r="BB28" s="246" t="str">
        <f>IF(Glutamine!$E20&gt;0,Glutamine!#REF!,"")</f>
        <v/>
      </c>
      <c r="BC28" s="246" t="str">
        <f>IF(Glutamine!$E20&gt;0,Glutamine!#REF!,"")</f>
        <v/>
      </c>
      <c r="BD28" s="246" t="str">
        <f>IF(Glutamine!$E20&gt;0,Glutamine!#REF!,"")</f>
        <v/>
      </c>
      <c r="BE28" s="246" t="str">
        <f>IF(Glutamine!$E20&gt;0,Glutamine!#REF!,"")</f>
        <v/>
      </c>
      <c r="BF28" s="246" t="str">
        <f>IF(Glutamine!$E20&gt;0,Glutamine!#REF!,"")</f>
        <v/>
      </c>
      <c r="BG28" s="246" t="str">
        <f>IF(Glutamine!$E20&gt;0,Glutamine!#REF!,"")</f>
        <v/>
      </c>
      <c r="BH28" s="246" t="str">
        <f>IF(Glutamine!$E20&gt;0,Glutamine!#REF!,"")</f>
        <v/>
      </c>
      <c r="BI28" s="246" t="str">
        <f>IF(Glutamine!$E20&gt;0,Glutamine!#REF!,"")</f>
        <v/>
      </c>
      <c r="BJ28" s="246" t="str">
        <f>IF(Glutamine!$E20&gt;0,Glutamine!#REF!,"")</f>
        <v/>
      </c>
      <c r="BK28" s="246" t="str">
        <f>IF(Glutamine!$E20&gt;0,Glutamine!#REF!,"")</f>
        <v/>
      </c>
      <c r="BL28" s="246" t="str">
        <f>IF(Glutamine!$E20&gt;0,Glutamine!#REF!,"")</f>
        <v/>
      </c>
      <c r="BM28" s="246" t="str">
        <f>IF(Glutamine!$E20&gt;0,Glutamine!#REF!,"")</f>
        <v/>
      </c>
      <c r="BN28" s="246" t="str">
        <f>IF(Glutamine!$E20&gt;0,'In Process Calc.'!B21,"")</f>
        <v/>
      </c>
      <c r="BO28" s="246" t="str">
        <f>IF(Glutamine!$E20&gt;0,'In Process Calc.'!C21,"")</f>
        <v/>
      </c>
    </row>
    <row r="29" spans="1:67" x14ac:dyDescent="0.15">
      <c r="A29" s="240" t="str">
        <f>IF(Glutamine!$E21&gt;0,Glutamine!$B$1,"")</f>
        <v/>
      </c>
      <c r="B29" s="240" t="str">
        <f>IF(Glutamine!$E21&gt;0,Glutamine!A20+0.1,"")</f>
        <v/>
      </c>
      <c r="C29" s="244" t="str">
        <f>IF(Glutamine!$E21&gt;0,Glutamine!B20,"")</f>
        <v/>
      </c>
      <c r="D29" s="249" t="str">
        <f>IF(Glutamine!$E21&gt;0,Glutamine!C20,"")</f>
        <v/>
      </c>
      <c r="E29" s="240" t="str">
        <f>IF(Glutamine!$E21&gt;0,Glutamine!D20,"")</f>
        <v/>
      </c>
      <c r="F29" s="240" t="str">
        <f>IF(Glutamine!$E21&gt;0,Glutamine!E20,"")</f>
        <v/>
      </c>
      <c r="G29" s="240" t="str">
        <f>IF(Glutamine!$E21&gt;0,Glutamine!G20,"")</f>
        <v/>
      </c>
      <c r="H29" s="245" t="str">
        <f>IF(Glutamine!$E21&gt;0,Glutamine!H20,"")</f>
        <v/>
      </c>
      <c r="I29" s="245" t="str">
        <f>IF(Glutamine!$E21&gt;0,Glutamine!I20,"")</f>
        <v/>
      </c>
      <c r="J29" s="245" t="str">
        <f>IF(Glutamine!$E21&gt;0,Glutamine!J20,"")</f>
        <v/>
      </c>
      <c r="K29" s="245" t="str">
        <f>IF(Glutamine!$E21&gt;0,Glutamine!K20,"")</f>
        <v/>
      </c>
      <c r="L29" s="240" t="str">
        <f>IF(Glutamine!$E21&gt;0,Glutamine!L20,"")</f>
        <v/>
      </c>
      <c r="M29" s="240" t="str">
        <f>IF(Glutamine!$E21&gt;0,Glutamine!M20,"")</f>
        <v/>
      </c>
      <c r="N29" s="240" t="str">
        <f>IF(Glutamine!$E21&gt;0,Glutamine!N20,"")</f>
        <v/>
      </c>
      <c r="O29" s="240" t="str">
        <f>IF(Glutamine!$E21&gt;0,Glutamine!O20,"")</f>
        <v/>
      </c>
      <c r="P29" s="240" t="str">
        <f>IF(Glutamine!$E21&gt;0,Glutamine!P20,"")</f>
        <v/>
      </c>
      <c r="Q29" s="240" t="str">
        <f>IF(Glutamine!$E21&gt;0,Glutamine!Q20,"")</f>
        <v/>
      </c>
      <c r="R29" s="240" t="str">
        <f>IF(Glutamine!$E21&gt;0,Glutamine!R20,"")</f>
        <v/>
      </c>
      <c r="S29" s="240" t="str">
        <f>IF(Glutamine!$E21&gt;0,Glutamine!S20,"")</f>
        <v/>
      </c>
      <c r="T29" s="246" t="str">
        <f>IF(Glutamine!$E21&gt;0,Glutamine!T20+Glutamine!$E21*Glutamine!#REF!/'In Process Calc.'!$I23,"")</f>
        <v/>
      </c>
      <c r="U29" s="246" t="str">
        <f>IF(Glutamine!$E21&gt;0,Glutamine!U20+Glutamine!$E21*Glutamine!#REF!/'In Process Calc.'!$I23,"")</f>
        <v/>
      </c>
      <c r="V29" s="246" t="str">
        <f>IF(Glutamine!$E21&gt;0,Glutamine!V20+Glutamine!$E21*Glutamine!#REF!/'In Process Calc.'!$I23,"")</f>
        <v/>
      </c>
      <c r="W29" s="246" t="str">
        <f>IF(Glutamine!$E21&gt;0,Glutamine!W20+Glutamine!$E21*Glutamine!#REF!/'In Process Calc.'!$I23,"")</f>
        <v/>
      </c>
      <c r="X29" s="246" t="str">
        <f>IF(Glutamine!$E21&gt;0,Glutamine!X20+Glutamine!$E21*Glutamine!#REF!/'In Process Calc.'!$I23,"")</f>
        <v/>
      </c>
      <c r="Y29" s="246" t="str">
        <f>IF(Glutamine!$E21&gt;0,Glutamine!Y20+Glutamine!$E21*Glutamine!#REF!/'In Process Calc.'!$I23,"")</f>
        <v/>
      </c>
      <c r="Z29" s="246" t="str">
        <f>IF(Glutamine!$E21&gt;0,Glutamine!Z20+Glutamine!$E21*Glutamine!#REF!/'In Process Calc.'!$I23,"")</f>
        <v/>
      </c>
      <c r="AA29" s="246" t="str">
        <f>IF(Glutamine!$E21&gt;0,Glutamine!AA20+Glutamine!$E21*Glutamine!#REF!/'In Process Calc.'!$I23,"")</f>
        <v/>
      </c>
      <c r="AB29" s="246" t="str">
        <f>IF(Glutamine!$E21&gt;0,Glutamine!AB20+Glutamine!$E21*Glutamine!#REF!/'In Process Calc.'!$I23,"")</f>
        <v/>
      </c>
      <c r="AC29" s="246" t="str">
        <f>IF(Glutamine!$E21&gt;0,Glutamine!AC20+Glutamine!$E21*Glutamine!#REF!/'In Process Calc.'!$I23,"")</f>
        <v/>
      </c>
      <c r="AD29" s="246" t="str">
        <f>IF(Glutamine!$E21&gt;0,Glutamine!AD20+Glutamine!$E21*Glutamine!#REF!/'In Process Calc.'!$I23,"")</f>
        <v/>
      </c>
      <c r="AE29" s="246" t="str">
        <f>IF(Glutamine!$E21&gt;0,Glutamine!AE20+Glutamine!$E21*Glutamine!#REF!/'In Process Calc.'!$I23,"")</f>
        <v/>
      </c>
      <c r="AF29" s="246" t="str">
        <f>IF(Glutamine!$E21&gt;0,Glutamine!AF20+Glutamine!$E21*Glutamine!#REF!/'In Process Calc.'!$I23,"")</f>
        <v/>
      </c>
      <c r="AG29" s="246" t="str">
        <f>IF(Glutamine!$E21&gt;0,Glutamine!AG20+Glutamine!$E21*Glutamine!#REF!/'In Process Calc.'!$I23,"")</f>
        <v/>
      </c>
      <c r="AH29" s="246" t="str">
        <f>IF(Glutamine!$E21&gt;0,Glutamine!AH20+Glutamine!$E21*Glutamine!#REF!/'In Process Calc.'!$I23,"")</f>
        <v/>
      </c>
      <c r="AI29" s="246" t="str">
        <f>IF(Glutamine!$E21&gt;0,Glutamine!AI20+Glutamine!$E21*Glutamine!#REF!/'In Process Calc.'!$I23,"")</f>
        <v/>
      </c>
      <c r="AJ29" s="246" t="str">
        <f>IF(Glutamine!$E21&gt;0,Glutamine!AJ20+Glutamine!$E21*Glutamine!#REF!/'In Process Calc.'!$I23,"")</f>
        <v/>
      </c>
      <c r="AK29" s="246" t="str">
        <f>IF(Glutamine!$E21&gt;0,Glutamine!AK20+Glutamine!$E21*Glutamine!#REF!/'In Process Calc.'!$I23,"")</f>
        <v/>
      </c>
      <c r="AL29" s="246" t="str">
        <f>IF(Glutamine!$E21&gt;0,Glutamine!AL20+Glutamine!$E21*Glutamine!#REF!/'In Process Calc.'!$I23,"")</f>
        <v/>
      </c>
      <c r="AM29" s="246" t="str">
        <f>IF(Glutamine!$E21&gt;0,Glutamine!AM20+Glutamine!$E21*Glutamine!#REF!/'In Process Calc.'!$I23,"")</f>
        <v/>
      </c>
      <c r="AN29" s="246" t="str">
        <f>IF(Glutamine!$E21&gt;0,Glutamine!AN20+Glutamine!$E21*Glutamine!#REF!/'In Process Calc.'!$I23,"")</f>
        <v/>
      </c>
      <c r="AO29" s="246" t="str">
        <f>IF(Glutamine!$E21&gt;0,Glutamine!AO20+Glutamine!$E21*Glutamine!#REF!/'In Process Calc.'!$I23,"")</f>
        <v/>
      </c>
      <c r="AP29" s="246" t="str">
        <f>IF(Glutamine!$E21&gt;0,Glutamine!AP20+Glutamine!$E21*Glutamine!AQ20/'In Process Calc.'!$I23,"")</f>
        <v/>
      </c>
      <c r="AQ29" s="246" t="str">
        <f>IF(Glutamine!$E21&gt;0,Glutamine!#REF!+Glutamine!$E21*Glutamine!AR20/'In Process Calc.'!$I23,"")</f>
        <v/>
      </c>
      <c r="AR29" s="246" t="str">
        <f>IF(Glutamine!$E21&gt;0,Glutamine!#REF!,"")</f>
        <v/>
      </c>
      <c r="AS29" s="246" t="str">
        <f>IF(Glutamine!$E21&gt;0,Glutamine!#REF!,"")</f>
        <v/>
      </c>
      <c r="AT29" s="246" t="str">
        <f>IF(Glutamine!$E21&gt;0,Glutamine!#REF!,"")</f>
        <v/>
      </c>
      <c r="AU29" s="246" t="str">
        <f>IF(Glutamine!$E21&gt;0,Glutamine!#REF!,"")</f>
        <v/>
      </c>
      <c r="AV29" s="246" t="str">
        <f>IF(Glutamine!$E21&gt;0,Glutamine!#REF!,"")</f>
        <v/>
      </c>
      <c r="AW29" s="246" t="str">
        <f>IF(Glutamine!$E21&gt;0,Glutamine!#REF!,"")</f>
        <v/>
      </c>
      <c r="AX29" s="246" t="str">
        <f>IF(Glutamine!$E21&gt;0,Glutamine!#REF!,"")</f>
        <v/>
      </c>
      <c r="AY29" s="246" t="str">
        <f>IF(Glutamine!$E21&gt;0,Glutamine!#REF!,"")</f>
        <v/>
      </c>
      <c r="AZ29" s="246" t="str">
        <f>IF(Glutamine!$E21&gt;0,Glutamine!#REF!,"")</f>
        <v/>
      </c>
      <c r="BA29" s="246" t="str">
        <f>IF(Glutamine!$E21&gt;0,Glutamine!#REF!,"")</f>
        <v/>
      </c>
      <c r="BB29" s="246" t="str">
        <f>IF(Glutamine!$E21&gt;0,Glutamine!#REF!,"")</f>
        <v/>
      </c>
      <c r="BC29" s="246" t="str">
        <f>IF(Glutamine!$E21&gt;0,Glutamine!#REF!,"")</f>
        <v/>
      </c>
      <c r="BD29" s="246" t="str">
        <f>IF(Glutamine!$E21&gt;0,Glutamine!#REF!,"")</f>
        <v/>
      </c>
      <c r="BE29" s="246" t="str">
        <f>IF(Glutamine!$E21&gt;0,Glutamine!#REF!,"")</f>
        <v/>
      </c>
      <c r="BF29" s="246" t="str">
        <f>IF(Glutamine!$E21&gt;0,Glutamine!#REF!,"")</f>
        <v/>
      </c>
      <c r="BG29" s="246" t="str">
        <f>IF(Glutamine!$E21&gt;0,Glutamine!#REF!,"")</f>
        <v/>
      </c>
      <c r="BH29" s="246" t="str">
        <f>IF(Glutamine!$E21&gt;0,Glutamine!#REF!,"")</f>
        <v/>
      </c>
      <c r="BI29" s="246" t="str">
        <f>IF(Glutamine!$E21&gt;0,Glutamine!#REF!,"")</f>
        <v/>
      </c>
      <c r="BJ29" s="246" t="str">
        <f>IF(Glutamine!$E21&gt;0,Glutamine!#REF!,"")</f>
        <v/>
      </c>
      <c r="BK29" s="246" t="str">
        <f>IF(Glutamine!$E21&gt;0,Glutamine!#REF!,"")</f>
        <v/>
      </c>
      <c r="BL29" s="246" t="str">
        <f>IF(Glutamine!$E21&gt;0,Glutamine!#REF!,"")</f>
        <v/>
      </c>
      <c r="BM29" s="246" t="str">
        <f>IF(Glutamine!$E21&gt;0,Glutamine!#REF!,"")</f>
        <v/>
      </c>
      <c r="BN29" s="246" t="str">
        <f>IF(Glutamine!$E21&gt;0,'In Process Calc.'!B22,"")</f>
        <v/>
      </c>
      <c r="BO29" s="246" t="str">
        <f>IF(Glutamine!$E21&gt;0,'In Process Calc.'!C22,"")</f>
        <v/>
      </c>
    </row>
    <row r="30" spans="1:67" x14ac:dyDescent="0.15">
      <c r="A30" s="240" t="str">
        <f>IF(Glutamine!$E22&gt;0,Glutamine!$B$1,"")</f>
        <v/>
      </c>
      <c r="B30" s="240" t="str">
        <f>IF(Glutamine!$E22&gt;0,Glutamine!A21+0.1,"")</f>
        <v/>
      </c>
      <c r="C30" s="244" t="str">
        <f>IF(Glutamine!$E22&gt;0,Glutamine!B21,"")</f>
        <v/>
      </c>
      <c r="D30" s="249" t="str">
        <f>IF(Glutamine!$E22&gt;0,Glutamine!C21,"")</f>
        <v/>
      </c>
      <c r="E30" s="240" t="str">
        <f>IF(Glutamine!$E22&gt;0,Glutamine!D21,"")</f>
        <v/>
      </c>
      <c r="F30" s="240" t="str">
        <f>IF(Glutamine!$E22&gt;0,Glutamine!E21,"")</f>
        <v/>
      </c>
      <c r="G30" s="240" t="str">
        <f>IF(Glutamine!$E22&gt;0,Glutamine!G21,"")</f>
        <v/>
      </c>
      <c r="H30" s="245" t="str">
        <f>IF(Glutamine!$E22&gt;0,Glutamine!H21,"")</f>
        <v/>
      </c>
      <c r="I30" s="245" t="str">
        <f>IF(Glutamine!$E22&gt;0,Glutamine!I21,"")</f>
        <v/>
      </c>
      <c r="J30" s="245" t="str">
        <f>IF(Glutamine!$E22&gt;0,Glutamine!J21,"")</f>
        <v/>
      </c>
      <c r="K30" s="245" t="str">
        <f>IF(Glutamine!$E22&gt;0,Glutamine!K21,"")</f>
        <v/>
      </c>
      <c r="L30" s="240" t="str">
        <f>IF(Glutamine!$E22&gt;0,Glutamine!L21,"")</f>
        <v/>
      </c>
      <c r="M30" s="240" t="str">
        <f>IF(Glutamine!$E22&gt;0,Glutamine!M21,"")</f>
        <v/>
      </c>
      <c r="N30" s="240" t="str">
        <f>IF(Glutamine!$E22&gt;0,Glutamine!N21,"")</f>
        <v/>
      </c>
      <c r="O30" s="240" t="str">
        <f>IF(Glutamine!$E22&gt;0,Glutamine!O21,"")</f>
        <v/>
      </c>
      <c r="P30" s="240" t="str">
        <f>IF(Glutamine!$E22&gt;0,Glutamine!P21,"")</f>
        <v/>
      </c>
      <c r="Q30" s="240" t="str">
        <f>IF(Glutamine!$E22&gt;0,Glutamine!Q21,"")</f>
        <v/>
      </c>
      <c r="R30" s="240" t="str">
        <f>IF(Glutamine!$E22&gt;0,Glutamine!R21,"")</f>
        <v/>
      </c>
      <c r="S30" s="240" t="str">
        <f>IF(Glutamine!$E22&gt;0,Glutamine!S21,"")</f>
        <v/>
      </c>
      <c r="T30" s="246" t="str">
        <f>IF(Glutamine!$E22&gt;0,Glutamine!T21+Glutamine!$E22*Glutamine!#REF!/'In Process Calc.'!$I24,"")</f>
        <v/>
      </c>
      <c r="U30" s="246" t="str">
        <f>IF(Glutamine!$E22&gt;0,Glutamine!U21+Glutamine!$E22*Glutamine!#REF!/'In Process Calc.'!$I24,"")</f>
        <v/>
      </c>
      <c r="V30" s="246" t="str">
        <f>IF(Glutamine!$E22&gt;0,Glutamine!V21+Glutamine!$E22*Glutamine!#REF!/'In Process Calc.'!$I24,"")</f>
        <v/>
      </c>
      <c r="W30" s="246" t="str">
        <f>IF(Glutamine!$E22&gt;0,Glutamine!W21+Glutamine!$E22*Glutamine!#REF!/'In Process Calc.'!$I24,"")</f>
        <v/>
      </c>
      <c r="X30" s="246" t="str">
        <f>IF(Glutamine!$E22&gt;0,Glutamine!X21+Glutamine!$E22*Glutamine!#REF!/'In Process Calc.'!$I24,"")</f>
        <v/>
      </c>
      <c r="Y30" s="246" t="str">
        <f>IF(Glutamine!$E22&gt;0,Glutamine!Y21+Glutamine!$E22*Glutamine!#REF!/'In Process Calc.'!$I24,"")</f>
        <v/>
      </c>
      <c r="Z30" s="246" t="str">
        <f>IF(Glutamine!$E22&gt;0,Glutamine!Z21+Glutamine!$E22*Glutamine!#REF!/'In Process Calc.'!$I24,"")</f>
        <v/>
      </c>
      <c r="AA30" s="246" t="str">
        <f>IF(Glutamine!$E22&gt;0,Glutamine!AA21+Glutamine!$E22*Glutamine!#REF!/'In Process Calc.'!$I24,"")</f>
        <v/>
      </c>
      <c r="AB30" s="246" t="str">
        <f>IF(Glutamine!$E22&gt;0,Glutamine!AB21+Glutamine!$E22*Glutamine!#REF!/'In Process Calc.'!$I24,"")</f>
        <v/>
      </c>
      <c r="AC30" s="246" t="str">
        <f>IF(Glutamine!$E22&gt;0,Glutamine!AC21+Glutamine!$E22*Glutamine!#REF!/'In Process Calc.'!$I24,"")</f>
        <v/>
      </c>
      <c r="AD30" s="246" t="str">
        <f>IF(Glutamine!$E22&gt;0,Glutamine!AD21+Glutamine!$E22*Glutamine!#REF!/'In Process Calc.'!$I24,"")</f>
        <v/>
      </c>
      <c r="AE30" s="246" t="str">
        <f>IF(Glutamine!$E22&gt;0,Glutamine!AE21+Glutamine!$E22*Glutamine!#REF!/'In Process Calc.'!$I24,"")</f>
        <v/>
      </c>
      <c r="AF30" s="246" t="str">
        <f>IF(Glutamine!$E22&gt;0,Glutamine!AF21+Glutamine!$E22*Glutamine!#REF!/'In Process Calc.'!$I24,"")</f>
        <v/>
      </c>
      <c r="AG30" s="246" t="str">
        <f>IF(Glutamine!$E22&gt;0,Glutamine!AG21+Glutamine!$E22*Glutamine!#REF!/'In Process Calc.'!$I24,"")</f>
        <v/>
      </c>
      <c r="AH30" s="246" t="str">
        <f>IF(Glutamine!$E22&gt;0,Glutamine!AH21+Glutamine!$E22*Glutamine!#REF!/'In Process Calc.'!$I24,"")</f>
        <v/>
      </c>
      <c r="AI30" s="246" t="str">
        <f>IF(Glutamine!$E22&gt;0,Glutamine!AI21+Glutamine!$E22*Glutamine!#REF!/'In Process Calc.'!$I24,"")</f>
        <v/>
      </c>
      <c r="AJ30" s="246" t="str">
        <f>IF(Glutamine!$E22&gt;0,Glutamine!AJ21+Glutamine!$E22*Glutamine!#REF!/'In Process Calc.'!$I24,"")</f>
        <v/>
      </c>
      <c r="AK30" s="246" t="str">
        <f>IF(Glutamine!$E22&gt;0,Glutamine!AK21+Glutamine!$E22*Glutamine!#REF!/'In Process Calc.'!$I24,"")</f>
        <v/>
      </c>
      <c r="AL30" s="246" t="str">
        <f>IF(Glutamine!$E22&gt;0,Glutamine!AL21+Glutamine!$E22*Glutamine!#REF!/'In Process Calc.'!$I24,"")</f>
        <v/>
      </c>
      <c r="AM30" s="246" t="str">
        <f>IF(Glutamine!$E22&gt;0,Glutamine!AM21+Glutamine!$E22*Glutamine!#REF!/'In Process Calc.'!$I24,"")</f>
        <v/>
      </c>
      <c r="AN30" s="246" t="str">
        <f>IF(Glutamine!$E22&gt;0,Glutamine!AN21+Glutamine!$E22*Glutamine!#REF!/'In Process Calc.'!$I24,"")</f>
        <v/>
      </c>
      <c r="AO30" s="246" t="str">
        <f>IF(Glutamine!$E22&gt;0,Glutamine!AO21+Glutamine!$E22*Glutamine!#REF!/'In Process Calc.'!$I24,"")</f>
        <v/>
      </c>
      <c r="AP30" s="246" t="str">
        <f>IF(Glutamine!$E22&gt;0,Glutamine!AP21+Glutamine!$E22*Glutamine!AQ21/'In Process Calc.'!$I24,"")</f>
        <v/>
      </c>
      <c r="AQ30" s="246" t="str">
        <f>IF(Glutamine!$E22&gt;0,Glutamine!#REF!+Glutamine!$E22*Glutamine!AR21/'In Process Calc.'!$I24,"")</f>
        <v/>
      </c>
      <c r="AR30" s="246" t="str">
        <f>IF(Glutamine!$E22&gt;0,Glutamine!#REF!,"")</f>
        <v/>
      </c>
      <c r="AS30" s="246" t="str">
        <f>IF(Glutamine!$E22&gt;0,Glutamine!#REF!,"")</f>
        <v/>
      </c>
      <c r="AT30" s="246" t="str">
        <f>IF(Glutamine!$E22&gt;0,Glutamine!#REF!,"")</f>
        <v/>
      </c>
      <c r="AU30" s="246" t="str">
        <f>IF(Glutamine!$E22&gt;0,Glutamine!#REF!,"")</f>
        <v/>
      </c>
      <c r="AV30" s="246" t="str">
        <f>IF(Glutamine!$E22&gt;0,Glutamine!#REF!,"")</f>
        <v/>
      </c>
      <c r="AW30" s="246" t="str">
        <f>IF(Glutamine!$E22&gt;0,Glutamine!#REF!,"")</f>
        <v/>
      </c>
      <c r="AX30" s="246" t="str">
        <f>IF(Glutamine!$E22&gt;0,Glutamine!#REF!,"")</f>
        <v/>
      </c>
      <c r="AY30" s="246" t="str">
        <f>IF(Glutamine!$E22&gt;0,Glutamine!#REF!,"")</f>
        <v/>
      </c>
      <c r="AZ30" s="246" t="str">
        <f>IF(Glutamine!$E22&gt;0,Glutamine!#REF!,"")</f>
        <v/>
      </c>
      <c r="BA30" s="246" t="str">
        <f>IF(Glutamine!$E22&gt;0,Glutamine!#REF!,"")</f>
        <v/>
      </c>
      <c r="BB30" s="246" t="str">
        <f>IF(Glutamine!$E22&gt;0,Glutamine!#REF!,"")</f>
        <v/>
      </c>
      <c r="BC30" s="246" t="str">
        <f>IF(Glutamine!$E22&gt;0,Glutamine!#REF!,"")</f>
        <v/>
      </c>
      <c r="BD30" s="246" t="str">
        <f>IF(Glutamine!$E22&gt;0,Glutamine!#REF!,"")</f>
        <v/>
      </c>
      <c r="BE30" s="246" t="str">
        <f>IF(Glutamine!$E22&gt;0,Glutamine!#REF!,"")</f>
        <v/>
      </c>
      <c r="BF30" s="246" t="str">
        <f>IF(Glutamine!$E22&gt;0,Glutamine!#REF!,"")</f>
        <v/>
      </c>
      <c r="BG30" s="246" t="str">
        <f>IF(Glutamine!$E22&gt;0,Glutamine!#REF!,"")</f>
        <v/>
      </c>
      <c r="BH30" s="246" t="str">
        <f>IF(Glutamine!$E22&gt;0,Glutamine!#REF!,"")</f>
        <v/>
      </c>
      <c r="BI30" s="246" t="str">
        <f>IF(Glutamine!$E22&gt;0,Glutamine!#REF!,"")</f>
        <v/>
      </c>
      <c r="BJ30" s="246" t="str">
        <f>IF(Glutamine!$E22&gt;0,Glutamine!#REF!,"")</f>
        <v/>
      </c>
      <c r="BK30" s="246" t="str">
        <f>IF(Glutamine!$E22&gt;0,Glutamine!#REF!,"")</f>
        <v/>
      </c>
      <c r="BL30" s="246" t="str">
        <f>IF(Glutamine!$E22&gt;0,Glutamine!#REF!,"")</f>
        <v/>
      </c>
      <c r="BM30" s="246" t="str">
        <f>IF(Glutamine!$E22&gt;0,Glutamine!#REF!,"")</f>
        <v/>
      </c>
      <c r="BN30" s="246" t="str">
        <f>IF(Glutamine!$E22&gt;0,'In Process Calc.'!B23,"")</f>
        <v/>
      </c>
      <c r="BO30" s="246" t="str">
        <f>IF(Glutamine!$E22&gt;0,'In Process Calc.'!C23,"")</f>
        <v/>
      </c>
    </row>
    <row r="31" spans="1:67" x14ac:dyDescent="0.15">
      <c r="A31" s="240" t="str">
        <f>IF(Glutamine!$E23&gt;0,Glutamine!$B$1,"")</f>
        <v/>
      </c>
      <c r="B31" s="240" t="str">
        <f>IF(Glutamine!$E23&gt;0,Glutamine!A22+0.1,"")</f>
        <v/>
      </c>
      <c r="C31" s="244" t="str">
        <f>IF(Glutamine!$E23&gt;0,Glutamine!B22,"")</f>
        <v/>
      </c>
      <c r="D31" s="249" t="str">
        <f>IF(Glutamine!$E23&gt;0,Glutamine!C22,"")</f>
        <v/>
      </c>
      <c r="E31" s="240" t="str">
        <f>IF(Glutamine!$E23&gt;0,Glutamine!D22,"")</f>
        <v/>
      </c>
      <c r="F31" s="240" t="str">
        <f>IF(Glutamine!$E23&gt;0,Glutamine!E22,"")</f>
        <v/>
      </c>
      <c r="G31" s="240" t="str">
        <f>IF(Glutamine!$E23&gt;0,Glutamine!G22,"")</f>
        <v/>
      </c>
      <c r="H31" s="245" t="str">
        <f>IF(Glutamine!$E23&gt;0,Glutamine!H22,"")</f>
        <v/>
      </c>
      <c r="I31" s="245" t="str">
        <f>IF(Glutamine!$E23&gt;0,Glutamine!I22,"")</f>
        <v/>
      </c>
      <c r="J31" s="245" t="str">
        <f>IF(Glutamine!$E23&gt;0,Glutamine!J22,"")</f>
        <v/>
      </c>
      <c r="K31" s="245" t="str">
        <f>IF(Glutamine!$E23&gt;0,Glutamine!K22,"")</f>
        <v/>
      </c>
      <c r="L31" s="240" t="str">
        <f>IF(Glutamine!$E23&gt;0,Glutamine!L22,"")</f>
        <v/>
      </c>
      <c r="M31" s="240" t="str">
        <f>IF(Glutamine!$E23&gt;0,Glutamine!M22,"")</f>
        <v/>
      </c>
      <c r="N31" s="240" t="str">
        <f>IF(Glutamine!$E23&gt;0,Glutamine!N22,"")</f>
        <v/>
      </c>
      <c r="O31" s="240" t="str">
        <f>IF(Glutamine!$E23&gt;0,Glutamine!O22,"")</f>
        <v/>
      </c>
      <c r="P31" s="240" t="str">
        <f>IF(Glutamine!$E23&gt;0,Glutamine!P22,"")</f>
        <v/>
      </c>
      <c r="Q31" s="240" t="str">
        <f>IF(Glutamine!$E23&gt;0,Glutamine!Q22,"")</f>
        <v/>
      </c>
      <c r="R31" s="240" t="str">
        <f>IF(Glutamine!$E23&gt;0,Glutamine!R22,"")</f>
        <v/>
      </c>
      <c r="S31" s="240" t="str">
        <f>IF(Glutamine!$E23&gt;0,Glutamine!S22,"")</f>
        <v/>
      </c>
      <c r="T31" s="246" t="str">
        <f>IF(Glutamine!$E23&gt;0,Glutamine!T22+Glutamine!$E23*Glutamine!#REF!/'In Process Calc.'!$I25,"")</f>
        <v/>
      </c>
      <c r="U31" s="246" t="str">
        <f>IF(Glutamine!$E23&gt;0,Glutamine!U22+Glutamine!$E23*Glutamine!#REF!/'In Process Calc.'!$I25,"")</f>
        <v/>
      </c>
      <c r="V31" s="246" t="str">
        <f>IF(Glutamine!$E23&gt;0,Glutamine!V22+Glutamine!$E23*Glutamine!#REF!/'In Process Calc.'!$I25,"")</f>
        <v/>
      </c>
      <c r="W31" s="246" t="str">
        <f>IF(Glutamine!$E23&gt;0,Glutamine!W22+Glutamine!$E23*Glutamine!#REF!/'In Process Calc.'!$I25,"")</f>
        <v/>
      </c>
      <c r="X31" s="246" t="str">
        <f>IF(Glutamine!$E23&gt;0,Glutamine!X22+Glutamine!$E23*Glutamine!#REF!/'In Process Calc.'!$I25,"")</f>
        <v/>
      </c>
      <c r="Y31" s="246" t="str">
        <f>IF(Glutamine!$E23&gt;0,Glutamine!Y22+Glutamine!$E23*Glutamine!#REF!/'In Process Calc.'!$I25,"")</f>
        <v/>
      </c>
      <c r="Z31" s="246" t="str">
        <f>IF(Glutamine!$E23&gt;0,Glutamine!Z22+Glutamine!$E23*Glutamine!#REF!/'In Process Calc.'!$I25,"")</f>
        <v/>
      </c>
      <c r="AA31" s="246" t="str">
        <f>IF(Glutamine!$E23&gt;0,Glutamine!AA22+Glutamine!$E23*Glutamine!#REF!/'In Process Calc.'!$I25,"")</f>
        <v/>
      </c>
      <c r="AB31" s="246" t="str">
        <f>IF(Glutamine!$E23&gt;0,Glutamine!AB22+Glutamine!$E23*Glutamine!#REF!/'In Process Calc.'!$I25,"")</f>
        <v/>
      </c>
      <c r="AC31" s="246" t="str">
        <f>IF(Glutamine!$E23&gt;0,Glutamine!AC22+Glutamine!$E23*Glutamine!#REF!/'In Process Calc.'!$I25,"")</f>
        <v/>
      </c>
      <c r="AD31" s="246" t="str">
        <f>IF(Glutamine!$E23&gt;0,Glutamine!AD22+Glutamine!$E23*Glutamine!#REF!/'In Process Calc.'!$I25,"")</f>
        <v/>
      </c>
      <c r="AE31" s="246" t="str">
        <f>IF(Glutamine!$E23&gt;0,Glutamine!AE22+Glutamine!$E23*Glutamine!#REF!/'In Process Calc.'!$I25,"")</f>
        <v/>
      </c>
      <c r="AF31" s="246" t="str">
        <f>IF(Glutamine!$E23&gt;0,Glutamine!AF22+Glutamine!$E23*Glutamine!#REF!/'In Process Calc.'!$I25,"")</f>
        <v/>
      </c>
      <c r="AG31" s="246" t="str">
        <f>IF(Glutamine!$E23&gt;0,Glutamine!AG22+Glutamine!$E23*Glutamine!#REF!/'In Process Calc.'!$I25,"")</f>
        <v/>
      </c>
      <c r="AH31" s="246" t="str">
        <f>IF(Glutamine!$E23&gt;0,Glutamine!AH22+Glutamine!$E23*Glutamine!#REF!/'In Process Calc.'!$I25,"")</f>
        <v/>
      </c>
      <c r="AI31" s="246" t="str">
        <f>IF(Glutamine!$E23&gt;0,Glutamine!AI22+Glutamine!$E23*Glutamine!#REF!/'In Process Calc.'!$I25,"")</f>
        <v/>
      </c>
      <c r="AJ31" s="246" t="str">
        <f>IF(Glutamine!$E23&gt;0,Glutamine!AJ22+Glutamine!$E23*Glutamine!#REF!/'In Process Calc.'!$I25,"")</f>
        <v/>
      </c>
      <c r="AK31" s="246" t="str">
        <f>IF(Glutamine!$E23&gt;0,Glutamine!AK22+Glutamine!$E23*Glutamine!#REF!/'In Process Calc.'!$I25,"")</f>
        <v/>
      </c>
      <c r="AL31" s="246" t="str">
        <f>IF(Glutamine!$E23&gt;0,Glutamine!AL22+Glutamine!$E23*Glutamine!#REF!/'In Process Calc.'!$I25,"")</f>
        <v/>
      </c>
      <c r="AM31" s="246" t="str">
        <f>IF(Glutamine!$E23&gt;0,Glutamine!AM22+Glutamine!$E23*Glutamine!#REF!/'In Process Calc.'!$I25,"")</f>
        <v/>
      </c>
      <c r="AN31" s="246" t="str">
        <f>IF(Glutamine!$E23&gt;0,Glutamine!AN22+Glutamine!$E23*Glutamine!#REF!/'In Process Calc.'!$I25,"")</f>
        <v/>
      </c>
      <c r="AO31" s="246" t="str">
        <f>IF(Glutamine!$E23&gt;0,Glutamine!AO22+Glutamine!$E23*Glutamine!#REF!/'In Process Calc.'!$I25,"")</f>
        <v/>
      </c>
      <c r="AP31" s="246" t="str">
        <f>IF(Glutamine!$E23&gt;0,Glutamine!AP22+Glutamine!$E23*Glutamine!AQ22/'In Process Calc.'!$I25,"")</f>
        <v/>
      </c>
      <c r="AQ31" s="246" t="str">
        <f>IF(Glutamine!$E23&gt;0,Glutamine!#REF!+Glutamine!$E23*Glutamine!AR22/'In Process Calc.'!$I25,"")</f>
        <v/>
      </c>
      <c r="AR31" s="246" t="str">
        <f>IF(Glutamine!$E23&gt;0,Glutamine!#REF!,"")</f>
        <v/>
      </c>
      <c r="AS31" s="246" t="str">
        <f>IF(Glutamine!$E23&gt;0,Glutamine!#REF!,"")</f>
        <v/>
      </c>
      <c r="AT31" s="246" t="str">
        <f>IF(Glutamine!$E23&gt;0,Glutamine!#REF!,"")</f>
        <v/>
      </c>
      <c r="AU31" s="246" t="str">
        <f>IF(Glutamine!$E23&gt;0,Glutamine!#REF!,"")</f>
        <v/>
      </c>
      <c r="AV31" s="246" t="str">
        <f>IF(Glutamine!$E23&gt;0,Glutamine!#REF!,"")</f>
        <v/>
      </c>
      <c r="AW31" s="246" t="str">
        <f>IF(Glutamine!$E23&gt;0,Glutamine!#REF!,"")</f>
        <v/>
      </c>
      <c r="AX31" s="246" t="str">
        <f>IF(Glutamine!$E23&gt;0,Glutamine!#REF!,"")</f>
        <v/>
      </c>
      <c r="AY31" s="246" t="str">
        <f>IF(Glutamine!$E23&gt;0,Glutamine!#REF!,"")</f>
        <v/>
      </c>
      <c r="AZ31" s="246" t="str">
        <f>IF(Glutamine!$E23&gt;0,Glutamine!#REF!,"")</f>
        <v/>
      </c>
      <c r="BA31" s="246" t="str">
        <f>IF(Glutamine!$E23&gt;0,Glutamine!#REF!,"")</f>
        <v/>
      </c>
      <c r="BB31" s="246" t="str">
        <f>IF(Glutamine!$E23&gt;0,Glutamine!#REF!,"")</f>
        <v/>
      </c>
      <c r="BC31" s="246" t="str">
        <f>IF(Glutamine!$E23&gt;0,Glutamine!#REF!,"")</f>
        <v/>
      </c>
      <c r="BD31" s="246" t="str">
        <f>IF(Glutamine!$E23&gt;0,Glutamine!#REF!,"")</f>
        <v/>
      </c>
      <c r="BE31" s="246" t="str">
        <f>IF(Glutamine!$E23&gt;0,Glutamine!#REF!,"")</f>
        <v/>
      </c>
      <c r="BF31" s="246" t="str">
        <f>IF(Glutamine!$E23&gt;0,Glutamine!#REF!,"")</f>
        <v/>
      </c>
      <c r="BG31" s="246" t="str">
        <f>IF(Glutamine!$E23&gt;0,Glutamine!#REF!,"")</f>
        <v/>
      </c>
      <c r="BH31" s="246" t="str">
        <f>IF(Glutamine!$E23&gt;0,Glutamine!#REF!,"")</f>
        <v/>
      </c>
      <c r="BI31" s="246" t="str">
        <f>IF(Glutamine!$E23&gt;0,Glutamine!#REF!,"")</f>
        <v/>
      </c>
      <c r="BJ31" s="246" t="str">
        <f>IF(Glutamine!$E23&gt;0,Glutamine!#REF!,"")</f>
        <v/>
      </c>
      <c r="BK31" s="246" t="str">
        <f>IF(Glutamine!$E23&gt;0,Glutamine!#REF!,"")</f>
        <v/>
      </c>
      <c r="BL31" s="246" t="str">
        <f>IF(Glutamine!$E23&gt;0,Glutamine!#REF!,"")</f>
        <v/>
      </c>
      <c r="BM31" s="246" t="str">
        <f>IF(Glutamine!$E23&gt;0,Glutamine!#REF!,"")</f>
        <v/>
      </c>
      <c r="BN31" s="246" t="str">
        <f>IF(Glutamine!$E23&gt;0,'In Process Calc.'!B24,"")</f>
        <v/>
      </c>
      <c r="BO31" s="246" t="str">
        <f>IF(Glutamine!$E23&gt;0,'In Process Calc.'!C24,"")</f>
        <v/>
      </c>
    </row>
    <row r="32" spans="1:67" x14ac:dyDescent="0.15">
      <c r="A32" s="240" t="str">
        <f>IF(Glutamine!$E24&gt;0,Glutamine!$B$1,"")</f>
        <v/>
      </c>
      <c r="B32" s="240" t="str">
        <f>IF(Glutamine!$E24&gt;0,Glutamine!A23+0.1,"")</f>
        <v/>
      </c>
      <c r="C32" s="244" t="str">
        <f>IF(Glutamine!$E24&gt;0,Glutamine!B23,"")</f>
        <v/>
      </c>
      <c r="D32" s="249" t="str">
        <f>IF(Glutamine!$E24&gt;0,Glutamine!C23,"")</f>
        <v/>
      </c>
      <c r="E32" s="240" t="str">
        <f>IF(Glutamine!$E24&gt;0,Glutamine!D23,"")</f>
        <v/>
      </c>
      <c r="F32" s="240" t="str">
        <f>IF(Glutamine!$E24&gt;0,Glutamine!E23,"")</f>
        <v/>
      </c>
      <c r="G32" s="240" t="str">
        <f>IF(Glutamine!$E24&gt;0,Glutamine!G23,"")</f>
        <v/>
      </c>
      <c r="H32" s="245" t="str">
        <f>IF(Glutamine!$E24&gt;0,Glutamine!H23,"")</f>
        <v/>
      </c>
      <c r="I32" s="245" t="str">
        <f>IF(Glutamine!$E24&gt;0,Glutamine!I23,"")</f>
        <v/>
      </c>
      <c r="J32" s="245" t="str">
        <f>IF(Glutamine!$E24&gt;0,Glutamine!J23,"")</f>
        <v/>
      </c>
      <c r="K32" s="245" t="str">
        <f>IF(Glutamine!$E24&gt;0,Glutamine!K23,"")</f>
        <v/>
      </c>
      <c r="L32" s="240" t="str">
        <f>IF(Glutamine!$E24&gt;0,Glutamine!L23,"")</f>
        <v/>
      </c>
      <c r="M32" s="240" t="str">
        <f>IF(Glutamine!$E24&gt;0,Glutamine!M23,"")</f>
        <v/>
      </c>
      <c r="N32" s="240" t="str">
        <f>IF(Glutamine!$E24&gt;0,Glutamine!N23,"")</f>
        <v/>
      </c>
      <c r="O32" s="240" t="str">
        <f>IF(Glutamine!$E24&gt;0,Glutamine!O23,"")</f>
        <v/>
      </c>
      <c r="P32" s="240" t="str">
        <f>IF(Glutamine!$E24&gt;0,Glutamine!P23,"")</f>
        <v/>
      </c>
      <c r="Q32" s="240" t="str">
        <f>IF(Glutamine!$E24&gt;0,Glutamine!Q23,"")</f>
        <v/>
      </c>
      <c r="R32" s="240" t="str">
        <f>IF(Glutamine!$E24&gt;0,Glutamine!R23,"")</f>
        <v/>
      </c>
      <c r="S32" s="240" t="str">
        <f>IF(Glutamine!$E24&gt;0,Glutamine!S23,"")</f>
        <v/>
      </c>
      <c r="T32" s="246" t="str">
        <f>IF(Glutamine!$E24&gt;0,Glutamine!T23+Glutamine!$E24*Glutamine!#REF!/'In Process Calc.'!$I26,"")</f>
        <v/>
      </c>
      <c r="U32" s="246" t="str">
        <f>IF(Glutamine!$E24&gt;0,Glutamine!U23+Glutamine!$E24*Glutamine!#REF!/'In Process Calc.'!$I26,"")</f>
        <v/>
      </c>
      <c r="V32" s="246" t="str">
        <f>IF(Glutamine!$E24&gt;0,Glutamine!V23+Glutamine!$E24*Glutamine!#REF!/'In Process Calc.'!$I26,"")</f>
        <v/>
      </c>
      <c r="W32" s="246" t="str">
        <f>IF(Glutamine!$E24&gt;0,Glutamine!W23+Glutamine!$E24*Glutamine!#REF!/'In Process Calc.'!$I26,"")</f>
        <v/>
      </c>
      <c r="X32" s="246" t="str">
        <f>IF(Glutamine!$E24&gt;0,Glutamine!X23+Glutamine!$E24*Glutamine!#REF!/'In Process Calc.'!$I26,"")</f>
        <v/>
      </c>
      <c r="Y32" s="246" t="str">
        <f>IF(Glutamine!$E24&gt;0,Glutamine!Y23+Glutamine!$E24*Glutamine!#REF!/'In Process Calc.'!$I26,"")</f>
        <v/>
      </c>
      <c r="Z32" s="246" t="str">
        <f>IF(Glutamine!$E24&gt;0,Glutamine!Z23+Glutamine!$E24*Glutamine!#REF!/'In Process Calc.'!$I26,"")</f>
        <v/>
      </c>
      <c r="AA32" s="246" t="str">
        <f>IF(Glutamine!$E24&gt;0,Glutamine!AA23+Glutamine!$E24*Glutamine!#REF!/'In Process Calc.'!$I26,"")</f>
        <v/>
      </c>
      <c r="AB32" s="246" t="str">
        <f>IF(Glutamine!$E24&gt;0,Glutamine!AB23+Glutamine!$E24*Glutamine!#REF!/'In Process Calc.'!$I26,"")</f>
        <v/>
      </c>
      <c r="AC32" s="246" t="str">
        <f>IF(Glutamine!$E24&gt;0,Glutamine!AC23+Glutamine!$E24*Glutamine!#REF!/'In Process Calc.'!$I26,"")</f>
        <v/>
      </c>
      <c r="AD32" s="246" t="str">
        <f>IF(Glutamine!$E24&gt;0,Glutamine!AD23+Glutamine!$E24*Glutamine!#REF!/'In Process Calc.'!$I26,"")</f>
        <v/>
      </c>
      <c r="AE32" s="246" t="str">
        <f>IF(Glutamine!$E24&gt;0,Glutamine!AE23+Glutamine!$E24*Glutamine!#REF!/'In Process Calc.'!$I26,"")</f>
        <v/>
      </c>
      <c r="AF32" s="246" t="str">
        <f>IF(Glutamine!$E24&gt;0,Glutamine!AF23+Glutamine!$E24*Glutamine!#REF!/'In Process Calc.'!$I26,"")</f>
        <v/>
      </c>
      <c r="AG32" s="246" t="str">
        <f>IF(Glutamine!$E24&gt;0,Glutamine!AG23+Glutamine!$E24*Glutamine!#REF!/'In Process Calc.'!$I26,"")</f>
        <v/>
      </c>
      <c r="AH32" s="246" t="str">
        <f>IF(Glutamine!$E24&gt;0,Glutamine!AH23+Glutamine!$E24*Glutamine!#REF!/'In Process Calc.'!$I26,"")</f>
        <v/>
      </c>
      <c r="AI32" s="246" t="str">
        <f>IF(Glutamine!$E24&gt;0,Glutamine!AI23+Glutamine!$E24*Glutamine!#REF!/'In Process Calc.'!$I26,"")</f>
        <v/>
      </c>
      <c r="AJ32" s="246" t="str">
        <f>IF(Glutamine!$E24&gt;0,Glutamine!AJ23+Glutamine!$E24*Glutamine!#REF!/'In Process Calc.'!$I26,"")</f>
        <v/>
      </c>
      <c r="AK32" s="246" t="str">
        <f>IF(Glutamine!$E24&gt;0,Glutamine!AK23+Glutamine!$E24*Glutamine!#REF!/'In Process Calc.'!$I26,"")</f>
        <v/>
      </c>
      <c r="AL32" s="246" t="str">
        <f>IF(Glutamine!$E24&gt;0,Glutamine!AL23+Glutamine!$E24*Glutamine!#REF!/'In Process Calc.'!$I26,"")</f>
        <v/>
      </c>
      <c r="AM32" s="246" t="str">
        <f>IF(Glutamine!$E24&gt;0,Glutamine!AM23+Glutamine!$E24*Glutamine!#REF!/'In Process Calc.'!$I26,"")</f>
        <v/>
      </c>
      <c r="AN32" s="246" t="str">
        <f>IF(Glutamine!$E24&gt;0,Glutamine!AN23+Glutamine!$E24*Glutamine!#REF!/'In Process Calc.'!$I26,"")</f>
        <v/>
      </c>
      <c r="AO32" s="246" t="str">
        <f>IF(Glutamine!$E24&gt;0,Glutamine!AO23+Glutamine!$E24*Glutamine!#REF!/'In Process Calc.'!$I26,"")</f>
        <v/>
      </c>
      <c r="AP32" s="246" t="str">
        <f>IF(Glutamine!$E24&gt;0,Glutamine!AP23+Glutamine!$E24*Glutamine!AQ23/'In Process Calc.'!$I26,"")</f>
        <v/>
      </c>
      <c r="AQ32" s="246" t="str">
        <f>IF(Glutamine!$E24&gt;0,Glutamine!#REF!+Glutamine!$E24*Glutamine!AR23/'In Process Calc.'!$I26,"")</f>
        <v/>
      </c>
      <c r="AR32" s="246" t="str">
        <f>IF(Glutamine!$E24&gt;0,Glutamine!#REF!,"")</f>
        <v/>
      </c>
      <c r="AS32" s="246" t="str">
        <f>IF(Glutamine!$E24&gt;0,Glutamine!#REF!,"")</f>
        <v/>
      </c>
      <c r="AT32" s="246" t="str">
        <f>IF(Glutamine!$E24&gt;0,Glutamine!#REF!,"")</f>
        <v/>
      </c>
      <c r="AU32" s="246" t="str">
        <f>IF(Glutamine!$E24&gt;0,Glutamine!#REF!,"")</f>
        <v/>
      </c>
      <c r="AV32" s="246" t="str">
        <f>IF(Glutamine!$E24&gt;0,Glutamine!#REF!,"")</f>
        <v/>
      </c>
      <c r="AW32" s="246" t="str">
        <f>IF(Glutamine!$E24&gt;0,Glutamine!#REF!,"")</f>
        <v/>
      </c>
      <c r="AX32" s="246" t="str">
        <f>IF(Glutamine!$E24&gt;0,Glutamine!#REF!,"")</f>
        <v/>
      </c>
      <c r="AY32" s="246" t="str">
        <f>IF(Glutamine!$E24&gt;0,Glutamine!#REF!,"")</f>
        <v/>
      </c>
      <c r="AZ32" s="246" t="str">
        <f>IF(Glutamine!$E24&gt;0,Glutamine!#REF!,"")</f>
        <v/>
      </c>
      <c r="BA32" s="246" t="str">
        <f>IF(Glutamine!$E24&gt;0,Glutamine!#REF!,"")</f>
        <v/>
      </c>
      <c r="BB32" s="246" t="str">
        <f>IF(Glutamine!$E24&gt;0,Glutamine!#REF!,"")</f>
        <v/>
      </c>
      <c r="BC32" s="246" t="str">
        <f>IF(Glutamine!$E24&gt;0,Glutamine!#REF!,"")</f>
        <v/>
      </c>
      <c r="BD32" s="246" t="str">
        <f>IF(Glutamine!$E24&gt;0,Glutamine!#REF!,"")</f>
        <v/>
      </c>
      <c r="BE32" s="246" t="str">
        <f>IF(Glutamine!$E24&gt;0,Glutamine!#REF!,"")</f>
        <v/>
      </c>
      <c r="BF32" s="246" t="str">
        <f>IF(Glutamine!$E24&gt;0,Glutamine!#REF!,"")</f>
        <v/>
      </c>
      <c r="BG32" s="246" t="str">
        <f>IF(Glutamine!$E24&gt;0,Glutamine!#REF!,"")</f>
        <v/>
      </c>
      <c r="BH32" s="246" t="str">
        <f>IF(Glutamine!$E24&gt;0,Glutamine!#REF!,"")</f>
        <v/>
      </c>
      <c r="BI32" s="246" t="str">
        <f>IF(Glutamine!$E24&gt;0,Glutamine!#REF!,"")</f>
        <v/>
      </c>
      <c r="BJ32" s="246" t="str">
        <f>IF(Glutamine!$E24&gt;0,Glutamine!#REF!,"")</f>
        <v/>
      </c>
      <c r="BK32" s="246" t="str">
        <f>IF(Glutamine!$E24&gt;0,Glutamine!#REF!,"")</f>
        <v/>
      </c>
      <c r="BL32" s="246" t="str">
        <f>IF(Glutamine!$E24&gt;0,Glutamine!#REF!,"")</f>
        <v/>
      </c>
      <c r="BM32" s="246" t="str">
        <f>IF(Glutamine!$E24&gt;0,Glutamine!#REF!,"")</f>
        <v/>
      </c>
      <c r="BN32" s="246" t="str">
        <f>IF(Glutamine!$E24&gt;0,'In Process Calc.'!B25,"")</f>
        <v/>
      </c>
      <c r="BO32" s="246" t="str">
        <f>IF(Glutamine!$E24&gt;0,'In Process Calc.'!C25,"")</f>
        <v/>
      </c>
    </row>
    <row r="33" spans="1:67" x14ac:dyDescent="0.15">
      <c r="A33" s="240" t="str">
        <f>IF(Glutamine!$E25&gt;0,Glutamine!$B$1,"")</f>
        <v/>
      </c>
      <c r="B33" s="240" t="str">
        <f>IF(Glutamine!$E25&gt;0,Glutamine!A24+0.1,"")</f>
        <v/>
      </c>
      <c r="C33" s="244" t="str">
        <f>IF(Glutamine!$E25&gt;0,Glutamine!B24,"")</f>
        <v/>
      </c>
      <c r="D33" s="249" t="str">
        <f>IF(Glutamine!$E25&gt;0,Glutamine!C24,"")</f>
        <v/>
      </c>
      <c r="E33" s="240" t="str">
        <f>IF(Glutamine!$E25&gt;0,Glutamine!D24,"")</f>
        <v/>
      </c>
      <c r="F33" s="240" t="str">
        <f>IF(Glutamine!$E25&gt;0,Glutamine!E24,"")</f>
        <v/>
      </c>
      <c r="G33" s="240" t="str">
        <f>IF(Glutamine!$E25&gt;0,Glutamine!G24,"")</f>
        <v/>
      </c>
      <c r="H33" s="245" t="str">
        <f>IF(Glutamine!$E25&gt;0,Glutamine!H24,"")</f>
        <v/>
      </c>
      <c r="I33" s="245" t="str">
        <f>IF(Glutamine!$E25&gt;0,Glutamine!I24,"")</f>
        <v/>
      </c>
      <c r="J33" s="245" t="str">
        <f>IF(Glutamine!$E25&gt;0,Glutamine!J24,"")</f>
        <v/>
      </c>
      <c r="K33" s="245" t="str">
        <f>IF(Glutamine!$E25&gt;0,Glutamine!K24,"")</f>
        <v/>
      </c>
      <c r="L33" s="240" t="str">
        <f>IF(Glutamine!$E25&gt;0,Glutamine!L24,"")</f>
        <v/>
      </c>
      <c r="M33" s="240" t="str">
        <f>IF(Glutamine!$E25&gt;0,Glutamine!M24,"")</f>
        <v/>
      </c>
      <c r="N33" s="240" t="str">
        <f>IF(Glutamine!$E25&gt;0,Glutamine!N24,"")</f>
        <v/>
      </c>
      <c r="O33" s="240" t="str">
        <f>IF(Glutamine!$E25&gt;0,Glutamine!O24,"")</f>
        <v/>
      </c>
      <c r="P33" s="240" t="str">
        <f>IF(Glutamine!$E25&gt;0,Glutamine!P24,"")</f>
        <v/>
      </c>
      <c r="Q33" s="240" t="str">
        <f>IF(Glutamine!$E25&gt;0,Glutamine!Q24,"")</f>
        <v/>
      </c>
      <c r="R33" s="240" t="str">
        <f>IF(Glutamine!$E25&gt;0,Glutamine!R24,"")</f>
        <v/>
      </c>
      <c r="S33" s="240" t="str">
        <f>IF(Glutamine!$E25&gt;0,Glutamine!S24,"")</f>
        <v/>
      </c>
      <c r="T33" s="246" t="str">
        <f>IF(Glutamine!$E25&gt;0,Glutamine!T24+Glutamine!$E25*Glutamine!#REF!/'In Process Calc.'!$I27,"")</f>
        <v/>
      </c>
      <c r="U33" s="246" t="str">
        <f>IF(Glutamine!$E25&gt;0,Glutamine!U24+Glutamine!$E25*Glutamine!#REF!/'In Process Calc.'!$I27,"")</f>
        <v/>
      </c>
      <c r="V33" s="246" t="str">
        <f>IF(Glutamine!$E25&gt;0,Glutamine!V24+Glutamine!$E25*Glutamine!#REF!/'In Process Calc.'!$I27,"")</f>
        <v/>
      </c>
      <c r="W33" s="246" t="str">
        <f>IF(Glutamine!$E25&gt;0,Glutamine!W24+Glutamine!$E25*Glutamine!#REF!/'In Process Calc.'!$I27,"")</f>
        <v/>
      </c>
      <c r="X33" s="246" t="str">
        <f>IF(Glutamine!$E25&gt;0,Glutamine!X24+Glutamine!$E25*Glutamine!#REF!/'In Process Calc.'!$I27,"")</f>
        <v/>
      </c>
      <c r="Y33" s="246" t="str">
        <f>IF(Glutamine!$E25&gt;0,Glutamine!Y24+Glutamine!$E25*Glutamine!#REF!/'In Process Calc.'!$I27,"")</f>
        <v/>
      </c>
      <c r="Z33" s="246" t="str">
        <f>IF(Glutamine!$E25&gt;0,Glutamine!Z24+Glutamine!$E25*Glutamine!#REF!/'In Process Calc.'!$I27,"")</f>
        <v/>
      </c>
      <c r="AA33" s="246" t="str">
        <f>IF(Glutamine!$E25&gt;0,Glutamine!AA24+Glutamine!$E25*Glutamine!#REF!/'In Process Calc.'!$I27,"")</f>
        <v/>
      </c>
      <c r="AB33" s="246" t="str">
        <f>IF(Glutamine!$E25&gt;0,Glutamine!AB24+Glutamine!$E25*Glutamine!#REF!/'In Process Calc.'!$I27,"")</f>
        <v/>
      </c>
      <c r="AC33" s="246" t="str">
        <f>IF(Glutamine!$E25&gt;0,Glutamine!AC24+Glutamine!$E25*Glutamine!#REF!/'In Process Calc.'!$I27,"")</f>
        <v/>
      </c>
      <c r="AD33" s="246" t="str">
        <f>IF(Glutamine!$E25&gt;0,Glutamine!AD24+Glutamine!$E25*Glutamine!#REF!/'In Process Calc.'!$I27,"")</f>
        <v/>
      </c>
      <c r="AE33" s="246" t="str">
        <f>IF(Glutamine!$E25&gt;0,Glutamine!AE24+Glutamine!$E25*Glutamine!#REF!/'In Process Calc.'!$I27,"")</f>
        <v/>
      </c>
      <c r="AF33" s="246" t="str">
        <f>IF(Glutamine!$E25&gt;0,Glutamine!AF24+Glutamine!$E25*Glutamine!#REF!/'In Process Calc.'!$I27,"")</f>
        <v/>
      </c>
      <c r="AG33" s="246" t="str">
        <f>IF(Glutamine!$E25&gt;0,Glutamine!AG24+Glutamine!$E25*Glutamine!#REF!/'In Process Calc.'!$I27,"")</f>
        <v/>
      </c>
      <c r="AH33" s="246" t="str">
        <f>IF(Glutamine!$E25&gt;0,Glutamine!AH24+Glutamine!$E25*Glutamine!#REF!/'In Process Calc.'!$I27,"")</f>
        <v/>
      </c>
      <c r="AI33" s="246" t="str">
        <f>IF(Glutamine!$E25&gt;0,Glutamine!AI24+Glutamine!$E25*Glutamine!#REF!/'In Process Calc.'!$I27,"")</f>
        <v/>
      </c>
      <c r="AJ33" s="246" t="str">
        <f>IF(Glutamine!$E25&gt;0,Glutamine!AJ24+Glutamine!$E25*Glutamine!#REF!/'In Process Calc.'!$I27,"")</f>
        <v/>
      </c>
      <c r="AK33" s="246" t="str">
        <f>IF(Glutamine!$E25&gt;0,Glutamine!AK24+Glutamine!$E25*Glutamine!#REF!/'In Process Calc.'!$I27,"")</f>
        <v/>
      </c>
      <c r="AL33" s="246" t="str">
        <f>IF(Glutamine!$E25&gt;0,Glutamine!AL24+Glutamine!$E25*Glutamine!#REF!/'In Process Calc.'!$I27,"")</f>
        <v/>
      </c>
      <c r="AM33" s="246" t="str">
        <f>IF(Glutamine!$E25&gt;0,Glutamine!AM24+Glutamine!$E25*Glutamine!#REF!/'In Process Calc.'!$I27,"")</f>
        <v/>
      </c>
      <c r="AN33" s="246" t="str">
        <f>IF(Glutamine!$E25&gt;0,Glutamine!AN24+Glutamine!$E25*Glutamine!#REF!/'In Process Calc.'!$I27,"")</f>
        <v/>
      </c>
      <c r="AO33" s="246" t="str">
        <f>IF(Glutamine!$E25&gt;0,Glutamine!AO24+Glutamine!$E25*Glutamine!#REF!/'In Process Calc.'!$I27,"")</f>
        <v/>
      </c>
      <c r="AP33" s="246" t="str">
        <f>IF(Glutamine!$E25&gt;0,Glutamine!AP24+Glutamine!$E25*Glutamine!AQ24/'In Process Calc.'!$I27,"")</f>
        <v/>
      </c>
      <c r="AQ33" s="246" t="str">
        <f>IF(Glutamine!$E25&gt;0,Glutamine!#REF!+Glutamine!$E25*Glutamine!AR24/'In Process Calc.'!$I27,"")</f>
        <v/>
      </c>
      <c r="AR33" s="246" t="str">
        <f>IF(Glutamine!$E25&gt;0,Glutamine!#REF!,"")</f>
        <v/>
      </c>
      <c r="AS33" s="246" t="str">
        <f>IF(Glutamine!$E25&gt;0,Glutamine!#REF!,"")</f>
        <v/>
      </c>
      <c r="AT33" s="246" t="str">
        <f>IF(Glutamine!$E25&gt;0,Glutamine!#REF!,"")</f>
        <v/>
      </c>
      <c r="AU33" s="246" t="str">
        <f>IF(Glutamine!$E25&gt;0,Glutamine!#REF!,"")</f>
        <v/>
      </c>
      <c r="AV33" s="246" t="str">
        <f>IF(Glutamine!$E25&gt;0,Glutamine!#REF!,"")</f>
        <v/>
      </c>
      <c r="AW33" s="246" t="str">
        <f>IF(Glutamine!$E25&gt;0,Glutamine!#REF!,"")</f>
        <v/>
      </c>
      <c r="AX33" s="246" t="str">
        <f>IF(Glutamine!$E25&gt;0,Glutamine!#REF!,"")</f>
        <v/>
      </c>
      <c r="AY33" s="246" t="str">
        <f>IF(Glutamine!$E25&gt;0,Glutamine!#REF!,"")</f>
        <v/>
      </c>
      <c r="AZ33" s="246" t="str">
        <f>IF(Glutamine!$E25&gt;0,Glutamine!#REF!,"")</f>
        <v/>
      </c>
      <c r="BA33" s="246" t="str">
        <f>IF(Glutamine!$E25&gt;0,Glutamine!#REF!,"")</f>
        <v/>
      </c>
      <c r="BB33" s="246" t="str">
        <f>IF(Glutamine!$E25&gt;0,Glutamine!#REF!,"")</f>
        <v/>
      </c>
      <c r="BC33" s="246" t="str">
        <f>IF(Glutamine!$E25&gt;0,Glutamine!#REF!,"")</f>
        <v/>
      </c>
      <c r="BD33" s="246" t="str">
        <f>IF(Glutamine!$E25&gt;0,Glutamine!#REF!,"")</f>
        <v/>
      </c>
      <c r="BE33" s="246" t="str">
        <f>IF(Glutamine!$E25&gt;0,Glutamine!#REF!,"")</f>
        <v/>
      </c>
      <c r="BF33" s="246" t="str">
        <f>IF(Glutamine!$E25&gt;0,Glutamine!#REF!,"")</f>
        <v/>
      </c>
      <c r="BG33" s="246" t="str">
        <f>IF(Glutamine!$E25&gt;0,Glutamine!#REF!,"")</f>
        <v/>
      </c>
      <c r="BH33" s="246" t="str">
        <f>IF(Glutamine!$E25&gt;0,Glutamine!#REF!,"")</f>
        <v/>
      </c>
      <c r="BI33" s="246" t="str">
        <f>IF(Glutamine!$E25&gt;0,Glutamine!#REF!,"")</f>
        <v/>
      </c>
      <c r="BJ33" s="246" t="str">
        <f>IF(Glutamine!$E25&gt;0,Glutamine!#REF!,"")</f>
        <v/>
      </c>
      <c r="BK33" s="246" t="str">
        <f>IF(Glutamine!$E25&gt;0,Glutamine!#REF!,"")</f>
        <v/>
      </c>
      <c r="BL33" s="246" t="str">
        <f>IF(Glutamine!$E25&gt;0,Glutamine!#REF!,"")</f>
        <v/>
      </c>
      <c r="BM33" s="246" t="str">
        <f>IF(Glutamine!$E25&gt;0,Glutamine!#REF!,"")</f>
        <v/>
      </c>
      <c r="BN33" s="246" t="str">
        <f>IF(Glutamine!$E25&gt;0,'In Process Calc.'!B26,"")</f>
        <v/>
      </c>
      <c r="BO33" s="246" t="str">
        <f>IF(Glutamine!$E25&gt;0,'In Process Calc.'!C26,"")</f>
        <v/>
      </c>
    </row>
    <row r="34" spans="1:67" x14ac:dyDescent="0.15">
      <c r="A34" s="240" t="str">
        <f>IF(Glutamine!$E26&gt;0,Glutamine!$B$1,"")</f>
        <v/>
      </c>
      <c r="B34" s="240" t="str">
        <f>IF(Glutamine!$E26&gt;0,Glutamine!A25+0.1,"")</f>
        <v/>
      </c>
      <c r="C34" s="244" t="str">
        <f>IF(Glutamine!$E26&gt;0,Glutamine!B25,"")</f>
        <v/>
      </c>
      <c r="D34" s="249" t="str">
        <f>IF(Glutamine!$E26&gt;0,Glutamine!C25,"")</f>
        <v/>
      </c>
      <c r="E34" s="240" t="str">
        <f>IF(Glutamine!$E26&gt;0,Glutamine!D25,"")</f>
        <v/>
      </c>
      <c r="F34" s="240" t="str">
        <f>IF(Glutamine!$E26&gt;0,Glutamine!E25,"")</f>
        <v/>
      </c>
      <c r="G34" s="240" t="str">
        <f>IF(Glutamine!$E26&gt;0,Glutamine!G25,"")</f>
        <v/>
      </c>
      <c r="H34" s="245" t="str">
        <f>IF(Glutamine!$E26&gt;0,Glutamine!H25,"")</f>
        <v/>
      </c>
      <c r="I34" s="245" t="str">
        <f>IF(Glutamine!$E26&gt;0,Glutamine!I25,"")</f>
        <v/>
      </c>
      <c r="J34" s="245" t="str">
        <f>IF(Glutamine!$E26&gt;0,Glutamine!J25,"")</f>
        <v/>
      </c>
      <c r="K34" s="245" t="str">
        <f>IF(Glutamine!$E26&gt;0,Glutamine!K25,"")</f>
        <v/>
      </c>
      <c r="L34" s="240" t="str">
        <f>IF(Glutamine!$E26&gt;0,Glutamine!L25,"")</f>
        <v/>
      </c>
      <c r="M34" s="240" t="str">
        <f>IF(Glutamine!$E26&gt;0,Glutamine!M25,"")</f>
        <v/>
      </c>
      <c r="N34" s="240" t="str">
        <f>IF(Glutamine!$E26&gt;0,Glutamine!N25,"")</f>
        <v/>
      </c>
      <c r="O34" s="240" t="str">
        <f>IF(Glutamine!$E26&gt;0,Glutamine!O25,"")</f>
        <v/>
      </c>
      <c r="P34" s="240" t="str">
        <f>IF(Glutamine!$E26&gt;0,Glutamine!P25,"")</f>
        <v/>
      </c>
      <c r="Q34" s="240" t="str">
        <f>IF(Glutamine!$E26&gt;0,Glutamine!Q25,"")</f>
        <v/>
      </c>
      <c r="R34" s="240" t="str">
        <f>IF(Glutamine!$E26&gt;0,Glutamine!R25,"")</f>
        <v/>
      </c>
      <c r="S34" s="240" t="str">
        <f>IF(Glutamine!$E26&gt;0,Glutamine!S25,"")</f>
        <v/>
      </c>
      <c r="T34" s="246" t="str">
        <f>IF(Glutamine!$E26&gt;0,Glutamine!T25+Glutamine!$E26*Glutamine!#REF!/'In Process Calc.'!$I28,"")</f>
        <v/>
      </c>
      <c r="U34" s="246" t="str">
        <f>IF(Glutamine!$E26&gt;0,Glutamine!U25+Glutamine!$E26*Glutamine!#REF!/'In Process Calc.'!$I28,"")</f>
        <v/>
      </c>
      <c r="V34" s="246" t="str">
        <f>IF(Glutamine!$E26&gt;0,Glutamine!V25+Glutamine!$E26*Glutamine!#REF!/'In Process Calc.'!$I28,"")</f>
        <v/>
      </c>
      <c r="W34" s="246" t="str">
        <f>IF(Glutamine!$E26&gt;0,Glutamine!W25+Glutamine!$E26*Glutamine!#REF!/'In Process Calc.'!$I28,"")</f>
        <v/>
      </c>
      <c r="X34" s="246" t="str">
        <f>IF(Glutamine!$E26&gt;0,Glutamine!X25+Glutamine!$E26*Glutamine!#REF!/'In Process Calc.'!$I28,"")</f>
        <v/>
      </c>
      <c r="Y34" s="246" t="str">
        <f>IF(Glutamine!$E26&gt;0,Glutamine!Y25+Glutamine!$E26*Glutamine!#REF!/'In Process Calc.'!$I28,"")</f>
        <v/>
      </c>
      <c r="Z34" s="246" t="str">
        <f>IF(Glutamine!$E26&gt;0,Glutamine!Z25+Glutamine!$E26*Glutamine!#REF!/'In Process Calc.'!$I28,"")</f>
        <v/>
      </c>
      <c r="AA34" s="246" t="str">
        <f>IF(Glutamine!$E26&gt;0,Glutamine!AA25+Glutamine!$E26*Glutamine!#REF!/'In Process Calc.'!$I28,"")</f>
        <v/>
      </c>
      <c r="AB34" s="246" t="str">
        <f>IF(Glutamine!$E26&gt;0,Glutamine!AB25+Glutamine!$E26*Glutamine!#REF!/'In Process Calc.'!$I28,"")</f>
        <v/>
      </c>
      <c r="AC34" s="246" t="str">
        <f>IF(Glutamine!$E26&gt;0,Glutamine!AC25+Glutamine!$E26*Glutamine!#REF!/'In Process Calc.'!$I28,"")</f>
        <v/>
      </c>
      <c r="AD34" s="246" t="str">
        <f>IF(Glutamine!$E26&gt;0,Glutamine!AD25+Glutamine!$E26*Glutamine!#REF!/'In Process Calc.'!$I28,"")</f>
        <v/>
      </c>
      <c r="AE34" s="246" t="str">
        <f>IF(Glutamine!$E26&gt;0,Glutamine!AE25+Glutamine!$E26*Glutamine!#REF!/'In Process Calc.'!$I28,"")</f>
        <v/>
      </c>
      <c r="AF34" s="246" t="str">
        <f>IF(Glutamine!$E26&gt;0,Glutamine!AF25+Glutamine!$E26*Glutamine!#REF!/'In Process Calc.'!$I28,"")</f>
        <v/>
      </c>
      <c r="AG34" s="246" t="str">
        <f>IF(Glutamine!$E26&gt;0,Glutamine!AG25+Glutamine!$E26*Glutamine!#REF!/'In Process Calc.'!$I28,"")</f>
        <v/>
      </c>
      <c r="AH34" s="246" t="str">
        <f>IF(Glutamine!$E26&gt;0,Glutamine!AH25+Glutamine!$E26*Glutamine!#REF!/'In Process Calc.'!$I28,"")</f>
        <v/>
      </c>
      <c r="AI34" s="246" t="str">
        <f>IF(Glutamine!$E26&gt;0,Glutamine!AI25+Glutamine!$E26*Glutamine!#REF!/'In Process Calc.'!$I28,"")</f>
        <v/>
      </c>
      <c r="AJ34" s="246" t="str">
        <f>IF(Glutamine!$E26&gt;0,Glutamine!AJ25+Glutamine!$E26*Glutamine!#REF!/'In Process Calc.'!$I28,"")</f>
        <v/>
      </c>
      <c r="AK34" s="246" t="str">
        <f>IF(Glutamine!$E26&gt;0,Glutamine!AK25+Glutamine!$E26*Glutamine!#REF!/'In Process Calc.'!$I28,"")</f>
        <v/>
      </c>
      <c r="AL34" s="246" t="str">
        <f>IF(Glutamine!$E26&gt;0,Glutamine!AL25+Glutamine!$E26*Glutamine!#REF!/'In Process Calc.'!$I28,"")</f>
        <v/>
      </c>
      <c r="AM34" s="246" t="str">
        <f>IF(Glutamine!$E26&gt;0,Glutamine!AM25+Glutamine!$E26*Glutamine!#REF!/'In Process Calc.'!$I28,"")</f>
        <v/>
      </c>
      <c r="AN34" s="246" t="str">
        <f>IF(Glutamine!$E26&gt;0,Glutamine!AN25+Glutamine!$E26*Glutamine!#REF!/'In Process Calc.'!$I28,"")</f>
        <v/>
      </c>
      <c r="AO34" s="246" t="str">
        <f>IF(Glutamine!$E26&gt;0,Glutamine!AO25+Glutamine!$E26*Glutamine!#REF!/'In Process Calc.'!$I28,"")</f>
        <v/>
      </c>
      <c r="AP34" s="246" t="str">
        <f>IF(Glutamine!$E26&gt;0,Glutamine!AP25+Glutamine!$E26*Glutamine!AQ25/'In Process Calc.'!$I28,"")</f>
        <v/>
      </c>
      <c r="AQ34" s="246" t="str">
        <f>IF(Glutamine!$E26&gt;0,Glutamine!#REF!+Glutamine!$E26*Glutamine!AR25/'In Process Calc.'!$I28,"")</f>
        <v/>
      </c>
      <c r="AR34" s="246" t="str">
        <f>IF(Glutamine!$E26&gt;0,Glutamine!#REF!,"")</f>
        <v/>
      </c>
      <c r="AS34" s="246" t="str">
        <f>IF(Glutamine!$E26&gt;0,Glutamine!#REF!,"")</f>
        <v/>
      </c>
      <c r="AT34" s="246" t="str">
        <f>IF(Glutamine!$E26&gt;0,Glutamine!#REF!,"")</f>
        <v/>
      </c>
      <c r="AU34" s="246" t="str">
        <f>IF(Glutamine!$E26&gt;0,Glutamine!#REF!,"")</f>
        <v/>
      </c>
      <c r="AV34" s="246" t="str">
        <f>IF(Glutamine!$E26&gt;0,Glutamine!#REF!,"")</f>
        <v/>
      </c>
      <c r="AW34" s="246" t="str">
        <f>IF(Glutamine!$E26&gt;0,Glutamine!#REF!,"")</f>
        <v/>
      </c>
      <c r="AX34" s="246" t="str">
        <f>IF(Glutamine!$E26&gt;0,Glutamine!#REF!,"")</f>
        <v/>
      </c>
      <c r="AY34" s="246" t="str">
        <f>IF(Glutamine!$E26&gt;0,Glutamine!#REF!,"")</f>
        <v/>
      </c>
      <c r="AZ34" s="246" t="str">
        <f>IF(Glutamine!$E26&gt;0,Glutamine!#REF!,"")</f>
        <v/>
      </c>
      <c r="BA34" s="246" t="str">
        <f>IF(Glutamine!$E26&gt;0,Glutamine!#REF!,"")</f>
        <v/>
      </c>
      <c r="BB34" s="246" t="str">
        <f>IF(Glutamine!$E26&gt;0,Glutamine!#REF!,"")</f>
        <v/>
      </c>
      <c r="BC34" s="246" t="str">
        <f>IF(Glutamine!$E26&gt;0,Glutamine!#REF!,"")</f>
        <v/>
      </c>
      <c r="BD34" s="246" t="str">
        <f>IF(Glutamine!$E26&gt;0,Glutamine!#REF!,"")</f>
        <v/>
      </c>
      <c r="BE34" s="246" t="str">
        <f>IF(Glutamine!$E26&gt;0,Glutamine!#REF!,"")</f>
        <v/>
      </c>
      <c r="BF34" s="246" t="str">
        <f>IF(Glutamine!$E26&gt;0,Glutamine!#REF!,"")</f>
        <v/>
      </c>
      <c r="BG34" s="246" t="str">
        <f>IF(Glutamine!$E26&gt;0,Glutamine!#REF!,"")</f>
        <v/>
      </c>
      <c r="BH34" s="246" t="str">
        <f>IF(Glutamine!$E26&gt;0,Glutamine!#REF!,"")</f>
        <v/>
      </c>
      <c r="BI34" s="246" t="str">
        <f>IF(Glutamine!$E26&gt;0,Glutamine!#REF!,"")</f>
        <v/>
      </c>
      <c r="BJ34" s="246" t="str">
        <f>IF(Glutamine!$E26&gt;0,Glutamine!#REF!,"")</f>
        <v/>
      </c>
      <c r="BK34" s="246" t="str">
        <f>IF(Glutamine!$E26&gt;0,Glutamine!#REF!,"")</f>
        <v/>
      </c>
      <c r="BL34" s="246" t="str">
        <f>IF(Glutamine!$E26&gt;0,Glutamine!#REF!,"")</f>
        <v/>
      </c>
      <c r="BM34" s="246" t="str">
        <f>IF(Glutamine!$E26&gt;0,Glutamine!#REF!,"")</f>
        <v/>
      </c>
      <c r="BN34" s="246" t="str">
        <f>IF(Glutamine!$E26&gt;0,'In Process Calc.'!B27,"")</f>
        <v/>
      </c>
      <c r="BO34" s="246" t="str">
        <f>IF(Glutamine!$E26&gt;0,'In Process Calc.'!C27,"")</f>
        <v/>
      </c>
    </row>
    <row r="35" spans="1:67" x14ac:dyDescent="0.15">
      <c r="A35" s="240" t="str">
        <f>IF(Glutamine!$E27&gt;0,Glutamine!$B$1,"")</f>
        <v/>
      </c>
      <c r="B35" s="240" t="str">
        <f>IF(Glutamine!$E27&gt;0,Glutamine!A26+0.1,"")</f>
        <v/>
      </c>
      <c r="C35" s="244" t="str">
        <f>IF(Glutamine!$E27&gt;0,Glutamine!B26,"")</f>
        <v/>
      </c>
      <c r="D35" s="249" t="str">
        <f>IF(Glutamine!$E27&gt;0,Glutamine!C26,"")</f>
        <v/>
      </c>
      <c r="E35" s="240" t="str">
        <f>IF(Glutamine!$E27&gt;0,Glutamine!D26,"")</f>
        <v/>
      </c>
      <c r="F35" s="240" t="str">
        <f>IF(Glutamine!$E27&gt;0,Glutamine!E26,"")</f>
        <v/>
      </c>
      <c r="G35" s="240" t="str">
        <f>IF(Glutamine!$E27&gt;0,Glutamine!G26,"")</f>
        <v/>
      </c>
      <c r="H35" s="245" t="str">
        <f>IF(Glutamine!$E27&gt;0,Glutamine!H26,"")</f>
        <v/>
      </c>
      <c r="I35" s="245" t="str">
        <f>IF(Glutamine!$E27&gt;0,Glutamine!I26,"")</f>
        <v/>
      </c>
      <c r="J35" s="245" t="str">
        <f>IF(Glutamine!$E27&gt;0,Glutamine!J26,"")</f>
        <v/>
      </c>
      <c r="K35" s="245" t="str">
        <f>IF(Glutamine!$E27&gt;0,Glutamine!K26,"")</f>
        <v/>
      </c>
      <c r="L35" s="240" t="str">
        <f>IF(Glutamine!$E27&gt;0,Glutamine!L26,"")</f>
        <v/>
      </c>
      <c r="M35" s="240" t="str">
        <f>IF(Glutamine!$E27&gt;0,Glutamine!M26,"")</f>
        <v/>
      </c>
      <c r="N35" s="240" t="str">
        <f>IF(Glutamine!$E27&gt;0,Glutamine!N26,"")</f>
        <v/>
      </c>
      <c r="O35" s="240" t="str">
        <f>IF(Glutamine!$E27&gt;0,Glutamine!O26,"")</f>
        <v/>
      </c>
      <c r="P35" s="240" t="str">
        <f>IF(Glutamine!$E27&gt;0,Glutamine!P26,"")</f>
        <v/>
      </c>
      <c r="Q35" s="240" t="str">
        <f>IF(Glutamine!$E27&gt;0,Glutamine!Q26,"")</f>
        <v/>
      </c>
      <c r="R35" s="240" t="str">
        <f>IF(Glutamine!$E27&gt;0,Glutamine!R26,"")</f>
        <v/>
      </c>
      <c r="S35" s="240" t="str">
        <f>IF(Glutamine!$E27&gt;0,Glutamine!S26,"")</f>
        <v/>
      </c>
      <c r="T35" s="246" t="str">
        <f>IF(Glutamine!$E27&gt;0,Glutamine!T26+Glutamine!$E27*Glutamine!#REF!/'In Process Calc.'!$I29,"")</f>
        <v/>
      </c>
      <c r="U35" s="246" t="str">
        <f>IF(Glutamine!$E27&gt;0,Glutamine!U26+Glutamine!$E27*Glutamine!#REF!/'In Process Calc.'!$I29,"")</f>
        <v/>
      </c>
      <c r="V35" s="246" t="str">
        <f>IF(Glutamine!$E27&gt;0,Glutamine!V26+Glutamine!$E27*Glutamine!#REF!/'In Process Calc.'!$I29,"")</f>
        <v/>
      </c>
      <c r="W35" s="246" t="str">
        <f>IF(Glutamine!$E27&gt;0,Glutamine!W26+Glutamine!$E27*Glutamine!#REF!/'In Process Calc.'!$I29,"")</f>
        <v/>
      </c>
      <c r="X35" s="246" t="str">
        <f>IF(Glutamine!$E27&gt;0,Glutamine!X26+Glutamine!$E27*Glutamine!#REF!/'In Process Calc.'!$I29,"")</f>
        <v/>
      </c>
      <c r="Y35" s="246" t="str">
        <f>IF(Glutamine!$E27&gt;0,Glutamine!Y26+Glutamine!$E27*Glutamine!#REF!/'In Process Calc.'!$I29,"")</f>
        <v/>
      </c>
      <c r="Z35" s="246" t="str">
        <f>IF(Glutamine!$E27&gt;0,Glutamine!Z26+Glutamine!$E27*Glutamine!#REF!/'In Process Calc.'!$I29,"")</f>
        <v/>
      </c>
      <c r="AA35" s="246" t="str">
        <f>IF(Glutamine!$E27&gt;0,Glutamine!AA26+Glutamine!$E27*Glutamine!#REF!/'In Process Calc.'!$I29,"")</f>
        <v/>
      </c>
      <c r="AB35" s="246" t="str">
        <f>IF(Glutamine!$E27&gt;0,Glutamine!AB26+Glutamine!$E27*Glutamine!#REF!/'In Process Calc.'!$I29,"")</f>
        <v/>
      </c>
      <c r="AC35" s="246" t="str">
        <f>IF(Glutamine!$E27&gt;0,Glutamine!AC26+Glutamine!$E27*Glutamine!#REF!/'In Process Calc.'!$I29,"")</f>
        <v/>
      </c>
      <c r="AD35" s="246" t="str">
        <f>IF(Glutamine!$E27&gt;0,Glutamine!AD26+Glutamine!$E27*Glutamine!#REF!/'In Process Calc.'!$I29,"")</f>
        <v/>
      </c>
      <c r="AE35" s="246" t="str">
        <f>IF(Glutamine!$E27&gt;0,Glutamine!AE26+Glutamine!$E27*Glutamine!#REF!/'In Process Calc.'!$I29,"")</f>
        <v/>
      </c>
      <c r="AF35" s="246" t="str">
        <f>IF(Glutamine!$E27&gt;0,Glutamine!AF26+Glutamine!$E27*Glutamine!#REF!/'In Process Calc.'!$I29,"")</f>
        <v/>
      </c>
      <c r="AG35" s="246" t="str">
        <f>IF(Glutamine!$E27&gt;0,Glutamine!AG26+Glutamine!$E27*Glutamine!#REF!/'In Process Calc.'!$I29,"")</f>
        <v/>
      </c>
      <c r="AH35" s="246" t="str">
        <f>IF(Glutamine!$E27&gt;0,Glutamine!AH26+Glutamine!$E27*Glutamine!#REF!/'In Process Calc.'!$I29,"")</f>
        <v/>
      </c>
      <c r="AI35" s="246" t="str">
        <f>IF(Glutamine!$E27&gt;0,Glutamine!AI26+Glutamine!$E27*Glutamine!#REF!/'In Process Calc.'!$I29,"")</f>
        <v/>
      </c>
      <c r="AJ35" s="246" t="str">
        <f>IF(Glutamine!$E27&gt;0,Glutamine!AJ26+Glutamine!$E27*Glutamine!#REF!/'In Process Calc.'!$I29,"")</f>
        <v/>
      </c>
      <c r="AK35" s="246" t="str">
        <f>IF(Glutamine!$E27&gt;0,Glutamine!AK26+Glutamine!$E27*Glutamine!#REF!/'In Process Calc.'!$I29,"")</f>
        <v/>
      </c>
      <c r="AL35" s="246" t="str">
        <f>IF(Glutamine!$E27&gt;0,Glutamine!AL26+Glutamine!$E27*Glutamine!#REF!/'In Process Calc.'!$I29,"")</f>
        <v/>
      </c>
      <c r="AM35" s="246" t="str">
        <f>IF(Glutamine!$E27&gt;0,Glutamine!AM26+Glutamine!$E27*Glutamine!#REF!/'In Process Calc.'!$I29,"")</f>
        <v/>
      </c>
      <c r="AN35" s="246" t="str">
        <f>IF(Glutamine!$E27&gt;0,Glutamine!AN26+Glutamine!$E27*Glutamine!#REF!/'In Process Calc.'!$I29,"")</f>
        <v/>
      </c>
      <c r="AO35" s="246" t="str">
        <f>IF(Glutamine!$E27&gt;0,Glutamine!AO26+Glutamine!$E27*Glutamine!#REF!/'In Process Calc.'!$I29,"")</f>
        <v/>
      </c>
      <c r="AP35" s="246" t="str">
        <f>IF(Glutamine!$E27&gt;0,Glutamine!AP26+Glutamine!$E27*Glutamine!AQ26/'In Process Calc.'!$I29,"")</f>
        <v/>
      </c>
      <c r="AQ35" s="246" t="str">
        <f>IF(Glutamine!$E27&gt;0,Glutamine!#REF!+Glutamine!$E27*Glutamine!AR26/'In Process Calc.'!$I29,"")</f>
        <v/>
      </c>
      <c r="AR35" s="246" t="str">
        <f>IF(Glutamine!$E27&gt;0,Glutamine!#REF!,"")</f>
        <v/>
      </c>
      <c r="AS35" s="246" t="str">
        <f>IF(Glutamine!$E27&gt;0,Glutamine!#REF!,"")</f>
        <v/>
      </c>
      <c r="AT35" s="246" t="str">
        <f>IF(Glutamine!$E27&gt;0,Glutamine!#REF!,"")</f>
        <v/>
      </c>
      <c r="AU35" s="246" t="str">
        <f>IF(Glutamine!$E27&gt;0,Glutamine!#REF!,"")</f>
        <v/>
      </c>
      <c r="AV35" s="246" t="str">
        <f>IF(Glutamine!$E27&gt;0,Glutamine!#REF!,"")</f>
        <v/>
      </c>
      <c r="AW35" s="246" t="str">
        <f>IF(Glutamine!$E27&gt;0,Glutamine!#REF!,"")</f>
        <v/>
      </c>
      <c r="AX35" s="246" t="str">
        <f>IF(Glutamine!$E27&gt;0,Glutamine!#REF!,"")</f>
        <v/>
      </c>
      <c r="AY35" s="246" t="str">
        <f>IF(Glutamine!$E27&gt;0,Glutamine!#REF!,"")</f>
        <v/>
      </c>
      <c r="AZ35" s="246" t="str">
        <f>IF(Glutamine!$E27&gt;0,Glutamine!#REF!,"")</f>
        <v/>
      </c>
      <c r="BA35" s="246" t="str">
        <f>IF(Glutamine!$E27&gt;0,Glutamine!#REF!,"")</f>
        <v/>
      </c>
      <c r="BB35" s="246" t="str">
        <f>IF(Glutamine!$E27&gt;0,Glutamine!#REF!,"")</f>
        <v/>
      </c>
      <c r="BC35" s="246" t="str">
        <f>IF(Glutamine!$E27&gt;0,Glutamine!#REF!,"")</f>
        <v/>
      </c>
      <c r="BD35" s="246" t="str">
        <f>IF(Glutamine!$E27&gt;0,Glutamine!#REF!,"")</f>
        <v/>
      </c>
      <c r="BE35" s="246" t="str">
        <f>IF(Glutamine!$E27&gt;0,Glutamine!#REF!,"")</f>
        <v/>
      </c>
      <c r="BF35" s="246" t="str">
        <f>IF(Glutamine!$E27&gt;0,Glutamine!#REF!,"")</f>
        <v/>
      </c>
      <c r="BG35" s="246" t="str">
        <f>IF(Glutamine!$E27&gt;0,Glutamine!#REF!,"")</f>
        <v/>
      </c>
      <c r="BH35" s="246" t="str">
        <f>IF(Glutamine!$E27&gt;0,Glutamine!#REF!,"")</f>
        <v/>
      </c>
      <c r="BI35" s="246" t="str">
        <f>IF(Glutamine!$E27&gt;0,Glutamine!#REF!,"")</f>
        <v/>
      </c>
      <c r="BJ35" s="246" t="str">
        <f>IF(Glutamine!$E27&gt;0,Glutamine!#REF!,"")</f>
        <v/>
      </c>
      <c r="BK35" s="246" t="str">
        <f>IF(Glutamine!$E27&gt;0,Glutamine!#REF!,"")</f>
        <v/>
      </c>
      <c r="BL35" s="246" t="str">
        <f>IF(Glutamine!$E27&gt;0,Glutamine!#REF!,"")</f>
        <v/>
      </c>
      <c r="BM35" s="246" t="str">
        <f>IF(Glutamine!$E27&gt;0,Glutamine!#REF!,"")</f>
        <v/>
      </c>
      <c r="BN35" s="246" t="str">
        <f>IF(Glutamine!$E27&gt;0,'In Process Calc.'!B28,"")</f>
        <v/>
      </c>
      <c r="BO35" s="246" t="str">
        <f>IF(Glutamine!$E27&gt;0,'In Process Calc.'!C28,"")</f>
        <v/>
      </c>
    </row>
    <row r="36" spans="1:67" x14ac:dyDescent="0.15">
      <c r="A36" s="240" t="str">
        <f>IF(Glutamine!$E28&gt;0,Glutamine!$B$1,"")</f>
        <v/>
      </c>
      <c r="B36" s="240" t="str">
        <f>IF(Glutamine!$E28&gt;0,Glutamine!A27+0.1,"")</f>
        <v/>
      </c>
      <c r="C36" s="244" t="str">
        <f>IF(Glutamine!$E28&gt;0,Glutamine!B27,"")</f>
        <v/>
      </c>
      <c r="D36" s="249" t="str">
        <f>IF(Glutamine!$E28&gt;0,Glutamine!C27,"")</f>
        <v/>
      </c>
      <c r="E36" s="240" t="str">
        <f>IF(Glutamine!$E28&gt;0,Glutamine!D27,"")</f>
        <v/>
      </c>
      <c r="F36" s="240" t="str">
        <f>IF(Glutamine!$E28&gt;0,Glutamine!E27,"")</f>
        <v/>
      </c>
      <c r="G36" s="240" t="str">
        <f>IF(Glutamine!$E28&gt;0,Glutamine!G27,"")</f>
        <v/>
      </c>
      <c r="H36" s="245" t="str">
        <f>IF(Glutamine!$E28&gt;0,Glutamine!H27,"")</f>
        <v/>
      </c>
      <c r="I36" s="245" t="str">
        <f>IF(Glutamine!$E28&gt;0,Glutamine!I27,"")</f>
        <v/>
      </c>
      <c r="J36" s="245" t="str">
        <f>IF(Glutamine!$E28&gt;0,Glutamine!J27,"")</f>
        <v/>
      </c>
      <c r="K36" s="245" t="str">
        <f>IF(Glutamine!$E28&gt;0,Glutamine!K27,"")</f>
        <v/>
      </c>
      <c r="L36" s="240" t="str">
        <f>IF(Glutamine!$E28&gt;0,Glutamine!L27,"")</f>
        <v/>
      </c>
      <c r="M36" s="240" t="str">
        <f>IF(Glutamine!$E28&gt;0,Glutamine!M27,"")</f>
        <v/>
      </c>
      <c r="N36" s="240" t="str">
        <f>IF(Glutamine!$E28&gt;0,Glutamine!N27,"")</f>
        <v/>
      </c>
      <c r="O36" s="240" t="str">
        <f>IF(Glutamine!$E28&gt;0,Glutamine!O27,"")</f>
        <v/>
      </c>
      <c r="P36" s="240" t="str">
        <f>IF(Glutamine!$E28&gt;0,Glutamine!P27,"")</f>
        <v/>
      </c>
      <c r="Q36" s="240" t="str">
        <f>IF(Glutamine!$E28&gt;0,Glutamine!Q27,"")</f>
        <v/>
      </c>
      <c r="R36" s="240" t="str">
        <f>IF(Glutamine!$E28&gt;0,Glutamine!R27,"")</f>
        <v/>
      </c>
      <c r="S36" s="240" t="str">
        <f>IF(Glutamine!$E28&gt;0,Glutamine!S27,"")</f>
        <v/>
      </c>
      <c r="T36" s="246" t="str">
        <f>IF(Glutamine!$E28&gt;0,Glutamine!T27+Glutamine!$E28*Glutamine!#REF!/'In Process Calc.'!$I30,"")</f>
        <v/>
      </c>
      <c r="U36" s="246" t="str">
        <f>IF(Glutamine!$E28&gt;0,Glutamine!U27+Glutamine!$E28*Glutamine!#REF!/'In Process Calc.'!$I30,"")</f>
        <v/>
      </c>
      <c r="V36" s="246" t="str">
        <f>IF(Glutamine!$E28&gt;0,Glutamine!V27+Glutamine!$E28*Glutamine!#REF!/'In Process Calc.'!$I30,"")</f>
        <v/>
      </c>
      <c r="W36" s="246" t="str">
        <f>IF(Glutamine!$E28&gt;0,Glutamine!W27+Glutamine!$E28*Glutamine!#REF!/'In Process Calc.'!$I30,"")</f>
        <v/>
      </c>
      <c r="X36" s="246" t="str">
        <f>IF(Glutamine!$E28&gt;0,Glutamine!X27+Glutamine!$E28*Glutamine!#REF!/'In Process Calc.'!$I30,"")</f>
        <v/>
      </c>
      <c r="Y36" s="246" t="str">
        <f>IF(Glutamine!$E28&gt;0,Glutamine!Y27+Glutamine!$E28*Glutamine!#REF!/'In Process Calc.'!$I30,"")</f>
        <v/>
      </c>
      <c r="Z36" s="246" t="str">
        <f>IF(Glutamine!$E28&gt;0,Glutamine!Z27+Glutamine!$E28*Glutamine!#REF!/'In Process Calc.'!$I30,"")</f>
        <v/>
      </c>
      <c r="AA36" s="246" t="str">
        <f>IF(Glutamine!$E28&gt;0,Glutamine!AA27+Glutamine!$E28*Glutamine!#REF!/'In Process Calc.'!$I30,"")</f>
        <v/>
      </c>
      <c r="AB36" s="246" t="str">
        <f>IF(Glutamine!$E28&gt;0,Glutamine!AB27+Glutamine!$E28*Glutamine!#REF!/'In Process Calc.'!$I30,"")</f>
        <v/>
      </c>
      <c r="AC36" s="246" t="str">
        <f>IF(Glutamine!$E28&gt;0,Glutamine!AC27+Glutamine!$E28*Glutamine!#REF!/'In Process Calc.'!$I30,"")</f>
        <v/>
      </c>
      <c r="AD36" s="246" t="str">
        <f>IF(Glutamine!$E28&gt;0,Glutamine!AD27+Glutamine!$E28*Glutamine!#REF!/'In Process Calc.'!$I30,"")</f>
        <v/>
      </c>
      <c r="AE36" s="246" t="str">
        <f>IF(Glutamine!$E28&gt;0,Glutamine!AE27+Glutamine!$E28*Glutamine!#REF!/'In Process Calc.'!$I30,"")</f>
        <v/>
      </c>
      <c r="AF36" s="246" t="str">
        <f>IF(Glutamine!$E28&gt;0,Glutamine!AF27+Glutamine!$E28*Glutamine!#REF!/'In Process Calc.'!$I30,"")</f>
        <v/>
      </c>
      <c r="AG36" s="246" t="str">
        <f>IF(Glutamine!$E28&gt;0,Glutamine!AG27+Glutamine!$E28*Glutamine!#REF!/'In Process Calc.'!$I30,"")</f>
        <v/>
      </c>
      <c r="AH36" s="246" t="str">
        <f>IF(Glutamine!$E28&gt;0,Glutamine!AH27+Glutamine!$E28*Glutamine!#REF!/'In Process Calc.'!$I30,"")</f>
        <v/>
      </c>
      <c r="AI36" s="246" t="str">
        <f>IF(Glutamine!$E28&gt;0,Glutamine!AI27+Glutamine!$E28*Glutamine!#REF!/'In Process Calc.'!$I30,"")</f>
        <v/>
      </c>
      <c r="AJ36" s="246" t="str">
        <f>IF(Glutamine!$E28&gt;0,Glutamine!AJ27+Glutamine!$E28*Glutamine!#REF!/'In Process Calc.'!$I30,"")</f>
        <v/>
      </c>
      <c r="AK36" s="246" t="str">
        <f>IF(Glutamine!$E28&gt;0,Glutamine!AK27+Glutamine!$E28*Glutamine!#REF!/'In Process Calc.'!$I30,"")</f>
        <v/>
      </c>
      <c r="AL36" s="246" t="str">
        <f>IF(Glutamine!$E28&gt;0,Glutamine!AL27+Glutamine!$E28*Glutamine!#REF!/'In Process Calc.'!$I30,"")</f>
        <v/>
      </c>
      <c r="AM36" s="246" t="str">
        <f>IF(Glutamine!$E28&gt;0,Glutamine!AM27+Glutamine!$E28*Glutamine!#REF!/'In Process Calc.'!$I30,"")</f>
        <v/>
      </c>
      <c r="AN36" s="246" t="str">
        <f>IF(Glutamine!$E28&gt;0,Glutamine!AN27+Glutamine!$E28*Glutamine!#REF!/'In Process Calc.'!$I30,"")</f>
        <v/>
      </c>
      <c r="AO36" s="246" t="str">
        <f>IF(Glutamine!$E28&gt;0,Glutamine!AO27+Glutamine!$E28*Glutamine!#REF!/'In Process Calc.'!$I30,"")</f>
        <v/>
      </c>
      <c r="AP36" s="246" t="str">
        <f>IF(Glutamine!$E28&gt;0,Glutamine!AP27+Glutamine!$E28*Glutamine!AQ27/'In Process Calc.'!$I30,"")</f>
        <v/>
      </c>
      <c r="AQ36" s="246" t="str">
        <f>IF(Glutamine!$E28&gt;0,Glutamine!#REF!+Glutamine!$E28*Glutamine!AR27/'In Process Calc.'!$I30,"")</f>
        <v/>
      </c>
      <c r="AR36" s="246" t="str">
        <f>IF(Glutamine!$E28&gt;0,Glutamine!#REF!,"")</f>
        <v/>
      </c>
      <c r="AS36" s="246" t="str">
        <f>IF(Glutamine!$E28&gt;0,Glutamine!#REF!,"")</f>
        <v/>
      </c>
      <c r="AT36" s="246" t="str">
        <f>IF(Glutamine!$E28&gt;0,Glutamine!#REF!,"")</f>
        <v/>
      </c>
      <c r="AU36" s="246" t="str">
        <f>IF(Glutamine!$E28&gt;0,Glutamine!#REF!,"")</f>
        <v/>
      </c>
      <c r="AV36" s="246" t="str">
        <f>IF(Glutamine!$E28&gt;0,Glutamine!#REF!,"")</f>
        <v/>
      </c>
      <c r="AW36" s="246" t="str">
        <f>IF(Glutamine!$E28&gt;0,Glutamine!#REF!,"")</f>
        <v/>
      </c>
      <c r="AX36" s="246" t="str">
        <f>IF(Glutamine!$E28&gt;0,Glutamine!#REF!,"")</f>
        <v/>
      </c>
      <c r="AY36" s="246" t="str">
        <f>IF(Glutamine!$E28&gt;0,Glutamine!#REF!,"")</f>
        <v/>
      </c>
      <c r="AZ36" s="246" t="str">
        <f>IF(Glutamine!$E28&gt;0,Glutamine!#REF!,"")</f>
        <v/>
      </c>
      <c r="BA36" s="246" t="str">
        <f>IF(Glutamine!$E28&gt;0,Glutamine!#REF!,"")</f>
        <v/>
      </c>
      <c r="BB36" s="246" t="str">
        <f>IF(Glutamine!$E28&gt;0,Glutamine!#REF!,"")</f>
        <v/>
      </c>
      <c r="BC36" s="246" t="str">
        <f>IF(Glutamine!$E28&gt;0,Glutamine!#REF!,"")</f>
        <v/>
      </c>
      <c r="BD36" s="246" t="str">
        <f>IF(Glutamine!$E28&gt;0,Glutamine!#REF!,"")</f>
        <v/>
      </c>
      <c r="BE36" s="246" t="str">
        <f>IF(Glutamine!$E28&gt;0,Glutamine!#REF!,"")</f>
        <v/>
      </c>
      <c r="BF36" s="246" t="str">
        <f>IF(Glutamine!$E28&gt;0,Glutamine!#REF!,"")</f>
        <v/>
      </c>
      <c r="BG36" s="246" t="str">
        <f>IF(Glutamine!$E28&gt;0,Glutamine!#REF!,"")</f>
        <v/>
      </c>
      <c r="BH36" s="246" t="str">
        <f>IF(Glutamine!$E28&gt;0,Glutamine!#REF!,"")</f>
        <v/>
      </c>
      <c r="BI36" s="246" t="str">
        <f>IF(Glutamine!$E28&gt;0,Glutamine!#REF!,"")</f>
        <v/>
      </c>
      <c r="BJ36" s="246" t="str">
        <f>IF(Glutamine!$E28&gt;0,Glutamine!#REF!,"")</f>
        <v/>
      </c>
      <c r="BK36" s="246" t="str">
        <f>IF(Glutamine!$E28&gt;0,Glutamine!#REF!,"")</f>
        <v/>
      </c>
      <c r="BL36" s="246" t="str">
        <f>IF(Glutamine!$E28&gt;0,Glutamine!#REF!,"")</f>
        <v/>
      </c>
      <c r="BM36" s="246" t="str">
        <f>IF(Glutamine!$E28&gt;0,Glutamine!#REF!,"")</f>
        <v/>
      </c>
      <c r="BN36" s="246" t="str">
        <f>IF(Glutamine!$E28&gt;0,'In Process Calc.'!B29,"")</f>
        <v/>
      </c>
      <c r="BO36" s="246" t="str">
        <f>IF(Glutamine!$E28&gt;0,'In Process Calc.'!C29,"")</f>
        <v/>
      </c>
    </row>
    <row r="37" spans="1:67" x14ac:dyDescent="0.15">
      <c r="A37" s="240" t="str">
        <f>IF(Glutamine!$E29&gt;0,Glutamine!$B$1,"")</f>
        <v/>
      </c>
      <c r="B37" s="240" t="str">
        <f>IF(Glutamine!$E29&gt;0,Glutamine!A28+0.1,"")</f>
        <v/>
      </c>
      <c r="C37" s="244" t="str">
        <f>IF(Glutamine!$E29&gt;0,Glutamine!B28,"")</f>
        <v/>
      </c>
      <c r="D37" s="249" t="str">
        <f>IF(Glutamine!$E29&gt;0,Glutamine!C28,"")</f>
        <v/>
      </c>
      <c r="E37" s="240" t="str">
        <f>IF(Glutamine!$E29&gt;0,Glutamine!D28,"")</f>
        <v/>
      </c>
      <c r="F37" s="240" t="str">
        <f>IF(Glutamine!$E29&gt;0,Glutamine!E28,"")</f>
        <v/>
      </c>
      <c r="G37" s="240" t="str">
        <f>IF(Glutamine!$E29&gt;0,Glutamine!G28,"")</f>
        <v/>
      </c>
      <c r="H37" s="245" t="str">
        <f>IF(Glutamine!$E29&gt;0,Glutamine!H28,"")</f>
        <v/>
      </c>
      <c r="I37" s="245" t="str">
        <f>IF(Glutamine!$E29&gt;0,Glutamine!I28,"")</f>
        <v/>
      </c>
      <c r="J37" s="245" t="str">
        <f>IF(Glutamine!$E29&gt;0,Glutamine!J28,"")</f>
        <v/>
      </c>
      <c r="K37" s="245" t="str">
        <f>IF(Glutamine!$E29&gt;0,Glutamine!K28,"")</f>
        <v/>
      </c>
      <c r="L37" s="240" t="str">
        <f>IF(Glutamine!$E29&gt;0,Glutamine!L28,"")</f>
        <v/>
      </c>
      <c r="M37" s="240" t="str">
        <f>IF(Glutamine!$E29&gt;0,Glutamine!M28,"")</f>
        <v/>
      </c>
      <c r="N37" s="240" t="str">
        <f>IF(Glutamine!$E29&gt;0,Glutamine!N28,"")</f>
        <v/>
      </c>
      <c r="O37" s="240" t="str">
        <f>IF(Glutamine!$E29&gt;0,Glutamine!O28,"")</f>
        <v/>
      </c>
      <c r="P37" s="240" t="str">
        <f>IF(Glutamine!$E29&gt;0,Glutamine!P28,"")</f>
        <v/>
      </c>
      <c r="Q37" s="240" t="str">
        <f>IF(Glutamine!$E29&gt;0,Glutamine!Q28,"")</f>
        <v/>
      </c>
      <c r="R37" s="240" t="str">
        <f>IF(Glutamine!$E29&gt;0,Glutamine!R28,"")</f>
        <v/>
      </c>
      <c r="S37" s="240" t="str">
        <f>IF(Glutamine!$E29&gt;0,Glutamine!S28,"")</f>
        <v/>
      </c>
      <c r="T37" s="246" t="str">
        <f>IF(Glutamine!$E29&gt;0,Glutamine!T28+Glutamine!$E29*Glutamine!#REF!/'In Process Calc.'!$I31,"")</f>
        <v/>
      </c>
      <c r="U37" s="246" t="str">
        <f>IF(Glutamine!$E29&gt;0,Glutamine!U28+Glutamine!$E29*Glutamine!#REF!/'In Process Calc.'!$I31,"")</f>
        <v/>
      </c>
      <c r="V37" s="246" t="str">
        <f>IF(Glutamine!$E29&gt;0,Glutamine!V28+Glutamine!$E29*Glutamine!#REF!/'In Process Calc.'!$I31,"")</f>
        <v/>
      </c>
      <c r="W37" s="246" t="str">
        <f>IF(Glutamine!$E29&gt;0,Glutamine!W28+Glutamine!$E29*Glutamine!#REF!/'In Process Calc.'!$I31,"")</f>
        <v/>
      </c>
      <c r="X37" s="246" t="str">
        <f>IF(Glutamine!$E29&gt;0,Glutamine!X28+Glutamine!$E29*Glutamine!#REF!/'In Process Calc.'!$I31,"")</f>
        <v/>
      </c>
      <c r="Y37" s="246" t="str">
        <f>IF(Glutamine!$E29&gt;0,Glutamine!Y28+Glutamine!$E29*Glutamine!#REF!/'In Process Calc.'!$I31,"")</f>
        <v/>
      </c>
      <c r="Z37" s="246" t="str">
        <f>IF(Glutamine!$E29&gt;0,Glutamine!Z28+Glutamine!$E29*Glutamine!#REF!/'In Process Calc.'!$I31,"")</f>
        <v/>
      </c>
      <c r="AA37" s="246" t="str">
        <f>IF(Glutamine!$E29&gt;0,Glutamine!AA28+Glutamine!$E29*Glutamine!#REF!/'In Process Calc.'!$I31,"")</f>
        <v/>
      </c>
      <c r="AB37" s="246" t="str">
        <f>IF(Glutamine!$E29&gt;0,Glutamine!AB28+Glutamine!$E29*Glutamine!#REF!/'In Process Calc.'!$I31,"")</f>
        <v/>
      </c>
      <c r="AC37" s="246" t="str">
        <f>IF(Glutamine!$E29&gt;0,Glutamine!AC28+Glutamine!$E29*Glutamine!#REF!/'In Process Calc.'!$I31,"")</f>
        <v/>
      </c>
      <c r="AD37" s="246" t="str">
        <f>IF(Glutamine!$E29&gt;0,Glutamine!AD28+Glutamine!$E29*Glutamine!#REF!/'In Process Calc.'!$I31,"")</f>
        <v/>
      </c>
      <c r="AE37" s="246" t="str">
        <f>IF(Glutamine!$E29&gt;0,Glutamine!AE28+Glutamine!$E29*Glutamine!#REF!/'In Process Calc.'!$I31,"")</f>
        <v/>
      </c>
      <c r="AF37" s="246" t="str">
        <f>IF(Glutamine!$E29&gt;0,Glutamine!AF28+Glutamine!$E29*Glutamine!#REF!/'In Process Calc.'!$I31,"")</f>
        <v/>
      </c>
      <c r="AG37" s="246" t="str">
        <f>IF(Glutamine!$E29&gt;0,Glutamine!AG28+Glutamine!$E29*Glutamine!#REF!/'In Process Calc.'!$I31,"")</f>
        <v/>
      </c>
      <c r="AH37" s="246" t="str">
        <f>IF(Glutamine!$E29&gt;0,Glutamine!AH28+Glutamine!$E29*Glutamine!#REF!/'In Process Calc.'!$I31,"")</f>
        <v/>
      </c>
      <c r="AI37" s="246" t="str">
        <f>IF(Glutamine!$E29&gt;0,Glutamine!AI28+Glutamine!$E29*Glutamine!#REF!/'In Process Calc.'!$I31,"")</f>
        <v/>
      </c>
      <c r="AJ37" s="246" t="str">
        <f>IF(Glutamine!$E29&gt;0,Glutamine!AJ28+Glutamine!$E29*Glutamine!#REF!/'In Process Calc.'!$I31,"")</f>
        <v/>
      </c>
      <c r="AK37" s="246" t="str">
        <f>IF(Glutamine!$E29&gt;0,Glutamine!AK28+Glutamine!$E29*Glutamine!#REF!/'In Process Calc.'!$I31,"")</f>
        <v/>
      </c>
      <c r="AL37" s="246" t="str">
        <f>IF(Glutamine!$E29&gt;0,Glutamine!AL28+Glutamine!$E29*Glutamine!#REF!/'In Process Calc.'!$I31,"")</f>
        <v/>
      </c>
      <c r="AM37" s="246" t="str">
        <f>IF(Glutamine!$E29&gt;0,Glutamine!AM28+Glutamine!$E29*Glutamine!#REF!/'In Process Calc.'!$I31,"")</f>
        <v/>
      </c>
      <c r="AN37" s="246" t="str">
        <f>IF(Glutamine!$E29&gt;0,Glutamine!AN28+Glutamine!$E29*Glutamine!#REF!/'In Process Calc.'!$I31,"")</f>
        <v/>
      </c>
      <c r="AO37" s="246" t="str">
        <f>IF(Glutamine!$E29&gt;0,Glutamine!AO28+Glutamine!$E29*Glutamine!#REF!/'In Process Calc.'!$I31,"")</f>
        <v/>
      </c>
      <c r="AP37" s="246" t="str">
        <f>IF(Glutamine!$E29&gt;0,Glutamine!AP28+Glutamine!$E29*Glutamine!AQ28/'In Process Calc.'!$I31,"")</f>
        <v/>
      </c>
      <c r="AQ37" s="246" t="str">
        <f>IF(Glutamine!$E29&gt;0,Glutamine!#REF!+Glutamine!$E29*Glutamine!AR28/'In Process Calc.'!$I31,"")</f>
        <v/>
      </c>
      <c r="AR37" s="246" t="str">
        <f>IF(Glutamine!$E29&gt;0,Glutamine!#REF!,"")</f>
        <v/>
      </c>
      <c r="AS37" s="246" t="str">
        <f>IF(Glutamine!$E29&gt;0,Glutamine!#REF!,"")</f>
        <v/>
      </c>
      <c r="AT37" s="246" t="str">
        <f>IF(Glutamine!$E29&gt;0,Glutamine!#REF!,"")</f>
        <v/>
      </c>
      <c r="AU37" s="246" t="str">
        <f>IF(Glutamine!$E29&gt;0,Glutamine!#REF!,"")</f>
        <v/>
      </c>
      <c r="AV37" s="246" t="str">
        <f>IF(Glutamine!$E29&gt;0,Glutamine!#REF!,"")</f>
        <v/>
      </c>
      <c r="AW37" s="246" t="str">
        <f>IF(Glutamine!$E29&gt;0,Glutamine!#REF!,"")</f>
        <v/>
      </c>
      <c r="AX37" s="246" t="str">
        <f>IF(Glutamine!$E29&gt;0,Glutamine!#REF!,"")</f>
        <v/>
      </c>
      <c r="AY37" s="246" t="str">
        <f>IF(Glutamine!$E29&gt;0,Glutamine!#REF!,"")</f>
        <v/>
      </c>
      <c r="AZ37" s="246" t="str">
        <f>IF(Glutamine!$E29&gt;0,Glutamine!#REF!,"")</f>
        <v/>
      </c>
      <c r="BA37" s="246" t="str">
        <f>IF(Glutamine!$E29&gt;0,Glutamine!#REF!,"")</f>
        <v/>
      </c>
      <c r="BB37" s="246" t="str">
        <f>IF(Glutamine!$E29&gt;0,Glutamine!#REF!,"")</f>
        <v/>
      </c>
      <c r="BC37" s="246" t="str">
        <f>IF(Glutamine!$E29&gt;0,Glutamine!#REF!,"")</f>
        <v/>
      </c>
      <c r="BD37" s="246" t="str">
        <f>IF(Glutamine!$E29&gt;0,Glutamine!#REF!,"")</f>
        <v/>
      </c>
      <c r="BE37" s="246" t="str">
        <f>IF(Glutamine!$E29&gt;0,Glutamine!#REF!,"")</f>
        <v/>
      </c>
      <c r="BF37" s="246" t="str">
        <f>IF(Glutamine!$E29&gt;0,Glutamine!#REF!,"")</f>
        <v/>
      </c>
      <c r="BG37" s="246" t="str">
        <f>IF(Glutamine!$E29&gt;0,Glutamine!#REF!,"")</f>
        <v/>
      </c>
      <c r="BH37" s="246" t="str">
        <f>IF(Glutamine!$E29&gt;0,Glutamine!#REF!,"")</f>
        <v/>
      </c>
      <c r="BI37" s="246" t="str">
        <f>IF(Glutamine!$E29&gt;0,Glutamine!#REF!,"")</f>
        <v/>
      </c>
      <c r="BJ37" s="246" t="str">
        <f>IF(Glutamine!$E29&gt;0,Glutamine!#REF!,"")</f>
        <v/>
      </c>
      <c r="BK37" s="246" t="str">
        <f>IF(Glutamine!$E29&gt;0,Glutamine!#REF!,"")</f>
        <v/>
      </c>
      <c r="BL37" s="246" t="str">
        <f>IF(Glutamine!$E29&gt;0,Glutamine!#REF!,"")</f>
        <v/>
      </c>
      <c r="BM37" s="246" t="str">
        <f>IF(Glutamine!$E29&gt;0,Glutamine!#REF!,"")</f>
        <v/>
      </c>
      <c r="BN37" s="246" t="str">
        <f>IF(Glutamine!$E29&gt;0,'In Process Calc.'!B30,"")</f>
        <v/>
      </c>
      <c r="BO37" s="246" t="str">
        <f>IF(Glutamine!$E29&gt;0,'In Process Calc.'!C30,"")</f>
        <v/>
      </c>
    </row>
    <row r="38" spans="1:67" x14ac:dyDescent="0.15">
      <c r="A38" s="240" t="str">
        <f>IF(Glutamine!$E30&gt;0,Glutamine!$B$1,"")</f>
        <v/>
      </c>
      <c r="B38" s="240" t="str">
        <f>IF(Glutamine!$E30&gt;0,Glutamine!A29+0.1,"")</f>
        <v/>
      </c>
      <c r="C38" s="244" t="str">
        <f>IF(Glutamine!$E30&gt;0,Glutamine!B29,"")</f>
        <v/>
      </c>
      <c r="D38" s="249" t="str">
        <f>IF(Glutamine!$E30&gt;0,Glutamine!C29,"")</f>
        <v/>
      </c>
      <c r="E38" s="240" t="str">
        <f>IF(Glutamine!$E30&gt;0,Glutamine!D29,"")</f>
        <v/>
      </c>
      <c r="F38" s="240" t="str">
        <f>IF(Glutamine!$E30&gt;0,Glutamine!E29,"")</f>
        <v/>
      </c>
      <c r="G38" s="240" t="str">
        <f>IF(Glutamine!$E30&gt;0,Glutamine!G29,"")</f>
        <v/>
      </c>
      <c r="H38" s="245" t="str">
        <f>IF(Glutamine!$E30&gt;0,Glutamine!H29,"")</f>
        <v/>
      </c>
      <c r="I38" s="245" t="str">
        <f>IF(Glutamine!$E30&gt;0,Glutamine!I29,"")</f>
        <v/>
      </c>
      <c r="J38" s="245" t="str">
        <f>IF(Glutamine!$E30&gt;0,Glutamine!J29,"")</f>
        <v/>
      </c>
      <c r="K38" s="245" t="str">
        <f>IF(Glutamine!$E30&gt;0,Glutamine!K29,"")</f>
        <v/>
      </c>
      <c r="L38" s="240" t="str">
        <f>IF(Glutamine!$E30&gt;0,Glutamine!L29,"")</f>
        <v/>
      </c>
      <c r="M38" s="240" t="str">
        <f>IF(Glutamine!$E30&gt;0,Glutamine!M29,"")</f>
        <v/>
      </c>
      <c r="N38" s="240" t="str">
        <f>IF(Glutamine!$E30&gt;0,Glutamine!N29,"")</f>
        <v/>
      </c>
      <c r="O38" s="240" t="str">
        <f>IF(Glutamine!$E30&gt;0,Glutamine!O29,"")</f>
        <v/>
      </c>
      <c r="P38" s="240" t="str">
        <f>IF(Glutamine!$E30&gt;0,Glutamine!P29,"")</f>
        <v/>
      </c>
      <c r="Q38" s="240" t="str">
        <f>IF(Glutamine!$E30&gt;0,Glutamine!Q29,"")</f>
        <v/>
      </c>
      <c r="R38" s="240" t="str">
        <f>IF(Glutamine!$E30&gt;0,Glutamine!R29,"")</f>
        <v/>
      </c>
      <c r="S38" s="240" t="str">
        <f>IF(Glutamine!$E30&gt;0,Glutamine!S29,"")</f>
        <v/>
      </c>
      <c r="T38" s="246" t="str">
        <f>IF(Glutamine!$E30&gt;0,Glutamine!T29+Glutamine!$E30*Glutamine!#REF!/'In Process Calc.'!$I32,"")</f>
        <v/>
      </c>
      <c r="U38" s="246" t="str">
        <f>IF(Glutamine!$E30&gt;0,Glutamine!U29+Glutamine!$E30*Glutamine!#REF!/'In Process Calc.'!$I32,"")</f>
        <v/>
      </c>
      <c r="V38" s="246" t="str">
        <f>IF(Glutamine!$E30&gt;0,Glutamine!V29+Glutamine!$E30*Glutamine!#REF!/'In Process Calc.'!$I32,"")</f>
        <v/>
      </c>
      <c r="W38" s="246" t="str">
        <f>IF(Glutamine!$E30&gt;0,Glutamine!W29+Glutamine!$E30*Glutamine!#REF!/'In Process Calc.'!$I32,"")</f>
        <v/>
      </c>
      <c r="X38" s="246" t="str">
        <f>IF(Glutamine!$E30&gt;0,Glutamine!X29+Glutamine!$E30*Glutamine!#REF!/'In Process Calc.'!$I32,"")</f>
        <v/>
      </c>
      <c r="Y38" s="246" t="str">
        <f>IF(Glutamine!$E30&gt;0,Glutamine!Y29+Glutamine!$E30*Glutamine!#REF!/'In Process Calc.'!$I32,"")</f>
        <v/>
      </c>
      <c r="Z38" s="246" t="str">
        <f>IF(Glutamine!$E30&gt;0,Glutamine!Z29+Glutamine!$E30*Glutamine!#REF!/'In Process Calc.'!$I32,"")</f>
        <v/>
      </c>
      <c r="AA38" s="246" t="str">
        <f>IF(Glutamine!$E30&gt;0,Glutamine!AA29+Glutamine!$E30*Glutamine!#REF!/'In Process Calc.'!$I32,"")</f>
        <v/>
      </c>
      <c r="AB38" s="246" t="str">
        <f>IF(Glutamine!$E30&gt;0,Glutamine!AB29+Glutamine!$E30*Glutamine!#REF!/'In Process Calc.'!$I32,"")</f>
        <v/>
      </c>
      <c r="AC38" s="246" t="str">
        <f>IF(Glutamine!$E30&gt;0,Glutamine!AC29+Glutamine!$E30*Glutamine!#REF!/'In Process Calc.'!$I32,"")</f>
        <v/>
      </c>
      <c r="AD38" s="246" t="str">
        <f>IF(Glutamine!$E30&gt;0,Glutamine!AD29+Glutamine!$E30*Glutamine!#REF!/'In Process Calc.'!$I32,"")</f>
        <v/>
      </c>
      <c r="AE38" s="246" t="str">
        <f>IF(Glutamine!$E30&gt;0,Glutamine!AE29+Glutamine!$E30*Glutamine!#REF!/'In Process Calc.'!$I32,"")</f>
        <v/>
      </c>
      <c r="AF38" s="246" t="str">
        <f>IF(Glutamine!$E30&gt;0,Glutamine!AF29+Glutamine!$E30*Glutamine!#REF!/'In Process Calc.'!$I32,"")</f>
        <v/>
      </c>
      <c r="AG38" s="246" t="str">
        <f>IF(Glutamine!$E30&gt;0,Glutamine!AG29+Glutamine!$E30*Glutamine!#REF!/'In Process Calc.'!$I32,"")</f>
        <v/>
      </c>
      <c r="AH38" s="246" t="str">
        <f>IF(Glutamine!$E30&gt;0,Glutamine!AH29+Glutamine!$E30*Glutamine!#REF!/'In Process Calc.'!$I32,"")</f>
        <v/>
      </c>
      <c r="AI38" s="246" t="str">
        <f>IF(Glutamine!$E30&gt;0,Glutamine!AI29+Glutamine!$E30*Glutamine!#REF!/'In Process Calc.'!$I32,"")</f>
        <v/>
      </c>
      <c r="AJ38" s="246" t="str">
        <f>IF(Glutamine!$E30&gt;0,Glutamine!AJ29+Glutamine!$E30*Glutamine!#REF!/'In Process Calc.'!$I32,"")</f>
        <v/>
      </c>
      <c r="AK38" s="246" t="str">
        <f>IF(Glutamine!$E30&gt;0,Glutamine!AK29+Glutamine!$E30*Glutamine!#REF!/'In Process Calc.'!$I32,"")</f>
        <v/>
      </c>
      <c r="AL38" s="246" t="str">
        <f>IF(Glutamine!$E30&gt;0,Glutamine!AL29+Glutamine!$E30*Glutamine!#REF!/'In Process Calc.'!$I32,"")</f>
        <v/>
      </c>
      <c r="AM38" s="246" t="str">
        <f>IF(Glutamine!$E30&gt;0,Glutamine!AM29+Glutamine!$E30*Glutamine!#REF!/'In Process Calc.'!$I32,"")</f>
        <v/>
      </c>
      <c r="AN38" s="246" t="str">
        <f>IF(Glutamine!$E30&gt;0,Glutamine!AN29+Glutamine!$E30*Glutamine!#REF!/'In Process Calc.'!$I32,"")</f>
        <v/>
      </c>
      <c r="AO38" s="246" t="str">
        <f>IF(Glutamine!$E30&gt;0,Glutamine!AO29+Glutamine!$E30*Glutamine!#REF!/'In Process Calc.'!$I32,"")</f>
        <v/>
      </c>
      <c r="AP38" s="246" t="str">
        <f>IF(Glutamine!$E30&gt;0,Glutamine!AP29+Glutamine!$E30*Glutamine!AQ29/'In Process Calc.'!$I32,"")</f>
        <v/>
      </c>
      <c r="AQ38" s="246" t="str">
        <f>IF(Glutamine!$E30&gt;0,Glutamine!#REF!+Glutamine!$E30*Glutamine!AR29/'In Process Calc.'!$I32,"")</f>
        <v/>
      </c>
      <c r="AR38" s="246" t="str">
        <f>IF(Glutamine!$E30&gt;0,Glutamine!#REF!,"")</f>
        <v/>
      </c>
      <c r="AS38" s="246" t="str">
        <f>IF(Glutamine!$E30&gt;0,Glutamine!#REF!,"")</f>
        <v/>
      </c>
      <c r="AT38" s="246" t="str">
        <f>IF(Glutamine!$E30&gt;0,Glutamine!#REF!,"")</f>
        <v/>
      </c>
      <c r="AU38" s="246" t="str">
        <f>IF(Glutamine!$E30&gt;0,Glutamine!#REF!,"")</f>
        <v/>
      </c>
      <c r="AV38" s="246" t="str">
        <f>IF(Glutamine!$E30&gt;0,Glutamine!#REF!,"")</f>
        <v/>
      </c>
      <c r="AW38" s="246" t="str">
        <f>IF(Glutamine!$E30&gt;0,Glutamine!#REF!,"")</f>
        <v/>
      </c>
      <c r="AX38" s="246" t="str">
        <f>IF(Glutamine!$E30&gt;0,Glutamine!#REF!,"")</f>
        <v/>
      </c>
      <c r="AY38" s="246" t="str">
        <f>IF(Glutamine!$E30&gt;0,Glutamine!#REF!,"")</f>
        <v/>
      </c>
      <c r="AZ38" s="246" t="str">
        <f>IF(Glutamine!$E30&gt;0,Glutamine!#REF!,"")</f>
        <v/>
      </c>
      <c r="BA38" s="246" t="str">
        <f>IF(Glutamine!$E30&gt;0,Glutamine!#REF!,"")</f>
        <v/>
      </c>
      <c r="BB38" s="246" t="str">
        <f>IF(Glutamine!$E30&gt;0,Glutamine!#REF!,"")</f>
        <v/>
      </c>
      <c r="BC38" s="246" t="str">
        <f>IF(Glutamine!$E30&gt;0,Glutamine!#REF!,"")</f>
        <v/>
      </c>
      <c r="BD38" s="246" t="str">
        <f>IF(Glutamine!$E30&gt;0,Glutamine!#REF!,"")</f>
        <v/>
      </c>
      <c r="BE38" s="246" t="str">
        <f>IF(Glutamine!$E30&gt;0,Glutamine!#REF!,"")</f>
        <v/>
      </c>
      <c r="BF38" s="246" t="str">
        <f>IF(Glutamine!$E30&gt;0,Glutamine!#REF!,"")</f>
        <v/>
      </c>
      <c r="BG38" s="246" t="str">
        <f>IF(Glutamine!$E30&gt;0,Glutamine!#REF!,"")</f>
        <v/>
      </c>
      <c r="BH38" s="246" t="str">
        <f>IF(Glutamine!$E30&gt;0,Glutamine!#REF!,"")</f>
        <v/>
      </c>
      <c r="BI38" s="246" t="str">
        <f>IF(Glutamine!$E30&gt;0,Glutamine!#REF!,"")</f>
        <v/>
      </c>
      <c r="BJ38" s="246" t="str">
        <f>IF(Glutamine!$E30&gt;0,Glutamine!#REF!,"")</f>
        <v/>
      </c>
      <c r="BK38" s="246" t="str">
        <f>IF(Glutamine!$E30&gt;0,Glutamine!#REF!,"")</f>
        <v/>
      </c>
      <c r="BL38" s="246" t="str">
        <f>IF(Glutamine!$E30&gt;0,Glutamine!#REF!,"")</f>
        <v/>
      </c>
      <c r="BM38" s="246" t="str">
        <f>IF(Glutamine!$E30&gt;0,Glutamine!#REF!,"")</f>
        <v/>
      </c>
      <c r="BN38" s="246" t="str">
        <f>IF(Glutamine!$E30&gt;0,'In Process Calc.'!B31,"")</f>
        <v/>
      </c>
      <c r="BO38" s="246" t="str">
        <f>IF(Glutamine!$E30&gt;0,'In Process Calc.'!C31,"")</f>
        <v/>
      </c>
    </row>
    <row r="39" spans="1:67" x14ac:dyDescent="0.15">
      <c r="A39" s="240" t="str">
        <f>IF(Glutamine!$E31&gt;0,Glutamine!$B$1,"")</f>
        <v/>
      </c>
      <c r="B39" s="240" t="str">
        <f>IF(Glutamine!$E31&gt;0,Glutamine!A30+0.1,"")</f>
        <v/>
      </c>
      <c r="C39" s="244" t="str">
        <f>IF(Glutamine!$E31&gt;0,Glutamine!B30,"")</f>
        <v/>
      </c>
      <c r="D39" s="249" t="str">
        <f>IF(Glutamine!$E31&gt;0,Glutamine!C30,"")</f>
        <v/>
      </c>
      <c r="E39" s="240" t="str">
        <f>IF(Glutamine!$E31&gt;0,Glutamine!D30,"")</f>
        <v/>
      </c>
      <c r="F39" s="240" t="str">
        <f>IF(Glutamine!$E31&gt;0,Glutamine!E30,"")</f>
        <v/>
      </c>
      <c r="G39" s="240" t="str">
        <f>IF(Glutamine!$E31&gt;0,Glutamine!G30,"")</f>
        <v/>
      </c>
      <c r="H39" s="245" t="str">
        <f>IF(Glutamine!$E31&gt;0,Glutamine!H30,"")</f>
        <v/>
      </c>
      <c r="I39" s="245" t="str">
        <f>IF(Glutamine!$E31&gt;0,Glutamine!I30,"")</f>
        <v/>
      </c>
      <c r="J39" s="245" t="str">
        <f>IF(Glutamine!$E31&gt;0,Glutamine!J30,"")</f>
        <v/>
      </c>
      <c r="K39" s="245" t="str">
        <f>IF(Glutamine!$E31&gt;0,Glutamine!K30,"")</f>
        <v/>
      </c>
      <c r="L39" s="240" t="str">
        <f>IF(Glutamine!$E31&gt;0,Glutamine!L30,"")</f>
        <v/>
      </c>
      <c r="M39" s="240" t="str">
        <f>IF(Glutamine!$E31&gt;0,Glutamine!M30,"")</f>
        <v/>
      </c>
      <c r="N39" s="240" t="str">
        <f>IF(Glutamine!$E31&gt;0,Glutamine!N30,"")</f>
        <v/>
      </c>
      <c r="O39" s="240" t="str">
        <f>IF(Glutamine!$E31&gt;0,Glutamine!O30,"")</f>
        <v/>
      </c>
      <c r="P39" s="240" t="str">
        <f>IF(Glutamine!$E31&gt;0,Glutamine!P30,"")</f>
        <v/>
      </c>
      <c r="Q39" s="240" t="str">
        <f>IF(Glutamine!$E31&gt;0,Glutamine!Q30,"")</f>
        <v/>
      </c>
      <c r="R39" s="240" t="str">
        <f>IF(Glutamine!$E31&gt;0,Glutamine!R30,"")</f>
        <v/>
      </c>
      <c r="S39" s="240" t="str">
        <f>IF(Glutamine!$E31&gt;0,Glutamine!S30,"")</f>
        <v/>
      </c>
      <c r="T39" s="246" t="str">
        <f>IF(Glutamine!$E31&gt;0,Glutamine!T30+Glutamine!$E31*Glutamine!#REF!/'In Process Calc.'!$I33,"")</f>
        <v/>
      </c>
      <c r="U39" s="246" t="str">
        <f>IF(Glutamine!$E31&gt;0,Glutamine!U30+Glutamine!$E31*Glutamine!#REF!/'In Process Calc.'!$I33,"")</f>
        <v/>
      </c>
      <c r="V39" s="246" t="str">
        <f>IF(Glutamine!$E31&gt;0,Glutamine!V30+Glutamine!$E31*Glutamine!#REF!/'In Process Calc.'!$I33,"")</f>
        <v/>
      </c>
      <c r="W39" s="246" t="str">
        <f>IF(Glutamine!$E31&gt;0,Glutamine!W30+Glutamine!$E31*Glutamine!#REF!/'In Process Calc.'!$I33,"")</f>
        <v/>
      </c>
      <c r="X39" s="246" t="str">
        <f>IF(Glutamine!$E31&gt;0,Glutamine!X30+Glutamine!$E31*Glutamine!#REF!/'In Process Calc.'!$I33,"")</f>
        <v/>
      </c>
      <c r="Y39" s="246" t="str">
        <f>IF(Glutamine!$E31&gt;0,Glutamine!Y30+Glutamine!$E31*Glutamine!#REF!/'In Process Calc.'!$I33,"")</f>
        <v/>
      </c>
      <c r="Z39" s="246" t="str">
        <f>IF(Glutamine!$E31&gt;0,Glutamine!Z30+Glutamine!$E31*Glutamine!#REF!/'In Process Calc.'!$I33,"")</f>
        <v/>
      </c>
      <c r="AA39" s="246" t="str">
        <f>IF(Glutamine!$E31&gt;0,Glutamine!AA30+Glutamine!$E31*Glutamine!#REF!/'In Process Calc.'!$I33,"")</f>
        <v/>
      </c>
      <c r="AB39" s="246" t="str">
        <f>IF(Glutamine!$E31&gt;0,Glutamine!AB30+Glutamine!$E31*Glutamine!#REF!/'In Process Calc.'!$I33,"")</f>
        <v/>
      </c>
      <c r="AC39" s="246" t="str">
        <f>IF(Glutamine!$E31&gt;0,Glutamine!AC30+Glutamine!$E31*Glutamine!#REF!/'In Process Calc.'!$I33,"")</f>
        <v/>
      </c>
      <c r="AD39" s="246" t="str">
        <f>IF(Glutamine!$E31&gt;0,Glutamine!AD30+Glutamine!$E31*Glutamine!#REF!/'In Process Calc.'!$I33,"")</f>
        <v/>
      </c>
      <c r="AE39" s="246" t="str">
        <f>IF(Glutamine!$E31&gt;0,Glutamine!AE30+Glutamine!$E31*Glutamine!#REF!/'In Process Calc.'!$I33,"")</f>
        <v/>
      </c>
      <c r="AF39" s="246" t="str">
        <f>IF(Glutamine!$E31&gt;0,Glutamine!AF30+Glutamine!$E31*Glutamine!#REF!/'In Process Calc.'!$I33,"")</f>
        <v/>
      </c>
      <c r="AG39" s="246" t="str">
        <f>IF(Glutamine!$E31&gt;0,Glutamine!AG30+Glutamine!$E31*Glutamine!#REF!/'In Process Calc.'!$I33,"")</f>
        <v/>
      </c>
      <c r="AH39" s="246" t="str">
        <f>IF(Glutamine!$E31&gt;0,Glutamine!AH30+Glutamine!$E31*Glutamine!#REF!/'In Process Calc.'!$I33,"")</f>
        <v/>
      </c>
      <c r="AI39" s="246" t="str">
        <f>IF(Glutamine!$E31&gt;0,Glutamine!AI30+Glutamine!$E31*Glutamine!#REF!/'In Process Calc.'!$I33,"")</f>
        <v/>
      </c>
      <c r="AJ39" s="246" t="str">
        <f>IF(Glutamine!$E31&gt;0,Glutamine!AJ30+Glutamine!$E31*Glutamine!#REF!/'In Process Calc.'!$I33,"")</f>
        <v/>
      </c>
      <c r="AK39" s="246" t="str">
        <f>IF(Glutamine!$E31&gt;0,Glutamine!AK30+Glutamine!$E31*Glutamine!#REF!/'In Process Calc.'!$I33,"")</f>
        <v/>
      </c>
      <c r="AL39" s="246" t="str">
        <f>IF(Glutamine!$E31&gt;0,Glutamine!AL30+Glutamine!$E31*Glutamine!#REF!/'In Process Calc.'!$I33,"")</f>
        <v/>
      </c>
      <c r="AM39" s="246" t="str">
        <f>IF(Glutamine!$E31&gt;0,Glutamine!AM30+Glutamine!$E31*Glutamine!#REF!/'In Process Calc.'!$I33,"")</f>
        <v/>
      </c>
      <c r="AN39" s="246" t="str">
        <f>IF(Glutamine!$E31&gt;0,Glutamine!AN30+Glutamine!$E31*Glutamine!#REF!/'In Process Calc.'!$I33,"")</f>
        <v/>
      </c>
      <c r="AO39" s="246" t="str">
        <f>IF(Glutamine!$E31&gt;0,Glutamine!AO30+Glutamine!$E31*Glutamine!#REF!/'In Process Calc.'!$I33,"")</f>
        <v/>
      </c>
      <c r="AP39" s="246" t="str">
        <f>IF(Glutamine!$E31&gt;0,Glutamine!AP30+Glutamine!$E31*Glutamine!AQ30/'In Process Calc.'!$I33,"")</f>
        <v/>
      </c>
      <c r="AQ39" s="246" t="str">
        <f>IF(Glutamine!$E31&gt;0,Glutamine!#REF!+Glutamine!$E31*Glutamine!AR30/'In Process Calc.'!$I33,"")</f>
        <v/>
      </c>
      <c r="AR39" s="246" t="str">
        <f>IF(Glutamine!$E31&gt;0,Glutamine!#REF!,"")</f>
        <v/>
      </c>
      <c r="AS39" s="246" t="str">
        <f>IF(Glutamine!$E31&gt;0,Glutamine!#REF!,"")</f>
        <v/>
      </c>
      <c r="AT39" s="246" t="str">
        <f>IF(Glutamine!$E31&gt;0,Glutamine!#REF!,"")</f>
        <v/>
      </c>
      <c r="AU39" s="246" t="str">
        <f>IF(Glutamine!$E31&gt;0,Glutamine!#REF!,"")</f>
        <v/>
      </c>
      <c r="AV39" s="246" t="str">
        <f>IF(Glutamine!$E31&gt;0,Glutamine!#REF!,"")</f>
        <v/>
      </c>
      <c r="AW39" s="246" t="str">
        <f>IF(Glutamine!$E31&gt;0,Glutamine!#REF!,"")</f>
        <v/>
      </c>
      <c r="AX39" s="246" t="str">
        <f>IF(Glutamine!$E31&gt;0,Glutamine!#REF!,"")</f>
        <v/>
      </c>
      <c r="AY39" s="246" t="str">
        <f>IF(Glutamine!$E31&gt;0,Glutamine!#REF!,"")</f>
        <v/>
      </c>
      <c r="AZ39" s="246" t="str">
        <f>IF(Glutamine!$E31&gt;0,Glutamine!#REF!,"")</f>
        <v/>
      </c>
      <c r="BA39" s="246" t="str">
        <f>IF(Glutamine!$E31&gt;0,Glutamine!#REF!,"")</f>
        <v/>
      </c>
      <c r="BB39" s="246" t="str">
        <f>IF(Glutamine!$E31&gt;0,Glutamine!#REF!,"")</f>
        <v/>
      </c>
      <c r="BC39" s="246" t="str">
        <f>IF(Glutamine!$E31&gt;0,Glutamine!#REF!,"")</f>
        <v/>
      </c>
      <c r="BD39" s="246" t="str">
        <f>IF(Glutamine!$E31&gt;0,Glutamine!#REF!,"")</f>
        <v/>
      </c>
      <c r="BE39" s="246" t="str">
        <f>IF(Glutamine!$E31&gt;0,Glutamine!#REF!,"")</f>
        <v/>
      </c>
      <c r="BF39" s="246" t="str">
        <f>IF(Glutamine!$E31&gt;0,Glutamine!#REF!,"")</f>
        <v/>
      </c>
      <c r="BG39" s="246" t="str">
        <f>IF(Glutamine!$E31&gt;0,Glutamine!#REF!,"")</f>
        <v/>
      </c>
      <c r="BH39" s="246" t="str">
        <f>IF(Glutamine!$E31&gt;0,Glutamine!#REF!,"")</f>
        <v/>
      </c>
      <c r="BI39" s="246" t="str">
        <f>IF(Glutamine!$E31&gt;0,Glutamine!#REF!,"")</f>
        <v/>
      </c>
      <c r="BJ39" s="246" t="str">
        <f>IF(Glutamine!$E31&gt;0,Glutamine!#REF!,"")</f>
        <v/>
      </c>
      <c r="BK39" s="246" t="str">
        <f>IF(Glutamine!$E31&gt;0,Glutamine!#REF!,"")</f>
        <v/>
      </c>
      <c r="BL39" s="246" t="str">
        <f>IF(Glutamine!$E31&gt;0,Glutamine!#REF!,"")</f>
        <v/>
      </c>
      <c r="BM39" s="246" t="str">
        <f>IF(Glutamine!$E31&gt;0,Glutamine!#REF!,"")</f>
        <v/>
      </c>
      <c r="BN39" s="246" t="str">
        <f>IF(Glutamine!$E31&gt;0,'In Process Calc.'!B32,"")</f>
        <v/>
      </c>
      <c r="BO39" s="246" t="str">
        <f>IF(Glutamine!$E31&gt;0,'In Process Calc.'!C32,"")</f>
        <v/>
      </c>
    </row>
    <row r="40" spans="1:67" x14ac:dyDescent="0.15">
      <c r="A40" s="240" t="str">
        <f>IF(Glutamine!$E32&gt;0,Glutamine!$B$1,"")</f>
        <v/>
      </c>
      <c r="B40" s="240" t="str">
        <f>IF(Glutamine!$E32&gt;0,Glutamine!A31+0.1,"")</f>
        <v/>
      </c>
      <c r="C40" s="244" t="str">
        <f>IF(Glutamine!$E32&gt;0,Glutamine!B31,"")</f>
        <v/>
      </c>
      <c r="D40" s="249" t="str">
        <f>IF(Glutamine!$E32&gt;0,Glutamine!C31,"")</f>
        <v/>
      </c>
      <c r="E40" s="240" t="str">
        <f>IF(Glutamine!$E32&gt;0,Glutamine!D31,"")</f>
        <v/>
      </c>
      <c r="F40" s="240" t="str">
        <f>IF(Glutamine!$E32&gt;0,Glutamine!E31,"")</f>
        <v/>
      </c>
      <c r="G40" s="240" t="str">
        <f>IF(Glutamine!$E32&gt;0,Glutamine!G31,"")</f>
        <v/>
      </c>
      <c r="H40" s="245" t="str">
        <f>IF(Glutamine!$E32&gt;0,Glutamine!H31,"")</f>
        <v/>
      </c>
      <c r="I40" s="245" t="str">
        <f>IF(Glutamine!$E32&gt;0,Glutamine!I31,"")</f>
        <v/>
      </c>
      <c r="J40" s="245" t="str">
        <f>IF(Glutamine!$E32&gt;0,Glutamine!J31,"")</f>
        <v/>
      </c>
      <c r="K40" s="245" t="str">
        <f>IF(Glutamine!$E32&gt;0,Glutamine!K31,"")</f>
        <v/>
      </c>
      <c r="L40" s="240" t="str">
        <f>IF(Glutamine!$E32&gt;0,Glutamine!L31,"")</f>
        <v/>
      </c>
      <c r="M40" s="240" t="str">
        <f>IF(Glutamine!$E32&gt;0,Glutamine!M31,"")</f>
        <v/>
      </c>
      <c r="N40" s="240" t="str">
        <f>IF(Glutamine!$E32&gt;0,Glutamine!N31,"")</f>
        <v/>
      </c>
      <c r="O40" s="240" t="str">
        <f>IF(Glutamine!$E32&gt;0,Glutamine!O31,"")</f>
        <v/>
      </c>
      <c r="P40" s="240" t="str">
        <f>IF(Glutamine!$E32&gt;0,Glutamine!P31,"")</f>
        <v/>
      </c>
      <c r="Q40" s="240" t="str">
        <f>IF(Glutamine!$E32&gt;0,Glutamine!Q31,"")</f>
        <v/>
      </c>
      <c r="R40" s="240" t="str">
        <f>IF(Glutamine!$E32&gt;0,Glutamine!R31,"")</f>
        <v/>
      </c>
      <c r="S40" s="240" t="str">
        <f>IF(Glutamine!$E32&gt;0,Glutamine!S31,"")</f>
        <v/>
      </c>
      <c r="T40" s="246" t="str">
        <f>IF(Glutamine!$E32&gt;0,Glutamine!T31+Glutamine!$E32*Glutamine!#REF!/'In Process Calc.'!$I34,"")</f>
        <v/>
      </c>
      <c r="U40" s="246" t="str">
        <f>IF(Glutamine!$E32&gt;0,Glutamine!U31+Glutamine!$E32*Glutamine!#REF!/'In Process Calc.'!$I34,"")</f>
        <v/>
      </c>
      <c r="V40" s="246" t="str">
        <f>IF(Glutamine!$E32&gt;0,Glutamine!V31+Glutamine!$E32*Glutamine!#REF!/'In Process Calc.'!$I34,"")</f>
        <v/>
      </c>
      <c r="W40" s="246" t="str">
        <f>IF(Glutamine!$E32&gt;0,Glutamine!W31+Glutamine!$E32*Glutamine!#REF!/'In Process Calc.'!$I34,"")</f>
        <v/>
      </c>
      <c r="X40" s="246" t="str">
        <f>IF(Glutamine!$E32&gt;0,Glutamine!X31+Glutamine!$E32*Glutamine!#REF!/'In Process Calc.'!$I34,"")</f>
        <v/>
      </c>
      <c r="Y40" s="246" t="str">
        <f>IF(Glutamine!$E32&gt;0,Glutamine!Y31+Glutamine!$E32*Glutamine!#REF!/'In Process Calc.'!$I34,"")</f>
        <v/>
      </c>
      <c r="Z40" s="246" t="str">
        <f>IF(Glutamine!$E32&gt;0,Glutamine!Z31+Glutamine!$E32*Glutamine!#REF!/'In Process Calc.'!$I34,"")</f>
        <v/>
      </c>
      <c r="AA40" s="246" t="str">
        <f>IF(Glutamine!$E32&gt;0,Glutamine!AA31+Glutamine!$E32*Glutamine!#REF!/'In Process Calc.'!$I34,"")</f>
        <v/>
      </c>
      <c r="AB40" s="246" t="str">
        <f>IF(Glutamine!$E32&gt;0,Glutamine!AB31+Glutamine!$E32*Glutamine!#REF!/'In Process Calc.'!$I34,"")</f>
        <v/>
      </c>
      <c r="AC40" s="246" t="str">
        <f>IF(Glutamine!$E32&gt;0,Glutamine!AC31+Glutamine!$E32*Glutamine!#REF!/'In Process Calc.'!$I34,"")</f>
        <v/>
      </c>
      <c r="AD40" s="246" t="str">
        <f>IF(Glutamine!$E32&gt;0,Glutamine!AD31+Glutamine!$E32*Glutamine!#REF!/'In Process Calc.'!$I34,"")</f>
        <v/>
      </c>
      <c r="AE40" s="246" t="str">
        <f>IF(Glutamine!$E32&gt;0,Glutamine!AE31+Glutamine!$E32*Glutamine!#REF!/'In Process Calc.'!$I34,"")</f>
        <v/>
      </c>
      <c r="AF40" s="246" t="str">
        <f>IF(Glutamine!$E32&gt;0,Glutamine!AF31+Glutamine!$E32*Glutamine!#REF!/'In Process Calc.'!$I34,"")</f>
        <v/>
      </c>
      <c r="AG40" s="246" t="str">
        <f>IF(Glutamine!$E32&gt;0,Glutamine!AG31+Glutamine!$E32*Glutamine!#REF!/'In Process Calc.'!$I34,"")</f>
        <v/>
      </c>
      <c r="AH40" s="246" t="str">
        <f>IF(Glutamine!$E32&gt;0,Glutamine!AH31+Glutamine!$E32*Glutamine!#REF!/'In Process Calc.'!$I34,"")</f>
        <v/>
      </c>
      <c r="AI40" s="246" t="str">
        <f>IF(Glutamine!$E32&gt;0,Glutamine!AI31+Glutamine!$E32*Glutamine!#REF!/'In Process Calc.'!$I34,"")</f>
        <v/>
      </c>
      <c r="AJ40" s="246" t="str">
        <f>IF(Glutamine!$E32&gt;0,Glutamine!AJ31+Glutamine!$E32*Glutamine!#REF!/'In Process Calc.'!$I34,"")</f>
        <v/>
      </c>
      <c r="AK40" s="246" t="str">
        <f>IF(Glutamine!$E32&gt;0,Glutamine!AK31+Glutamine!$E32*Glutamine!#REF!/'In Process Calc.'!$I34,"")</f>
        <v/>
      </c>
      <c r="AL40" s="246" t="str">
        <f>IF(Glutamine!$E32&gt;0,Glutamine!AL31+Glutamine!$E32*Glutamine!#REF!/'In Process Calc.'!$I34,"")</f>
        <v/>
      </c>
      <c r="AM40" s="246" t="str">
        <f>IF(Glutamine!$E32&gt;0,Glutamine!AM31+Glutamine!$E32*Glutamine!#REF!/'In Process Calc.'!$I34,"")</f>
        <v/>
      </c>
      <c r="AN40" s="246" t="str">
        <f>IF(Glutamine!$E32&gt;0,Glutamine!AN31+Glutamine!$E32*Glutamine!#REF!/'In Process Calc.'!$I34,"")</f>
        <v/>
      </c>
      <c r="AO40" s="246" t="str">
        <f>IF(Glutamine!$E32&gt;0,Glutamine!AO31+Glutamine!$E32*Glutamine!#REF!/'In Process Calc.'!$I34,"")</f>
        <v/>
      </c>
      <c r="AP40" s="246" t="str">
        <f>IF(Glutamine!$E32&gt;0,Glutamine!AP31+Glutamine!$E32*Glutamine!AQ31/'In Process Calc.'!$I34,"")</f>
        <v/>
      </c>
      <c r="AQ40" s="246" t="str">
        <f>IF(Glutamine!$E32&gt;0,Glutamine!#REF!+Glutamine!$E32*Glutamine!AR31/'In Process Calc.'!$I34,"")</f>
        <v/>
      </c>
      <c r="AR40" s="246" t="str">
        <f>IF(Glutamine!$E32&gt;0,Glutamine!#REF!,"")</f>
        <v/>
      </c>
      <c r="AS40" s="246" t="str">
        <f>IF(Glutamine!$E32&gt;0,Glutamine!#REF!,"")</f>
        <v/>
      </c>
      <c r="AT40" s="246" t="str">
        <f>IF(Glutamine!$E32&gt;0,Glutamine!#REF!,"")</f>
        <v/>
      </c>
      <c r="AU40" s="246" t="str">
        <f>IF(Glutamine!$E32&gt;0,Glutamine!#REF!,"")</f>
        <v/>
      </c>
      <c r="AV40" s="246" t="str">
        <f>IF(Glutamine!$E32&gt;0,Glutamine!#REF!,"")</f>
        <v/>
      </c>
      <c r="AW40" s="246" t="str">
        <f>IF(Glutamine!$E32&gt;0,Glutamine!#REF!,"")</f>
        <v/>
      </c>
      <c r="AX40" s="246" t="str">
        <f>IF(Glutamine!$E32&gt;0,Glutamine!#REF!,"")</f>
        <v/>
      </c>
      <c r="AY40" s="246" t="str">
        <f>IF(Glutamine!$E32&gt;0,Glutamine!#REF!,"")</f>
        <v/>
      </c>
      <c r="AZ40" s="246" t="str">
        <f>IF(Glutamine!$E32&gt;0,Glutamine!#REF!,"")</f>
        <v/>
      </c>
      <c r="BA40" s="246" t="str">
        <f>IF(Glutamine!$E32&gt;0,Glutamine!#REF!,"")</f>
        <v/>
      </c>
      <c r="BB40" s="246" t="str">
        <f>IF(Glutamine!$E32&gt;0,Glutamine!#REF!,"")</f>
        <v/>
      </c>
      <c r="BC40" s="246" t="str">
        <f>IF(Glutamine!$E32&gt;0,Glutamine!#REF!,"")</f>
        <v/>
      </c>
      <c r="BD40" s="246" t="str">
        <f>IF(Glutamine!$E32&gt;0,Glutamine!#REF!,"")</f>
        <v/>
      </c>
      <c r="BE40" s="246" t="str">
        <f>IF(Glutamine!$E32&gt;0,Glutamine!#REF!,"")</f>
        <v/>
      </c>
      <c r="BF40" s="246" t="str">
        <f>IF(Glutamine!$E32&gt;0,Glutamine!#REF!,"")</f>
        <v/>
      </c>
      <c r="BG40" s="246" t="str">
        <f>IF(Glutamine!$E32&gt;0,Glutamine!#REF!,"")</f>
        <v/>
      </c>
      <c r="BH40" s="246" t="str">
        <f>IF(Glutamine!$E32&gt;0,Glutamine!#REF!,"")</f>
        <v/>
      </c>
      <c r="BI40" s="246" t="str">
        <f>IF(Glutamine!$E32&gt;0,Glutamine!#REF!,"")</f>
        <v/>
      </c>
      <c r="BJ40" s="246" t="str">
        <f>IF(Glutamine!$E32&gt;0,Glutamine!#REF!,"")</f>
        <v/>
      </c>
      <c r="BK40" s="246" t="str">
        <f>IF(Glutamine!$E32&gt;0,Glutamine!#REF!,"")</f>
        <v/>
      </c>
      <c r="BL40" s="246" t="str">
        <f>IF(Glutamine!$E32&gt;0,Glutamine!#REF!,"")</f>
        <v/>
      </c>
      <c r="BM40" s="246" t="str">
        <f>IF(Glutamine!$E32&gt;0,Glutamine!#REF!,"")</f>
        <v/>
      </c>
      <c r="BN40" s="246" t="str">
        <f>IF(Glutamine!$E32&gt;0,'In Process Calc.'!B33,"")</f>
        <v/>
      </c>
      <c r="BO40" s="246" t="str">
        <f>IF(Glutamine!$E32&gt;0,'In Process Calc.'!C33,"")</f>
        <v/>
      </c>
    </row>
    <row r="41" spans="1:67" x14ac:dyDescent="0.15">
      <c r="A41" s="240" t="str">
        <f>IF(Glutamine!$E33&gt;0,Glutamine!$B$1,"")</f>
        <v/>
      </c>
      <c r="B41" s="240" t="str">
        <f>IF(Glutamine!$E33&gt;0,Glutamine!A32+0.1,"")</f>
        <v/>
      </c>
      <c r="C41" s="244" t="str">
        <f>IF(Glutamine!$E33&gt;0,Glutamine!B32,"")</f>
        <v/>
      </c>
      <c r="D41" s="249" t="str">
        <f>IF(Glutamine!$E33&gt;0,Glutamine!C32,"")</f>
        <v/>
      </c>
      <c r="E41" s="240" t="str">
        <f>IF(Glutamine!$E33&gt;0,Glutamine!D32,"")</f>
        <v/>
      </c>
      <c r="F41" s="240" t="str">
        <f>IF(Glutamine!$E33&gt;0,Glutamine!E32,"")</f>
        <v/>
      </c>
      <c r="G41" s="240" t="str">
        <f>IF(Glutamine!$E33&gt;0,Glutamine!G32,"")</f>
        <v/>
      </c>
      <c r="H41" s="245" t="str">
        <f>IF(Glutamine!$E33&gt;0,Glutamine!H32,"")</f>
        <v/>
      </c>
      <c r="I41" s="245" t="str">
        <f>IF(Glutamine!$E33&gt;0,Glutamine!I32,"")</f>
        <v/>
      </c>
      <c r="J41" s="245" t="str">
        <f>IF(Glutamine!$E33&gt;0,Glutamine!J32,"")</f>
        <v/>
      </c>
      <c r="K41" s="245" t="str">
        <f>IF(Glutamine!$E33&gt;0,Glutamine!K32,"")</f>
        <v/>
      </c>
      <c r="L41" s="240" t="str">
        <f>IF(Glutamine!$E33&gt;0,Glutamine!L32,"")</f>
        <v/>
      </c>
      <c r="M41" s="240" t="str">
        <f>IF(Glutamine!$E33&gt;0,Glutamine!M32,"")</f>
        <v/>
      </c>
      <c r="N41" s="240" t="str">
        <f>IF(Glutamine!$E33&gt;0,Glutamine!N32,"")</f>
        <v/>
      </c>
      <c r="O41" s="240" t="str">
        <f>IF(Glutamine!$E33&gt;0,Glutamine!O32,"")</f>
        <v/>
      </c>
      <c r="P41" s="240" t="str">
        <f>IF(Glutamine!$E33&gt;0,Glutamine!P32,"")</f>
        <v/>
      </c>
      <c r="Q41" s="240" t="str">
        <f>IF(Glutamine!$E33&gt;0,Glutamine!Q32,"")</f>
        <v/>
      </c>
      <c r="R41" s="240" t="str">
        <f>IF(Glutamine!$E33&gt;0,Glutamine!R32,"")</f>
        <v/>
      </c>
      <c r="S41" s="240" t="str">
        <f>IF(Glutamine!$E33&gt;0,Glutamine!S32,"")</f>
        <v/>
      </c>
      <c r="T41" s="246" t="str">
        <f>IF(Glutamine!$E33&gt;0,Glutamine!T32+Glutamine!$E33*Glutamine!#REF!/'In Process Calc.'!$I35,"")</f>
        <v/>
      </c>
      <c r="U41" s="246" t="str">
        <f>IF(Glutamine!$E33&gt;0,Glutamine!U32+Glutamine!$E33*Glutamine!#REF!/'In Process Calc.'!$I35,"")</f>
        <v/>
      </c>
      <c r="V41" s="246" t="str">
        <f>IF(Glutamine!$E33&gt;0,Glutamine!V32+Glutamine!$E33*Glutamine!#REF!/'In Process Calc.'!$I35,"")</f>
        <v/>
      </c>
      <c r="W41" s="246" t="str">
        <f>IF(Glutamine!$E33&gt;0,Glutamine!W32+Glutamine!$E33*Glutamine!#REF!/'In Process Calc.'!$I35,"")</f>
        <v/>
      </c>
      <c r="X41" s="246" t="str">
        <f>IF(Glutamine!$E33&gt;0,Glutamine!X32+Glutamine!$E33*Glutamine!#REF!/'In Process Calc.'!$I35,"")</f>
        <v/>
      </c>
      <c r="Y41" s="246" t="str">
        <f>IF(Glutamine!$E33&gt;0,Glutamine!Y32+Glutamine!$E33*Glutamine!#REF!/'In Process Calc.'!$I35,"")</f>
        <v/>
      </c>
      <c r="Z41" s="246" t="str">
        <f>IF(Glutamine!$E33&gt;0,Glutamine!Z32+Glutamine!$E33*Glutamine!#REF!/'In Process Calc.'!$I35,"")</f>
        <v/>
      </c>
      <c r="AA41" s="246" t="str">
        <f>IF(Glutamine!$E33&gt;0,Glutamine!AA32+Glutamine!$E33*Glutamine!#REF!/'In Process Calc.'!$I35,"")</f>
        <v/>
      </c>
      <c r="AB41" s="246" t="str">
        <f>IF(Glutamine!$E33&gt;0,Glutamine!AB32+Glutamine!$E33*Glutamine!#REF!/'In Process Calc.'!$I35,"")</f>
        <v/>
      </c>
      <c r="AC41" s="246" t="str">
        <f>IF(Glutamine!$E33&gt;0,Glutamine!AC32+Glutamine!$E33*Glutamine!#REF!/'In Process Calc.'!$I35,"")</f>
        <v/>
      </c>
      <c r="AD41" s="246" t="str">
        <f>IF(Glutamine!$E33&gt;0,Glutamine!AD32+Glutamine!$E33*Glutamine!#REF!/'In Process Calc.'!$I35,"")</f>
        <v/>
      </c>
      <c r="AE41" s="246" t="str">
        <f>IF(Glutamine!$E33&gt;0,Glutamine!AE32+Glutamine!$E33*Glutamine!#REF!/'In Process Calc.'!$I35,"")</f>
        <v/>
      </c>
      <c r="AF41" s="246" t="str">
        <f>IF(Glutamine!$E33&gt;0,Glutamine!AF32+Glutamine!$E33*Glutamine!#REF!/'In Process Calc.'!$I35,"")</f>
        <v/>
      </c>
      <c r="AG41" s="246" t="str">
        <f>IF(Glutamine!$E33&gt;0,Glutamine!AG32+Glutamine!$E33*Glutamine!#REF!/'In Process Calc.'!$I35,"")</f>
        <v/>
      </c>
      <c r="AH41" s="246" t="str">
        <f>IF(Glutamine!$E33&gt;0,Glutamine!AH32+Glutamine!$E33*Glutamine!#REF!/'In Process Calc.'!$I35,"")</f>
        <v/>
      </c>
      <c r="AI41" s="246" t="str">
        <f>IF(Glutamine!$E33&gt;0,Glutamine!AI32+Glutamine!$E33*Glutamine!#REF!/'In Process Calc.'!$I35,"")</f>
        <v/>
      </c>
      <c r="AJ41" s="246" t="str">
        <f>IF(Glutamine!$E33&gt;0,Glutamine!AJ32+Glutamine!$E33*Glutamine!#REF!/'In Process Calc.'!$I35,"")</f>
        <v/>
      </c>
      <c r="AK41" s="246" t="str">
        <f>IF(Glutamine!$E33&gt;0,Glutamine!AK32+Glutamine!$E33*Glutamine!#REF!/'In Process Calc.'!$I35,"")</f>
        <v/>
      </c>
      <c r="AL41" s="246" t="str">
        <f>IF(Glutamine!$E33&gt;0,Glutamine!AL32+Glutamine!$E33*Glutamine!#REF!/'In Process Calc.'!$I35,"")</f>
        <v/>
      </c>
      <c r="AM41" s="246" t="str">
        <f>IF(Glutamine!$E33&gt;0,Glutamine!AM32+Glutamine!$E33*Glutamine!#REF!/'In Process Calc.'!$I35,"")</f>
        <v/>
      </c>
      <c r="AN41" s="246" t="str">
        <f>IF(Glutamine!$E33&gt;0,Glutamine!AN32+Glutamine!$E33*Glutamine!#REF!/'In Process Calc.'!$I35,"")</f>
        <v/>
      </c>
      <c r="AO41" s="246" t="str">
        <f>IF(Glutamine!$E33&gt;0,Glutamine!AO32+Glutamine!$E33*Glutamine!#REF!/'In Process Calc.'!$I35,"")</f>
        <v/>
      </c>
      <c r="AP41" s="246" t="str">
        <f>IF(Glutamine!$E33&gt;0,Glutamine!AP32+Glutamine!$E33*Glutamine!AQ32/'In Process Calc.'!$I35,"")</f>
        <v/>
      </c>
      <c r="AQ41" s="246" t="str">
        <f>IF(Glutamine!$E33&gt;0,Glutamine!#REF!+Glutamine!$E33*Glutamine!AR32/'In Process Calc.'!$I35,"")</f>
        <v/>
      </c>
      <c r="AR41" s="246" t="str">
        <f>IF(Glutamine!$E33&gt;0,Glutamine!#REF!,"")</f>
        <v/>
      </c>
      <c r="AS41" s="246" t="str">
        <f>IF(Glutamine!$E33&gt;0,Glutamine!#REF!,"")</f>
        <v/>
      </c>
      <c r="AT41" s="246" t="str">
        <f>IF(Glutamine!$E33&gt;0,Glutamine!#REF!,"")</f>
        <v/>
      </c>
      <c r="AU41" s="246" t="str">
        <f>IF(Glutamine!$E33&gt;0,Glutamine!#REF!,"")</f>
        <v/>
      </c>
      <c r="AV41" s="246" t="str">
        <f>IF(Glutamine!$E33&gt;0,Glutamine!#REF!,"")</f>
        <v/>
      </c>
      <c r="AW41" s="246" t="str">
        <f>IF(Glutamine!$E33&gt;0,Glutamine!#REF!,"")</f>
        <v/>
      </c>
      <c r="AX41" s="246" t="str">
        <f>IF(Glutamine!$E33&gt;0,Glutamine!#REF!,"")</f>
        <v/>
      </c>
      <c r="AY41" s="246" t="str">
        <f>IF(Glutamine!$E33&gt;0,Glutamine!#REF!,"")</f>
        <v/>
      </c>
      <c r="AZ41" s="246" t="str">
        <f>IF(Glutamine!$E33&gt;0,Glutamine!#REF!,"")</f>
        <v/>
      </c>
      <c r="BA41" s="246" t="str">
        <f>IF(Glutamine!$E33&gt;0,Glutamine!#REF!,"")</f>
        <v/>
      </c>
      <c r="BB41" s="246" t="str">
        <f>IF(Glutamine!$E33&gt;0,Glutamine!#REF!,"")</f>
        <v/>
      </c>
      <c r="BC41" s="246" t="str">
        <f>IF(Glutamine!$E33&gt;0,Glutamine!#REF!,"")</f>
        <v/>
      </c>
      <c r="BD41" s="246" t="str">
        <f>IF(Glutamine!$E33&gt;0,Glutamine!#REF!,"")</f>
        <v/>
      </c>
      <c r="BE41" s="246" t="str">
        <f>IF(Glutamine!$E33&gt;0,Glutamine!#REF!,"")</f>
        <v/>
      </c>
      <c r="BF41" s="246" t="str">
        <f>IF(Glutamine!$E33&gt;0,Glutamine!#REF!,"")</f>
        <v/>
      </c>
      <c r="BG41" s="246" t="str">
        <f>IF(Glutamine!$E33&gt;0,Glutamine!#REF!,"")</f>
        <v/>
      </c>
      <c r="BH41" s="246" t="str">
        <f>IF(Glutamine!$E33&gt;0,Glutamine!#REF!,"")</f>
        <v/>
      </c>
      <c r="BI41" s="246" t="str">
        <f>IF(Glutamine!$E33&gt;0,Glutamine!#REF!,"")</f>
        <v/>
      </c>
      <c r="BJ41" s="246" t="str">
        <f>IF(Glutamine!$E33&gt;0,Glutamine!#REF!,"")</f>
        <v/>
      </c>
      <c r="BK41" s="246" t="str">
        <f>IF(Glutamine!$E33&gt;0,Glutamine!#REF!,"")</f>
        <v/>
      </c>
      <c r="BL41" s="246" t="str">
        <f>IF(Glutamine!$E33&gt;0,Glutamine!#REF!,"")</f>
        <v/>
      </c>
      <c r="BM41" s="246" t="str">
        <f>IF(Glutamine!$E33&gt;0,Glutamine!#REF!,"")</f>
        <v/>
      </c>
      <c r="BN41" s="246" t="str">
        <f>IF(Glutamine!$E33&gt;0,'In Process Calc.'!B34,"")</f>
        <v/>
      </c>
      <c r="BO41" s="246" t="str">
        <f>IF(Glutamine!$E33&gt;0,'In Process Calc.'!C34,"")</f>
        <v/>
      </c>
    </row>
    <row r="42" spans="1:67" x14ac:dyDescent="0.15">
      <c r="A42" s="240" t="str">
        <f>IF(Glutamine!$E34&gt;0,Glutamine!$B$1,"")</f>
        <v/>
      </c>
      <c r="B42" s="240" t="str">
        <f>IF(Glutamine!$E34&gt;0,Glutamine!A33+0.1,"")</f>
        <v/>
      </c>
      <c r="C42" s="244" t="str">
        <f>IF(Glutamine!$E34&gt;0,Glutamine!B33,"")</f>
        <v/>
      </c>
      <c r="D42" s="249" t="str">
        <f>IF(Glutamine!$E34&gt;0,Glutamine!C33,"")</f>
        <v/>
      </c>
      <c r="E42" s="240" t="str">
        <f>IF(Glutamine!$E34&gt;0,Glutamine!D33,"")</f>
        <v/>
      </c>
      <c r="F42" s="240" t="str">
        <f>IF(Glutamine!$E34&gt;0,Glutamine!E33,"")</f>
        <v/>
      </c>
      <c r="G42" s="240" t="str">
        <f>IF(Glutamine!$E34&gt;0,Glutamine!G33,"")</f>
        <v/>
      </c>
      <c r="H42" s="245" t="str">
        <f>IF(Glutamine!$E34&gt;0,Glutamine!H33,"")</f>
        <v/>
      </c>
      <c r="I42" s="245" t="str">
        <f>IF(Glutamine!$E34&gt;0,Glutamine!I33,"")</f>
        <v/>
      </c>
      <c r="J42" s="245" t="str">
        <f>IF(Glutamine!$E34&gt;0,Glutamine!J33,"")</f>
        <v/>
      </c>
      <c r="K42" s="245" t="str">
        <f>IF(Glutamine!$E34&gt;0,Glutamine!K33,"")</f>
        <v/>
      </c>
      <c r="L42" s="240" t="str">
        <f>IF(Glutamine!$E34&gt;0,Glutamine!L33,"")</f>
        <v/>
      </c>
      <c r="M42" s="240" t="str">
        <f>IF(Glutamine!$E34&gt;0,Glutamine!M33,"")</f>
        <v/>
      </c>
      <c r="N42" s="240" t="str">
        <f>IF(Glutamine!$E34&gt;0,Glutamine!N33,"")</f>
        <v/>
      </c>
      <c r="O42" s="240" t="str">
        <f>IF(Glutamine!$E34&gt;0,Glutamine!O33,"")</f>
        <v/>
      </c>
      <c r="P42" s="240" t="str">
        <f>IF(Glutamine!$E34&gt;0,Glutamine!P33,"")</f>
        <v/>
      </c>
      <c r="Q42" s="240" t="str">
        <f>IF(Glutamine!$E34&gt;0,Glutamine!Q33,"")</f>
        <v/>
      </c>
      <c r="R42" s="240" t="str">
        <f>IF(Glutamine!$E34&gt;0,Glutamine!R33,"")</f>
        <v/>
      </c>
      <c r="S42" s="240" t="str">
        <f>IF(Glutamine!$E34&gt;0,Glutamine!S33,"")</f>
        <v/>
      </c>
      <c r="T42" s="246" t="str">
        <f>IF(Glutamine!$E34&gt;0,Glutamine!T33+Glutamine!$E34*Glutamine!#REF!/'In Process Calc.'!$I36,"")</f>
        <v/>
      </c>
      <c r="U42" s="246" t="str">
        <f>IF(Glutamine!$E34&gt;0,Glutamine!U33+Glutamine!$E34*Glutamine!#REF!/'In Process Calc.'!$I36,"")</f>
        <v/>
      </c>
      <c r="V42" s="246" t="str">
        <f>IF(Glutamine!$E34&gt;0,Glutamine!V33+Glutamine!$E34*Glutamine!#REF!/'In Process Calc.'!$I36,"")</f>
        <v/>
      </c>
      <c r="W42" s="246" t="str">
        <f>IF(Glutamine!$E34&gt;0,Glutamine!W33+Glutamine!$E34*Glutamine!#REF!/'In Process Calc.'!$I36,"")</f>
        <v/>
      </c>
      <c r="X42" s="246" t="str">
        <f>IF(Glutamine!$E34&gt;0,Glutamine!X33+Glutamine!$E34*Glutamine!#REF!/'In Process Calc.'!$I36,"")</f>
        <v/>
      </c>
      <c r="Y42" s="246" t="str">
        <f>IF(Glutamine!$E34&gt;0,Glutamine!Y33+Glutamine!$E34*Glutamine!#REF!/'In Process Calc.'!$I36,"")</f>
        <v/>
      </c>
      <c r="Z42" s="246" t="str">
        <f>IF(Glutamine!$E34&gt;0,Glutamine!Z33+Glutamine!$E34*Glutamine!#REF!/'In Process Calc.'!$I36,"")</f>
        <v/>
      </c>
      <c r="AA42" s="246" t="str">
        <f>IF(Glutamine!$E34&gt;0,Glutamine!AA33+Glutamine!$E34*Glutamine!#REF!/'In Process Calc.'!$I36,"")</f>
        <v/>
      </c>
      <c r="AB42" s="246" t="str">
        <f>IF(Glutamine!$E34&gt;0,Glutamine!AB33+Glutamine!$E34*Glutamine!#REF!/'In Process Calc.'!$I36,"")</f>
        <v/>
      </c>
      <c r="AC42" s="246" t="str">
        <f>IF(Glutamine!$E34&gt;0,Glutamine!AC33+Glutamine!$E34*Glutamine!#REF!/'In Process Calc.'!$I36,"")</f>
        <v/>
      </c>
      <c r="AD42" s="246" t="str">
        <f>IF(Glutamine!$E34&gt;0,Glutamine!AD33+Glutamine!$E34*Glutamine!#REF!/'In Process Calc.'!$I36,"")</f>
        <v/>
      </c>
      <c r="AE42" s="246" t="str">
        <f>IF(Glutamine!$E34&gt;0,Glutamine!AE33+Glutamine!$E34*Glutamine!#REF!/'In Process Calc.'!$I36,"")</f>
        <v/>
      </c>
      <c r="AF42" s="246" t="str">
        <f>IF(Glutamine!$E34&gt;0,Glutamine!AF33+Glutamine!$E34*Glutamine!#REF!/'In Process Calc.'!$I36,"")</f>
        <v/>
      </c>
      <c r="AG42" s="246" t="str">
        <f>IF(Glutamine!$E34&gt;0,Glutamine!AG33+Glutamine!$E34*Glutamine!#REF!/'In Process Calc.'!$I36,"")</f>
        <v/>
      </c>
      <c r="AH42" s="246" t="str">
        <f>IF(Glutamine!$E34&gt;0,Glutamine!AH33+Glutamine!$E34*Glutamine!#REF!/'In Process Calc.'!$I36,"")</f>
        <v/>
      </c>
      <c r="AI42" s="246" t="str">
        <f>IF(Glutamine!$E34&gt;0,Glutamine!AI33+Glutamine!$E34*Glutamine!#REF!/'In Process Calc.'!$I36,"")</f>
        <v/>
      </c>
      <c r="AJ42" s="246" t="str">
        <f>IF(Glutamine!$E34&gt;0,Glutamine!AJ33+Glutamine!$E34*Glutamine!#REF!/'In Process Calc.'!$I36,"")</f>
        <v/>
      </c>
      <c r="AK42" s="246" t="str">
        <f>IF(Glutamine!$E34&gt;0,Glutamine!AK33+Glutamine!$E34*Glutamine!#REF!/'In Process Calc.'!$I36,"")</f>
        <v/>
      </c>
      <c r="AL42" s="246" t="str">
        <f>IF(Glutamine!$E34&gt;0,Glutamine!AL33+Glutamine!$E34*Glutamine!#REF!/'In Process Calc.'!$I36,"")</f>
        <v/>
      </c>
      <c r="AM42" s="246" t="str">
        <f>IF(Glutamine!$E34&gt;0,Glutamine!AM33+Glutamine!$E34*Glutamine!#REF!/'In Process Calc.'!$I36,"")</f>
        <v/>
      </c>
      <c r="AN42" s="246" t="str">
        <f>IF(Glutamine!$E34&gt;0,Glutamine!AN33+Glutamine!$E34*Glutamine!#REF!/'In Process Calc.'!$I36,"")</f>
        <v/>
      </c>
      <c r="AO42" s="246" t="str">
        <f>IF(Glutamine!$E34&gt;0,Glutamine!AO33+Glutamine!$E34*Glutamine!#REF!/'In Process Calc.'!$I36,"")</f>
        <v/>
      </c>
      <c r="AP42" s="246" t="str">
        <f>IF(Glutamine!$E34&gt;0,Glutamine!AP33+Glutamine!$E34*Glutamine!AQ33/'In Process Calc.'!$I36,"")</f>
        <v/>
      </c>
      <c r="AQ42" s="246" t="str">
        <f>IF(Glutamine!$E34&gt;0,Glutamine!#REF!+Glutamine!$E34*Glutamine!AR33/'In Process Calc.'!$I36,"")</f>
        <v/>
      </c>
      <c r="AR42" s="246" t="str">
        <f>IF(Glutamine!$E34&gt;0,Glutamine!#REF!,"")</f>
        <v/>
      </c>
      <c r="AS42" s="246" t="str">
        <f>IF(Glutamine!$E34&gt;0,Glutamine!#REF!,"")</f>
        <v/>
      </c>
      <c r="AT42" s="246" t="str">
        <f>IF(Glutamine!$E34&gt;0,Glutamine!#REF!,"")</f>
        <v/>
      </c>
      <c r="AU42" s="246" t="str">
        <f>IF(Glutamine!$E34&gt;0,Glutamine!#REF!,"")</f>
        <v/>
      </c>
      <c r="AV42" s="246" t="str">
        <f>IF(Glutamine!$E34&gt;0,Glutamine!#REF!,"")</f>
        <v/>
      </c>
      <c r="AW42" s="246" t="str">
        <f>IF(Glutamine!$E34&gt;0,Glutamine!#REF!,"")</f>
        <v/>
      </c>
      <c r="AX42" s="246" t="str">
        <f>IF(Glutamine!$E34&gt;0,Glutamine!#REF!,"")</f>
        <v/>
      </c>
      <c r="AY42" s="246" t="str">
        <f>IF(Glutamine!$E34&gt;0,Glutamine!#REF!,"")</f>
        <v/>
      </c>
      <c r="AZ42" s="246" t="str">
        <f>IF(Glutamine!$E34&gt;0,Glutamine!#REF!,"")</f>
        <v/>
      </c>
      <c r="BA42" s="246" t="str">
        <f>IF(Glutamine!$E34&gt;0,Glutamine!#REF!,"")</f>
        <v/>
      </c>
      <c r="BB42" s="246" t="str">
        <f>IF(Glutamine!$E34&gt;0,Glutamine!#REF!,"")</f>
        <v/>
      </c>
      <c r="BC42" s="246" t="str">
        <f>IF(Glutamine!$E34&gt;0,Glutamine!#REF!,"")</f>
        <v/>
      </c>
      <c r="BD42" s="246" t="str">
        <f>IF(Glutamine!$E34&gt;0,Glutamine!#REF!,"")</f>
        <v/>
      </c>
      <c r="BE42" s="246" t="str">
        <f>IF(Glutamine!$E34&gt;0,Glutamine!#REF!,"")</f>
        <v/>
      </c>
      <c r="BF42" s="246" t="str">
        <f>IF(Glutamine!$E34&gt;0,Glutamine!#REF!,"")</f>
        <v/>
      </c>
      <c r="BG42" s="246" t="str">
        <f>IF(Glutamine!$E34&gt;0,Glutamine!#REF!,"")</f>
        <v/>
      </c>
      <c r="BH42" s="246" t="str">
        <f>IF(Glutamine!$E34&gt;0,Glutamine!#REF!,"")</f>
        <v/>
      </c>
      <c r="BI42" s="246" t="str">
        <f>IF(Glutamine!$E34&gt;0,Glutamine!#REF!,"")</f>
        <v/>
      </c>
      <c r="BJ42" s="246" t="str">
        <f>IF(Glutamine!$E34&gt;0,Glutamine!#REF!,"")</f>
        <v/>
      </c>
      <c r="BK42" s="246" t="str">
        <f>IF(Glutamine!$E34&gt;0,Glutamine!#REF!,"")</f>
        <v/>
      </c>
      <c r="BL42" s="246" t="str">
        <f>IF(Glutamine!$E34&gt;0,Glutamine!#REF!,"")</f>
        <v/>
      </c>
      <c r="BM42" s="246" t="str">
        <f>IF(Glutamine!$E34&gt;0,Glutamine!#REF!,"")</f>
        <v/>
      </c>
      <c r="BN42" s="246" t="str">
        <f>IF(Glutamine!$E34&gt;0,'In Process Calc.'!B35,"")</f>
        <v/>
      </c>
      <c r="BO42" s="246" t="str">
        <f>IF(Glutamine!$E34&gt;0,'In Process Calc.'!C35,"")</f>
        <v/>
      </c>
    </row>
    <row r="43" spans="1:67" x14ac:dyDescent="0.15">
      <c r="A43" s="240" t="str">
        <f>IF(Glutamine!$E35&gt;0,Glutamine!$B$1,"")</f>
        <v/>
      </c>
      <c r="B43" s="240" t="str">
        <f>IF(Glutamine!$E35&gt;0,Glutamine!A34+0.1,"")</f>
        <v/>
      </c>
      <c r="C43" s="244" t="str">
        <f>IF(Glutamine!$E35&gt;0,Glutamine!B34,"")</f>
        <v/>
      </c>
      <c r="D43" s="249" t="str">
        <f>IF(Glutamine!$E35&gt;0,Glutamine!C34,"")</f>
        <v/>
      </c>
      <c r="E43" s="240" t="str">
        <f>IF(Glutamine!$E35&gt;0,Glutamine!D34,"")</f>
        <v/>
      </c>
      <c r="F43" s="240" t="str">
        <f>IF(Glutamine!$E35&gt;0,Glutamine!E34,"")</f>
        <v/>
      </c>
      <c r="G43" s="240" t="str">
        <f>IF(Glutamine!$E35&gt;0,Glutamine!G34,"")</f>
        <v/>
      </c>
      <c r="H43" s="245" t="str">
        <f>IF(Glutamine!$E35&gt;0,Glutamine!H34,"")</f>
        <v/>
      </c>
      <c r="I43" s="245" t="str">
        <f>IF(Glutamine!$E35&gt;0,Glutamine!I34,"")</f>
        <v/>
      </c>
      <c r="J43" s="245" t="str">
        <f>IF(Glutamine!$E35&gt;0,Glutamine!J34,"")</f>
        <v/>
      </c>
      <c r="K43" s="245" t="str">
        <f>IF(Glutamine!$E35&gt;0,Glutamine!K34,"")</f>
        <v/>
      </c>
      <c r="L43" s="240" t="str">
        <f>IF(Glutamine!$E35&gt;0,Glutamine!L34,"")</f>
        <v/>
      </c>
      <c r="M43" s="240" t="str">
        <f>IF(Glutamine!$E35&gt;0,Glutamine!M34,"")</f>
        <v/>
      </c>
      <c r="N43" s="240" t="str">
        <f>IF(Glutamine!$E35&gt;0,Glutamine!N34,"")</f>
        <v/>
      </c>
      <c r="O43" s="240" t="str">
        <f>IF(Glutamine!$E35&gt;0,Glutamine!O34,"")</f>
        <v/>
      </c>
      <c r="P43" s="240" t="str">
        <f>IF(Glutamine!$E35&gt;0,Glutamine!P34,"")</f>
        <v/>
      </c>
      <c r="Q43" s="240" t="str">
        <f>IF(Glutamine!$E35&gt;0,Glutamine!Q34,"")</f>
        <v/>
      </c>
      <c r="R43" s="240" t="str">
        <f>IF(Glutamine!$E35&gt;0,Glutamine!R34,"")</f>
        <v/>
      </c>
      <c r="S43" s="240" t="str">
        <f>IF(Glutamine!$E35&gt;0,Glutamine!S34,"")</f>
        <v/>
      </c>
      <c r="T43" s="246" t="str">
        <f>IF(Glutamine!$E35&gt;0,Glutamine!T34+Glutamine!$E35*Glutamine!#REF!/'In Process Calc.'!$I37,"")</f>
        <v/>
      </c>
      <c r="U43" s="246" t="str">
        <f>IF(Glutamine!$E35&gt;0,Glutamine!U34+Glutamine!$E35*Glutamine!#REF!/'In Process Calc.'!$I37,"")</f>
        <v/>
      </c>
      <c r="V43" s="246" t="str">
        <f>IF(Glutamine!$E35&gt;0,Glutamine!V34+Glutamine!$E35*Glutamine!#REF!/'In Process Calc.'!$I37,"")</f>
        <v/>
      </c>
      <c r="W43" s="246" t="str">
        <f>IF(Glutamine!$E35&gt;0,Glutamine!W34+Glutamine!$E35*Glutamine!#REF!/'In Process Calc.'!$I37,"")</f>
        <v/>
      </c>
      <c r="X43" s="246" t="str">
        <f>IF(Glutamine!$E35&gt;0,Glutamine!X34+Glutamine!$E35*Glutamine!#REF!/'In Process Calc.'!$I37,"")</f>
        <v/>
      </c>
      <c r="Y43" s="246" t="str">
        <f>IF(Glutamine!$E35&gt;0,Glutamine!Y34+Glutamine!$E35*Glutamine!#REF!/'In Process Calc.'!$I37,"")</f>
        <v/>
      </c>
      <c r="Z43" s="246" t="str">
        <f>IF(Glutamine!$E35&gt;0,Glutamine!Z34+Glutamine!$E35*Glutamine!#REF!/'In Process Calc.'!$I37,"")</f>
        <v/>
      </c>
      <c r="AA43" s="246" t="str">
        <f>IF(Glutamine!$E35&gt;0,Glutamine!AA34+Glutamine!$E35*Glutamine!#REF!/'In Process Calc.'!$I37,"")</f>
        <v/>
      </c>
      <c r="AB43" s="246" t="str">
        <f>IF(Glutamine!$E35&gt;0,Glutamine!AB34+Glutamine!$E35*Glutamine!#REF!/'In Process Calc.'!$I37,"")</f>
        <v/>
      </c>
      <c r="AC43" s="246" t="str">
        <f>IF(Glutamine!$E35&gt;0,Glutamine!AC34+Glutamine!$E35*Glutamine!#REF!/'In Process Calc.'!$I37,"")</f>
        <v/>
      </c>
      <c r="AD43" s="246" t="str">
        <f>IF(Glutamine!$E35&gt;0,Glutamine!AD34+Glutamine!$E35*Glutamine!#REF!/'In Process Calc.'!$I37,"")</f>
        <v/>
      </c>
      <c r="AE43" s="246" t="str">
        <f>IF(Glutamine!$E35&gt;0,Glutamine!AE34+Glutamine!$E35*Glutamine!#REF!/'In Process Calc.'!$I37,"")</f>
        <v/>
      </c>
      <c r="AF43" s="246" t="str">
        <f>IF(Glutamine!$E35&gt;0,Glutamine!AF34+Glutamine!$E35*Glutamine!#REF!/'In Process Calc.'!$I37,"")</f>
        <v/>
      </c>
      <c r="AG43" s="246" t="str">
        <f>IF(Glutamine!$E35&gt;0,Glutamine!AG34+Glutamine!$E35*Glutamine!#REF!/'In Process Calc.'!$I37,"")</f>
        <v/>
      </c>
      <c r="AH43" s="246" t="str">
        <f>IF(Glutamine!$E35&gt;0,Glutamine!AH34+Glutamine!$E35*Glutamine!#REF!/'In Process Calc.'!$I37,"")</f>
        <v/>
      </c>
      <c r="AI43" s="246" t="str">
        <f>IF(Glutamine!$E35&gt;0,Glutamine!AI34+Glutamine!$E35*Glutamine!#REF!/'In Process Calc.'!$I37,"")</f>
        <v/>
      </c>
      <c r="AJ43" s="246" t="str">
        <f>IF(Glutamine!$E35&gt;0,Glutamine!AJ34+Glutamine!$E35*Glutamine!#REF!/'In Process Calc.'!$I37,"")</f>
        <v/>
      </c>
      <c r="AK43" s="246" t="str">
        <f>IF(Glutamine!$E35&gt;0,Glutamine!AK34+Glutamine!$E35*Glutamine!#REF!/'In Process Calc.'!$I37,"")</f>
        <v/>
      </c>
      <c r="AL43" s="246" t="str">
        <f>IF(Glutamine!$E35&gt;0,Glutamine!AL34+Glutamine!$E35*Glutamine!#REF!/'In Process Calc.'!$I37,"")</f>
        <v/>
      </c>
      <c r="AM43" s="246" t="str">
        <f>IF(Glutamine!$E35&gt;0,Glutamine!AM34+Glutamine!$E35*Glutamine!#REF!/'In Process Calc.'!$I37,"")</f>
        <v/>
      </c>
      <c r="AN43" s="246" t="str">
        <f>IF(Glutamine!$E35&gt;0,Glutamine!AN34+Glutamine!$E35*Glutamine!#REF!/'In Process Calc.'!$I37,"")</f>
        <v/>
      </c>
      <c r="AO43" s="246" t="str">
        <f>IF(Glutamine!$E35&gt;0,Glutamine!AO34+Glutamine!$E35*Glutamine!#REF!/'In Process Calc.'!$I37,"")</f>
        <v/>
      </c>
      <c r="AP43" s="246" t="str">
        <f>IF(Glutamine!$E35&gt;0,Glutamine!AP34+Glutamine!$E35*Glutamine!AQ34/'In Process Calc.'!$I37,"")</f>
        <v/>
      </c>
      <c r="AQ43" s="246" t="str">
        <f>IF(Glutamine!$E35&gt;0,Glutamine!#REF!+Glutamine!$E35*Glutamine!AR34/'In Process Calc.'!$I37,"")</f>
        <v/>
      </c>
      <c r="AR43" s="246" t="str">
        <f>IF(Glutamine!$E35&gt;0,Glutamine!#REF!,"")</f>
        <v/>
      </c>
      <c r="AS43" s="246" t="str">
        <f>IF(Glutamine!$E35&gt;0,Glutamine!#REF!,"")</f>
        <v/>
      </c>
      <c r="AT43" s="246" t="str">
        <f>IF(Glutamine!$E35&gt;0,Glutamine!#REF!,"")</f>
        <v/>
      </c>
      <c r="AU43" s="246" t="str">
        <f>IF(Glutamine!$E35&gt;0,Glutamine!#REF!,"")</f>
        <v/>
      </c>
      <c r="AV43" s="246" t="str">
        <f>IF(Glutamine!$E35&gt;0,Glutamine!#REF!,"")</f>
        <v/>
      </c>
      <c r="AW43" s="246" t="str">
        <f>IF(Glutamine!$E35&gt;0,Glutamine!#REF!,"")</f>
        <v/>
      </c>
      <c r="AX43" s="246" t="str">
        <f>IF(Glutamine!$E35&gt;0,Glutamine!#REF!,"")</f>
        <v/>
      </c>
      <c r="AY43" s="246" t="str">
        <f>IF(Glutamine!$E35&gt;0,Glutamine!#REF!,"")</f>
        <v/>
      </c>
      <c r="AZ43" s="246" t="str">
        <f>IF(Glutamine!$E35&gt;0,Glutamine!#REF!,"")</f>
        <v/>
      </c>
      <c r="BA43" s="246" t="str">
        <f>IF(Glutamine!$E35&gt;0,Glutamine!#REF!,"")</f>
        <v/>
      </c>
      <c r="BB43" s="246" t="str">
        <f>IF(Glutamine!$E35&gt;0,Glutamine!#REF!,"")</f>
        <v/>
      </c>
      <c r="BC43" s="246" t="str">
        <f>IF(Glutamine!$E35&gt;0,Glutamine!#REF!,"")</f>
        <v/>
      </c>
      <c r="BD43" s="246" t="str">
        <f>IF(Glutamine!$E35&gt;0,Glutamine!#REF!,"")</f>
        <v/>
      </c>
      <c r="BE43" s="246" t="str">
        <f>IF(Glutamine!$E35&gt;0,Glutamine!#REF!,"")</f>
        <v/>
      </c>
      <c r="BF43" s="246" t="str">
        <f>IF(Glutamine!$E35&gt;0,Glutamine!#REF!,"")</f>
        <v/>
      </c>
      <c r="BG43" s="246" t="str">
        <f>IF(Glutamine!$E35&gt;0,Glutamine!#REF!,"")</f>
        <v/>
      </c>
      <c r="BH43" s="246" t="str">
        <f>IF(Glutamine!$E35&gt;0,Glutamine!#REF!,"")</f>
        <v/>
      </c>
      <c r="BI43" s="246" t="str">
        <f>IF(Glutamine!$E35&gt;0,Glutamine!#REF!,"")</f>
        <v/>
      </c>
      <c r="BJ43" s="246" t="str">
        <f>IF(Glutamine!$E35&gt;0,Glutamine!#REF!,"")</f>
        <v/>
      </c>
      <c r="BK43" s="246" t="str">
        <f>IF(Glutamine!$E35&gt;0,Glutamine!#REF!,"")</f>
        <v/>
      </c>
      <c r="BL43" s="246" t="str">
        <f>IF(Glutamine!$E35&gt;0,Glutamine!#REF!,"")</f>
        <v/>
      </c>
      <c r="BM43" s="246" t="str">
        <f>IF(Glutamine!$E35&gt;0,Glutamine!#REF!,"")</f>
        <v/>
      </c>
      <c r="BN43" s="246" t="str">
        <f>IF(Glutamine!$E35&gt;0,'In Process Calc.'!B36,"")</f>
        <v/>
      </c>
      <c r="BO43" s="246" t="str">
        <f>IF(Glutamine!$E35&gt;0,'In Process Calc.'!C36,"")</f>
        <v/>
      </c>
    </row>
    <row r="44" spans="1:67" x14ac:dyDescent="0.15">
      <c r="A44" s="240" t="str">
        <f>IF(Glutamine!$E36&gt;0,Glutamine!$B$1,"")</f>
        <v/>
      </c>
      <c r="B44" s="240" t="str">
        <f>IF(Glutamine!$E36&gt;0,Glutamine!A35+0.1,"")</f>
        <v/>
      </c>
      <c r="C44" s="244" t="str">
        <f>IF(Glutamine!$E36&gt;0,Glutamine!B35,"")</f>
        <v/>
      </c>
      <c r="D44" s="249" t="str">
        <f>IF(Glutamine!$E36&gt;0,Glutamine!C35,"")</f>
        <v/>
      </c>
      <c r="E44" s="240" t="str">
        <f>IF(Glutamine!$E36&gt;0,Glutamine!D35,"")</f>
        <v/>
      </c>
      <c r="F44" s="240" t="str">
        <f>IF(Glutamine!$E36&gt;0,Glutamine!E35,"")</f>
        <v/>
      </c>
      <c r="G44" s="240" t="str">
        <f>IF(Glutamine!$E36&gt;0,Glutamine!G35,"")</f>
        <v/>
      </c>
      <c r="H44" s="245" t="str">
        <f>IF(Glutamine!$E36&gt;0,Glutamine!H35,"")</f>
        <v/>
      </c>
      <c r="I44" s="245" t="str">
        <f>IF(Glutamine!$E36&gt;0,Glutamine!I35,"")</f>
        <v/>
      </c>
      <c r="J44" s="245" t="str">
        <f>IF(Glutamine!$E36&gt;0,Glutamine!J35,"")</f>
        <v/>
      </c>
      <c r="K44" s="245" t="str">
        <f>IF(Glutamine!$E36&gt;0,Glutamine!K35,"")</f>
        <v/>
      </c>
      <c r="L44" s="240" t="str">
        <f>IF(Glutamine!$E36&gt;0,Glutamine!L35,"")</f>
        <v/>
      </c>
      <c r="M44" s="240" t="str">
        <f>IF(Glutamine!$E36&gt;0,Glutamine!M35,"")</f>
        <v/>
      </c>
      <c r="N44" s="240" t="str">
        <f>IF(Glutamine!$E36&gt;0,Glutamine!N35,"")</f>
        <v/>
      </c>
      <c r="O44" s="240" t="str">
        <f>IF(Glutamine!$E36&gt;0,Glutamine!O35,"")</f>
        <v/>
      </c>
      <c r="P44" s="240" t="str">
        <f>IF(Glutamine!$E36&gt;0,Glutamine!P35,"")</f>
        <v/>
      </c>
      <c r="Q44" s="240" t="str">
        <f>IF(Glutamine!$E36&gt;0,Glutamine!Q35,"")</f>
        <v/>
      </c>
      <c r="R44" s="240" t="str">
        <f>IF(Glutamine!$E36&gt;0,Glutamine!R35,"")</f>
        <v/>
      </c>
      <c r="S44" s="240" t="str">
        <f>IF(Glutamine!$E36&gt;0,Glutamine!S35,"")</f>
        <v/>
      </c>
      <c r="T44" s="246" t="str">
        <f>IF(Glutamine!$E36&gt;0,Glutamine!T35+Glutamine!$E36*Glutamine!#REF!/'In Process Calc.'!$I38,"")</f>
        <v/>
      </c>
      <c r="U44" s="246" t="str">
        <f>IF(Glutamine!$E36&gt;0,Glutamine!U35+Glutamine!$E36*Glutamine!#REF!/'In Process Calc.'!$I38,"")</f>
        <v/>
      </c>
      <c r="V44" s="246" t="str">
        <f>IF(Glutamine!$E36&gt;0,Glutamine!V35+Glutamine!$E36*Glutamine!#REF!/'In Process Calc.'!$I38,"")</f>
        <v/>
      </c>
      <c r="W44" s="246" t="str">
        <f>IF(Glutamine!$E36&gt;0,Glutamine!W35+Glutamine!$E36*Glutamine!#REF!/'In Process Calc.'!$I38,"")</f>
        <v/>
      </c>
      <c r="X44" s="246" t="str">
        <f>IF(Glutamine!$E36&gt;0,Glutamine!X35+Glutamine!$E36*Glutamine!#REF!/'In Process Calc.'!$I38,"")</f>
        <v/>
      </c>
      <c r="Y44" s="246" t="str">
        <f>IF(Glutamine!$E36&gt;0,Glutamine!Y35+Glutamine!$E36*Glutamine!#REF!/'In Process Calc.'!$I38,"")</f>
        <v/>
      </c>
      <c r="Z44" s="246" t="str">
        <f>IF(Glutamine!$E36&gt;0,Glutamine!Z35+Glutamine!$E36*Glutamine!#REF!/'In Process Calc.'!$I38,"")</f>
        <v/>
      </c>
      <c r="AA44" s="246" t="str">
        <f>IF(Glutamine!$E36&gt;0,Glutamine!AA35+Glutamine!$E36*Glutamine!#REF!/'In Process Calc.'!$I38,"")</f>
        <v/>
      </c>
      <c r="AB44" s="246" t="str">
        <f>IF(Glutamine!$E36&gt;0,Glutamine!AB35+Glutamine!$E36*Glutamine!#REF!/'In Process Calc.'!$I38,"")</f>
        <v/>
      </c>
      <c r="AC44" s="246" t="str">
        <f>IF(Glutamine!$E36&gt;0,Glutamine!AC35+Glutamine!$E36*Glutamine!#REF!/'In Process Calc.'!$I38,"")</f>
        <v/>
      </c>
      <c r="AD44" s="246" t="str">
        <f>IF(Glutamine!$E36&gt;0,Glutamine!AD35+Glutamine!$E36*Glutamine!#REF!/'In Process Calc.'!$I38,"")</f>
        <v/>
      </c>
      <c r="AE44" s="246" t="str">
        <f>IF(Glutamine!$E36&gt;0,Glutamine!AE35+Glutamine!$E36*Glutamine!#REF!/'In Process Calc.'!$I38,"")</f>
        <v/>
      </c>
      <c r="AF44" s="246" t="str">
        <f>IF(Glutamine!$E36&gt;0,Glutamine!AF35+Glutamine!$E36*Glutamine!#REF!/'In Process Calc.'!$I38,"")</f>
        <v/>
      </c>
      <c r="AG44" s="246" t="str">
        <f>IF(Glutamine!$E36&gt;0,Glutamine!AG35+Glutamine!$E36*Glutamine!#REF!/'In Process Calc.'!$I38,"")</f>
        <v/>
      </c>
      <c r="AH44" s="246" t="str">
        <f>IF(Glutamine!$E36&gt;0,Glutamine!AH35+Glutamine!$E36*Glutamine!#REF!/'In Process Calc.'!$I38,"")</f>
        <v/>
      </c>
      <c r="AI44" s="246" t="str">
        <f>IF(Glutamine!$E36&gt;0,Glutamine!AI35+Glutamine!$E36*Glutamine!#REF!/'In Process Calc.'!$I38,"")</f>
        <v/>
      </c>
      <c r="AJ44" s="246" t="str">
        <f>IF(Glutamine!$E36&gt;0,Glutamine!AJ35+Glutamine!$E36*Glutamine!#REF!/'In Process Calc.'!$I38,"")</f>
        <v/>
      </c>
      <c r="AK44" s="246" t="str">
        <f>IF(Glutamine!$E36&gt;0,Glutamine!AK35+Glutamine!$E36*Glutamine!#REF!/'In Process Calc.'!$I38,"")</f>
        <v/>
      </c>
      <c r="AL44" s="246" t="str">
        <f>IF(Glutamine!$E36&gt;0,Glutamine!AL35+Glutamine!$E36*Glutamine!#REF!/'In Process Calc.'!$I38,"")</f>
        <v/>
      </c>
      <c r="AM44" s="246" t="str">
        <f>IF(Glutamine!$E36&gt;0,Glutamine!AM35+Glutamine!$E36*Glutamine!#REF!/'In Process Calc.'!$I38,"")</f>
        <v/>
      </c>
      <c r="AN44" s="246" t="str">
        <f>IF(Glutamine!$E36&gt;0,Glutamine!AN35+Glutamine!$E36*Glutamine!#REF!/'In Process Calc.'!$I38,"")</f>
        <v/>
      </c>
      <c r="AO44" s="246" t="str">
        <f>IF(Glutamine!$E36&gt;0,Glutamine!AO35+Glutamine!$E36*Glutamine!#REF!/'In Process Calc.'!$I38,"")</f>
        <v/>
      </c>
      <c r="AP44" s="246" t="str">
        <f>IF(Glutamine!$E36&gt;0,Glutamine!AP35+Glutamine!$E36*Glutamine!AQ35/'In Process Calc.'!$I38,"")</f>
        <v/>
      </c>
      <c r="AQ44" s="246" t="str">
        <f>IF(Glutamine!$E36&gt;0,Glutamine!#REF!+Glutamine!$E36*Glutamine!AR35/'In Process Calc.'!$I38,"")</f>
        <v/>
      </c>
      <c r="AR44" s="246" t="str">
        <f>IF(Glutamine!$E36&gt;0,Glutamine!#REF!,"")</f>
        <v/>
      </c>
      <c r="AS44" s="246" t="str">
        <f>IF(Glutamine!$E36&gt;0,Glutamine!#REF!,"")</f>
        <v/>
      </c>
      <c r="AT44" s="246" t="str">
        <f>IF(Glutamine!$E36&gt;0,Glutamine!#REF!,"")</f>
        <v/>
      </c>
      <c r="AU44" s="246" t="str">
        <f>IF(Glutamine!$E36&gt;0,Glutamine!#REF!,"")</f>
        <v/>
      </c>
      <c r="AV44" s="246" t="str">
        <f>IF(Glutamine!$E36&gt;0,Glutamine!#REF!,"")</f>
        <v/>
      </c>
      <c r="AW44" s="246" t="str">
        <f>IF(Glutamine!$E36&gt;0,Glutamine!#REF!,"")</f>
        <v/>
      </c>
      <c r="AX44" s="246" t="str">
        <f>IF(Glutamine!$E36&gt;0,Glutamine!#REF!,"")</f>
        <v/>
      </c>
      <c r="AY44" s="246" t="str">
        <f>IF(Glutamine!$E36&gt;0,Glutamine!#REF!,"")</f>
        <v/>
      </c>
      <c r="AZ44" s="246" t="str">
        <f>IF(Glutamine!$E36&gt;0,Glutamine!#REF!,"")</f>
        <v/>
      </c>
      <c r="BA44" s="246" t="str">
        <f>IF(Glutamine!$E36&gt;0,Glutamine!#REF!,"")</f>
        <v/>
      </c>
      <c r="BB44" s="246" t="str">
        <f>IF(Glutamine!$E36&gt;0,Glutamine!#REF!,"")</f>
        <v/>
      </c>
      <c r="BC44" s="246" t="str">
        <f>IF(Glutamine!$E36&gt;0,Glutamine!#REF!,"")</f>
        <v/>
      </c>
      <c r="BD44" s="246" t="str">
        <f>IF(Glutamine!$E36&gt;0,Glutamine!#REF!,"")</f>
        <v/>
      </c>
      <c r="BE44" s="246" t="str">
        <f>IF(Glutamine!$E36&gt;0,Glutamine!#REF!,"")</f>
        <v/>
      </c>
      <c r="BF44" s="246" t="str">
        <f>IF(Glutamine!$E36&gt;0,Glutamine!#REF!,"")</f>
        <v/>
      </c>
      <c r="BG44" s="246" t="str">
        <f>IF(Glutamine!$E36&gt;0,Glutamine!#REF!,"")</f>
        <v/>
      </c>
      <c r="BH44" s="246" t="str">
        <f>IF(Glutamine!$E36&gt;0,Glutamine!#REF!,"")</f>
        <v/>
      </c>
      <c r="BI44" s="246" t="str">
        <f>IF(Glutamine!$E36&gt;0,Glutamine!#REF!,"")</f>
        <v/>
      </c>
      <c r="BJ44" s="246" t="str">
        <f>IF(Glutamine!$E36&gt;0,Glutamine!#REF!,"")</f>
        <v/>
      </c>
      <c r="BK44" s="246" t="str">
        <f>IF(Glutamine!$E36&gt;0,Glutamine!#REF!,"")</f>
        <v/>
      </c>
      <c r="BL44" s="246" t="str">
        <f>IF(Glutamine!$E36&gt;0,Glutamine!#REF!,"")</f>
        <v/>
      </c>
      <c r="BM44" s="246" t="str">
        <f>IF(Glutamine!$E36&gt;0,Glutamine!#REF!,"")</f>
        <v/>
      </c>
      <c r="BN44" s="246" t="str">
        <f>IF(Glutamine!$E36&gt;0,'In Process Calc.'!B37,"")</f>
        <v/>
      </c>
      <c r="BO44" s="246" t="str">
        <f>IF(Glutamine!$E36&gt;0,'In Process Calc.'!C37,"")</f>
        <v/>
      </c>
    </row>
    <row r="45" spans="1:67" x14ac:dyDescent="0.15">
      <c r="A45" s="240" t="str">
        <f>IF(Glutamine!$E37&gt;0,Glutamine!$B$1,"")</f>
        <v/>
      </c>
      <c r="B45" s="240" t="str">
        <f>IF(Glutamine!$E37&gt;0,Glutamine!A36+0.1,"")</f>
        <v/>
      </c>
      <c r="C45" s="244" t="str">
        <f>IF(Glutamine!$E37&gt;0,Glutamine!B36,"")</f>
        <v/>
      </c>
      <c r="D45" s="249" t="str">
        <f>IF(Glutamine!$E37&gt;0,Glutamine!C36,"")</f>
        <v/>
      </c>
      <c r="E45" s="240" t="str">
        <f>IF(Glutamine!$E37&gt;0,Glutamine!D36,"")</f>
        <v/>
      </c>
      <c r="F45" s="240" t="str">
        <f>IF(Glutamine!$E37&gt;0,Glutamine!E36,"")</f>
        <v/>
      </c>
      <c r="G45" s="240" t="str">
        <f>IF(Glutamine!$E37&gt;0,Glutamine!G36,"")</f>
        <v/>
      </c>
      <c r="H45" s="245" t="str">
        <f>IF(Glutamine!$E37&gt;0,Glutamine!H36,"")</f>
        <v/>
      </c>
      <c r="I45" s="245" t="str">
        <f>IF(Glutamine!$E37&gt;0,Glutamine!I36,"")</f>
        <v/>
      </c>
      <c r="J45" s="245" t="str">
        <f>IF(Glutamine!$E37&gt;0,Glutamine!J36,"")</f>
        <v/>
      </c>
      <c r="K45" s="245" t="str">
        <f>IF(Glutamine!$E37&gt;0,Glutamine!K36,"")</f>
        <v/>
      </c>
      <c r="L45" s="240" t="str">
        <f>IF(Glutamine!$E37&gt;0,Glutamine!L36,"")</f>
        <v/>
      </c>
      <c r="M45" s="240" t="str">
        <f>IF(Glutamine!$E37&gt;0,Glutamine!M36,"")</f>
        <v/>
      </c>
      <c r="N45" s="240" t="str">
        <f>IF(Glutamine!$E37&gt;0,Glutamine!N36,"")</f>
        <v/>
      </c>
      <c r="O45" s="240" t="str">
        <f>IF(Glutamine!$E37&gt;0,Glutamine!O36,"")</f>
        <v/>
      </c>
      <c r="P45" s="240" t="str">
        <f>IF(Glutamine!$E37&gt;0,Glutamine!P36,"")</f>
        <v/>
      </c>
      <c r="Q45" s="240" t="str">
        <f>IF(Glutamine!$E37&gt;0,Glutamine!Q36,"")</f>
        <v/>
      </c>
      <c r="R45" s="240" t="str">
        <f>IF(Glutamine!$E37&gt;0,Glutamine!R36,"")</f>
        <v/>
      </c>
      <c r="S45" s="240" t="str">
        <f>IF(Glutamine!$E37&gt;0,Glutamine!S36,"")</f>
        <v/>
      </c>
      <c r="T45" s="246" t="str">
        <f>IF(Glutamine!$E37&gt;0,Glutamine!T36+Glutamine!$E37*Glutamine!#REF!/'In Process Calc.'!$I39,"")</f>
        <v/>
      </c>
      <c r="U45" s="246" t="str">
        <f>IF(Glutamine!$E37&gt;0,Glutamine!U36+Glutamine!$E37*Glutamine!#REF!/'In Process Calc.'!$I39,"")</f>
        <v/>
      </c>
      <c r="V45" s="246" t="str">
        <f>IF(Glutamine!$E37&gt;0,Glutamine!V36+Glutamine!$E37*Glutamine!#REF!/'In Process Calc.'!$I39,"")</f>
        <v/>
      </c>
      <c r="W45" s="246" t="str">
        <f>IF(Glutamine!$E37&gt;0,Glutamine!W36+Glutamine!$E37*Glutamine!#REF!/'In Process Calc.'!$I39,"")</f>
        <v/>
      </c>
      <c r="X45" s="246" t="str">
        <f>IF(Glutamine!$E37&gt;0,Glutamine!X36+Glutamine!$E37*Glutamine!#REF!/'In Process Calc.'!$I39,"")</f>
        <v/>
      </c>
      <c r="Y45" s="246" t="str">
        <f>IF(Glutamine!$E37&gt;0,Glutamine!Y36+Glutamine!$E37*Glutamine!#REF!/'In Process Calc.'!$I39,"")</f>
        <v/>
      </c>
      <c r="Z45" s="246" t="str">
        <f>IF(Glutamine!$E37&gt;0,Glutamine!Z36+Glutamine!$E37*Glutamine!#REF!/'In Process Calc.'!$I39,"")</f>
        <v/>
      </c>
      <c r="AA45" s="246" t="str">
        <f>IF(Glutamine!$E37&gt;0,Glutamine!AA36+Glutamine!$E37*Glutamine!#REF!/'In Process Calc.'!$I39,"")</f>
        <v/>
      </c>
      <c r="AB45" s="246" t="str">
        <f>IF(Glutamine!$E37&gt;0,Glutamine!AB36+Glutamine!$E37*Glutamine!#REF!/'In Process Calc.'!$I39,"")</f>
        <v/>
      </c>
      <c r="AC45" s="246" t="str">
        <f>IF(Glutamine!$E37&gt;0,Glutamine!AC36+Glutamine!$E37*Glutamine!#REF!/'In Process Calc.'!$I39,"")</f>
        <v/>
      </c>
      <c r="AD45" s="246" t="str">
        <f>IF(Glutamine!$E37&gt;0,Glutamine!AD36+Glutamine!$E37*Glutamine!#REF!/'In Process Calc.'!$I39,"")</f>
        <v/>
      </c>
      <c r="AE45" s="246" t="str">
        <f>IF(Glutamine!$E37&gt;0,Glutamine!AE36+Glutamine!$E37*Glutamine!#REF!/'In Process Calc.'!$I39,"")</f>
        <v/>
      </c>
      <c r="AF45" s="246" t="str">
        <f>IF(Glutamine!$E37&gt;0,Glutamine!AF36+Glutamine!$E37*Glutamine!#REF!/'In Process Calc.'!$I39,"")</f>
        <v/>
      </c>
      <c r="AG45" s="246" t="str">
        <f>IF(Glutamine!$E37&gt;0,Glutamine!AG36+Glutamine!$E37*Glutamine!#REF!/'In Process Calc.'!$I39,"")</f>
        <v/>
      </c>
      <c r="AH45" s="246" t="str">
        <f>IF(Glutamine!$E37&gt;0,Glutamine!AH36+Glutamine!$E37*Glutamine!#REF!/'In Process Calc.'!$I39,"")</f>
        <v/>
      </c>
      <c r="AI45" s="246" t="str">
        <f>IF(Glutamine!$E37&gt;0,Glutamine!AI36+Glutamine!$E37*Glutamine!#REF!/'In Process Calc.'!$I39,"")</f>
        <v/>
      </c>
      <c r="AJ45" s="246" t="str">
        <f>IF(Glutamine!$E37&gt;0,Glutamine!AJ36+Glutamine!$E37*Glutamine!#REF!/'In Process Calc.'!$I39,"")</f>
        <v/>
      </c>
      <c r="AK45" s="246" t="str">
        <f>IF(Glutamine!$E37&gt;0,Glutamine!AK36+Glutamine!$E37*Glutamine!#REF!/'In Process Calc.'!$I39,"")</f>
        <v/>
      </c>
      <c r="AL45" s="246" t="str">
        <f>IF(Glutamine!$E37&gt;0,Glutamine!AL36+Glutamine!$E37*Glutamine!#REF!/'In Process Calc.'!$I39,"")</f>
        <v/>
      </c>
      <c r="AM45" s="246" t="str">
        <f>IF(Glutamine!$E37&gt;0,Glutamine!AM36+Glutamine!$E37*Glutamine!#REF!/'In Process Calc.'!$I39,"")</f>
        <v/>
      </c>
      <c r="AN45" s="246" t="str">
        <f>IF(Glutamine!$E37&gt;0,Glutamine!AN36+Glutamine!$E37*Glutamine!#REF!/'In Process Calc.'!$I39,"")</f>
        <v/>
      </c>
      <c r="AO45" s="246" t="str">
        <f>IF(Glutamine!$E37&gt;0,Glutamine!AO36+Glutamine!$E37*Glutamine!#REF!/'In Process Calc.'!$I39,"")</f>
        <v/>
      </c>
      <c r="AP45" s="246" t="str">
        <f>IF(Glutamine!$E37&gt;0,Glutamine!AP36+Glutamine!$E37*Glutamine!AQ36/'In Process Calc.'!$I39,"")</f>
        <v/>
      </c>
      <c r="AQ45" s="246" t="str">
        <f>IF(Glutamine!$E37&gt;0,Glutamine!#REF!+Glutamine!$E37*Glutamine!AR36/'In Process Calc.'!$I39,"")</f>
        <v/>
      </c>
      <c r="AR45" s="246" t="str">
        <f>IF(Glutamine!$E37&gt;0,Glutamine!#REF!,"")</f>
        <v/>
      </c>
      <c r="AS45" s="246" t="str">
        <f>IF(Glutamine!$E37&gt;0,Glutamine!#REF!,"")</f>
        <v/>
      </c>
      <c r="AT45" s="246" t="str">
        <f>IF(Glutamine!$E37&gt;0,Glutamine!#REF!,"")</f>
        <v/>
      </c>
      <c r="AU45" s="246" t="str">
        <f>IF(Glutamine!$E37&gt;0,Glutamine!#REF!,"")</f>
        <v/>
      </c>
      <c r="AV45" s="246" t="str">
        <f>IF(Glutamine!$E37&gt;0,Glutamine!#REF!,"")</f>
        <v/>
      </c>
      <c r="AW45" s="246" t="str">
        <f>IF(Glutamine!$E37&gt;0,Glutamine!#REF!,"")</f>
        <v/>
      </c>
      <c r="AX45" s="246" t="str">
        <f>IF(Glutamine!$E37&gt;0,Glutamine!#REF!,"")</f>
        <v/>
      </c>
      <c r="AY45" s="246" t="str">
        <f>IF(Glutamine!$E37&gt;0,Glutamine!#REF!,"")</f>
        <v/>
      </c>
      <c r="AZ45" s="246" t="str">
        <f>IF(Glutamine!$E37&gt;0,Glutamine!#REF!,"")</f>
        <v/>
      </c>
      <c r="BA45" s="246" t="str">
        <f>IF(Glutamine!$E37&gt;0,Glutamine!#REF!,"")</f>
        <v/>
      </c>
      <c r="BB45" s="246" t="str">
        <f>IF(Glutamine!$E37&gt;0,Glutamine!#REF!,"")</f>
        <v/>
      </c>
      <c r="BC45" s="246" t="str">
        <f>IF(Glutamine!$E37&gt;0,Glutamine!#REF!,"")</f>
        <v/>
      </c>
      <c r="BD45" s="246" t="str">
        <f>IF(Glutamine!$E37&gt;0,Glutamine!#REF!,"")</f>
        <v/>
      </c>
      <c r="BE45" s="246" t="str">
        <f>IF(Glutamine!$E37&gt;0,Glutamine!#REF!,"")</f>
        <v/>
      </c>
      <c r="BF45" s="246" t="str">
        <f>IF(Glutamine!$E37&gt;0,Glutamine!#REF!,"")</f>
        <v/>
      </c>
      <c r="BG45" s="246" t="str">
        <f>IF(Glutamine!$E37&gt;0,Glutamine!#REF!,"")</f>
        <v/>
      </c>
      <c r="BH45" s="246" t="str">
        <f>IF(Glutamine!$E37&gt;0,Glutamine!#REF!,"")</f>
        <v/>
      </c>
      <c r="BI45" s="246" t="str">
        <f>IF(Glutamine!$E37&gt;0,Glutamine!#REF!,"")</f>
        <v/>
      </c>
      <c r="BJ45" s="246" t="str">
        <f>IF(Glutamine!$E37&gt;0,Glutamine!#REF!,"")</f>
        <v/>
      </c>
      <c r="BK45" s="246" t="str">
        <f>IF(Glutamine!$E37&gt;0,Glutamine!#REF!,"")</f>
        <v/>
      </c>
      <c r="BL45" s="246" t="str">
        <f>IF(Glutamine!$E37&gt;0,Glutamine!#REF!,"")</f>
        <v/>
      </c>
      <c r="BM45" s="246" t="str">
        <f>IF(Glutamine!$E37&gt;0,Glutamine!#REF!,"")</f>
        <v/>
      </c>
      <c r="BN45" s="246" t="str">
        <f>IF(Glutamine!$E37&gt;0,'In Process Calc.'!B38,"")</f>
        <v/>
      </c>
      <c r="BO45" s="246" t="str">
        <f>IF(Glutamine!$E37&gt;0,'In Process Calc.'!C38,"")</f>
        <v/>
      </c>
    </row>
    <row r="46" spans="1:67" x14ac:dyDescent="0.15">
      <c r="A46" s="240" t="str">
        <f>IF(Glutamine!$E38&gt;0,Glutamine!$B$1,"")</f>
        <v/>
      </c>
      <c r="B46" s="240" t="str">
        <f>IF(Glutamine!$E38&gt;0,Glutamine!A37+0.1,"")</f>
        <v/>
      </c>
      <c r="C46" s="244" t="str">
        <f>IF(Glutamine!$E38&gt;0,Glutamine!B37,"")</f>
        <v/>
      </c>
      <c r="D46" s="249" t="str">
        <f>IF(Glutamine!$E38&gt;0,Glutamine!C37,"")</f>
        <v/>
      </c>
      <c r="E46" s="240" t="str">
        <f>IF(Glutamine!$E38&gt;0,Glutamine!D37,"")</f>
        <v/>
      </c>
      <c r="F46" s="240" t="str">
        <f>IF(Glutamine!$E38&gt;0,Glutamine!E37,"")</f>
        <v/>
      </c>
      <c r="G46" s="240" t="str">
        <f>IF(Glutamine!$E38&gt;0,Glutamine!G37,"")</f>
        <v/>
      </c>
      <c r="H46" s="245" t="str">
        <f>IF(Glutamine!$E38&gt;0,Glutamine!H37,"")</f>
        <v/>
      </c>
      <c r="I46" s="245" t="str">
        <f>IF(Glutamine!$E38&gt;0,Glutamine!I37,"")</f>
        <v/>
      </c>
      <c r="J46" s="245" t="str">
        <f>IF(Glutamine!$E38&gt;0,Glutamine!J37,"")</f>
        <v/>
      </c>
      <c r="K46" s="245" t="str">
        <f>IF(Glutamine!$E38&gt;0,Glutamine!K37,"")</f>
        <v/>
      </c>
      <c r="L46" s="240" t="str">
        <f>IF(Glutamine!$E38&gt;0,Glutamine!L37,"")</f>
        <v/>
      </c>
      <c r="M46" s="240" t="str">
        <f>IF(Glutamine!$E38&gt;0,Glutamine!M37,"")</f>
        <v/>
      </c>
      <c r="N46" s="240" t="str">
        <f>IF(Glutamine!$E38&gt;0,Glutamine!N37,"")</f>
        <v/>
      </c>
      <c r="O46" s="240" t="str">
        <f>IF(Glutamine!$E38&gt;0,Glutamine!O37,"")</f>
        <v/>
      </c>
      <c r="P46" s="240" t="str">
        <f>IF(Glutamine!$E38&gt;0,Glutamine!P37,"")</f>
        <v/>
      </c>
      <c r="Q46" s="240" t="str">
        <f>IF(Glutamine!$E38&gt;0,Glutamine!Q37,"")</f>
        <v/>
      </c>
      <c r="R46" s="240" t="str">
        <f>IF(Glutamine!$E38&gt;0,Glutamine!R37,"")</f>
        <v/>
      </c>
      <c r="S46" s="240" t="str">
        <f>IF(Glutamine!$E38&gt;0,Glutamine!S37,"")</f>
        <v/>
      </c>
      <c r="T46" s="246" t="str">
        <f>IF(Glutamine!$E38&gt;0,Glutamine!T37+Glutamine!$E38*Glutamine!#REF!/'In Process Calc.'!$I40,"")</f>
        <v/>
      </c>
      <c r="U46" s="246" t="str">
        <f>IF(Glutamine!$E38&gt;0,Glutamine!U37+Glutamine!$E38*Glutamine!#REF!/'In Process Calc.'!$I40,"")</f>
        <v/>
      </c>
      <c r="V46" s="246" t="str">
        <f>IF(Glutamine!$E38&gt;0,Glutamine!V37+Glutamine!$E38*Glutamine!#REF!/'In Process Calc.'!$I40,"")</f>
        <v/>
      </c>
      <c r="W46" s="246" t="str">
        <f>IF(Glutamine!$E38&gt;0,Glutamine!W37+Glutamine!$E38*Glutamine!#REF!/'In Process Calc.'!$I40,"")</f>
        <v/>
      </c>
      <c r="X46" s="246" t="str">
        <f>IF(Glutamine!$E38&gt;0,Glutamine!X37+Glutamine!$E38*Glutamine!#REF!/'In Process Calc.'!$I40,"")</f>
        <v/>
      </c>
      <c r="Y46" s="246" t="str">
        <f>IF(Glutamine!$E38&gt;0,Glutamine!Y37+Glutamine!$E38*Glutamine!#REF!/'In Process Calc.'!$I40,"")</f>
        <v/>
      </c>
      <c r="Z46" s="246" t="str">
        <f>IF(Glutamine!$E38&gt;0,Glutamine!Z37+Glutamine!$E38*Glutamine!#REF!/'In Process Calc.'!$I40,"")</f>
        <v/>
      </c>
      <c r="AA46" s="246" t="str">
        <f>IF(Glutamine!$E38&gt;0,Glutamine!AA37+Glutamine!$E38*Glutamine!#REF!/'In Process Calc.'!$I40,"")</f>
        <v/>
      </c>
      <c r="AB46" s="246" t="str">
        <f>IF(Glutamine!$E38&gt;0,Glutamine!AB37+Glutamine!$E38*Glutamine!#REF!/'In Process Calc.'!$I40,"")</f>
        <v/>
      </c>
      <c r="AC46" s="246" t="str">
        <f>IF(Glutamine!$E38&gt;0,Glutamine!AC37+Glutamine!$E38*Glutamine!#REF!/'In Process Calc.'!$I40,"")</f>
        <v/>
      </c>
      <c r="AD46" s="246" t="str">
        <f>IF(Glutamine!$E38&gt;0,Glutamine!AD37+Glutamine!$E38*Glutamine!#REF!/'In Process Calc.'!$I40,"")</f>
        <v/>
      </c>
      <c r="AE46" s="246" t="str">
        <f>IF(Glutamine!$E38&gt;0,Glutamine!AE37+Glutamine!$E38*Glutamine!#REF!/'In Process Calc.'!$I40,"")</f>
        <v/>
      </c>
      <c r="AF46" s="246" t="str">
        <f>IF(Glutamine!$E38&gt;0,Glutamine!AF37+Glutamine!$E38*Glutamine!#REF!/'In Process Calc.'!$I40,"")</f>
        <v/>
      </c>
      <c r="AG46" s="246" t="str">
        <f>IF(Glutamine!$E38&gt;0,Glutamine!AG37+Glutamine!$E38*Glutamine!#REF!/'In Process Calc.'!$I40,"")</f>
        <v/>
      </c>
      <c r="AH46" s="246" t="str">
        <f>IF(Glutamine!$E38&gt;0,Glutamine!AH37+Glutamine!$E38*Glutamine!#REF!/'In Process Calc.'!$I40,"")</f>
        <v/>
      </c>
      <c r="AI46" s="246" t="str">
        <f>IF(Glutamine!$E38&gt;0,Glutamine!AI37+Glutamine!$E38*Glutamine!#REF!/'In Process Calc.'!$I40,"")</f>
        <v/>
      </c>
      <c r="AJ46" s="246" t="str">
        <f>IF(Glutamine!$E38&gt;0,Glutamine!AJ37+Glutamine!$E38*Glutamine!#REF!/'In Process Calc.'!$I40,"")</f>
        <v/>
      </c>
      <c r="AK46" s="246" t="str">
        <f>IF(Glutamine!$E38&gt;0,Glutamine!AK37+Glutamine!$E38*Glutamine!#REF!/'In Process Calc.'!$I40,"")</f>
        <v/>
      </c>
      <c r="AL46" s="246" t="str">
        <f>IF(Glutamine!$E38&gt;0,Glutamine!AL37+Glutamine!$E38*Glutamine!#REF!/'In Process Calc.'!$I40,"")</f>
        <v/>
      </c>
      <c r="AM46" s="246" t="str">
        <f>IF(Glutamine!$E38&gt;0,Glutamine!AM37+Glutamine!$E38*Glutamine!#REF!/'In Process Calc.'!$I40,"")</f>
        <v/>
      </c>
      <c r="AN46" s="246" t="str">
        <f>IF(Glutamine!$E38&gt;0,Glutamine!AN37+Glutamine!$E38*Glutamine!#REF!/'In Process Calc.'!$I40,"")</f>
        <v/>
      </c>
      <c r="AO46" s="246" t="str">
        <f>IF(Glutamine!$E38&gt;0,Glutamine!AO37+Glutamine!$E38*Glutamine!#REF!/'In Process Calc.'!$I40,"")</f>
        <v/>
      </c>
      <c r="AP46" s="246" t="str">
        <f>IF(Glutamine!$E38&gt;0,Glutamine!AP37+Glutamine!$E38*Glutamine!AQ37/'In Process Calc.'!$I40,"")</f>
        <v/>
      </c>
      <c r="AQ46" s="246" t="str">
        <f>IF(Glutamine!$E38&gt;0,Glutamine!#REF!+Glutamine!$E38*Glutamine!AR37/'In Process Calc.'!$I40,"")</f>
        <v/>
      </c>
      <c r="AR46" s="246" t="str">
        <f>IF(Glutamine!$E38&gt;0,Glutamine!#REF!,"")</f>
        <v/>
      </c>
      <c r="AS46" s="246" t="str">
        <f>IF(Glutamine!$E38&gt;0,Glutamine!#REF!,"")</f>
        <v/>
      </c>
      <c r="AT46" s="246" t="str">
        <f>IF(Glutamine!$E38&gt;0,Glutamine!#REF!,"")</f>
        <v/>
      </c>
      <c r="AU46" s="246" t="str">
        <f>IF(Glutamine!$E38&gt;0,Glutamine!#REF!,"")</f>
        <v/>
      </c>
      <c r="AV46" s="246" t="str">
        <f>IF(Glutamine!$E38&gt;0,Glutamine!#REF!,"")</f>
        <v/>
      </c>
      <c r="AW46" s="246" t="str">
        <f>IF(Glutamine!$E38&gt;0,Glutamine!#REF!,"")</f>
        <v/>
      </c>
      <c r="AX46" s="246" t="str">
        <f>IF(Glutamine!$E38&gt;0,Glutamine!#REF!,"")</f>
        <v/>
      </c>
      <c r="AY46" s="246" t="str">
        <f>IF(Glutamine!$E38&gt;0,Glutamine!#REF!,"")</f>
        <v/>
      </c>
      <c r="AZ46" s="246" t="str">
        <f>IF(Glutamine!$E38&gt;0,Glutamine!#REF!,"")</f>
        <v/>
      </c>
      <c r="BA46" s="246" t="str">
        <f>IF(Glutamine!$E38&gt;0,Glutamine!#REF!,"")</f>
        <v/>
      </c>
      <c r="BB46" s="246" t="str">
        <f>IF(Glutamine!$E38&gt;0,Glutamine!#REF!,"")</f>
        <v/>
      </c>
      <c r="BC46" s="246" t="str">
        <f>IF(Glutamine!$E38&gt;0,Glutamine!#REF!,"")</f>
        <v/>
      </c>
      <c r="BD46" s="246" t="str">
        <f>IF(Glutamine!$E38&gt;0,Glutamine!#REF!,"")</f>
        <v/>
      </c>
      <c r="BE46" s="246" t="str">
        <f>IF(Glutamine!$E38&gt;0,Glutamine!#REF!,"")</f>
        <v/>
      </c>
      <c r="BF46" s="246" t="str">
        <f>IF(Glutamine!$E38&gt;0,Glutamine!#REF!,"")</f>
        <v/>
      </c>
      <c r="BG46" s="246" t="str">
        <f>IF(Glutamine!$E38&gt;0,Glutamine!#REF!,"")</f>
        <v/>
      </c>
      <c r="BH46" s="246" t="str">
        <f>IF(Glutamine!$E38&gt;0,Glutamine!#REF!,"")</f>
        <v/>
      </c>
      <c r="BI46" s="246" t="str">
        <f>IF(Glutamine!$E38&gt;0,Glutamine!#REF!,"")</f>
        <v/>
      </c>
      <c r="BJ46" s="246" t="str">
        <f>IF(Glutamine!$E38&gt;0,Glutamine!#REF!,"")</f>
        <v/>
      </c>
      <c r="BK46" s="246" t="str">
        <f>IF(Glutamine!$E38&gt;0,Glutamine!#REF!,"")</f>
        <v/>
      </c>
      <c r="BL46" s="246" t="str">
        <f>IF(Glutamine!$E38&gt;0,Glutamine!#REF!,"")</f>
        <v/>
      </c>
      <c r="BM46" s="246" t="str">
        <f>IF(Glutamine!$E38&gt;0,Glutamine!#REF!,"")</f>
        <v/>
      </c>
      <c r="BN46" s="246" t="str">
        <f>IF(Glutamine!$E38&gt;0,'In Process Calc.'!B39,"")</f>
        <v/>
      </c>
      <c r="BO46" s="246" t="str">
        <f>IF(Glutamine!$E38&gt;0,'In Process Calc.'!C39,"")</f>
        <v/>
      </c>
    </row>
    <row r="47" spans="1:67" x14ac:dyDescent="0.15">
      <c r="A47" s="240" t="str">
        <f>IF(Glutamine!$E39&gt;0,Glutamine!$B$1,"")</f>
        <v/>
      </c>
      <c r="B47" s="240" t="str">
        <f>IF(Glutamine!$E39&gt;0,Glutamine!A38+0.1,"")</f>
        <v/>
      </c>
      <c r="C47" s="244" t="str">
        <f>IF(Glutamine!$E39&gt;0,Glutamine!B38,"")</f>
        <v/>
      </c>
      <c r="D47" s="249" t="str">
        <f>IF(Glutamine!$E39&gt;0,Glutamine!C38,"")</f>
        <v/>
      </c>
      <c r="E47" s="240" t="str">
        <f>IF(Glutamine!$E39&gt;0,Glutamine!D38,"")</f>
        <v/>
      </c>
      <c r="F47" s="240" t="str">
        <f>IF(Glutamine!$E39&gt;0,Glutamine!E38,"")</f>
        <v/>
      </c>
      <c r="G47" s="240" t="str">
        <f>IF(Glutamine!$E39&gt;0,Glutamine!G38,"")</f>
        <v/>
      </c>
      <c r="H47" s="245" t="str">
        <f>IF(Glutamine!$E39&gt;0,Glutamine!H38,"")</f>
        <v/>
      </c>
      <c r="I47" s="245" t="str">
        <f>IF(Glutamine!$E39&gt;0,Glutamine!I38,"")</f>
        <v/>
      </c>
      <c r="J47" s="245" t="str">
        <f>IF(Glutamine!$E39&gt;0,Glutamine!J38,"")</f>
        <v/>
      </c>
      <c r="K47" s="245" t="str">
        <f>IF(Glutamine!$E39&gt;0,Glutamine!K38,"")</f>
        <v/>
      </c>
      <c r="L47" s="240" t="str">
        <f>IF(Glutamine!$E39&gt;0,Glutamine!L38,"")</f>
        <v/>
      </c>
      <c r="M47" s="240" t="str">
        <f>IF(Glutamine!$E39&gt;0,Glutamine!M38,"")</f>
        <v/>
      </c>
      <c r="N47" s="240" t="str">
        <f>IF(Glutamine!$E39&gt;0,Glutamine!N38,"")</f>
        <v/>
      </c>
      <c r="O47" s="240" t="str">
        <f>IF(Glutamine!$E39&gt;0,Glutamine!O38,"")</f>
        <v/>
      </c>
      <c r="P47" s="240" t="str">
        <f>IF(Glutamine!$E39&gt;0,Glutamine!P38,"")</f>
        <v/>
      </c>
      <c r="Q47" s="240" t="str">
        <f>IF(Glutamine!$E39&gt;0,Glutamine!Q38,"")</f>
        <v/>
      </c>
      <c r="R47" s="240" t="str">
        <f>IF(Glutamine!$E39&gt;0,Glutamine!R38,"")</f>
        <v/>
      </c>
      <c r="S47" s="240" t="str">
        <f>IF(Glutamine!$E39&gt;0,Glutamine!S38,"")</f>
        <v/>
      </c>
      <c r="T47" s="246" t="str">
        <f>IF(Glutamine!$E39&gt;0,Glutamine!T38+Glutamine!$E39*Glutamine!#REF!/'In Process Calc.'!$I41,"")</f>
        <v/>
      </c>
      <c r="U47" s="246" t="str">
        <f>IF(Glutamine!$E39&gt;0,Glutamine!U38+Glutamine!$E39*Glutamine!#REF!/'In Process Calc.'!$I41,"")</f>
        <v/>
      </c>
      <c r="V47" s="246" t="str">
        <f>IF(Glutamine!$E39&gt;0,Glutamine!V38+Glutamine!$E39*Glutamine!#REF!/'In Process Calc.'!$I41,"")</f>
        <v/>
      </c>
      <c r="W47" s="246" t="str">
        <f>IF(Glutamine!$E39&gt;0,Glutamine!W38+Glutamine!$E39*Glutamine!#REF!/'In Process Calc.'!$I41,"")</f>
        <v/>
      </c>
      <c r="X47" s="246" t="str">
        <f>IF(Glutamine!$E39&gt;0,Glutamine!X38+Glutamine!$E39*Glutamine!#REF!/'In Process Calc.'!$I41,"")</f>
        <v/>
      </c>
      <c r="Y47" s="246" t="str">
        <f>IF(Glutamine!$E39&gt;0,Glutamine!Y38+Glutamine!$E39*Glutamine!#REF!/'In Process Calc.'!$I41,"")</f>
        <v/>
      </c>
      <c r="Z47" s="246" t="str">
        <f>IF(Glutamine!$E39&gt;0,Glutamine!Z38+Glutamine!$E39*Glutamine!#REF!/'In Process Calc.'!$I41,"")</f>
        <v/>
      </c>
      <c r="AA47" s="246" t="str">
        <f>IF(Glutamine!$E39&gt;0,Glutamine!AA38+Glutamine!$E39*Glutamine!#REF!/'In Process Calc.'!$I41,"")</f>
        <v/>
      </c>
      <c r="AB47" s="246" t="str">
        <f>IF(Glutamine!$E39&gt;0,Glutamine!AB38+Glutamine!$E39*Glutamine!#REF!/'In Process Calc.'!$I41,"")</f>
        <v/>
      </c>
      <c r="AC47" s="246" t="str">
        <f>IF(Glutamine!$E39&gt;0,Glutamine!AC38+Glutamine!$E39*Glutamine!#REF!/'In Process Calc.'!$I41,"")</f>
        <v/>
      </c>
      <c r="AD47" s="246" t="str">
        <f>IF(Glutamine!$E39&gt;0,Glutamine!AD38+Glutamine!$E39*Glutamine!#REF!/'In Process Calc.'!$I41,"")</f>
        <v/>
      </c>
      <c r="AE47" s="246" t="str">
        <f>IF(Glutamine!$E39&gt;0,Glutamine!AE38+Glutamine!$E39*Glutamine!#REF!/'In Process Calc.'!$I41,"")</f>
        <v/>
      </c>
      <c r="AF47" s="246" t="str">
        <f>IF(Glutamine!$E39&gt;0,Glutamine!AF38+Glutamine!$E39*Glutamine!#REF!/'In Process Calc.'!$I41,"")</f>
        <v/>
      </c>
      <c r="AG47" s="246" t="str">
        <f>IF(Glutamine!$E39&gt;0,Glutamine!AG38+Glutamine!$E39*Glutamine!#REF!/'In Process Calc.'!$I41,"")</f>
        <v/>
      </c>
      <c r="AH47" s="246" t="str">
        <f>IF(Glutamine!$E39&gt;0,Glutamine!AH38+Glutamine!$E39*Glutamine!#REF!/'In Process Calc.'!$I41,"")</f>
        <v/>
      </c>
      <c r="AI47" s="246" t="str">
        <f>IF(Glutamine!$E39&gt;0,Glutamine!AI38+Glutamine!$E39*Glutamine!#REF!/'In Process Calc.'!$I41,"")</f>
        <v/>
      </c>
      <c r="AJ47" s="246" t="str">
        <f>IF(Glutamine!$E39&gt;0,Glutamine!AJ38+Glutamine!$E39*Glutamine!#REF!/'In Process Calc.'!$I41,"")</f>
        <v/>
      </c>
      <c r="AK47" s="246" t="str">
        <f>IF(Glutamine!$E39&gt;0,Glutamine!AK38+Glutamine!$E39*Glutamine!#REF!/'In Process Calc.'!$I41,"")</f>
        <v/>
      </c>
      <c r="AL47" s="246" t="str">
        <f>IF(Glutamine!$E39&gt;0,Glutamine!AL38+Glutamine!$E39*Glutamine!#REF!/'In Process Calc.'!$I41,"")</f>
        <v/>
      </c>
      <c r="AM47" s="246" t="str">
        <f>IF(Glutamine!$E39&gt;0,Glutamine!AM38+Glutamine!$E39*Glutamine!#REF!/'In Process Calc.'!$I41,"")</f>
        <v/>
      </c>
      <c r="AN47" s="246" t="str">
        <f>IF(Glutamine!$E39&gt;0,Glutamine!AN38+Glutamine!$E39*Glutamine!#REF!/'In Process Calc.'!$I41,"")</f>
        <v/>
      </c>
      <c r="AO47" s="246" t="str">
        <f>IF(Glutamine!$E39&gt;0,Glutamine!AO38+Glutamine!$E39*Glutamine!#REF!/'In Process Calc.'!$I41,"")</f>
        <v/>
      </c>
      <c r="AP47" s="246" t="str">
        <f>IF(Glutamine!$E39&gt;0,Glutamine!AP38+Glutamine!$E39*Glutamine!AQ38/'In Process Calc.'!$I41,"")</f>
        <v/>
      </c>
      <c r="AQ47" s="246" t="str">
        <f>IF(Glutamine!$E39&gt;0,Glutamine!#REF!+Glutamine!$E39*Glutamine!AR38/'In Process Calc.'!$I41,"")</f>
        <v/>
      </c>
      <c r="AR47" s="246" t="str">
        <f>IF(Glutamine!$E39&gt;0,Glutamine!#REF!,"")</f>
        <v/>
      </c>
      <c r="AS47" s="246" t="str">
        <f>IF(Glutamine!$E39&gt;0,Glutamine!#REF!,"")</f>
        <v/>
      </c>
      <c r="AT47" s="246" t="str">
        <f>IF(Glutamine!$E39&gt;0,Glutamine!#REF!,"")</f>
        <v/>
      </c>
      <c r="AU47" s="246" t="str">
        <f>IF(Glutamine!$E39&gt;0,Glutamine!#REF!,"")</f>
        <v/>
      </c>
      <c r="AV47" s="246" t="str">
        <f>IF(Glutamine!$E39&gt;0,Glutamine!#REF!,"")</f>
        <v/>
      </c>
      <c r="AW47" s="246" t="str">
        <f>IF(Glutamine!$E39&gt;0,Glutamine!#REF!,"")</f>
        <v/>
      </c>
      <c r="AX47" s="246" t="str">
        <f>IF(Glutamine!$E39&gt;0,Glutamine!#REF!,"")</f>
        <v/>
      </c>
      <c r="AY47" s="246" t="str">
        <f>IF(Glutamine!$E39&gt;0,Glutamine!#REF!,"")</f>
        <v/>
      </c>
      <c r="AZ47" s="246" t="str">
        <f>IF(Glutamine!$E39&gt;0,Glutamine!#REF!,"")</f>
        <v/>
      </c>
      <c r="BA47" s="246" t="str">
        <f>IF(Glutamine!$E39&gt;0,Glutamine!#REF!,"")</f>
        <v/>
      </c>
      <c r="BB47" s="246" t="str">
        <f>IF(Glutamine!$E39&gt;0,Glutamine!#REF!,"")</f>
        <v/>
      </c>
      <c r="BC47" s="246" t="str">
        <f>IF(Glutamine!$E39&gt;0,Glutamine!#REF!,"")</f>
        <v/>
      </c>
      <c r="BD47" s="246" t="str">
        <f>IF(Glutamine!$E39&gt;0,Glutamine!#REF!,"")</f>
        <v/>
      </c>
      <c r="BE47" s="246" t="str">
        <f>IF(Glutamine!$E39&gt;0,Glutamine!#REF!,"")</f>
        <v/>
      </c>
      <c r="BF47" s="246" t="str">
        <f>IF(Glutamine!$E39&gt;0,Glutamine!#REF!,"")</f>
        <v/>
      </c>
      <c r="BG47" s="246" t="str">
        <f>IF(Glutamine!$E39&gt;0,Glutamine!#REF!,"")</f>
        <v/>
      </c>
      <c r="BH47" s="246" t="str">
        <f>IF(Glutamine!$E39&gt;0,Glutamine!#REF!,"")</f>
        <v/>
      </c>
      <c r="BI47" s="246" t="str">
        <f>IF(Glutamine!$E39&gt;0,Glutamine!#REF!,"")</f>
        <v/>
      </c>
      <c r="BJ47" s="246" t="str">
        <f>IF(Glutamine!$E39&gt;0,Glutamine!#REF!,"")</f>
        <v/>
      </c>
      <c r="BK47" s="246" t="str">
        <f>IF(Glutamine!$E39&gt;0,Glutamine!#REF!,"")</f>
        <v/>
      </c>
      <c r="BL47" s="246" t="str">
        <f>IF(Glutamine!$E39&gt;0,Glutamine!#REF!,"")</f>
        <v/>
      </c>
      <c r="BM47" s="246" t="str">
        <f>IF(Glutamine!$E39&gt;0,Glutamine!#REF!,"")</f>
        <v/>
      </c>
      <c r="BN47" s="246" t="str">
        <f>IF(Glutamine!$E39&gt;0,'In Process Calc.'!B40,"")</f>
        <v/>
      </c>
      <c r="BO47" s="246" t="str">
        <f>IF(Glutamine!$E39&gt;0,'In Process Calc.'!C40,"")</f>
        <v/>
      </c>
    </row>
    <row r="48" spans="1:67" x14ac:dyDescent="0.15">
      <c r="A48" s="240" t="str">
        <f>IF(Glutamine!$E40&gt;0,Glutamine!$B$1,"")</f>
        <v/>
      </c>
      <c r="B48" s="240" t="str">
        <f>IF(Glutamine!$E40&gt;0,Glutamine!A39+0.1,"")</f>
        <v/>
      </c>
      <c r="C48" s="244" t="str">
        <f>IF(Glutamine!$E40&gt;0,Glutamine!B39,"")</f>
        <v/>
      </c>
      <c r="D48" s="249" t="str">
        <f>IF(Glutamine!$E40&gt;0,Glutamine!C39,"")</f>
        <v/>
      </c>
      <c r="E48" s="240" t="str">
        <f>IF(Glutamine!$E40&gt;0,Glutamine!D39,"")</f>
        <v/>
      </c>
      <c r="F48" s="240" t="str">
        <f>IF(Glutamine!$E40&gt;0,Glutamine!E39,"")</f>
        <v/>
      </c>
      <c r="G48" s="240" t="str">
        <f>IF(Glutamine!$E40&gt;0,Glutamine!G39,"")</f>
        <v/>
      </c>
      <c r="H48" s="245" t="str">
        <f>IF(Glutamine!$E40&gt;0,Glutamine!H39,"")</f>
        <v/>
      </c>
      <c r="I48" s="245" t="str">
        <f>IF(Glutamine!$E40&gt;0,Glutamine!I39,"")</f>
        <v/>
      </c>
      <c r="J48" s="245" t="str">
        <f>IF(Glutamine!$E40&gt;0,Glutamine!J39,"")</f>
        <v/>
      </c>
      <c r="K48" s="245" t="str">
        <f>IF(Glutamine!$E40&gt;0,Glutamine!K39,"")</f>
        <v/>
      </c>
      <c r="L48" s="240" t="str">
        <f>IF(Glutamine!$E40&gt;0,Glutamine!L39,"")</f>
        <v/>
      </c>
      <c r="M48" s="240" t="str">
        <f>IF(Glutamine!$E40&gt;0,Glutamine!M39,"")</f>
        <v/>
      </c>
      <c r="N48" s="240" t="str">
        <f>IF(Glutamine!$E40&gt;0,Glutamine!N39,"")</f>
        <v/>
      </c>
      <c r="O48" s="240" t="str">
        <f>IF(Glutamine!$E40&gt;0,Glutamine!O39,"")</f>
        <v/>
      </c>
      <c r="P48" s="240" t="str">
        <f>IF(Glutamine!$E40&gt;0,Glutamine!P39,"")</f>
        <v/>
      </c>
      <c r="Q48" s="240" t="str">
        <f>IF(Glutamine!$E40&gt;0,Glutamine!Q39,"")</f>
        <v/>
      </c>
      <c r="R48" s="240" t="str">
        <f>IF(Glutamine!$E40&gt;0,Glutamine!R39,"")</f>
        <v/>
      </c>
      <c r="S48" s="240" t="str">
        <f>IF(Glutamine!$E40&gt;0,Glutamine!S39,"")</f>
        <v/>
      </c>
      <c r="T48" s="246" t="str">
        <f>IF(Glutamine!$E40&gt;0,Glutamine!T39+Glutamine!$E40*Glutamine!#REF!/'In Process Calc.'!$I42,"")</f>
        <v/>
      </c>
      <c r="U48" s="246" t="str">
        <f>IF(Glutamine!$E40&gt;0,Glutamine!U39+Glutamine!$E40*Glutamine!#REF!/'In Process Calc.'!$I42,"")</f>
        <v/>
      </c>
      <c r="V48" s="246" t="str">
        <f>IF(Glutamine!$E40&gt;0,Glutamine!V39+Glutamine!$E40*Glutamine!#REF!/'In Process Calc.'!$I42,"")</f>
        <v/>
      </c>
      <c r="W48" s="246" t="str">
        <f>IF(Glutamine!$E40&gt;0,Glutamine!W39+Glutamine!$E40*Glutamine!#REF!/'In Process Calc.'!$I42,"")</f>
        <v/>
      </c>
      <c r="X48" s="246" t="str">
        <f>IF(Glutamine!$E40&gt;0,Glutamine!X39+Glutamine!$E40*Glutamine!#REF!/'In Process Calc.'!$I42,"")</f>
        <v/>
      </c>
      <c r="Y48" s="246" t="str">
        <f>IF(Glutamine!$E40&gt;0,Glutamine!Y39+Glutamine!$E40*Glutamine!#REF!/'In Process Calc.'!$I42,"")</f>
        <v/>
      </c>
      <c r="Z48" s="246" t="str">
        <f>IF(Glutamine!$E40&gt;0,Glutamine!Z39+Glutamine!$E40*Glutamine!#REF!/'In Process Calc.'!$I42,"")</f>
        <v/>
      </c>
      <c r="AA48" s="246" t="str">
        <f>IF(Glutamine!$E40&gt;0,Glutamine!AA39+Glutamine!$E40*Glutamine!#REF!/'In Process Calc.'!$I42,"")</f>
        <v/>
      </c>
      <c r="AB48" s="246" t="str">
        <f>IF(Glutamine!$E40&gt;0,Glutamine!AB39+Glutamine!$E40*Glutamine!#REF!/'In Process Calc.'!$I42,"")</f>
        <v/>
      </c>
      <c r="AC48" s="246" t="str">
        <f>IF(Glutamine!$E40&gt;0,Glutamine!AC39+Glutamine!$E40*Glutamine!#REF!/'In Process Calc.'!$I42,"")</f>
        <v/>
      </c>
      <c r="AD48" s="246" t="str">
        <f>IF(Glutamine!$E40&gt;0,Glutamine!AD39+Glutamine!$E40*Glutamine!#REF!/'In Process Calc.'!$I42,"")</f>
        <v/>
      </c>
      <c r="AE48" s="246" t="str">
        <f>IF(Glutamine!$E40&gt;0,Glutamine!AE39+Glutamine!$E40*Glutamine!#REF!/'In Process Calc.'!$I42,"")</f>
        <v/>
      </c>
      <c r="AF48" s="246" t="str">
        <f>IF(Glutamine!$E40&gt;0,Glutamine!AF39+Glutamine!$E40*Glutamine!#REF!/'In Process Calc.'!$I42,"")</f>
        <v/>
      </c>
      <c r="AG48" s="246" t="str">
        <f>IF(Glutamine!$E40&gt;0,Glutamine!AG39+Glutamine!$E40*Glutamine!#REF!/'In Process Calc.'!$I42,"")</f>
        <v/>
      </c>
      <c r="AH48" s="246" t="str">
        <f>IF(Glutamine!$E40&gt;0,Glutamine!AH39+Glutamine!$E40*Glutamine!#REF!/'In Process Calc.'!$I42,"")</f>
        <v/>
      </c>
      <c r="AI48" s="246" t="str">
        <f>IF(Glutamine!$E40&gt;0,Glutamine!AI39+Glutamine!$E40*Glutamine!#REF!/'In Process Calc.'!$I42,"")</f>
        <v/>
      </c>
      <c r="AJ48" s="246" t="str">
        <f>IF(Glutamine!$E40&gt;0,Glutamine!AJ39+Glutamine!$E40*Glutamine!#REF!/'In Process Calc.'!$I42,"")</f>
        <v/>
      </c>
      <c r="AK48" s="246" t="str">
        <f>IF(Glutamine!$E40&gt;0,Glutamine!AK39+Glutamine!$E40*Glutamine!#REF!/'In Process Calc.'!$I42,"")</f>
        <v/>
      </c>
      <c r="AL48" s="246" t="str">
        <f>IF(Glutamine!$E40&gt;0,Glutamine!AL39+Glutamine!$E40*Glutamine!#REF!/'In Process Calc.'!$I42,"")</f>
        <v/>
      </c>
      <c r="AM48" s="246" t="str">
        <f>IF(Glutamine!$E40&gt;0,Glutamine!AM39+Glutamine!$E40*Glutamine!#REF!/'In Process Calc.'!$I42,"")</f>
        <v/>
      </c>
      <c r="AN48" s="246" t="str">
        <f>IF(Glutamine!$E40&gt;0,Glutamine!AN39+Glutamine!$E40*Glutamine!#REF!/'In Process Calc.'!$I42,"")</f>
        <v/>
      </c>
      <c r="AO48" s="246" t="str">
        <f>IF(Glutamine!$E40&gt;0,Glutamine!AO39+Glutamine!$E40*Glutamine!#REF!/'In Process Calc.'!$I42,"")</f>
        <v/>
      </c>
      <c r="AP48" s="246" t="str">
        <f>IF(Glutamine!$E40&gt;0,Glutamine!AP39+Glutamine!$E40*Glutamine!AQ39/'In Process Calc.'!$I42,"")</f>
        <v/>
      </c>
      <c r="AQ48" s="246" t="str">
        <f>IF(Glutamine!$E40&gt;0,Glutamine!#REF!+Glutamine!$E40*Glutamine!AR39/'In Process Calc.'!$I42,"")</f>
        <v/>
      </c>
      <c r="AR48" s="246" t="str">
        <f>IF(Glutamine!$E40&gt;0,Glutamine!#REF!,"")</f>
        <v/>
      </c>
      <c r="AS48" s="246" t="str">
        <f>IF(Glutamine!$E40&gt;0,Glutamine!#REF!,"")</f>
        <v/>
      </c>
      <c r="AT48" s="246" t="str">
        <f>IF(Glutamine!$E40&gt;0,Glutamine!#REF!,"")</f>
        <v/>
      </c>
      <c r="AU48" s="246" t="str">
        <f>IF(Glutamine!$E40&gt;0,Glutamine!#REF!,"")</f>
        <v/>
      </c>
      <c r="AV48" s="246" t="str">
        <f>IF(Glutamine!$E40&gt;0,Glutamine!#REF!,"")</f>
        <v/>
      </c>
      <c r="AW48" s="246" t="str">
        <f>IF(Glutamine!$E40&gt;0,Glutamine!#REF!,"")</f>
        <v/>
      </c>
      <c r="AX48" s="246" t="str">
        <f>IF(Glutamine!$E40&gt;0,Glutamine!#REF!,"")</f>
        <v/>
      </c>
      <c r="AY48" s="246" t="str">
        <f>IF(Glutamine!$E40&gt;0,Glutamine!#REF!,"")</f>
        <v/>
      </c>
      <c r="AZ48" s="246" t="str">
        <f>IF(Glutamine!$E40&gt;0,Glutamine!#REF!,"")</f>
        <v/>
      </c>
      <c r="BA48" s="246" t="str">
        <f>IF(Glutamine!$E40&gt;0,Glutamine!#REF!,"")</f>
        <v/>
      </c>
      <c r="BB48" s="246" t="str">
        <f>IF(Glutamine!$E40&gt;0,Glutamine!#REF!,"")</f>
        <v/>
      </c>
      <c r="BC48" s="246" t="str">
        <f>IF(Glutamine!$E40&gt;0,Glutamine!#REF!,"")</f>
        <v/>
      </c>
      <c r="BD48" s="246" t="str">
        <f>IF(Glutamine!$E40&gt;0,Glutamine!#REF!,"")</f>
        <v/>
      </c>
      <c r="BE48" s="246" t="str">
        <f>IF(Glutamine!$E40&gt;0,Glutamine!#REF!,"")</f>
        <v/>
      </c>
      <c r="BF48" s="246" t="str">
        <f>IF(Glutamine!$E40&gt;0,Glutamine!#REF!,"")</f>
        <v/>
      </c>
      <c r="BG48" s="246" t="str">
        <f>IF(Glutamine!$E40&gt;0,Glutamine!#REF!,"")</f>
        <v/>
      </c>
      <c r="BH48" s="246" t="str">
        <f>IF(Glutamine!$E40&gt;0,Glutamine!#REF!,"")</f>
        <v/>
      </c>
      <c r="BI48" s="246" t="str">
        <f>IF(Glutamine!$E40&gt;0,Glutamine!#REF!,"")</f>
        <v/>
      </c>
      <c r="BJ48" s="246" t="str">
        <f>IF(Glutamine!$E40&gt;0,Glutamine!#REF!,"")</f>
        <v/>
      </c>
      <c r="BK48" s="246" t="str">
        <f>IF(Glutamine!$E40&gt;0,Glutamine!#REF!,"")</f>
        <v/>
      </c>
      <c r="BL48" s="246" t="str">
        <f>IF(Glutamine!$E40&gt;0,Glutamine!#REF!,"")</f>
        <v/>
      </c>
      <c r="BM48" s="246" t="str">
        <f>IF(Glutamine!$E40&gt;0,Glutamine!#REF!,"")</f>
        <v/>
      </c>
      <c r="BN48" s="246" t="str">
        <f>IF(Glutamine!$E40&gt;0,'In Process Calc.'!B41,"")</f>
        <v/>
      </c>
      <c r="BO48" s="246" t="str">
        <f>IF(Glutamine!$E40&gt;0,'In Process Calc.'!C41,"")</f>
        <v/>
      </c>
    </row>
    <row r="49" spans="1:67" x14ac:dyDescent="0.15">
      <c r="A49" s="240" t="str">
        <f>IF(Glutamine!$E41&gt;0,Glutamine!$B$1,"")</f>
        <v/>
      </c>
      <c r="B49" s="240" t="str">
        <f>IF(Glutamine!$E41&gt;0,Glutamine!A40+0.1,"")</f>
        <v/>
      </c>
      <c r="C49" s="244" t="str">
        <f>IF(Glutamine!$E41&gt;0,Glutamine!B40,"")</f>
        <v/>
      </c>
      <c r="D49" s="249" t="str">
        <f>IF(Glutamine!$E41&gt;0,Glutamine!C40,"")</f>
        <v/>
      </c>
      <c r="E49" s="240" t="str">
        <f>IF(Glutamine!$E41&gt;0,Glutamine!D40,"")</f>
        <v/>
      </c>
      <c r="F49" s="240" t="str">
        <f>IF(Glutamine!$E41&gt;0,Glutamine!E40,"")</f>
        <v/>
      </c>
      <c r="G49" s="240" t="str">
        <f>IF(Glutamine!$E41&gt;0,Glutamine!G40,"")</f>
        <v/>
      </c>
      <c r="H49" s="245" t="str">
        <f>IF(Glutamine!$E41&gt;0,Glutamine!H40,"")</f>
        <v/>
      </c>
      <c r="I49" s="245" t="str">
        <f>IF(Glutamine!$E41&gt;0,Glutamine!I40,"")</f>
        <v/>
      </c>
      <c r="J49" s="245" t="str">
        <f>IF(Glutamine!$E41&gt;0,Glutamine!J40,"")</f>
        <v/>
      </c>
      <c r="K49" s="245" t="str">
        <f>IF(Glutamine!$E41&gt;0,Glutamine!K40,"")</f>
        <v/>
      </c>
      <c r="L49" s="240" t="str">
        <f>IF(Glutamine!$E41&gt;0,Glutamine!L40,"")</f>
        <v/>
      </c>
      <c r="M49" s="240" t="str">
        <f>IF(Glutamine!$E41&gt;0,Glutamine!M40,"")</f>
        <v/>
      </c>
      <c r="N49" s="240" t="str">
        <f>IF(Glutamine!$E41&gt;0,Glutamine!N40,"")</f>
        <v/>
      </c>
      <c r="O49" s="240" t="str">
        <f>IF(Glutamine!$E41&gt;0,Glutamine!O40,"")</f>
        <v/>
      </c>
      <c r="P49" s="240" t="str">
        <f>IF(Glutamine!$E41&gt;0,Glutamine!P40,"")</f>
        <v/>
      </c>
      <c r="Q49" s="240" t="str">
        <f>IF(Glutamine!$E41&gt;0,Glutamine!Q40,"")</f>
        <v/>
      </c>
      <c r="R49" s="240" t="str">
        <f>IF(Glutamine!$E41&gt;0,Glutamine!R40,"")</f>
        <v/>
      </c>
      <c r="S49" s="240" t="str">
        <f>IF(Glutamine!$E41&gt;0,Glutamine!S40,"")</f>
        <v/>
      </c>
      <c r="T49" s="246" t="str">
        <f>IF(Glutamine!$E41&gt;0,Glutamine!T40+Glutamine!$E41*Glutamine!#REF!/'In Process Calc.'!$I43,"")</f>
        <v/>
      </c>
      <c r="U49" s="246" t="str">
        <f>IF(Glutamine!$E41&gt;0,Glutamine!U40+Glutamine!$E41*Glutamine!#REF!/'In Process Calc.'!$I43,"")</f>
        <v/>
      </c>
      <c r="V49" s="246" t="str">
        <f>IF(Glutamine!$E41&gt;0,Glutamine!V40+Glutamine!$E41*Glutamine!#REF!/'In Process Calc.'!$I43,"")</f>
        <v/>
      </c>
      <c r="W49" s="246" t="str">
        <f>IF(Glutamine!$E41&gt;0,Glutamine!W40+Glutamine!$E41*Glutamine!#REF!/'In Process Calc.'!$I43,"")</f>
        <v/>
      </c>
      <c r="X49" s="246" t="str">
        <f>IF(Glutamine!$E41&gt;0,Glutamine!X40+Glutamine!$E41*Glutamine!#REF!/'In Process Calc.'!$I43,"")</f>
        <v/>
      </c>
      <c r="Y49" s="246" t="str">
        <f>IF(Glutamine!$E41&gt;0,Glutamine!Y40+Glutamine!$E41*Glutamine!#REF!/'In Process Calc.'!$I43,"")</f>
        <v/>
      </c>
      <c r="Z49" s="246" t="str">
        <f>IF(Glutamine!$E41&gt;0,Glutamine!Z40+Glutamine!$E41*Glutamine!#REF!/'In Process Calc.'!$I43,"")</f>
        <v/>
      </c>
      <c r="AA49" s="246" t="str">
        <f>IF(Glutamine!$E41&gt;0,Glutamine!AA40+Glutamine!$E41*Glutamine!#REF!/'In Process Calc.'!$I43,"")</f>
        <v/>
      </c>
      <c r="AB49" s="246" t="str">
        <f>IF(Glutamine!$E41&gt;0,Glutamine!AB40+Glutamine!$E41*Glutamine!#REF!/'In Process Calc.'!$I43,"")</f>
        <v/>
      </c>
      <c r="AC49" s="246" t="str">
        <f>IF(Glutamine!$E41&gt;0,Glutamine!AC40+Glutamine!$E41*Glutamine!#REF!/'In Process Calc.'!$I43,"")</f>
        <v/>
      </c>
      <c r="AD49" s="246" t="str">
        <f>IF(Glutamine!$E41&gt;0,Glutamine!AD40+Glutamine!$E41*Glutamine!#REF!/'In Process Calc.'!$I43,"")</f>
        <v/>
      </c>
      <c r="AE49" s="246" t="str">
        <f>IF(Glutamine!$E41&gt;0,Glutamine!AE40+Glutamine!$E41*Glutamine!#REF!/'In Process Calc.'!$I43,"")</f>
        <v/>
      </c>
      <c r="AF49" s="246" t="str">
        <f>IF(Glutamine!$E41&gt;0,Glutamine!AF40+Glutamine!$E41*Glutamine!#REF!/'In Process Calc.'!$I43,"")</f>
        <v/>
      </c>
      <c r="AG49" s="246" t="str">
        <f>IF(Glutamine!$E41&gt;0,Glutamine!AG40+Glutamine!$E41*Glutamine!#REF!/'In Process Calc.'!$I43,"")</f>
        <v/>
      </c>
      <c r="AH49" s="246" t="str">
        <f>IF(Glutamine!$E41&gt;0,Glutamine!AH40+Glutamine!$E41*Glutamine!#REF!/'In Process Calc.'!$I43,"")</f>
        <v/>
      </c>
      <c r="AI49" s="246" t="str">
        <f>IF(Glutamine!$E41&gt;0,Glutamine!AI40+Glutamine!$E41*Glutamine!#REF!/'In Process Calc.'!$I43,"")</f>
        <v/>
      </c>
      <c r="AJ49" s="246" t="str">
        <f>IF(Glutamine!$E41&gt;0,Glutamine!AJ40+Glutamine!$E41*Glutamine!#REF!/'In Process Calc.'!$I43,"")</f>
        <v/>
      </c>
      <c r="AK49" s="246" t="str">
        <f>IF(Glutamine!$E41&gt;0,Glutamine!AK40+Glutamine!$E41*Glutamine!#REF!/'In Process Calc.'!$I43,"")</f>
        <v/>
      </c>
      <c r="AL49" s="246" t="str">
        <f>IF(Glutamine!$E41&gt;0,Glutamine!AL40+Glutamine!$E41*Glutamine!#REF!/'In Process Calc.'!$I43,"")</f>
        <v/>
      </c>
      <c r="AM49" s="246" t="str">
        <f>IF(Glutamine!$E41&gt;0,Glutamine!AM40+Glutamine!$E41*Glutamine!#REF!/'In Process Calc.'!$I43,"")</f>
        <v/>
      </c>
      <c r="AN49" s="246" t="str">
        <f>IF(Glutamine!$E41&gt;0,Glutamine!AN40+Glutamine!$E41*Glutamine!#REF!/'In Process Calc.'!$I43,"")</f>
        <v/>
      </c>
      <c r="AO49" s="246" t="str">
        <f>IF(Glutamine!$E41&gt;0,Glutamine!AO40+Glutamine!$E41*Glutamine!#REF!/'In Process Calc.'!$I43,"")</f>
        <v/>
      </c>
      <c r="AP49" s="246" t="str">
        <f>IF(Glutamine!$E41&gt;0,Glutamine!AP40+Glutamine!$E41*Glutamine!AQ40/'In Process Calc.'!$I43,"")</f>
        <v/>
      </c>
      <c r="AQ49" s="246" t="str">
        <f>IF(Glutamine!$E41&gt;0,Glutamine!#REF!+Glutamine!$E41*Glutamine!AR40/'In Process Calc.'!$I43,"")</f>
        <v/>
      </c>
      <c r="AR49" s="246" t="str">
        <f>IF(Glutamine!$E41&gt;0,Glutamine!#REF!,"")</f>
        <v/>
      </c>
      <c r="AS49" s="246" t="str">
        <f>IF(Glutamine!$E41&gt;0,Glutamine!#REF!,"")</f>
        <v/>
      </c>
      <c r="AT49" s="246" t="str">
        <f>IF(Glutamine!$E41&gt;0,Glutamine!#REF!,"")</f>
        <v/>
      </c>
      <c r="AU49" s="246" t="str">
        <f>IF(Glutamine!$E41&gt;0,Glutamine!#REF!,"")</f>
        <v/>
      </c>
      <c r="AV49" s="246" t="str">
        <f>IF(Glutamine!$E41&gt;0,Glutamine!#REF!,"")</f>
        <v/>
      </c>
      <c r="AW49" s="246" t="str">
        <f>IF(Glutamine!$E41&gt;0,Glutamine!#REF!,"")</f>
        <v/>
      </c>
      <c r="AX49" s="246" t="str">
        <f>IF(Glutamine!$E41&gt;0,Glutamine!#REF!,"")</f>
        <v/>
      </c>
      <c r="AY49" s="246" t="str">
        <f>IF(Glutamine!$E41&gt;0,Glutamine!#REF!,"")</f>
        <v/>
      </c>
      <c r="AZ49" s="246" t="str">
        <f>IF(Glutamine!$E41&gt;0,Glutamine!#REF!,"")</f>
        <v/>
      </c>
      <c r="BA49" s="246" t="str">
        <f>IF(Glutamine!$E41&gt;0,Glutamine!#REF!,"")</f>
        <v/>
      </c>
      <c r="BB49" s="246" t="str">
        <f>IF(Glutamine!$E41&gt;0,Glutamine!#REF!,"")</f>
        <v/>
      </c>
      <c r="BC49" s="246" t="str">
        <f>IF(Glutamine!$E41&gt;0,Glutamine!#REF!,"")</f>
        <v/>
      </c>
      <c r="BD49" s="246" t="str">
        <f>IF(Glutamine!$E41&gt;0,Glutamine!#REF!,"")</f>
        <v/>
      </c>
      <c r="BE49" s="246" t="str">
        <f>IF(Glutamine!$E41&gt;0,Glutamine!#REF!,"")</f>
        <v/>
      </c>
      <c r="BF49" s="246" t="str">
        <f>IF(Glutamine!$E41&gt;0,Glutamine!#REF!,"")</f>
        <v/>
      </c>
      <c r="BG49" s="246" t="str">
        <f>IF(Glutamine!$E41&gt;0,Glutamine!#REF!,"")</f>
        <v/>
      </c>
      <c r="BH49" s="246" t="str">
        <f>IF(Glutamine!$E41&gt;0,Glutamine!#REF!,"")</f>
        <v/>
      </c>
      <c r="BI49" s="246" t="str">
        <f>IF(Glutamine!$E41&gt;0,Glutamine!#REF!,"")</f>
        <v/>
      </c>
      <c r="BJ49" s="246" t="str">
        <f>IF(Glutamine!$E41&gt;0,Glutamine!#REF!,"")</f>
        <v/>
      </c>
      <c r="BK49" s="246" t="str">
        <f>IF(Glutamine!$E41&gt;0,Glutamine!#REF!,"")</f>
        <v/>
      </c>
      <c r="BL49" s="246" t="str">
        <f>IF(Glutamine!$E41&gt;0,Glutamine!#REF!,"")</f>
        <v/>
      </c>
      <c r="BM49" s="246" t="str">
        <f>IF(Glutamine!$E41&gt;0,Glutamine!#REF!,"")</f>
        <v/>
      </c>
      <c r="BN49" s="246" t="str">
        <f>IF(Glutamine!$E41&gt;0,'In Process Calc.'!B42,"")</f>
        <v/>
      </c>
      <c r="BO49" s="246" t="str">
        <f>IF(Glutamine!$E41&gt;0,'In Process Calc.'!C42,"")</f>
        <v/>
      </c>
    </row>
    <row r="50" spans="1:67" x14ac:dyDescent="0.15">
      <c r="A50" s="240" t="str">
        <f>IF(Glutamine!$E42&gt;0,Glutamine!$B$1,"")</f>
        <v/>
      </c>
      <c r="B50" s="240" t="str">
        <f>IF(Glutamine!$E42&gt;0,Glutamine!A41+0.1,"")</f>
        <v/>
      </c>
      <c r="C50" s="244" t="str">
        <f>IF(Glutamine!$E42&gt;0,Glutamine!B41,"")</f>
        <v/>
      </c>
      <c r="D50" s="249" t="str">
        <f>IF(Glutamine!$E42&gt;0,Glutamine!C41,"")</f>
        <v/>
      </c>
      <c r="E50" s="240" t="str">
        <f>IF(Glutamine!$E42&gt;0,Glutamine!D41,"")</f>
        <v/>
      </c>
      <c r="F50" s="240" t="str">
        <f>IF(Glutamine!$E42&gt;0,Glutamine!E41,"")</f>
        <v/>
      </c>
      <c r="G50" s="240" t="str">
        <f>IF(Glutamine!$E42&gt;0,Glutamine!G41,"")</f>
        <v/>
      </c>
      <c r="H50" s="245" t="str">
        <f>IF(Glutamine!$E42&gt;0,Glutamine!H41,"")</f>
        <v/>
      </c>
      <c r="I50" s="245" t="str">
        <f>IF(Glutamine!$E42&gt;0,Glutamine!I41,"")</f>
        <v/>
      </c>
      <c r="J50" s="245" t="str">
        <f>IF(Glutamine!$E42&gt;0,Glutamine!J41,"")</f>
        <v/>
      </c>
      <c r="K50" s="245" t="str">
        <f>IF(Glutamine!$E42&gt;0,Glutamine!K41,"")</f>
        <v/>
      </c>
      <c r="L50" s="240" t="str">
        <f>IF(Glutamine!$E42&gt;0,Glutamine!L41,"")</f>
        <v/>
      </c>
      <c r="M50" s="240" t="str">
        <f>IF(Glutamine!$E42&gt;0,Glutamine!M41,"")</f>
        <v/>
      </c>
      <c r="N50" s="240" t="str">
        <f>IF(Glutamine!$E42&gt;0,Glutamine!N41,"")</f>
        <v/>
      </c>
      <c r="O50" s="240" t="str">
        <f>IF(Glutamine!$E42&gt;0,Glutamine!O41,"")</f>
        <v/>
      </c>
      <c r="P50" s="240" t="str">
        <f>IF(Glutamine!$E42&gt;0,Glutamine!P41,"")</f>
        <v/>
      </c>
      <c r="Q50" s="240" t="str">
        <f>IF(Glutamine!$E42&gt;0,Glutamine!Q41,"")</f>
        <v/>
      </c>
      <c r="R50" s="240" t="str">
        <f>IF(Glutamine!$E42&gt;0,Glutamine!R41,"")</f>
        <v/>
      </c>
      <c r="S50" s="240" t="str">
        <f>IF(Glutamine!$E42&gt;0,Glutamine!S41,"")</f>
        <v/>
      </c>
      <c r="T50" s="246" t="str">
        <f>IF(Glutamine!$E42&gt;0,Glutamine!T41+Glutamine!$E42*Glutamine!#REF!/'In Process Calc.'!$I44,"")</f>
        <v/>
      </c>
      <c r="U50" s="246" t="str">
        <f>IF(Glutamine!$E42&gt;0,Glutamine!U41+Glutamine!$E42*Glutamine!#REF!/'In Process Calc.'!$I44,"")</f>
        <v/>
      </c>
      <c r="V50" s="246" t="str">
        <f>IF(Glutamine!$E42&gt;0,Glutamine!V41+Glutamine!$E42*Glutamine!#REF!/'In Process Calc.'!$I44,"")</f>
        <v/>
      </c>
      <c r="W50" s="246" t="str">
        <f>IF(Glutamine!$E42&gt;0,Glutamine!W41+Glutamine!$E42*Glutamine!#REF!/'In Process Calc.'!$I44,"")</f>
        <v/>
      </c>
      <c r="X50" s="246" t="str">
        <f>IF(Glutamine!$E42&gt;0,Glutamine!X41+Glutamine!$E42*Glutamine!#REF!/'In Process Calc.'!$I44,"")</f>
        <v/>
      </c>
      <c r="Y50" s="246" t="str">
        <f>IF(Glutamine!$E42&gt;0,Glutamine!Y41+Glutamine!$E42*Glutamine!#REF!/'In Process Calc.'!$I44,"")</f>
        <v/>
      </c>
      <c r="Z50" s="246" t="str">
        <f>IF(Glutamine!$E42&gt;0,Glutamine!Z41+Glutamine!$E42*Glutamine!#REF!/'In Process Calc.'!$I44,"")</f>
        <v/>
      </c>
      <c r="AA50" s="246" t="str">
        <f>IF(Glutamine!$E42&gt;0,Glutamine!AA41+Glutamine!$E42*Glutamine!#REF!/'In Process Calc.'!$I44,"")</f>
        <v/>
      </c>
      <c r="AB50" s="246" t="str">
        <f>IF(Glutamine!$E42&gt;0,Glutamine!AB41+Glutamine!$E42*Glutamine!#REF!/'In Process Calc.'!$I44,"")</f>
        <v/>
      </c>
      <c r="AC50" s="246" t="str">
        <f>IF(Glutamine!$E42&gt;0,Glutamine!AC41+Glutamine!$E42*Glutamine!#REF!/'In Process Calc.'!$I44,"")</f>
        <v/>
      </c>
      <c r="AD50" s="246" t="str">
        <f>IF(Glutamine!$E42&gt;0,Glutamine!AD41+Glutamine!$E42*Glutamine!#REF!/'In Process Calc.'!$I44,"")</f>
        <v/>
      </c>
      <c r="AE50" s="246" t="str">
        <f>IF(Glutamine!$E42&gt;0,Glutamine!AE41+Glutamine!$E42*Glutamine!#REF!/'In Process Calc.'!$I44,"")</f>
        <v/>
      </c>
      <c r="AF50" s="246" t="str">
        <f>IF(Glutamine!$E42&gt;0,Glutamine!AF41+Glutamine!$E42*Glutamine!#REF!/'In Process Calc.'!$I44,"")</f>
        <v/>
      </c>
      <c r="AG50" s="246" t="str">
        <f>IF(Glutamine!$E42&gt;0,Glutamine!AG41+Glutamine!$E42*Glutamine!#REF!/'In Process Calc.'!$I44,"")</f>
        <v/>
      </c>
      <c r="AH50" s="246" t="str">
        <f>IF(Glutamine!$E42&gt;0,Glutamine!AH41+Glutamine!$E42*Glutamine!#REF!/'In Process Calc.'!$I44,"")</f>
        <v/>
      </c>
      <c r="AI50" s="246" t="str">
        <f>IF(Glutamine!$E42&gt;0,Glutamine!AI41+Glutamine!$E42*Glutamine!#REF!/'In Process Calc.'!$I44,"")</f>
        <v/>
      </c>
      <c r="AJ50" s="246" t="str">
        <f>IF(Glutamine!$E42&gt;0,Glutamine!AJ41+Glutamine!$E42*Glutamine!#REF!/'In Process Calc.'!$I44,"")</f>
        <v/>
      </c>
      <c r="AK50" s="246" t="str">
        <f>IF(Glutamine!$E42&gt;0,Glutamine!AK41+Glutamine!$E42*Glutamine!#REF!/'In Process Calc.'!$I44,"")</f>
        <v/>
      </c>
      <c r="AL50" s="246" t="str">
        <f>IF(Glutamine!$E42&gt;0,Glutamine!AL41+Glutamine!$E42*Glutamine!#REF!/'In Process Calc.'!$I44,"")</f>
        <v/>
      </c>
      <c r="AM50" s="246" t="str">
        <f>IF(Glutamine!$E42&gt;0,Glutamine!AM41+Glutamine!$E42*Glutamine!#REF!/'In Process Calc.'!$I44,"")</f>
        <v/>
      </c>
      <c r="AN50" s="246" t="str">
        <f>IF(Glutamine!$E42&gt;0,Glutamine!AN41+Glutamine!$E42*Glutamine!#REF!/'In Process Calc.'!$I44,"")</f>
        <v/>
      </c>
      <c r="AO50" s="246" t="str">
        <f>IF(Glutamine!$E42&gt;0,Glutamine!AO41+Glutamine!$E42*Glutamine!#REF!/'In Process Calc.'!$I44,"")</f>
        <v/>
      </c>
      <c r="AP50" s="246" t="str">
        <f>IF(Glutamine!$E42&gt;0,Glutamine!AP41+Glutamine!$E42*Glutamine!AQ41/'In Process Calc.'!$I44,"")</f>
        <v/>
      </c>
      <c r="AQ50" s="246" t="str">
        <f>IF(Glutamine!$E42&gt;0,Glutamine!#REF!+Glutamine!$E42*Glutamine!AR41/'In Process Calc.'!$I44,"")</f>
        <v/>
      </c>
      <c r="AR50" s="246" t="str">
        <f>IF(Glutamine!$E42&gt;0,Glutamine!#REF!,"")</f>
        <v/>
      </c>
      <c r="AS50" s="246" t="str">
        <f>IF(Glutamine!$E42&gt;0,Glutamine!#REF!,"")</f>
        <v/>
      </c>
      <c r="AT50" s="246" t="str">
        <f>IF(Glutamine!$E42&gt;0,Glutamine!#REF!,"")</f>
        <v/>
      </c>
      <c r="AU50" s="246" t="str">
        <f>IF(Glutamine!$E42&gt;0,Glutamine!#REF!,"")</f>
        <v/>
      </c>
      <c r="AV50" s="246" t="str">
        <f>IF(Glutamine!$E42&gt;0,Glutamine!#REF!,"")</f>
        <v/>
      </c>
      <c r="AW50" s="246" t="str">
        <f>IF(Glutamine!$E42&gt;0,Glutamine!#REF!,"")</f>
        <v/>
      </c>
      <c r="AX50" s="246" t="str">
        <f>IF(Glutamine!$E42&gt;0,Glutamine!#REF!,"")</f>
        <v/>
      </c>
      <c r="AY50" s="246" t="str">
        <f>IF(Glutamine!$E42&gt;0,Glutamine!#REF!,"")</f>
        <v/>
      </c>
      <c r="AZ50" s="246" t="str">
        <f>IF(Glutamine!$E42&gt;0,Glutamine!#REF!,"")</f>
        <v/>
      </c>
      <c r="BA50" s="246" t="str">
        <f>IF(Glutamine!$E42&gt;0,Glutamine!#REF!,"")</f>
        <v/>
      </c>
      <c r="BB50" s="246" t="str">
        <f>IF(Glutamine!$E42&gt;0,Glutamine!#REF!,"")</f>
        <v/>
      </c>
      <c r="BC50" s="246" t="str">
        <f>IF(Glutamine!$E42&gt;0,Glutamine!#REF!,"")</f>
        <v/>
      </c>
      <c r="BD50" s="246" t="str">
        <f>IF(Glutamine!$E42&gt;0,Glutamine!#REF!,"")</f>
        <v/>
      </c>
      <c r="BE50" s="246" t="str">
        <f>IF(Glutamine!$E42&gt;0,Glutamine!#REF!,"")</f>
        <v/>
      </c>
      <c r="BF50" s="246" t="str">
        <f>IF(Glutamine!$E42&gt;0,Glutamine!#REF!,"")</f>
        <v/>
      </c>
      <c r="BG50" s="246" t="str">
        <f>IF(Glutamine!$E42&gt;0,Glutamine!#REF!,"")</f>
        <v/>
      </c>
      <c r="BH50" s="246" t="str">
        <f>IF(Glutamine!$E42&gt;0,Glutamine!#REF!,"")</f>
        <v/>
      </c>
      <c r="BI50" s="246" t="str">
        <f>IF(Glutamine!$E42&gt;0,Glutamine!#REF!,"")</f>
        <v/>
      </c>
      <c r="BJ50" s="246" t="str">
        <f>IF(Glutamine!$E42&gt;0,Glutamine!#REF!,"")</f>
        <v/>
      </c>
      <c r="BK50" s="246" t="str">
        <f>IF(Glutamine!$E42&gt;0,Glutamine!#REF!,"")</f>
        <v/>
      </c>
      <c r="BL50" s="246" t="str">
        <f>IF(Glutamine!$E42&gt;0,Glutamine!#REF!,"")</f>
        <v/>
      </c>
      <c r="BM50" s="246" t="str">
        <f>IF(Glutamine!$E42&gt;0,Glutamine!#REF!,"")</f>
        <v/>
      </c>
      <c r="BN50" s="246" t="str">
        <f>IF(Glutamine!$E42&gt;0,'In Process Calc.'!B43,"")</f>
        <v/>
      </c>
      <c r="BO50" s="246" t="str">
        <f>IF(Glutamine!$E42&gt;0,'In Process Calc.'!C43,"")</f>
        <v/>
      </c>
    </row>
    <row r="51" spans="1:67" x14ac:dyDescent="0.15">
      <c r="A51" s="240" t="str">
        <f>IF(Glutamine!$E43&gt;0,Glutamine!$B$1,"")</f>
        <v/>
      </c>
      <c r="B51" s="240" t="str">
        <f>IF(Glutamine!$E43&gt;0,Glutamine!A42+0.1,"")</f>
        <v/>
      </c>
      <c r="C51" s="244" t="str">
        <f>IF(Glutamine!$E43&gt;0,Glutamine!B42,"")</f>
        <v/>
      </c>
      <c r="D51" s="249" t="str">
        <f>IF(Glutamine!$E43&gt;0,Glutamine!C42,"")</f>
        <v/>
      </c>
      <c r="E51" s="240" t="str">
        <f>IF(Glutamine!$E43&gt;0,Glutamine!D42,"")</f>
        <v/>
      </c>
      <c r="F51" s="240" t="str">
        <f>IF(Glutamine!$E43&gt;0,Glutamine!E42,"")</f>
        <v/>
      </c>
      <c r="G51" s="240" t="str">
        <f>IF(Glutamine!$E43&gt;0,Glutamine!G42,"")</f>
        <v/>
      </c>
      <c r="H51" s="245" t="str">
        <f>IF(Glutamine!$E43&gt;0,Glutamine!H42,"")</f>
        <v/>
      </c>
      <c r="I51" s="245" t="str">
        <f>IF(Glutamine!$E43&gt;0,Glutamine!I42,"")</f>
        <v/>
      </c>
      <c r="J51" s="245" t="str">
        <f>IF(Glutamine!$E43&gt;0,Glutamine!J42,"")</f>
        <v/>
      </c>
      <c r="K51" s="245" t="str">
        <f>IF(Glutamine!$E43&gt;0,Glutamine!K42,"")</f>
        <v/>
      </c>
      <c r="L51" s="240" t="str">
        <f>IF(Glutamine!$E43&gt;0,Glutamine!L42,"")</f>
        <v/>
      </c>
      <c r="M51" s="240" t="str">
        <f>IF(Glutamine!$E43&gt;0,Glutamine!M42,"")</f>
        <v/>
      </c>
      <c r="N51" s="240" t="str">
        <f>IF(Glutamine!$E43&gt;0,Glutamine!N42,"")</f>
        <v/>
      </c>
      <c r="O51" s="240" t="str">
        <f>IF(Glutamine!$E43&gt;0,Glutamine!O42,"")</f>
        <v/>
      </c>
      <c r="P51" s="240" t="str">
        <f>IF(Glutamine!$E43&gt;0,Glutamine!P42,"")</f>
        <v/>
      </c>
      <c r="Q51" s="240" t="str">
        <f>IF(Glutamine!$E43&gt;0,Glutamine!Q42,"")</f>
        <v/>
      </c>
      <c r="R51" s="240" t="str">
        <f>IF(Glutamine!$E43&gt;0,Glutamine!R42,"")</f>
        <v/>
      </c>
      <c r="S51" s="240" t="str">
        <f>IF(Glutamine!$E43&gt;0,Glutamine!S42,"")</f>
        <v/>
      </c>
      <c r="T51" s="246" t="str">
        <f>IF(Glutamine!$E43&gt;0,Glutamine!T42+Glutamine!$E43*Glutamine!#REF!/'In Process Calc.'!$I45,"")</f>
        <v/>
      </c>
      <c r="U51" s="246" t="str">
        <f>IF(Glutamine!$E43&gt;0,Glutamine!U42+Glutamine!$E43*Glutamine!#REF!/'In Process Calc.'!$I45,"")</f>
        <v/>
      </c>
      <c r="V51" s="246" t="str">
        <f>IF(Glutamine!$E43&gt;0,Glutamine!V42+Glutamine!$E43*Glutamine!#REF!/'In Process Calc.'!$I45,"")</f>
        <v/>
      </c>
      <c r="W51" s="246" t="str">
        <f>IF(Glutamine!$E43&gt;0,Glutamine!W42+Glutamine!$E43*Glutamine!#REF!/'In Process Calc.'!$I45,"")</f>
        <v/>
      </c>
      <c r="X51" s="246" t="str">
        <f>IF(Glutamine!$E43&gt;0,Glutamine!X42+Glutamine!$E43*Glutamine!#REF!/'In Process Calc.'!$I45,"")</f>
        <v/>
      </c>
      <c r="Y51" s="246" t="str">
        <f>IF(Glutamine!$E43&gt;0,Glutamine!Y42+Glutamine!$E43*Glutamine!#REF!/'In Process Calc.'!$I45,"")</f>
        <v/>
      </c>
      <c r="Z51" s="246" t="str">
        <f>IF(Glutamine!$E43&gt;0,Glutamine!Z42+Glutamine!$E43*Glutamine!#REF!/'In Process Calc.'!$I45,"")</f>
        <v/>
      </c>
      <c r="AA51" s="246" t="str">
        <f>IF(Glutamine!$E43&gt;0,Glutamine!AA42+Glutamine!$E43*Glutamine!#REF!/'In Process Calc.'!$I45,"")</f>
        <v/>
      </c>
      <c r="AB51" s="246" t="str">
        <f>IF(Glutamine!$E43&gt;0,Glutamine!AB42+Glutamine!$E43*Glutamine!#REF!/'In Process Calc.'!$I45,"")</f>
        <v/>
      </c>
      <c r="AC51" s="246" t="str">
        <f>IF(Glutamine!$E43&gt;0,Glutamine!AC42+Glutamine!$E43*Glutamine!#REF!/'In Process Calc.'!$I45,"")</f>
        <v/>
      </c>
      <c r="AD51" s="246" t="str">
        <f>IF(Glutamine!$E43&gt;0,Glutamine!AD42+Glutamine!$E43*Glutamine!#REF!/'In Process Calc.'!$I45,"")</f>
        <v/>
      </c>
      <c r="AE51" s="246" t="str">
        <f>IF(Glutamine!$E43&gt;0,Glutamine!AE42+Glutamine!$E43*Glutamine!#REF!/'In Process Calc.'!$I45,"")</f>
        <v/>
      </c>
      <c r="AF51" s="246" t="str">
        <f>IF(Glutamine!$E43&gt;0,Glutamine!AF42+Glutamine!$E43*Glutamine!#REF!/'In Process Calc.'!$I45,"")</f>
        <v/>
      </c>
      <c r="AG51" s="246" t="str">
        <f>IF(Glutamine!$E43&gt;0,Glutamine!AG42+Glutamine!$E43*Glutamine!#REF!/'In Process Calc.'!$I45,"")</f>
        <v/>
      </c>
      <c r="AH51" s="246" t="str">
        <f>IF(Glutamine!$E43&gt;0,Glutamine!AH42+Glutamine!$E43*Glutamine!#REF!/'In Process Calc.'!$I45,"")</f>
        <v/>
      </c>
      <c r="AI51" s="246" t="str">
        <f>IF(Glutamine!$E43&gt;0,Glutamine!AI42+Glutamine!$E43*Glutamine!#REF!/'In Process Calc.'!$I45,"")</f>
        <v/>
      </c>
      <c r="AJ51" s="246" t="str">
        <f>IF(Glutamine!$E43&gt;0,Glutamine!AJ42+Glutamine!$E43*Glutamine!#REF!/'In Process Calc.'!$I45,"")</f>
        <v/>
      </c>
      <c r="AK51" s="246" t="str">
        <f>IF(Glutamine!$E43&gt;0,Glutamine!AK42+Glutamine!$E43*Glutamine!#REF!/'In Process Calc.'!$I45,"")</f>
        <v/>
      </c>
      <c r="AL51" s="246" t="str">
        <f>IF(Glutamine!$E43&gt;0,Glutamine!AL42+Glutamine!$E43*Glutamine!#REF!/'In Process Calc.'!$I45,"")</f>
        <v/>
      </c>
      <c r="AM51" s="246" t="str">
        <f>IF(Glutamine!$E43&gt;0,Glutamine!AM42+Glutamine!$E43*Glutamine!#REF!/'In Process Calc.'!$I45,"")</f>
        <v/>
      </c>
      <c r="AN51" s="246" t="str">
        <f>IF(Glutamine!$E43&gt;0,Glutamine!AN42+Glutamine!$E43*Glutamine!#REF!/'In Process Calc.'!$I45,"")</f>
        <v/>
      </c>
      <c r="AO51" s="246" t="str">
        <f>IF(Glutamine!$E43&gt;0,Glutamine!AO42+Glutamine!$E43*Glutamine!#REF!/'In Process Calc.'!$I45,"")</f>
        <v/>
      </c>
      <c r="AP51" s="246" t="str">
        <f>IF(Glutamine!$E43&gt;0,Glutamine!AP42+Glutamine!$E43*Glutamine!AQ42/'In Process Calc.'!$I45,"")</f>
        <v/>
      </c>
      <c r="AQ51" s="246" t="str">
        <f>IF(Glutamine!$E43&gt;0,Glutamine!#REF!+Glutamine!$E43*Glutamine!AR42/'In Process Calc.'!$I45,"")</f>
        <v/>
      </c>
      <c r="AR51" s="246" t="str">
        <f>IF(Glutamine!$E43&gt;0,Glutamine!#REF!,"")</f>
        <v/>
      </c>
      <c r="AS51" s="246" t="str">
        <f>IF(Glutamine!$E43&gt;0,Glutamine!#REF!,"")</f>
        <v/>
      </c>
      <c r="AT51" s="246" t="str">
        <f>IF(Glutamine!$E43&gt;0,Glutamine!#REF!,"")</f>
        <v/>
      </c>
      <c r="AU51" s="246" t="str">
        <f>IF(Glutamine!$E43&gt;0,Glutamine!#REF!,"")</f>
        <v/>
      </c>
      <c r="AV51" s="246" t="str">
        <f>IF(Glutamine!$E43&gt;0,Glutamine!#REF!,"")</f>
        <v/>
      </c>
      <c r="AW51" s="246" t="str">
        <f>IF(Glutamine!$E43&gt;0,Glutamine!#REF!,"")</f>
        <v/>
      </c>
      <c r="AX51" s="246" t="str">
        <f>IF(Glutamine!$E43&gt;0,Glutamine!#REF!,"")</f>
        <v/>
      </c>
      <c r="AY51" s="246" t="str">
        <f>IF(Glutamine!$E43&gt;0,Glutamine!#REF!,"")</f>
        <v/>
      </c>
      <c r="AZ51" s="246" t="str">
        <f>IF(Glutamine!$E43&gt;0,Glutamine!#REF!,"")</f>
        <v/>
      </c>
      <c r="BA51" s="246" t="str">
        <f>IF(Glutamine!$E43&gt;0,Glutamine!#REF!,"")</f>
        <v/>
      </c>
      <c r="BB51" s="246" t="str">
        <f>IF(Glutamine!$E43&gt;0,Glutamine!#REF!,"")</f>
        <v/>
      </c>
      <c r="BC51" s="246" t="str">
        <f>IF(Glutamine!$E43&gt;0,Glutamine!#REF!,"")</f>
        <v/>
      </c>
      <c r="BD51" s="246" t="str">
        <f>IF(Glutamine!$E43&gt;0,Glutamine!#REF!,"")</f>
        <v/>
      </c>
      <c r="BE51" s="246" t="str">
        <f>IF(Glutamine!$E43&gt;0,Glutamine!#REF!,"")</f>
        <v/>
      </c>
      <c r="BF51" s="246" t="str">
        <f>IF(Glutamine!$E43&gt;0,Glutamine!#REF!,"")</f>
        <v/>
      </c>
      <c r="BG51" s="246" t="str">
        <f>IF(Glutamine!$E43&gt;0,Glutamine!#REF!,"")</f>
        <v/>
      </c>
      <c r="BH51" s="246" t="str">
        <f>IF(Glutamine!$E43&gt;0,Glutamine!#REF!,"")</f>
        <v/>
      </c>
      <c r="BI51" s="246" t="str">
        <f>IF(Glutamine!$E43&gt;0,Glutamine!#REF!,"")</f>
        <v/>
      </c>
      <c r="BJ51" s="246" t="str">
        <f>IF(Glutamine!$E43&gt;0,Glutamine!#REF!,"")</f>
        <v/>
      </c>
      <c r="BK51" s="246" t="str">
        <f>IF(Glutamine!$E43&gt;0,Glutamine!#REF!,"")</f>
        <v/>
      </c>
      <c r="BL51" s="246" t="str">
        <f>IF(Glutamine!$E43&gt;0,Glutamine!#REF!,"")</f>
        <v/>
      </c>
      <c r="BM51" s="246" t="str">
        <f>IF(Glutamine!$E43&gt;0,Glutamine!#REF!,"")</f>
        <v/>
      </c>
      <c r="BN51" s="246" t="str">
        <f>IF(Glutamine!$E43&gt;0,'In Process Calc.'!B44,"")</f>
        <v/>
      </c>
      <c r="BO51" s="246" t="str">
        <f>IF(Glutamine!$E43&gt;0,'In Process Calc.'!C44,"")</f>
        <v/>
      </c>
    </row>
    <row r="52" spans="1:67" x14ac:dyDescent="0.15">
      <c r="A52" s="240" t="str">
        <f>IF(Glutamine!$E44&gt;0,Glutamine!$B$1,"")</f>
        <v/>
      </c>
      <c r="B52" s="240" t="str">
        <f>IF(Glutamine!$E44&gt;0,Glutamine!A43+0.1,"")</f>
        <v/>
      </c>
      <c r="C52" s="244" t="str">
        <f>IF(Glutamine!$E44&gt;0,Glutamine!B43,"")</f>
        <v/>
      </c>
      <c r="D52" s="249" t="str">
        <f>IF(Glutamine!$E44&gt;0,Glutamine!C43,"")</f>
        <v/>
      </c>
      <c r="E52" s="240" t="str">
        <f>IF(Glutamine!$E44&gt;0,Glutamine!D43,"")</f>
        <v/>
      </c>
      <c r="F52" s="240" t="str">
        <f>IF(Glutamine!$E44&gt;0,Glutamine!E43,"")</f>
        <v/>
      </c>
      <c r="G52" s="240" t="str">
        <f>IF(Glutamine!$E44&gt;0,Glutamine!G43,"")</f>
        <v/>
      </c>
      <c r="H52" s="245" t="str">
        <f>IF(Glutamine!$E44&gt;0,Glutamine!H43,"")</f>
        <v/>
      </c>
      <c r="I52" s="245" t="str">
        <f>IF(Glutamine!$E44&gt;0,Glutamine!I43,"")</f>
        <v/>
      </c>
      <c r="J52" s="245" t="str">
        <f>IF(Glutamine!$E44&gt;0,Glutamine!J43,"")</f>
        <v/>
      </c>
      <c r="K52" s="245" t="str">
        <f>IF(Glutamine!$E44&gt;0,Glutamine!K43,"")</f>
        <v/>
      </c>
      <c r="L52" s="240" t="str">
        <f>IF(Glutamine!$E44&gt;0,Glutamine!L43,"")</f>
        <v/>
      </c>
      <c r="M52" s="240" t="str">
        <f>IF(Glutamine!$E44&gt;0,Glutamine!M43,"")</f>
        <v/>
      </c>
      <c r="N52" s="240" t="str">
        <f>IF(Glutamine!$E44&gt;0,Glutamine!N43,"")</f>
        <v/>
      </c>
      <c r="O52" s="240" t="str">
        <f>IF(Glutamine!$E44&gt;0,Glutamine!O43,"")</f>
        <v/>
      </c>
      <c r="P52" s="240" t="str">
        <f>IF(Glutamine!$E44&gt;0,Glutamine!P43,"")</f>
        <v/>
      </c>
      <c r="Q52" s="240" t="str">
        <f>IF(Glutamine!$E44&gt;0,Glutamine!Q43,"")</f>
        <v/>
      </c>
      <c r="R52" s="240" t="str">
        <f>IF(Glutamine!$E44&gt;0,Glutamine!R43,"")</f>
        <v/>
      </c>
      <c r="S52" s="240" t="str">
        <f>IF(Glutamine!$E44&gt;0,Glutamine!S43,"")</f>
        <v/>
      </c>
      <c r="T52" s="246" t="str">
        <f>IF(Glutamine!$E44&gt;0,Glutamine!T43+Glutamine!$E44*Glutamine!#REF!/'In Process Calc.'!$I46,"")</f>
        <v/>
      </c>
      <c r="U52" s="246" t="str">
        <f>IF(Glutamine!$E44&gt;0,Glutamine!U43+Glutamine!$E44*Glutamine!#REF!/'In Process Calc.'!$I46,"")</f>
        <v/>
      </c>
      <c r="V52" s="246" t="str">
        <f>IF(Glutamine!$E44&gt;0,Glutamine!V43+Glutamine!$E44*Glutamine!#REF!/'In Process Calc.'!$I46,"")</f>
        <v/>
      </c>
      <c r="W52" s="246" t="str">
        <f>IF(Glutamine!$E44&gt;0,Glutamine!W43+Glutamine!$E44*Glutamine!#REF!/'In Process Calc.'!$I46,"")</f>
        <v/>
      </c>
      <c r="X52" s="246" t="str">
        <f>IF(Glutamine!$E44&gt;0,Glutamine!X43+Glutamine!$E44*Glutamine!#REF!/'In Process Calc.'!$I46,"")</f>
        <v/>
      </c>
      <c r="Y52" s="246" t="str">
        <f>IF(Glutamine!$E44&gt;0,Glutamine!Y43+Glutamine!$E44*Glutamine!#REF!/'In Process Calc.'!$I46,"")</f>
        <v/>
      </c>
      <c r="Z52" s="246" t="str">
        <f>IF(Glutamine!$E44&gt;0,Glutamine!Z43+Glutamine!$E44*Glutamine!#REF!/'In Process Calc.'!$I46,"")</f>
        <v/>
      </c>
      <c r="AA52" s="246" t="str">
        <f>IF(Glutamine!$E44&gt;0,Glutamine!AA43+Glutamine!$E44*Glutamine!#REF!/'In Process Calc.'!$I46,"")</f>
        <v/>
      </c>
      <c r="AB52" s="246" t="str">
        <f>IF(Glutamine!$E44&gt;0,Glutamine!AB43+Glutamine!$E44*Glutamine!#REF!/'In Process Calc.'!$I46,"")</f>
        <v/>
      </c>
      <c r="AC52" s="246" t="str">
        <f>IF(Glutamine!$E44&gt;0,Glutamine!AC43+Glutamine!$E44*Glutamine!#REF!/'In Process Calc.'!$I46,"")</f>
        <v/>
      </c>
      <c r="AD52" s="246" t="str">
        <f>IF(Glutamine!$E44&gt;0,Glutamine!AD43+Glutamine!$E44*Glutamine!#REF!/'In Process Calc.'!$I46,"")</f>
        <v/>
      </c>
      <c r="AE52" s="246" t="str">
        <f>IF(Glutamine!$E44&gt;0,Glutamine!AE43+Glutamine!$E44*Glutamine!#REF!/'In Process Calc.'!$I46,"")</f>
        <v/>
      </c>
      <c r="AF52" s="246" t="str">
        <f>IF(Glutamine!$E44&gt;0,Glutamine!AF43+Glutamine!$E44*Glutamine!#REF!/'In Process Calc.'!$I46,"")</f>
        <v/>
      </c>
      <c r="AG52" s="246" t="str">
        <f>IF(Glutamine!$E44&gt;0,Glutamine!AG43+Glutamine!$E44*Glutamine!#REF!/'In Process Calc.'!$I46,"")</f>
        <v/>
      </c>
      <c r="AH52" s="246" t="str">
        <f>IF(Glutamine!$E44&gt;0,Glutamine!AH43+Glutamine!$E44*Glutamine!#REF!/'In Process Calc.'!$I46,"")</f>
        <v/>
      </c>
      <c r="AI52" s="246" t="str">
        <f>IF(Glutamine!$E44&gt;0,Glutamine!AI43+Glutamine!$E44*Glutamine!#REF!/'In Process Calc.'!$I46,"")</f>
        <v/>
      </c>
      <c r="AJ52" s="246" t="str">
        <f>IF(Glutamine!$E44&gt;0,Glutamine!AJ43+Glutamine!$E44*Glutamine!#REF!/'In Process Calc.'!$I46,"")</f>
        <v/>
      </c>
      <c r="AK52" s="246" t="str">
        <f>IF(Glutamine!$E44&gt;0,Glutamine!AK43+Glutamine!$E44*Glutamine!#REF!/'In Process Calc.'!$I46,"")</f>
        <v/>
      </c>
      <c r="AL52" s="246" t="str">
        <f>IF(Glutamine!$E44&gt;0,Glutamine!AL43+Glutamine!$E44*Glutamine!#REF!/'In Process Calc.'!$I46,"")</f>
        <v/>
      </c>
      <c r="AM52" s="246" t="str">
        <f>IF(Glutamine!$E44&gt;0,Glutamine!AM43+Glutamine!$E44*Glutamine!#REF!/'In Process Calc.'!$I46,"")</f>
        <v/>
      </c>
      <c r="AN52" s="246" t="str">
        <f>IF(Glutamine!$E44&gt;0,Glutamine!AN43+Glutamine!$E44*Glutamine!#REF!/'In Process Calc.'!$I46,"")</f>
        <v/>
      </c>
      <c r="AO52" s="246" t="str">
        <f>IF(Glutamine!$E44&gt;0,Glutamine!AO43+Glutamine!$E44*Glutamine!#REF!/'In Process Calc.'!$I46,"")</f>
        <v/>
      </c>
      <c r="AP52" s="246" t="str">
        <f>IF(Glutamine!$E44&gt;0,Glutamine!AP43+Glutamine!$E44*Glutamine!AQ43/'In Process Calc.'!$I46,"")</f>
        <v/>
      </c>
      <c r="AQ52" s="246" t="str">
        <f>IF(Glutamine!$E44&gt;0,Glutamine!#REF!+Glutamine!$E44*Glutamine!AR43/'In Process Calc.'!$I46,"")</f>
        <v/>
      </c>
      <c r="AR52" s="246" t="str">
        <f>IF(Glutamine!$E44&gt;0,Glutamine!#REF!,"")</f>
        <v/>
      </c>
      <c r="AS52" s="246" t="str">
        <f>IF(Glutamine!$E44&gt;0,Glutamine!#REF!,"")</f>
        <v/>
      </c>
      <c r="AT52" s="246" t="str">
        <f>IF(Glutamine!$E44&gt;0,Glutamine!#REF!,"")</f>
        <v/>
      </c>
      <c r="AU52" s="246" t="str">
        <f>IF(Glutamine!$E44&gt;0,Glutamine!#REF!,"")</f>
        <v/>
      </c>
      <c r="AV52" s="246" t="str">
        <f>IF(Glutamine!$E44&gt;0,Glutamine!#REF!,"")</f>
        <v/>
      </c>
      <c r="AW52" s="246" t="str">
        <f>IF(Glutamine!$E44&gt;0,Glutamine!#REF!,"")</f>
        <v/>
      </c>
      <c r="AX52" s="246" t="str">
        <f>IF(Glutamine!$E44&gt;0,Glutamine!#REF!,"")</f>
        <v/>
      </c>
      <c r="AY52" s="246" t="str">
        <f>IF(Glutamine!$E44&gt;0,Glutamine!#REF!,"")</f>
        <v/>
      </c>
      <c r="AZ52" s="246" t="str">
        <f>IF(Glutamine!$E44&gt;0,Glutamine!#REF!,"")</f>
        <v/>
      </c>
      <c r="BA52" s="246" t="str">
        <f>IF(Glutamine!$E44&gt;0,Glutamine!#REF!,"")</f>
        <v/>
      </c>
      <c r="BB52" s="246" t="str">
        <f>IF(Glutamine!$E44&gt;0,Glutamine!#REF!,"")</f>
        <v/>
      </c>
      <c r="BC52" s="246" t="str">
        <f>IF(Glutamine!$E44&gt;0,Glutamine!#REF!,"")</f>
        <v/>
      </c>
      <c r="BD52" s="246" t="str">
        <f>IF(Glutamine!$E44&gt;0,Glutamine!#REF!,"")</f>
        <v/>
      </c>
      <c r="BE52" s="246" t="str">
        <f>IF(Glutamine!$E44&gt;0,Glutamine!#REF!,"")</f>
        <v/>
      </c>
      <c r="BF52" s="246" t="str">
        <f>IF(Glutamine!$E44&gt;0,Glutamine!#REF!,"")</f>
        <v/>
      </c>
      <c r="BG52" s="246" t="str">
        <f>IF(Glutamine!$E44&gt;0,Glutamine!#REF!,"")</f>
        <v/>
      </c>
      <c r="BH52" s="246" t="str">
        <f>IF(Glutamine!$E44&gt;0,Glutamine!#REF!,"")</f>
        <v/>
      </c>
      <c r="BI52" s="246" t="str">
        <f>IF(Glutamine!$E44&gt;0,Glutamine!#REF!,"")</f>
        <v/>
      </c>
      <c r="BJ52" s="246" t="str">
        <f>IF(Glutamine!$E44&gt;0,Glutamine!#REF!,"")</f>
        <v/>
      </c>
      <c r="BK52" s="246" t="str">
        <f>IF(Glutamine!$E44&gt;0,Glutamine!#REF!,"")</f>
        <v/>
      </c>
      <c r="BL52" s="246" t="str">
        <f>IF(Glutamine!$E44&gt;0,Glutamine!#REF!,"")</f>
        <v/>
      </c>
      <c r="BM52" s="246" t="str">
        <f>IF(Glutamine!$E44&gt;0,Glutamine!#REF!,"")</f>
        <v/>
      </c>
      <c r="BN52" s="246" t="str">
        <f>IF(Glutamine!$E44&gt;0,'In Process Calc.'!B45,"")</f>
        <v/>
      </c>
      <c r="BO52" s="246" t="str">
        <f>IF(Glutamine!$E44&gt;0,'In Process Calc.'!C45,"")</f>
        <v/>
      </c>
    </row>
    <row r="53" spans="1:67" x14ac:dyDescent="0.15">
      <c r="A53" s="240" t="str">
        <f>IF(Glutamine!$E45&gt;0,Glutamine!$B$1,"")</f>
        <v/>
      </c>
      <c r="B53" s="240" t="str">
        <f>IF(Glutamine!$E45&gt;0,Glutamine!A44+0.1,"")</f>
        <v/>
      </c>
      <c r="C53" s="244" t="str">
        <f>IF(Glutamine!$E45&gt;0,Glutamine!B44,"")</f>
        <v/>
      </c>
      <c r="D53" s="249" t="str">
        <f>IF(Glutamine!$E45&gt;0,Glutamine!C44,"")</f>
        <v/>
      </c>
      <c r="E53" s="240" t="str">
        <f>IF(Glutamine!$E45&gt;0,Glutamine!D44,"")</f>
        <v/>
      </c>
      <c r="F53" s="240" t="str">
        <f>IF(Glutamine!$E45&gt;0,Glutamine!E44,"")</f>
        <v/>
      </c>
      <c r="G53" s="240" t="str">
        <f>IF(Glutamine!$E45&gt;0,Glutamine!G44,"")</f>
        <v/>
      </c>
      <c r="H53" s="245" t="str">
        <f>IF(Glutamine!$E45&gt;0,Glutamine!H44,"")</f>
        <v/>
      </c>
      <c r="I53" s="245" t="str">
        <f>IF(Glutamine!$E45&gt;0,Glutamine!I44,"")</f>
        <v/>
      </c>
      <c r="J53" s="245" t="str">
        <f>IF(Glutamine!$E45&gt;0,Glutamine!J44,"")</f>
        <v/>
      </c>
      <c r="K53" s="245" t="str">
        <f>IF(Glutamine!$E45&gt;0,Glutamine!K44,"")</f>
        <v/>
      </c>
      <c r="L53" s="240" t="str">
        <f>IF(Glutamine!$E45&gt;0,Glutamine!L44,"")</f>
        <v/>
      </c>
      <c r="M53" s="240" t="str">
        <f>IF(Glutamine!$E45&gt;0,Glutamine!M44,"")</f>
        <v/>
      </c>
      <c r="N53" s="240" t="str">
        <f>IF(Glutamine!$E45&gt;0,Glutamine!N44,"")</f>
        <v/>
      </c>
      <c r="O53" s="240" t="str">
        <f>IF(Glutamine!$E45&gt;0,Glutamine!O44,"")</f>
        <v/>
      </c>
      <c r="P53" s="240" t="str">
        <f>IF(Glutamine!$E45&gt;0,Glutamine!P44,"")</f>
        <v/>
      </c>
      <c r="Q53" s="240" t="str">
        <f>IF(Glutamine!$E45&gt;0,Glutamine!Q44,"")</f>
        <v/>
      </c>
      <c r="R53" s="240" t="str">
        <f>IF(Glutamine!$E45&gt;0,Glutamine!R44,"")</f>
        <v/>
      </c>
      <c r="S53" s="240" t="str">
        <f>IF(Glutamine!$E45&gt;0,Glutamine!S44,"")</f>
        <v/>
      </c>
      <c r="T53" s="246" t="str">
        <f>IF(Glutamine!$E45&gt;0,Glutamine!T44+Glutamine!$E45*Glutamine!#REF!/'In Process Calc.'!$I47,"")</f>
        <v/>
      </c>
      <c r="U53" s="246" t="str">
        <f>IF(Glutamine!$E45&gt;0,Glutamine!U44+Glutamine!$E45*Glutamine!#REF!/'In Process Calc.'!$I47,"")</f>
        <v/>
      </c>
      <c r="V53" s="246" t="str">
        <f>IF(Glutamine!$E45&gt;0,Glutamine!V44+Glutamine!$E45*Glutamine!#REF!/'In Process Calc.'!$I47,"")</f>
        <v/>
      </c>
      <c r="W53" s="246" t="str">
        <f>IF(Glutamine!$E45&gt;0,Glutamine!W44+Glutamine!$E45*Glutamine!#REF!/'In Process Calc.'!$I47,"")</f>
        <v/>
      </c>
      <c r="X53" s="246" t="str">
        <f>IF(Glutamine!$E45&gt;0,Glutamine!X44+Glutamine!$E45*Glutamine!#REF!/'In Process Calc.'!$I47,"")</f>
        <v/>
      </c>
      <c r="Y53" s="246" t="str">
        <f>IF(Glutamine!$E45&gt;0,Glutamine!Y44+Glutamine!$E45*Glutamine!#REF!/'In Process Calc.'!$I47,"")</f>
        <v/>
      </c>
      <c r="Z53" s="246" t="str">
        <f>IF(Glutamine!$E45&gt;0,Glutamine!Z44+Glutamine!$E45*Glutamine!#REF!/'In Process Calc.'!$I47,"")</f>
        <v/>
      </c>
      <c r="AA53" s="246" t="str">
        <f>IF(Glutamine!$E45&gt;0,Glutamine!AA44+Glutamine!$E45*Glutamine!#REF!/'In Process Calc.'!$I47,"")</f>
        <v/>
      </c>
      <c r="AB53" s="246" t="str">
        <f>IF(Glutamine!$E45&gt;0,Glutamine!AB44+Glutamine!$E45*Glutamine!#REF!/'In Process Calc.'!$I47,"")</f>
        <v/>
      </c>
      <c r="AC53" s="246" t="str">
        <f>IF(Glutamine!$E45&gt;0,Glutamine!AC44+Glutamine!$E45*Glutamine!#REF!/'In Process Calc.'!$I47,"")</f>
        <v/>
      </c>
      <c r="AD53" s="246" t="str">
        <f>IF(Glutamine!$E45&gt;0,Glutamine!AD44+Glutamine!$E45*Glutamine!#REF!/'In Process Calc.'!$I47,"")</f>
        <v/>
      </c>
      <c r="AE53" s="246" t="str">
        <f>IF(Glutamine!$E45&gt;0,Glutamine!AE44+Glutamine!$E45*Glutamine!#REF!/'In Process Calc.'!$I47,"")</f>
        <v/>
      </c>
      <c r="AF53" s="246" t="str">
        <f>IF(Glutamine!$E45&gt;0,Glutamine!AF44+Glutamine!$E45*Glutamine!#REF!/'In Process Calc.'!$I47,"")</f>
        <v/>
      </c>
      <c r="AG53" s="246" t="str">
        <f>IF(Glutamine!$E45&gt;0,Glutamine!AG44+Glutamine!$E45*Glutamine!#REF!/'In Process Calc.'!$I47,"")</f>
        <v/>
      </c>
      <c r="AH53" s="246" t="str">
        <f>IF(Glutamine!$E45&gt;0,Glutamine!AH44+Glutamine!$E45*Glutamine!#REF!/'In Process Calc.'!$I47,"")</f>
        <v/>
      </c>
      <c r="AI53" s="246" t="str">
        <f>IF(Glutamine!$E45&gt;0,Glutamine!AI44+Glutamine!$E45*Glutamine!#REF!/'In Process Calc.'!$I47,"")</f>
        <v/>
      </c>
      <c r="AJ53" s="246" t="str">
        <f>IF(Glutamine!$E45&gt;0,Glutamine!AJ44+Glutamine!$E45*Glutamine!#REF!/'In Process Calc.'!$I47,"")</f>
        <v/>
      </c>
      <c r="AK53" s="246" t="str">
        <f>IF(Glutamine!$E45&gt;0,Glutamine!AK44+Glutamine!$E45*Glutamine!#REF!/'In Process Calc.'!$I47,"")</f>
        <v/>
      </c>
      <c r="AL53" s="246" t="str">
        <f>IF(Glutamine!$E45&gt;0,Glutamine!AL44+Glutamine!$E45*Glutamine!#REF!/'In Process Calc.'!$I47,"")</f>
        <v/>
      </c>
      <c r="AM53" s="246" t="str">
        <f>IF(Glutamine!$E45&gt;0,Glutamine!AM44+Glutamine!$E45*Glutamine!#REF!/'In Process Calc.'!$I47,"")</f>
        <v/>
      </c>
      <c r="AN53" s="246" t="str">
        <f>IF(Glutamine!$E45&gt;0,Glutamine!AN44+Glutamine!$E45*Glutamine!#REF!/'In Process Calc.'!$I47,"")</f>
        <v/>
      </c>
      <c r="AO53" s="246" t="str">
        <f>IF(Glutamine!$E45&gt;0,Glutamine!AO44+Glutamine!$E45*Glutamine!#REF!/'In Process Calc.'!$I47,"")</f>
        <v/>
      </c>
      <c r="AP53" s="246" t="str">
        <f>IF(Glutamine!$E45&gt;0,Glutamine!AP44+Glutamine!$E45*Glutamine!AQ44/'In Process Calc.'!$I47,"")</f>
        <v/>
      </c>
      <c r="AQ53" s="246" t="str">
        <f>IF(Glutamine!$E45&gt;0,Glutamine!#REF!+Glutamine!$E45*Glutamine!AR44/'In Process Calc.'!$I47,"")</f>
        <v/>
      </c>
      <c r="AR53" s="246" t="str">
        <f>IF(Glutamine!$E45&gt;0,Glutamine!#REF!,"")</f>
        <v/>
      </c>
      <c r="AS53" s="246" t="str">
        <f>IF(Glutamine!$E45&gt;0,Glutamine!#REF!,"")</f>
        <v/>
      </c>
      <c r="AT53" s="246" t="str">
        <f>IF(Glutamine!$E45&gt;0,Glutamine!#REF!,"")</f>
        <v/>
      </c>
      <c r="AU53" s="246" t="str">
        <f>IF(Glutamine!$E45&gt;0,Glutamine!#REF!,"")</f>
        <v/>
      </c>
      <c r="AV53" s="246" t="str">
        <f>IF(Glutamine!$E45&gt;0,Glutamine!#REF!,"")</f>
        <v/>
      </c>
      <c r="AW53" s="246" t="str">
        <f>IF(Glutamine!$E45&gt;0,Glutamine!#REF!,"")</f>
        <v/>
      </c>
      <c r="AX53" s="246" t="str">
        <f>IF(Glutamine!$E45&gt;0,Glutamine!#REF!,"")</f>
        <v/>
      </c>
      <c r="AY53" s="246" t="str">
        <f>IF(Glutamine!$E45&gt;0,Glutamine!#REF!,"")</f>
        <v/>
      </c>
      <c r="AZ53" s="246" t="str">
        <f>IF(Glutamine!$E45&gt;0,Glutamine!#REF!,"")</f>
        <v/>
      </c>
      <c r="BA53" s="246" t="str">
        <f>IF(Glutamine!$E45&gt;0,Glutamine!#REF!,"")</f>
        <v/>
      </c>
      <c r="BB53" s="246" t="str">
        <f>IF(Glutamine!$E45&gt;0,Glutamine!#REF!,"")</f>
        <v/>
      </c>
      <c r="BC53" s="246" t="str">
        <f>IF(Glutamine!$E45&gt;0,Glutamine!#REF!,"")</f>
        <v/>
      </c>
      <c r="BD53" s="246" t="str">
        <f>IF(Glutamine!$E45&gt;0,Glutamine!#REF!,"")</f>
        <v/>
      </c>
      <c r="BE53" s="246" t="str">
        <f>IF(Glutamine!$E45&gt;0,Glutamine!#REF!,"")</f>
        <v/>
      </c>
      <c r="BF53" s="246" t="str">
        <f>IF(Glutamine!$E45&gt;0,Glutamine!#REF!,"")</f>
        <v/>
      </c>
      <c r="BG53" s="246" t="str">
        <f>IF(Glutamine!$E45&gt;0,Glutamine!#REF!,"")</f>
        <v/>
      </c>
      <c r="BH53" s="246" t="str">
        <f>IF(Glutamine!$E45&gt;0,Glutamine!#REF!,"")</f>
        <v/>
      </c>
      <c r="BI53" s="246" t="str">
        <f>IF(Glutamine!$E45&gt;0,Glutamine!#REF!,"")</f>
        <v/>
      </c>
      <c r="BJ53" s="246" t="str">
        <f>IF(Glutamine!$E45&gt;0,Glutamine!#REF!,"")</f>
        <v/>
      </c>
      <c r="BK53" s="246" t="str">
        <f>IF(Glutamine!$E45&gt;0,Glutamine!#REF!,"")</f>
        <v/>
      </c>
      <c r="BL53" s="246" t="str">
        <f>IF(Glutamine!$E45&gt;0,Glutamine!#REF!,"")</f>
        <v/>
      </c>
      <c r="BM53" s="246" t="str">
        <f>IF(Glutamine!$E45&gt;0,Glutamine!#REF!,"")</f>
        <v/>
      </c>
      <c r="BN53" s="246" t="str">
        <f>IF(Glutamine!$E45&gt;0,'In Process Calc.'!B46,"")</f>
        <v/>
      </c>
      <c r="BO53" s="246" t="str">
        <f>IF(Glutamine!$E45&gt;0,'In Process Calc.'!C46,"")</f>
        <v/>
      </c>
    </row>
    <row r="54" spans="1:67" x14ac:dyDescent="0.15">
      <c r="A54" s="240" t="str">
        <f>IF(Glutamine!$E46&gt;0,Glutamine!$B$1,"")</f>
        <v/>
      </c>
      <c r="B54" s="240" t="str">
        <f>IF(Glutamine!$E46&gt;0,Glutamine!A45+0.1,"")</f>
        <v/>
      </c>
      <c r="C54" s="244" t="str">
        <f>IF(Glutamine!$E46&gt;0,Glutamine!B45,"")</f>
        <v/>
      </c>
      <c r="D54" s="249" t="str">
        <f>IF(Glutamine!$E46&gt;0,Glutamine!C45,"")</f>
        <v/>
      </c>
      <c r="E54" s="240" t="str">
        <f>IF(Glutamine!$E46&gt;0,Glutamine!D45,"")</f>
        <v/>
      </c>
      <c r="F54" s="240" t="str">
        <f>IF(Glutamine!$E46&gt;0,Glutamine!E45,"")</f>
        <v/>
      </c>
      <c r="G54" s="240" t="str">
        <f>IF(Glutamine!$E46&gt;0,Glutamine!G45,"")</f>
        <v/>
      </c>
      <c r="H54" s="245" t="str">
        <f>IF(Glutamine!$E46&gt;0,Glutamine!H45,"")</f>
        <v/>
      </c>
      <c r="I54" s="245" t="str">
        <f>IF(Glutamine!$E46&gt;0,Glutamine!I45,"")</f>
        <v/>
      </c>
      <c r="J54" s="245" t="str">
        <f>IF(Glutamine!$E46&gt;0,Glutamine!J45,"")</f>
        <v/>
      </c>
      <c r="K54" s="245" t="str">
        <f>IF(Glutamine!$E46&gt;0,Glutamine!K45,"")</f>
        <v/>
      </c>
      <c r="L54" s="240" t="str">
        <f>IF(Glutamine!$E46&gt;0,Glutamine!L45,"")</f>
        <v/>
      </c>
      <c r="M54" s="240" t="str">
        <f>IF(Glutamine!$E46&gt;0,Glutamine!M45,"")</f>
        <v/>
      </c>
      <c r="N54" s="240" t="str">
        <f>IF(Glutamine!$E46&gt;0,Glutamine!N45,"")</f>
        <v/>
      </c>
      <c r="O54" s="240" t="str">
        <f>IF(Glutamine!$E46&gt;0,Glutamine!O45,"")</f>
        <v/>
      </c>
      <c r="P54" s="240" t="str">
        <f>IF(Glutamine!$E46&gt;0,Glutamine!P45,"")</f>
        <v/>
      </c>
      <c r="Q54" s="240" t="str">
        <f>IF(Glutamine!$E46&gt;0,Glutamine!Q45,"")</f>
        <v/>
      </c>
      <c r="R54" s="240" t="str">
        <f>IF(Glutamine!$E46&gt;0,Glutamine!R45,"")</f>
        <v/>
      </c>
      <c r="S54" s="240" t="str">
        <f>IF(Glutamine!$E46&gt;0,Glutamine!S45,"")</f>
        <v/>
      </c>
      <c r="T54" s="246" t="str">
        <f>IF(Glutamine!$E46&gt;0,Glutamine!T45+Glutamine!$E46*Glutamine!#REF!/'In Process Calc.'!$I48,"")</f>
        <v/>
      </c>
      <c r="U54" s="246" t="str">
        <f>IF(Glutamine!$E46&gt;0,Glutamine!U45+Glutamine!$E46*Glutamine!#REF!/'In Process Calc.'!$I48,"")</f>
        <v/>
      </c>
      <c r="V54" s="246" t="str">
        <f>IF(Glutamine!$E46&gt;0,Glutamine!V45+Glutamine!$E46*Glutamine!#REF!/'In Process Calc.'!$I48,"")</f>
        <v/>
      </c>
      <c r="W54" s="246" t="str">
        <f>IF(Glutamine!$E46&gt;0,Glutamine!W45+Glutamine!$E46*Glutamine!#REF!/'In Process Calc.'!$I48,"")</f>
        <v/>
      </c>
      <c r="X54" s="246" t="str">
        <f>IF(Glutamine!$E46&gt;0,Glutamine!X45+Glutamine!$E46*Glutamine!#REF!/'In Process Calc.'!$I48,"")</f>
        <v/>
      </c>
      <c r="Y54" s="246" t="str">
        <f>IF(Glutamine!$E46&gt;0,Glutamine!Y45+Glutamine!$E46*Glutamine!#REF!/'In Process Calc.'!$I48,"")</f>
        <v/>
      </c>
      <c r="Z54" s="246" t="str">
        <f>IF(Glutamine!$E46&gt;0,Glutamine!Z45+Glutamine!$E46*Glutamine!#REF!/'In Process Calc.'!$I48,"")</f>
        <v/>
      </c>
      <c r="AA54" s="246" t="str">
        <f>IF(Glutamine!$E46&gt;0,Glutamine!AA45+Glutamine!$E46*Glutamine!#REF!/'In Process Calc.'!$I48,"")</f>
        <v/>
      </c>
      <c r="AB54" s="246" t="str">
        <f>IF(Glutamine!$E46&gt;0,Glutamine!AB45+Glutamine!$E46*Glutamine!#REF!/'In Process Calc.'!$I48,"")</f>
        <v/>
      </c>
      <c r="AC54" s="246" t="str">
        <f>IF(Glutamine!$E46&gt;0,Glutamine!AC45+Glutamine!$E46*Glutamine!#REF!/'In Process Calc.'!$I48,"")</f>
        <v/>
      </c>
      <c r="AD54" s="246" t="str">
        <f>IF(Glutamine!$E46&gt;0,Glutamine!AD45+Glutamine!$E46*Glutamine!#REF!/'In Process Calc.'!$I48,"")</f>
        <v/>
      </c>
      <c r="AE54" s="246" t="str">
        <f>IF(Glutamine!$E46&gt;0,Glutamine!AE45+Glutamine!$E46*Glutamine!#REF!/'In Process Calc.'!$I48,"")</f>
        <v/>
      </c>
      <c r="AF54" s="246" t="str">
        <f>IF(Glutamine!$E46&gt;0,Glutamine!AF45+Glutamine!$E46*Glutamine!#REF!/'In Process Calc.'!$I48,"")</f>
        <v/>
      </c>
      <c r="AG54" s="246" t="str">
        <f>IF(Glutamine!$E46&gt;0,Glutamine!AG45+Glutamine!$E46*Glutamine!#REF!/'In Process Calc.'!$I48,"")</f>
        <v/>
      </c>
      <c r="AH54" s="246" t="str">
        <f>IF(Glutamine!$E46&gt;0,Glutamine!AH45+Glutamine!$E46*Glutamine!#REF!/'In Process Calc.'!$I48,"")</f>
        <v/>
      </c>
      <c r="AI54" s="246" t="str">
        <f>IF(Glutamine!$E46&gt;0,Glutamine!AI45+Glutamine!$E46*Glutamine!#REF!/'In Process Calc.'!$I48,"")</f>
        <v/>
      </c>
      <c r="AJ54" s="246" t="str">
        <f>IF(Glutamine!$E46&gt;0,Glutamine!AJ45+Glutamine!$E46*Glutamine!#REF!/'In Process Calc.'!$I48,"")</f>
        <v/>
      </c>
      <c r="AK54" s="246" t="str">
        <f>IF(Glutamine!$E46&gt;0,Glutamine!AK45+Glutamine!$E46*Glutamine!#REF!/'In Process Calc.'!$I48,"")</f>
        <v/>
      </c>
      <c r="AL54" s="246" t="str">
        <f>IF(Glutamine!$E46&gt;0,Glutamine!AL45+Glutamine!$E46*Glutamine!#REF!/'In Process Calc.'!$I48,"")</f>
        <v/>
      </c>
      <c r="AM54" s="246" t="str">
        <f>IF(Glutamine!$E46&gt;0,Glutamine!AM45+Glutamine!$E46*Glutamine!#REF!/'In Process Calc.'!$I48,"")</f>
        <v/>
      </c>
      <c r="AN54" s="246" t="str">
        <f>IF(Glutamine!$E46&gt;0,Glutamine!AN45+Glutamine!$E46*Glutamine!#REF!/'In Process Calc.'!$I48,"")</f>
        <v/>
      </c>
      <c r="AO54" s="246" t="str">
        <f>IF(Glutamine!$E46&gt;0,Glutamine!AO45+Glutamine!$E46*Glutamine!#REF!/'In Process Calc.'!$I48,"")</f>
        <v/>
      </c>
      <c r="AP54" s="246" t="str">
        <f>IF(Glutamine!$E46&gt;0,Glutamine!AP45+Glutamine!$E46*Glutamine!AQ45/'In Process Calc.'!$I48,"")</f>
        <v/>
      </c>
      <c r="AQ54" s="246" t="str">
        <f>IF(Glutamine!$E46&gt;0,Glutamine!#REF!+Glutamine!$E46*Glutamine!AR45/'In Process Calc.'!$I48,"")</f>
        <v/>
      </c>
      <c r="AR54" s="246" t="str">
        <f>IF(Glutamine!$E46&gt;0,Glutamine!#REF!,"")</f>
        <v/>
      </c>
      <c r="AS54" s="246" t="str">
        <f>IF(Glutamine!$E46&gt;0,Glutamine!#REF!,"")</f>
        <v/>
      </c>
      <c r="AT54" s="246" t="str">
        <f>IF(Glutamine!$E46&gt;0,Glutamine!#REF!,"")</f>
        <v/>
      </c>
      <c r="AU54" s="246" t="str">
        <f>IF(Glutamine!$E46&gt;0,Glutamine!#REF!,"")</f>
        <v/>
      </c>
      <c r="AV54" s="246" t="str">
        <f>IF(Glutamine!$E46&gt;0,Glutamine!#REF!,"")</f>
        <v/>
      </c>
      <c r="AW54" s="246" t="str">
        <f>IF(Glutamine!$E46&gt;0,Glutamine!#REF!,"")</f>
        <v/>
      </c>
      <c r="AX54" s="246" t="str">
        <f>IF(Glutamine!$E46&gt;0,Glutamine!#REF!,"")</f>
        <v/>
      </c>
      <c r="AY54" s="246" t="str">
        <f>IF(Glutamine!$E46&gt;0,Glutamine!#REF!,"")</f>
        <v/>
      </c>
      <c r="AZ54" s="246" t="str">
        <f>IF(Glutamine!$E46&gt;0,Glutamine!#REF!,"")</f>
        <v/>
      </c>
      <c r="BA54" s="246" t="str">
        <f>IF(Glutamine!$E46&gt;0,Glutamine!#REF!,"")</f>
        <v/>
      </c>
      <c r="BB54" s="246" t="str">
        <f>IF(Glutamine!$E46&gt;0,Glutamine!#REF!,"")</f>
        <v/>
      </c>
      <c r="BC54" s="246" t="str">
        <f>IF(Glutamine!$E46&gt;0,Glutamine!#REF!,"")</f>
        <v/>
      </c>
      <c r="BD54" s="246" t="str">
        <f>IF(Glutamine!$E46&gt;0,Glutamine!#REF!,"")</f>
        <v/>
      </c>
      <c r="BE54" s="246" t="str">
        <f>IF(Glutamine!$E46&gt;0,Glutamine!#REF!,"")</f>
        <v/>
      </c>
      <c r="BF54" s="246" t="str">
        <f>IF(Glutamine!$E46&gt;0,Glutamine!#REF!,"")</f>
        <v/>
      </c>
      <c r="BG54" s="246" t="str">
        <f>IF(Glutamine!$E46&gt;0,Glutamine!#REF!,"")</f>
        <v/>
      </c>
      <c r="BH54" s="246" t="str">
        <f>IF(Glutamine!$E46&gt;0,Glutamine!#REF!,"")</f>
        <v/>
      </c>
      <c r="BI54" s="246" t="str">
        <f>IF(Glutamine!$E46&gt;0,Glutamine!#REF!,"")</f>
        <v/>
      </c>
      <c r="BJ54" s="246" t="str">
        <f>IF(Glutamine!$E46&gt;0,Glutamine!#REF!,"")</f>
        <v/>
      </c>
      <c r="BK54" s="246" t="str">
        <f>IF(Glutamine!$E46&gt;0,Glutamine!#REF!,"")</f>
        <v/>
      </c>
      <c r="BL54" s="246" t="str">
        <f>IF(Glutamine!$E46&gt;0,Glutamine!#REF!,"")</f>
        <v/>
      </c>
      <c r="BM54" s="246" t="str">
        <f>IF(Glutamine!$E46&gt;0,Glutamine!#REF!,"")</f>
        <v/>
      </c>
      <c r="BN54" s="246" t="str">
        <f>IF(Glutamine!$E46&gt;0,'In Process Calc.'!B47,"")</f>
        <v/>
      </c>
      <c r="BO54" s="246" t="str">
        <f>IF(Glutamine!$E46&gt;0,'In Process Calc.'!C47,"")</f>
        <v/>
      </c>
    </row>
    <row r="55" spans="1:67" x14ac:dyDescent="0.15">
      <c r="A55" s="240" t="str">
        <f>IF(Glutamine!$E47&gt;0,Glutamine!$B$1,"")</f>
        <v/>
      </c>
      <c r="B55" s="240" t="str">
        <f>IF(Glutamine!$E47&gt;0,Glutamine!A46+0.1,"")</f>
        <v/>
      </c>
      <c r="C55" s="244" t="str">
        <f>IF(Glutamine!$E47&gt;0,Glutamine!B46,"")</f>
        <v/>
      </c>
      <c r="D55" s="249" t="str">
        <f>IF(Glutamine!$E47&gt;0,Glutamine!C46,"")</f>
        <v/>
      </c>
      <c r="E55" s="240" t="str">
        <f>IF(Glutamine!$E47&gt;0,Glutamine!D46,"")</f>
        <v/>
      </c>
      <c r="F55" s="240" t="str">
        <f>IF(Glutamine!$E47&gt;0,Glutamine!E46,"")</f>
        <v/>
      </c>
      <c r="G55" s="240" t="str">
        <f>IF(Glutamine!$E47&gt;0,Glutamine!G46,"")</f>
        <v/>
      </c>
      <c r="H55" s="245" t="str">
        <f>IF(Glutamine!$E47&gt;0,Glutamine!H46,"")</f>
        <v/>
      </c>
      <c r="I55" s="245" t="str">
        <f>IF(Glutamine!$E47&gt;0,Glutamine!I46,"")</f>
        <v/>
      </c>
      <c r="J55" s="245" t="str">
        <f>IF(Glutamine!$E47&gt;0,Glutamine!J46,"")</f>
        <v/>
      </c>
      <c r="K55" s="245" t="str">
        <f>IF(Glutamine!$E47&gt;0,Glutamine!K46,"")</f>
        <v/>
      </c>
      <c r="L55" s="240" t="str">
        <f>IF(Glutamine!$E47&gt;0,Glutamine!L46,"")</f>
        <v/>
      </c>
      <c r="M55" s="240" t="str">
        <f>IF(Glutamine!$E47&gt;0,Glutamine!M46,"")</f>
        <v/>
      </c>
      <c r="N55" s="240" t="str">
        <f>IF(Glutamine!$E47&gt;0,Glutamine!N46,"")</f>
        <v/>
      </c>
      <c r="O55" s="240" t="str">
        <f>IF(Glutamine!$E47&gt;0,Glutamine!O46,"")</f>
        <v/>
      </c>
      <c r="P55" s="240" t="str">
        <f>IF(Glutamine!$E47&gt;0,Glutamine!P46,"")</f>
        <v/>
      </c>
      <c r="Q55" s="240" t="str">
        <f>IF(Glutamine!$E47&gt;0,Glutamine!Q46,"")</f>
        <v/>
      </c>
      <c r="R55" s="240" t="str">
        <f>IF(Glutamine!$E47&gt;0,Glutamine!R46,"")</f>
        <v/>
      </c>
      <c r="S55" s="240" t="str">
        <f>IF(Glutamine!$E47&gt;0,Glutamine!S46,"")</f>
        <v/>
      </c>
      <c r="T55" s="246" t="str">
        <f>IF(Glutamine!$E47&gt;0,Glutamine!T46+Glutamine!$E47*Glutamine!#REF!/'In Process Calc.'!$I49,"")</f>
        <v/>
      </c>
      <c r="U55" s="246" t="str">
        <f>IF(Glutamine!$E47&gt;0,Glutamine!U46+Glutamine!$E47*Glutamine!#REF!/'In Process Calc.'!$I49,"")</f>
        <v/>
      </c>
      <c r="V55" s="246" t="str">
        <f>IF(Glutamine!$E47&gt;0,Glutamine!V46+Glutamine!$E47*Glutamine!#REF!/'In Process Calc.'!$I49,"")</f>
        <v/>
      </c>
      <c r="W55" s="246" t="str">
        <f>IF(Glutamine!$E47&gt;0,Glutamine!W46+Glutamine!$E47*Glutamine!#REF!/'In Process Calc.'!$I49,"")</f>
        <v/>
      </c>
      <c r="X55" s="246" t="str">
        <f>IF(Glutamine!$E47&gt;0,Glutamine!X46+Glutamine!$E47*Glutamine!#REF!/'In Process Calc.'!$I49,"")</f>
        <v/>
      </c>
      <c r="Y55" s="246" t="str">
        <f>IF(Glutamine!$E47&gt;0,Glutamine!Y46+Glutamine!$E47*Glutamine!#REF!/'In Process Calc.'!$I49,"")</f>
        <v/>
      </c>
      <c r="Z55" s="246" t="str">
        <f>IF(Glutamine!$E47&gt;0,Glutamine!Z46+Glutamine!$E47*Glutamine!#REF!/'In Process Calc.'!$I49,"")</f>
        <v/>
      </c>
      <c r="AA55" s="246" t="str">
        <f>IF(Glutamine!$E47&gt;0,Glutamine!AA46+Glutamine!$E47*Glutamine!#REF!/'In Process Calc.'!$I49,"")</f>
        <v/>
      </c>
      <c r="AB55" s="246" t="str">
        <f>IF(Glutamine!$E47&gt;0,Glutamine!AB46+Glutamine!$E47*Glutamine!#REF!/'In Process Calc.'!$I49,"")</f>
        <v/>
      </c>
      <c r="AC55" s="246" t="str">
        <f>IF(Glutamine!$E47&gt;0,Glutamine!AC46+Glutamine!$E47*Glutamine!#REF!/'In Process Calc.'!$I49,"")</f>
        <v/>
      </c>
      <c r="AD55" s="246" t="str">
        <f>IF(Glutamine!$E47&gt;0,Glutamine!AD46+Glutamine!$E47*Glutamine!#REF!/'In Process Calc.'!$I49,"")</f>
        <v/>
      </c>
      <c r="AE55" s="246" t="str">
        <f>IF(Glutamine!$E47&gt;0,Glutamine!AE46+Glutamine!$E47*Glutamine!#REF!/'In Process Calc.'!$I49,"")</f>
        <v/>
      </c>
      <c r="AF55" s="246" t="str">
        <f>IF(Glutamine!$E47&gt;0,Glutamine!AF46+Glutamine!$E47*Glutamine!#REF!/'In Process Calc.'!$I49,"")</f>
        <v/>
      </c>
      <c r="AG55" s="246" t="str">
        <f>IF(Glutamine!$E47&gt;0,Glutamine!AG46+Glutamine!$E47*Glutamine!#REF!/'In Process Calc.'!$I49,"")</f>
        <v/>
      </c>
      <c r="AH55" s="246" t="str">
        <f>IF(Glutamine!$E47&gt;0,Glutamine!AH46+Glutamine!$E47*Glutamine!#REF!/'In Process Calc.'!$I49,"")</f>
        <v/>
      </c>
      <c r="AI55" s="246" t="str">
        <f>IF(Glutamine!$E47&gt;0,Glutamine!AI46+Glutamine!$E47*Glutamine!#REF!/'In Process Calc.'!$I49,"")</f>
        <v/>
      </c>
      <c r="AJ55" s="246" t="str">
        <f>IF(Glutamine!$E47&gt;0,Glutamine!AJ46+Glutamine!$E47*Glutamine!#REF!/'In Process Calc.'!$I49,"")</f>
        <v/>
      </c>
      <c r="AK55" s="246" t="str">
        <f>IF(Glutamine!$E47&gt;0,Glutamine!AK46+Glutamine!$E47*Glutamine!#REF!/'In Process Calc.'!$I49,"")</f>
        <v/>
      </c>
      <c r="AL55" s="246" t="str">
        <f>IF(Glutamine!$E47&gt;0,Glutamine!AL46+Glutamine!$E47*Glutamine!#REF!/'In Process Calc.'!$I49,"")</f>
        <v/>
      </c>
      <c r="AM55" s="246" t="str">
        <f>IF(Glutamine!$E47&gt;0,Glutamine!AM46+Glutamine!$E47*Glutamine!#REF!/'In Process Calc.'!$I49,"")</f>
        <v/>
      </c>
      <c r="AN55" s="246" t="str">
        <f>IF(Glutamine!$E47&gt;0,Glutamine!AN46+Glutamine!$E47*Glutamine!#REF!/'In Process Calc.'!$I49,"")</f>
        <v/>
      </c>
      <c r="AO55" s="246" t="str">
        <f>IF(Glutamine!$E47&gt;0,Glutamine!AO46+Glutamine!$E47*Glutamine!#REF!/'In Process Calc.'!$I49,"")</f>
        <v/>
      </c>
      <c r="AP55" s="246" t="str">
        <f>IF(Glutamine!$E47&gt;0,Glutamine!AP46+Glutamine!$E47*Glutamine!AQ46/'In Process Calc.'!$I49,"")</f>
        <v/>
      </c>
      <c r="AQ55" s="246" t="str">
        <f>IF(Glutamine!$E47&gt;0,Glutamine!#REF!+Glutamine!$E47*Glutamine!AR46/'In Process Calc.'!$I49,"")</f>
        <v/>
      </c>
      <c r="AR55" s="246" t="str">
        <f>IF(Glutamine!$E47&gt;0,Glutamine!#REF!,"")</f>
        <v/>
      </c>
      <c r="AS55" s="246" t="str">
        <f>IF(Glutamine!$E47&gt;0,Glutamine!#REF!,"")</f>
        <v/>
      </c>
      <c r="AT55" s="246" t="str">
        <f>IF(Glutamine!$E47&gt;0,Glutamine!#REF!,"")</f>
        <v/>
      </c>
      <c r="AU55" s="246" t="str">
        <f>IF(Glutamine!$E47&gt;0,Glutamine!#REF!,"")</f>
        <v/>
      </c>
      <c r="AV55" s="246" t="str">
        <f>IF(Glutamine!$E47&gt;0,Glutamine!#REF!,"")</f>
        <v/>
      </c>
      <c r="AW55" s="246" t="str">
        <f>IF(Glutamine!$E47&gt;0,Glutamine!#REF!,"")</f>
        <v/>
      </c>
      <c r="AX55" s="246" t="str">
        <f>IF(Glutamine!$E47&gt;0,Glutamine!#REF!,"")</f>
        <v/>
      </c>
      <c r="AY55" s="246" t="str">
        <f>IF(Glutamine!$E47&gt;0,Glutamine!#REF!,"")</f>
        <v/>
      </c>
      <c r="AZ55" s="246" t="str">
        <f>IF(Glutamine!$E47&gt;0,Glutamine!#REF!,"")</f>
        <v/>
      </c>
      <c r="BA55" s="246" t="str">
        <f>IF(Glutamine!$E47&gt;0,Glutamine!#REF!,"")</f>
        <v/>
      </c>
      <c r="BB55" s="246" t="str">
        <f>IF(Glutamine!$E47&gt;0,Glutamine!#REF!,"")</f>
        <v/>
      </c>
      <c r="BC55" s="246" t="str">
        <f>IF(Glutamine!$E47&gt;0,Glutamine!#REF!,"")</f>
        <v/>
      </c>
      <c r="BD55" s="246" t="str">
        <f>IF(Glutamine!$E47&gt;0,Glutamine!#REF!,"")</f>
        <v/>
      </c>
      <c r="BE55" s="246" t="str">
        <f>IF(Glutamine!$E47&gt;0,Glutamine!#REF!,"")</f>
        <v/>
      </c>
      <c r="BF55" s="246" t="str">
        <f>IF(Glutamine!$E47&gt;0,Glutamine!#REF!,"")</f>
        <v/>
      </c>
      <c r="BG55" s="246" t="str">
        <f>IF(Glutamine!$E47&gt;0,Glutamine!#REF!,"")</f>
        <v/>
      </c>
      <c r="BH55" s="246" t="str">
        <f>IF(Glutamine!$E47&gt;0,Glutamine!#REF!,"")</f>
        <v/>
      </c>
      <c r="BI55" s="246" t="str">
        <f>IF(Glutamine!$E47&gt;0,Glutamine!#REF!,"")</f>
        <v/>
      </c>
      <c r="BJ55" s="246" t="str">
        <f>IF(Glutamine!$E47&gt;0,Glutamine!#REF!,"")</f>
        <v/>
      </c>
      <c r="BK55" s="246" t="str">
        <f>IF(Glutamine!$E47&gt;0,Glutamine!#REF!,"")</f>
        <v/>
      </c>
      <c r="BL55" s="246" t="str">
        <f>IF(Glutamine!$E47&gt;0,Glutamine!#REF!,"")</f>
        <v/>
      </c>
      <c r="BM55" s="246" t="str">
        <f>IF(Glutamine!$E47&gt;0,Glutamine!#REF!,"")</f>
        <v/>
      </c>
      <c r="BN55" s="246" t="str">
        <f>IF(Glutamine!$E47&gt;0,'In Process Calc.'!B48,"")</f>
        <v/>
      </c>
      <c r="BO55" s="246" t="str">
        <f>IF(Glutamine!$E47&gt;0,'In Process Calc.'!C48,"")</f>
        <v/>
      </c>
    </row>
    <row r="56" spans="1:67" x14ac:dyDescent="0.15">
      <c r="A56" s="240" t="str">
        <f>IF(Glutamine!$E48&gt;0,Glutamine!$B$1,"")</f>
        <v/>
      </c>
      <c r="B56" s="240" t="str">
        <f>IF(Glutamine!$E48&gt;0,Glutamine!A47+0.1,"")</f>
        <v/>
      </c>
      <c r="C56" s="244" t="str">
        <f>IF(Glutamine!$E48&gt;0,Glutamine!B47,"")</f>
        <v/>
      </c>
      <c r="D56" s="249" t="str">
        <f>IF(Glutamine!$E48&gt;0,Glutamine!C47,"")</f>
        <v/>
      </c>
      <c r="E56" s="240" t="str">
        <f>IF(Glutamine!$E48&gt;0,Glutamine!D47,"")</f>
        <v/>
      </c>
      <c r="F56" s="240" t="str">
        <f>IF(Glutamine!$E48&gt;0,Glutamine!E47,"")</f>
        <v/>
      </c>
      <c r="G56" s="240" t="str">
        <f>IF(Glutamine!$E48&gt;0,Glutamine!G47,"")</f>
        <v/>
      </c>
      <c r="H56" s="245" t="str">
        <f>IF(Glutamine!$E48&gt;0,Glutamine!H47,"")</f>
        <v/>
      </c>
      <c r="I56" s="245" t="str">
        <f>IF(Glutamine!$E48&gt;0,Glutamine!I47,"")</f>
        <v/>
      </c>
      <c r="J56" s="245" t="str">
        <f>IF(Glutamine!$E48&gt;0,Glutamine!J47,"")</f>
        <v/>
      </c>
      <c r="K56" s="245" t="str">
        <f>IF(Glutamine!$E48&gt;0,Glutamine!K47,"")</f>
        <v/>
      </c>
      <c r="L56" s="240" t="str">
        <f>IF(Glutamine!$E48&gt;0,Glutamine!L47,"")</f>
        <v/>
      </c>
      <c r="M56" s="240" t="str">
        <f>IF(Glutamine!$E48&gt;0,Glutamine!M47,"")</f>
        <v/>
      </c>
      <c r="N56" s="240" t="str">
        <f>IF(Glutamine!$E48&gt;0,Glutamine!N47,"")</f>
        <v/>
      </c>
      <c r="O56" s="240" t="str">
        <f>IF(Glutamine!$E48&gt;0,Glutamine!O47,"")</f>
        <v/>
      </c>
      <c r="P56" s="240" t="str">
        <f>IF(Glutamine!$E48&gt;0,Glutamine!P47,"")</f>
        <v/>
      </c>
      <c r="Q56" s="240" t="str">
        <f>IF(Glutamine!$E48&gt;0,Glutamine!Q47,"")</f>
        <v/>
      </c>
      <c r="R56" s="240" t="str">
        <f>IF(Glutamine!$E48&gt;0,Glutamine!R47,"")</f>
        <v/>
      </c>
      <c r="S56" s="240" t="str">
        <f>IF(Glutamine!$E48&gt;0,Glutamine!S47,"")</f>
        <v/>
      </c>
      <c r="T56" s="246" t="str">
        <f>IF(Glutamine!$E48&gt;0,Glutamine!T47+Glutamine!$E48*Glutamine!#REF!/'In Process Calc.'!$I50,"")</f>
        <v/>
      </c>
      <c r="U56" s="246" t="str">
        <f>IF(Glutamine!$E48&gt;0,Glutamine!U47+Glutamine!$E48*Glutamine!#REF!/'In Process Calc.'!$I50,"")</f>
        <v/>
      </c>
      <c r="V56" s="246" t="str">
        <f>IF(Glutamine!$E48&gt;0,Glutamine!V47+Glutamine!$E48*Glutamine!#REF!/'In Process Calc.'!$I50,"")</f>
        <v/>
      </c>
      <c r="W56" s="246" t="str">
        <f>IF(Glutamine!$E48&gt;0,Glutamine!W47+Glutamine!$E48*Glutamine!#REF!/'In Process Calc.'!$I50,"")</f>
        <v/>
      </c>
      <c r="X56" s="246" t="str">
        <f>IF(Glutamine!$E48&gt;0,Glutamine!X47+Glutamine!$E48*Glutamine!#REF!/'In Process Calc.'!$I50,"")</f>
        <v/>
      </c>
      <c r="Y56" s="246" t="str">
        <f>IF(Glutamine!$E48&gt;0,Glutamine!Y47+Glutamine!$E48*Glutamine!#REF!/'In Process Calc.'!$I50,"")</f>
        <v/>
      </c>
      <c r="Z56" s="246" t="str">
        <f>IF(Glutamine!$E48&gt;0,Glutamine!Z47+Glutamine!$E48*Glutamine!#REF!/'In Process Calc.'!$I50,"")</f>
        <v/>
      </c>
      <c r="AA56" s="246" t="str">
        <f>IF(Glutamine!$E48&gt;0,Glutamine!AA47+Glutamine!$E48*Glutamine!#REF!/'In Process Calc.'!$I50,"")</f>
        <v/>
      </c>
      <c r="AB56" s="246" t="str">
        <f>IF(Glutamine!$E48&gt;0,Glutamine!AB47+Glutamine!$E48*Glutamine!#REF!/'In Process Calc.'!$I50,"")</f>
        <v/>
      </c>
      <c r="AC56" s="246" t="str">
        <f>IF(Glutamine!$E48&gt;0,Glutamine!AC47+Glutamine!$E48*Glutamine!#REF!/'In Process Calc.'!$I50,"")</f>
        <v/>
      </c>
      <c r="AD56" s="246" t="str">
        <f>IF(Glutamine!$E48&gt;0,Glutamine!AD47+Glutamine!$E48*Glutamine!#REF!/'In Process Calc.'!$I50,"")</f>
        <v/>
      </c>
      <c r="AE56" s="246" t="str">
        <f>IF(Glutamine!$E48&gt;0,Glutamine!AE47+Glutamine!$E48*Glutamine!#REF!/'In Process Calc.'!$I50,"")</f>
        <v/>
      </c>
      <c r="AF56" s="246" t="str">
        <f>IF(Glutamine!$E48&gt;0,Glutamine!AF47+Glutamine!$E48*Glutamine!#REF!/'In Process Calc.'!$I50,"")</f>
        <v/>
      </c>
      <c r="AG56" s="246" t="str">
        <f>IF(Glutamine!$E48&gt;0,Glutamine!AG47+Glutamine!$E48*Glutamine!#REF!/'In Process Calc.'!$I50,"")</f>
        <v/>
      </c>
      <c r="AH56" s="246" t="str">
        <f>IF(Glutamine!$E48&gt;0,Glutamine!AH47+Glutamine!$E48*Glutamine!#REF!/'In Process Calc.'!$I50,"")</f>
        <v/>
      </c>
      <c r="AI56" s="246" t="str">
        <f>IF(Glutamine!$E48&gt;0,Glutamine!AI47+Glutamine!$E48*Glutamine!#REF!/'In Process Calc.'!$I50,"")</f>
        <v/>
      </c>
      <c r="AJ56" s="246" t="str">
        <f>IF(Glutamine!$E48&gt;0,Glutamine!AJ47+Glutamine!$E48*Glutamine!#REF!/'In Process Calc.'!$I50,"")</f>
        <v/>
      </c>
      <c r="AK56" s="246" t="str">
        <f>IF(Glutamine!$E48&gt;0,Glutamine!AK47+Glutamine!$E48*Glutamine!#REF!/'In Process Calc.'!$I50,"")</f>
        <v/>
      </c>
      <c r="AL56" s="246" t="str">
        <f>IF(Glutamine!$E48&gt;0,Glutamine!AL47+Glutamine!$E48*Glutamine!#REF!/'In Process Calc.'!$I50,"")</f>
        <v/>
      </c>
      <c r="AM56" s="246" t="str">
        <f>IF(Glutamine!$E48&gt;0,Glutamine!AM47+Glutamine!$E48*Glutamine!#REF!/'In Process Calc.'!$I50,"")</f>
        <v/>
      </c>
      <c r="AN56" s="246" t="str">
        <f>IF(Glutamine!$E48&gt;0,Glutamine!AN47+Glutamine!$E48*Glutamine!#REF!/'In Process Calc.'!$I50,"")</f>
        <v/>
      </c>
      <c r="AO56" s="246" t="str">
        <f>IF(Glutamine!$E48&gt;0,Glutamine!AO47+Glutamine!$E48*Glutamine!#REF!/'In Process Calc.'!$I50,"")</f>
        <v/>
      </c>
      <c r="AP56" s="246" t="str">
        <f>IF(Glutamine!$E48&gt;0,Glutamine!AP47+Glutamine!$E48*Glutamine!AQ47/'In Process Calc.'!$I50,"")</f>
        <v/>
      </c>
      <c r="AQ56" s="246" t="str">
        <f>IF(Glutamine!$E48&gt;0,Glutamine!#REF!+Glutamine!$E48*Glutamine!AR47/'In Process Calc.'!$I50,"")</f>
        <v/>
      </c>
      <c r="AR56" s="246" t="str">
        <f>IF(Glutamine!$E48&gt;0,Glutamine!#REF!,"")</f>
        <v/>
      </c>
      <c r="AS56" s="246" t="str">
        <f>IF(Glutamine!$E48&gt;0,Glutamine!#REF!,"")</f>
        <v/>
      </c>
      <c r="AT56" s="246" t="str">
        <f>IF(Glutamine!$E48&gt;0,Glutamine!#REF!,"")</f>
        <v/>
      </c>
      <c r="AU56" s="246" t="str">
        <f>IF(Glutamine!$E48&gt;0,Glutamine!#REF!,"")</f>
        <v/>
      </c>
      <c r="AV56" s="246" t="str">
        <f>IF(Glutamine!$E48&gt;0,Glutamine!#REF!,"")</f>
        <v/>
      </c>
      <c r="AW56" s="246" t="str">
        <f>IF(Glutamine!$E48&gt;0,Glutamine!#REF!,"")</f>
        <v/>
      </c>
      <c r="AX56" s="246" t="str">
        <f>IF(Glutamine!$E48&gt;0,Glutamine!#REF!,"")</f>
        <v/>
      </c>
      <c r="AY56" s="246" t="str">
        <f>IF(Glutamine!$E48&gt;0,Glutamine!#REF!,"")</f>
        <v/>
      </c>
      <c r="AZ56" s="246" t="str">
        <f>IF(Glutamine!$E48&gt;0,Glutamine!#REF!,"")</f>
        <v/>
      </c>
      <c r="BA56" s="246" t="str">
        <f>IF(Glutamine!$E48&gt;0,Glutamine!#REF!,"")</f>
        <v/>
      </c>
      <c r="BB56" s="246" t="str">
        <f>IF(Glutamine!$E48&gt;0,Glutamine!#REF!,"")</f>
        <v/>
      </c>
      <c r="BC56" s="246" t="str">
        <f>IF(Glutamine!$E48&gt;0,Glutamine!#REF!,"")</f>
        <v/>
      </c>
      <c r="BD56" s="246" t="str">
        <f>IF(Glutamine!$E48&gt;0,Glutamine!#REF!,"")</f>
        <v/>
      </c>
      <c r="BE56" s="246" t="str">
        <f>IF(Glutamine!$E48&gt;0,Glutamine!#REF!,"")</f>
        <v/>
      </c>
      <c r="BF56" s="246" t="str">
        <f>IF(Glutamine!$E48&gt;0,Glutamine!#REF!,"")</f>
        <v/>
      </c>
      <c r="BG56" s="246" t="str">
        <f>IF(Glutamine!$E48&gt;0,Glutamine!#REF!,"")</f>
        <v/>
      </c>
      <c r="BH56" s="246" t="str">
        <f>IF(Glutamine!$E48&gt;0,Glutamine!#REF!,"")</f>
        <v/>
      </c>
      <c r="BI56" s="246" t="str">
        <f>IF(Glutamine!$E48&gt;0,Glutamine!#REF!,"")</f>
        <v/>
      </c>
      <c r="BJ56" s="246" t="str">
        <f>IF(Glutamine!$E48&gt;0,Glutamine!#REF!,"")</f>
        <v/>
      </c>
      <c r="BK56" s="246" t="str">
        <f>IF(Glutamine!$E48&gt;0,Glutamine!#REF!,"")</f>
        <v/>
      </c>
      <c r="BL56" s="246" t="str">
        <f>IF(Glutamine!$E48&gt;0,Glutamine!#REF!,"")</f>
        <v/>
      </c>
      <c r="BM56" s="246" t="str">
        <f>IF(Glutamine!$E48&gt;0,Glutamine!#REF!,"")</f>
        <v/>
      </c>
      <c r="BN56" s="246" t="str">
        <f>IF(Glutamine!$E48&gt;0,'In Process Calc.'!B49,"")</f>
        <v/>
      </c>
      <c r="BO56" s="246" t="str">
        <f>IF(Glutamine!$E48&gt;0,'In Process Calc.'!C49,"")</f>
        <v/>
      </c>
    </row>
    <row r="57" spans="1:67" x14ac:dyDescent="0.15">
      <c r="A57" s="240" t="str">
        <f>IF(Glutamine!$E49&gt;0,Glutamine!$B$1,"")</f>
        <v/>
      </c>
      <c r="B57" s="240" t="str">
        <f>IF(Glutamine!$E49&gt;0,Glutamine!A48+0.1,"")</f>
        <v/>
      </c>
      <c r="C57" s="244" t="str">
        <f>IF(Glutamine!$E49&gt;0,Glutamine!B48,"")</f>
        <v/>
      </c>
      <c r="D57" s="249" t="str">
        <f>IF(Glutamine!$E49&gt;0,Glutamine!C48,"")</f>
        <v/>
      </c>
      <c r="E57" s="240" t="str">
        <f>IF(Glutamine!$E49&gt;0,Glutamine!D48,"")</f>
        <v/>
      </c>
      <c r="F57" s="240" t="str">
        <f>IF(Glutamine!$E49&gt;0,Glutamine!E48,"")</f>
        <v/>
      </c>
      <c r="G57" s="240" t="str">
        <f>IF(Glutamine!$E49&gt;0,Glutamine!G48,"")</f>
        <v/>
      </c>
      <c r="H57" s="245" t="str">
        <f>IF(Glutamine!$E49&gt;0,Glutamine!H48,"")</f>
        <v/>
      </c>
      <c r="I57" s="245" t="str">
        <f>IF(Glutamine!$E49&gt;0,Glutamine!I48,"")</f>
        <v/>
      </c>
      <c r="J57" s="245" t="str">
        <f>IF(Glutamine!$E49&gt;0,Glutamine!J48,"")</f>
        <v/>
      </c>
      <c r="K57" s="245" t="str">
        <f>IF(Glutamine!$E49&gt;0,Glutamine!K48,"")</f>
        <v/>
      </c>
      <c r="L57" s="240" t="str">
        <f>IF(Glutamine!$E49&gt;0,Glutamine!L48,"")</f>
        <v/>
      </c>
      <c r="M57" s="240" t="str">
        <f>IF(Glutamine!$E49&gt;0,Glutamine!M48,"")</f>
        <v/>
      </c>
      <c r="N57" s="240" t="str">
        <f>IF(Glutamine!$E49&gt;0,Glutamine!N48,"")</f>
        <v/>
      </c>
      <c r="O57" s="240" t="str">
        <f>IF(Glutamine!$E49&gt;0,Glutamine!O48,"")</f>
        <v/>
      </c>
      <c r="P57" s="240" t="str">
        <f>IF(Glutamine!$E49&gt;0,Glutamine!P48,"")</f>
        <v/>
      </c>
      <c r="Q57" s="240" t="str">
        <f>IF(Glutamine!$E49&gt;0,Glutamine!Q48,"")</f>
        <v/>
      </c>
      <c r="R57" s="240" t="str">
        <f>IF(Glutamine!$E49&gt;0,Glutamine!R48,"")</f>
        <v/>
      </c>
      <c r="S57" s="240" t="str">
        <f>IF(Glutamine!$E49&gt;0,Glutamine!S48,"")</f>
        <v/>
      </c>
      <c r="T57" s="246" t="str">
        <f>IF(Glutamine!$E49&gt;0,Glutamine!T48+Glutamine!$E49*Glutamine!#REF!/'In Process Calc.'!$I51,"")</f>
        <v/>
      </c>
      <c r="U57" s="246" t="str">
        <f>IF(Glutamine!$E49&gt;0,Glutamine!U48+Glutamine!$E49*Glutamine!#REF!/'In Process Calc.'!$I51,"")</f>
        <v/>
      </c>
      <c r="V57" s="246" t="str">
        <f>IF(Glutamine!$E49&gt;0,Glutamine!V48+Glutamine!$E49*Glutamine!#REF!/'In Process Calc.'!$I51,"")</f>
        <v/>
      </c>
      <c r="W57" s="246" t="str">
        <f>IF(Glutamine!$E49&gt;0,Glutamine!W48+Glutamine!$E49*Glutamine!#REF!/'In Process Calc.'!$I51,"")</f>
        <v/>
      </c>
      <c r="X57" s="246" t="str">
        <f>IF(Glutamine!$E49&gt;0,Glutamine!X48+Glutamine!$E49*Glutamine!#REF!/'In Process Calc.'!$I51,"")</f>
        <v/>
      </c>
      <c r="Y57" s="246" t="str">
        <f>IF(Glutamine!$E49&gt;0,Glutamine!Y48+Glutamine!$E49*Glutamine!#REF!/'In Process Calc.'!$I51,"")</f>
        <v/>
      </c>
      <c r="Z57" s="246" t="str">
        <f>IF(Glutamine!$E49&gt;0,Glutamine!Z48+Glutamine!$E49*Glutamine!#REF!/'In Process Calc.'!$I51,"")</f>
        <v/>
      </c>
      <c r="AA57" s="246" t="str">
        <f>IF(Glutamine!$E49&gt;0,Glutamine!AA48+Glutamine!$E49*Glutamine!#REF!/'In Process Calc.'!$I51,"")</f>
        <v/>
      </c>
      <c r="AB57" s="246" t="str">
        <f>IF(Glutamine!$E49&gt;0,Glutamine!AB48+Glutamine!$E49*Glutamine!#REF!/'In Process Calc.'!$I51,"")</f>
        <v/>
      </c>
      <c r="AC57" s="246" t="str">
        <f>IF(Glutamine!$E49&gt;0,Glutamine!AC48+Glutamine!$E49*Glutamine!#REF!/'In Process Calc.'!$I51,"")</f>
        <v/>
      </c>
      <c r="AD57" s="246" t="str">
        <f>IF(Glutamine!$E49&gt;0,Glutamine!AD48+Glutamine!$E49*Glutamine!#REF!/'In Process Calc.'!$I51,"")</f>
        <v/>
      </c>
      <c r="AE57" s="246" t="str">
        <f>IF(Glutamine!$E49&gt;0,Glutamine!AE48+Glutamine!$E49*Glutamine!#REF!/'In Process Calc.'!$I51,"")</f>
        <v/>
      </c>
      <c r="AF57" s="246" t="str">
        <f>IF(Glutamine!$E49&gt;0,Glutamine!AF48+Glutamine!$E49*Glutamine!#REF!/'In Process Calc.'!$I51,"")</f>
        <v/>
      </c>
      <c r="AG57" s="246" t="str">
        <f>IF(Glutamine!$E49&gt;0,Glutamine!AG48+Glutamine!$E49*Glutamine!#REF!/'In Process Calc.'!$I51,"")</f>
        <v/>
      </c>
      <c r="AH57" s="246" t="str">
        <f>IF(Glutamine!$E49&gt;0,Glutamine!AH48+Glutamine!$E49*Glutamine!#REF!/'In Process Calc.'!$I51,"")</f>
        <v/>
      </c>
      <c r="AI57" s="246" t="str">
        <f>IF(Glutamine!$E49&gt;0,Glutamine!AI48+Glutamine!$E49*Glutamine!#REF!/'In Process Calc.'!$I51,"")</f>
        <v/>
      </c>
      <c r="AJ57" s="246" t="str">
        <f>IF(Glutamine!$E49&gt;0,Glutamine!AJ48+Glutamine!$E49*Glutamine!#REF!/'In Process Calc.'!$I51,"")</f>
        <v/>
      </c>
      <c r="AK57" s="246" t="str">
        <f>IF(Glutamine!$E49&gt;0,Glutamine!AK48+Glutamine!$E49*Glutamine!#REF!/'In Process Calc.'!$I51,"")</f>
        <v/>
      </c>
      <c r="AL57" s="246" t="str">
        <f>IF(Glutamine!$E49&gt;0,Glutamine!AL48+Glutamine!$E49*Glutamine!#REF!/'In Process Calc.'!$I51,"")</f>
        <v/>
      </c>
      <c r="AM57" s="246" t="str">
        <f>IF(Glutamine!$E49&gt;0,Glutamine!AM48+Glutamine!$E49*Glutamine!#REF!/'In Process Calc.'!$I51,"")</f>
        <v/>
      </c>
      <c r="AN57" s="246" t="str">
        <f>IF(Glutamine!$E49&gt;0,Glutamine!AN48+Glutamine!$E49*Glutamine!#REF!/'In Process Calc.'!$I51,"")</f>
        <v/>
      </c>
      <c r="AO57" s="246" t="str">
        <f>IF(Glutamine!$E49&gt;0,Glutamine!AO48+Glutamine!$E49*Glutamine!#REF!/'In Process Calc.'!$I51,"")</f>
        <v/>
      </c>
      <c r="AP57" s="246" t="str">
        <f>IF(Glutamine!$E49&gt;0,Glutamine!AP48+Glutamine!$E49*Glutamine!AQ48/'In Process Calc.'!$I51,"")</f>
        <v/>
      </c>
      <c r="AQ57" s="246" t="str">
        <f>IF(Glutamine!$E49&gt;0,Glutamine!#REF!+Glutamine!$E49*Glutamine!AR48/'In Process Calc.'!$I51,"")</f>
        <v/>
      </c>
      <c r="AR57" s="246" t="str">
        <f>IF(Glutamine!$E49&gt;0,Glutamine!#REF!,"")</f>
        <v/>
      </c>
      <c r="AS57" s="246" t="str">
        <f>IF(Glutamine!$E49&gt;0,Glutamine!#REF!,"")</f>
        <v/>
      </c>
      <c r="AT57" s="246" t="str">
        <f>IF(Glutamine!$E49&gt;0,Glutamine!#REF!,"")</f>
        <v/>
      </c>
      <c r="AU57" s="246" t="str">
        <f>IF(Glutamine!$E49&gt;0,Glutamine!#REF!,"")</f>
        <v/>
      </c>
      <c r="AV57" s="246" t="str">
        <f>IF(Glutamine!$E49&gt;0,Glutamine!#REF!,"")</f>
        <v/>
      </c>
      <c r="AW57" s="246" t="str">
        <f>IF(Glutamine!$E49&gt;0,Glutamine!#REF!,"")</f>
        <v/>
      </c>
      <c r="AX57" s="246" t="str">
        <f>IF(Glutamine!$E49&gt;0,Glutamine!#REF!,"")</f>
        <v/>
      </c>
      <c r="AY57" s="246" t="str">
        <f>IF(Glutamine!$E49&gt;0,Glutamine!#REF!,"")</f>
        <v/>
      </c>
      <c r="AZ57" s="246" t="str">
        <f>IF(Glutamine!$E49&gt;0,Glutamine!#REF!,"")</f>
        <v/>
      </c>
      <c r="BA57" s="246" t="str">
        <f>IF(Glutamine!$E49&gt;0,Glutamine!#REF!,"")</f>
        <v/>
      </c>
      <c r="BB57" s="246" t="str">
        <f>IF(Glutamine!$E49&gt;0,Glutamine!#REF!,"")</f>
        <v/>
      </c>
      <c r="BC57" s="246" t="str">
        <f>IF(Glutamine!$E49&gt;0,Glutamine!#REF!,"")</f>
        <v/>
      </c>
      <c r="BD57" s="246" t="str">
        <f>IF(Glutamine!$E49&gt;0,Glutamine!#REF!,"")</f>
        <v/>
      </c>
      <c r="BE57" s="246" t="str">
        <f>IF(Glutamine!$E49&gt;0,Glutamine!#REF!,"")</f>
        <v/>
      </c>
      <c r="BF57" s="246" t="str">
        <f>IF(Glutamine!$E49&gt;0,Glutamine!#REF!,"")</f>
        <v/>
      </c>
      <c r="BG57" s="246" t="str">
        <f>IF(Glutamine!$E49&gt;0,Glutamine!#REF!,"")</f>
        <v/>
      </c>
      <c r="BH57" s="246" t="str">
        <f>IF(Glutamine!$E49&gt;0,Glutamine!#REF!,"")</f>
        <v/>
      </c>
      <c r="BI57" s="246" t="str">
        <f>IF(Glutamine!$E49&gt;0,Glutamine!#REF!,"")</f>
        <v/>
      </c>
      <c r="BJ57" s="246" t="str">
        <f>IF(Glutamine!$E49&gt;0,Glutamine!#REF!,"")</f>
        <v/>
      </c>
      <c r="BK57" s="246" t="str">
        <f>IF(Glutamine!$E49&gt;0,Glutamine!#REF!,"")</f>
        <v/>
      </c>
      <c r="BL57" s="246" t="str">
        <f>IF(Glutamine!$E49&gt;0,Glutamine!#REF!,"")</f>
        <v/>
      </c>
      <c r="BM57" s="246" t="str">
        <f>IF(Glutamine!$E49&gt;0,Glutamine!#REF!,"")</f>
        <v/>
      </c>
      <c r="BN57" s="246" t="str">
        <f>IF(Glutamine!$E49&gt;0,'In Process Calc.'!B50,"")</f>
        <v/>
      </c>
      <c r="BO57" s="246" t="str">
        <f>IF(Glutamine!$E49&gt;0,'In Process Calc.'!C50,"")</f>
        <v/>
      </c>
    </row>
    <row r="58" spans="1:67" x14ac:dyDescent="0.15">
      <c r="A58" s="240" t="str">
        <f>IF(Glutamine!$E50&gt;0,Glutamine!$B$1,"")</f>
        <v/>
      </c>
      <c r="B58" s="240" t="str">
        <f>IF(Glutamine!$E50&gt;0,Glutamine!A49+0.1,"")</f>
        <v/>
      </c>
      <c r="C58" s="244" t="str">
        <f>IF(Glutamine!$E50&gt;0,Glutamine!B49,"")</f>
        <v/>
      </c>
      <c r="D58" s="249" t="str">
        <f>IF(Glutamine!$E50&gt;0,Glutamine!C49,"")</f>
        <v/>
      </c>
      <c r="E58" s="240" t="str">
        <f>IF(Glutamine!$E50&gt;0,Glutamine!D49,"")</f>
        <v/>
      </c>
      <c r="F58" s="240" t="str">
        <f>IF(Glutamine!$E50&gt;0,Glutamine!E49,"")</f>
        <v/>
      </c>
      <c r="G58" s="240" t="str">
        <f>IF(Glutamine!$E50&gt;0,Glutamine!G49,"")</f>
        <v/>
      </c>
      <c r="H58" s="245" t="str">
        <f>IF(Glutamine!$E50&gt;0,Glutamine!H49,"")</f>
        <v/>
      </c>
      <c r="I58" s="245" t="str">
        <f>IF(Glutamine!$E50&gt;0,Glutamine!I49,"")</f>
        <v/>
      </c>
      <c r="J58" s="245" t="str">
        <f>IF(Glutamine!$E50&gt;0,Glutamine!J49,"")</f>
        <v/>
      </c>
      <c r="K58" s="245" t="str">
        <f>IF(Glutamine!$E50&gt;0,Glutamine!K49,"")</f>
        <v/>
      </c>
      <c r="L58" s="240" t="str">
        <f>IF(Glutamine!$E50&gt;0,Glutamine!L49,"")</f>
        <v/>
      </c>
      <c r="M58" s="240" t="str">
        <f>IF(Glutamine!$E50&gt;0,Glutamine!M49,"")</f>
        <v/>
      </c>
      <c r="N58" s="240" t="str">
        <f>IF(Glutamine!$E50&gt;0,Glutamine!N49,"")</f>
        <v/>
      </c>
      <c r="O58" s="240" t="str">
        <f>IF(Glutamine!$E50&gt;0,Glutamine!O49,"")</f>
        <v/>
      </c>
      <c r="P58" s="240" t="str">
        <f>IF(Glutamine!$E50&gt;0,Glutamine!P49,"")</f>
        <v/>
      </c>
      <c r="Q58" s="240" t="str">
        <f>IF(Glutamine!$E50&gt;0,Glutamine!Q49,"")</f>
        <v/>
      </c>
      <c r="R58" s="240" t="str">
        <f>IF(Glutamine!$E50&gt;0,Glutamine!R49,"")</f>
        <v/>
      </c>
      <c r="S58" s="240" t="str">
        <f>IF(Glutamine!$E50&gt;0,Glutamine!S49,"")</f>
        <v/>
      </c>
      <c r="T58" s="246" t="str">
        <f>IF(Glutamine!$E50&gt;0,Glutamine!T49+Glutamine!$E50*Glutamine!#REF!/'In Process Calc.'!$I52,"")</f>
        <v/>
      </c>
      <c r="U58" s="246" t="str">
        <f>IF(Glutamine!$E50&gt;0,Glutamine!U49+Glutamine!$E50*Glutamine!#REF!/'In Process Calc.'!$I52,"")</f>
        <v/>
      </c>
      <c r="V58" s="246" t="str">
        <f>IF(Glutamine!$E50&gt;0,Glutamine!V49+Glutamine!$E50*Glutamine!#REF!/'In Process Calc.'!$I52,"")</f>
        <v/>
      </c>
      <c r="W58" s="246" t="str">
        <f>IF(Glutamine!$E50&gt;0,Glutamine!W49+Glutamine!$E50*Glutamine!#REF!/'In Process Calc.'!$I52,"")</f>
        <v/>
      </c>
      <c r="X58" s="246" t="str">
        <f>IF(Glutamine!$E50&gt;0,Glutamine!X49+Glutamine!$E50*Glutamine!#REF!/'In Process Calc.'!$I52,"")</f>
        <v/>
      </c>
      <c r="Y58" s="246" t="str">
        <f>IF(Glutamine!$E50&gt;0,Glutamine!Y49+Glutamine!$E50*Glutamine!#REF!/'In Process Calc.'!$I52,"")</f>
        <v/>
      </c>
      <c r="Z58" s="246" t="str">
        <f>IF(Glutamine!$E50&gt;0,Glutamine!Z49+Glutamine!$E50*Glutamine!#REF!/'In Process Calc.'!$I52,"")</f>
        <v/>
      </c>
      <c r="AA58" s="246" t="str">
        <f>IF(Glutamine!$E50&gt;0,Glutamine!AA49+Glutamine!$E50*Glutamine!#REF!/'In Process Calc.'!$I52,"")</f>
        <v/>
      </c>
      <c r="AB58" s="246" t="str">
        <f>IF(Glutamine!$E50&gt;0,Glutamine!AB49+Glutamine!$E50*Glutamine!#REF!/'In Process Calc.'!$I52,"")</f>
        <v/>
      </c>
      <c r="AC58" s="246" t="str">
        <f>IF(Glutamine!$E50&gt;0,Glutamine!AC49+Glutamine!$E50*Glutamine!#REF!/'In Process Calc.'!$I52,"")</f>
        <v/>
      </c>
      <c r="AD58" s="246" t="str">
        <f>IF(Glutamine!$E50&gt;0,Glutamine!AD49+Glutamine!$E50*Glutamine!#REF!/'In Process Calc.'!$I52,"")</f>
        <v/>
      </c>
      <c r="AE58" s="246" t="str">
        <f>IF(Glutamine!$E50&gt;0,Glutamine!AE49+Glutamine!$E50*Glutamine!#REF!/'In Process Calc.'!$I52,"")</f>
        <v/>
      </c>
      <c r="AF58" s="246" t="str">
        <f>IF(Glutamine!$E50&gt;0,Glutamine!AF49+Glutamine!$E50*Glutamine!#REF!/'In Process Calc.'!$I52,"")</f>
        <v/>
      </c>
      <c r="AG58" s="246" t="str">
        <f>IF(Glutamine!$E50&gt;0,Glutamine!AG49+Glutamine!$E50*Glutamine!#REF!/'In Process Calc.'!$I52,"")</f>
        <v/>
      </c>
      <c r="AH58" s="246" t="str">
        <f>IF(Glutamine!$E50&gt;0,Glutamine!AH49+Glutamine!$E50*Glutamine!#REF!/'In Process Calc.'!$I52,"")</f>
        <v/>
      </c>
      <c r="AI58" s="246" t="str">
        <f>IF(Glutamine!$E50&gt;0,Glutamine!AI49+Glutamine!$E50*Glutamine!#REF!/'In Process Calc.'!$I52,"")</f>
        <v/>
      </c>
      <c r="AJ58" s="246" t="str">
        <f>IF(Glutamine!$E50&gt;0,Glutamine!AJ49+Glutamine!$E50*Glutamine!#REF!/'In Process Calc.'!$I52,"")</f>
        <v/>
      </c>
      <c r="AK58" s="246" t="str">
        <f>IF(Glutamine!$E50&gt;0,Glutamine!AK49+Glutamine!$E50*Glutamine!#REF!/'In Process Calc.'!$I52,"")</f>
        <v/>
      </c>
      <c r="AL58" s="246" t="str">
        <f>IF(Glutamine!$E50&gt;0,Glutamine!AL49+Glutamine!$E50*Glutamine!#REF!/'In Process Calc.'!$I52,"")</f>
        <v/>
      </c>
      <c r="AM58" s="246" t="str">
        <f>IF(Glutamine!$E50&gt;0,Glutamine!AM49+Glutamine!$E50*Glutamine!#REF!/'In Process Calc.'!$I52,"")</f>
        <v/>
      </c>
      <c r="AN58" s="246" t="str">
        <f>IF(Glutamine!$E50&gt;0,Glutamine!AN49+Glutamine!$E50*Glutamine!#REF!/'In Process Calc.'!$I52,"")</f>
        <v/>
      </c>
      <c r="AO58" s="246" t="str">
        <f>IF(Glutamine!$E50&gt;0,Glutamine!AO49+Glutamine!$E50*Glutamine!#REF!/'In Process Calc.'!$I52,"")</f>
        <v/>
      </c>
      <c r="AP58" s="246" t="str">
        <f>IF(Glutamine!$E50&gt;0,Glutamine!AP49+Glutamine!$E50*Glutamine!AQ49/'In Process Calc.'!$I52,"")</f>
        <v/>
      </c>
      <c r="AQ58" s="246" t="str">
        <f>IF(Glutamine!$E50&gt;0,Glutamine!#REF!+Glutamine!$E50*Glutamine!AR49/'In Process Calc.'!$I52,"")</f>
        <v/>
      </c>
      <c r="AR58" s="246" t="str">
        <f>IF(Glutamine!$E50&gt;0,Glutamine!#REF!,"")</f>
        <v/>
      </c>
      <c r="AS58" s="246" t="str">
        <f>IF(Glutamine!$E50&gt;0,Glutamine!#REF!,"")</f>
        <v/>
      </c>
      <c r="AT58" s="246" t="str">
        <f>IF(Glutamine!$E50&gt;0,Glutamine!#REF!,"")</f>
        <v/>
      </c>
      <c r="AU58" s="246" t="str">
        <f>IF(Glutamine!$E50&gt;0,Glutamine!#REF!,"")</f>
        <v/>
      </c>
      <c r="AV58" s="246" t="str">
        <f>IF(Glutamine!$E50&gt;0,Glutamine!#REF!,"")</f>
        <v/>
      </c>
      <c r="AW58" s="246" t="str">
        <f>IF(Glutamine!$E50&gt;0,Glutamine!#REF!,"")</f>
        <v/>
      </c>
      <c r="AX58" s="246" t="str">
        <f>IF(Glutamine!$E50&gt;0,Glutamine!#REF!,"")</f>
        <v/>
      </c>
      <c r="AY58" s="246" t="str">
        <f>IF(Glutamine!$E50&gt;0,Glutamine!#REF!,"")</f>
        <v/>
      </c>
      <c r="AZ58" s="246" t="str">
        <f>IF(Glutamine!$E50&gt;0,Glutamine!#REF!,"")</f>
        <v/>
      </c>
      <c r="BA58" s="246" t="str">
        <f>IF(Glutamine!$E50&gt;0,Glutamine!#REF!,"")</f>
        <v/>
      </c>
      <c r="BB58" s="246" t="str">
        <f>IF(Glutamine!$E50&gt;0,Glutamine!#REF!,"")</f>
        <v/>
      </c>
      <c r="BC58" s="246" t="str">
        <f>IF(Glutamine!$E50&gt;0,Glutamine!#REF!,"")</f>
        <v/>
      </c>
      <c r="BD58" s="246" t="str">
        <f>IF(Glutamine!$E50&gt;0,Glutamine!#REF!,"")</f>
        <v/>
      </c>
      <c r="BE58" s="246" t="str">
        <f>IF(Glutamine!$E50&gt;0,Glutamine!#REF!,"")</f>
        <v/>
      </c>
      <c r="BF58" s="246" t="str">
        <f>IF(Glutamine!$E50&gt;0,Glutamine!#REF!,"")</f>
        <v/>
      </c>
      <c r="BG58" s="246" t="str">
        <f>IF(Glutamine!$E50&gt;0,Glutamine!#REF!,"")</f>
        <v/>
      </c>
      <c r="BH58" s="246" t="str">
        <f>IF(Glutamine!$E50&gt;0,Glutamine!#REF!,"")</f>
        <v/>
      </c>
      <c r="BI58" s="246" t="str">
        <f>IF(Glutamine!$E50&gt;0,Glutamine!#REF!,"")</f>
        <v/>
      </c>
      <c r="BJ58" s="246" t="str">
        <f>IF(Glutamine!$E50&gt;0,Glutamine!#REF!,"")</f>
        <v/>
      </c>
      <c r="BK58" s="246" t="str">
        <f>IF(Glutamine!$E50&gt;0,Glutamine!#REF!,"")</f>
        <v/>
      </c>
      <c r="BL58" s="246" t="str">
        <f>IF(Glutamine!$E50&gt;0,Glutamine!#REF!,"")</f>
        <v/>
      </c>
      <c r="BM58" s="246" t="str">
        <f>IF(Glutamine!$E50&gt;0,Glutamine!#REF!,"")</f>
        <v/>
      </c>
      <c r="BN58" s="246" t="str">
        <f>IF(Glutamine!$E50&gt;0,'In Process Calc.'!B51,"")</f>
        <v/>
      </c>
      <c r="BO58" s="246" t="str">
        <f>IF(Glutamine!$E50&gt;0,'In Process Calc.'!C51,"")</f>
        <v/>
      </c>
    </row>
    <row r="59" spans="1:67" x14ac:dyDescent="0.15">
      <c r="A59" s="240" t="str">
        <f>IF(Glutamine!$E51&gt;0,Glutamine!$B$1,"")</f>
        <v/>
      </c>
      <c r="B59" s="240" t="str">
        <f>IF(Glutamine!$E51&gt;0,Glutamine!A50+0.1,"")</f>
        <v/>
      </c>
      <c r="C59" s="244" t="str">
        <f>IF(Glutamine!$E51&gt;0,Glutamine!B50,"")</f>
        <v/>
      </c>
      <c r="D59" s="249" t="str">
        <f>IF(Glutamine!$E51&gt;0,Glutamine!C50,"")</f>
        <v/>
      </c>
      <c r="E59" s="240" t="str">
        <f>IF(Glutamine!$E51&gt;0,Glutamine!D50,"")</f>
        <v/>
      </c>
      <c r="F59" s="240" t="str">
        <f>IF(Glutamine!$E51&gt;0,Glutamine!E50,"")</f>
        <v/>
      </c>
      <c r="G59" s="240" t="str">
        <f>IF(Glutamine!$E51&gt;0,Glutamine!G50,"")</f>
        <v/>
      </c>
      <c r="H59" s="245" t="str">
        <f>IF(Glutamine!$E51&gt;0,Glutamine!H50,"")</f>
        <v/>
      </c>
      <c r="I59" s="245" t="str">
        <f>IF(Glutamine!$E51&gt;0,Glutamine!I50,"")</f>
        <v/>
      </c>
      <c r="J59" s="245" t="str">
        <f>IF(Glutamine!$E51&gt;0,Glutamine!J50,"")</f>
        <v/>
      </c>
      <c r="K59" s="245" t="str">
        <f>IF(Glutamine!$E51&gt;0,Glutamine!K50,"")</f>
        <v/>
      </c>
      <c r="L59" s="240" t="str">
        <f>IF(Glutamine!$E51&gt;0,Glutamine!L50,"")</f>
        <v/>
      </c>
      <c r="M59" s="240" t="str">
        <f>IF(Glutamine!$E51&gt;0,Glutamine!M50,"")</f>
        <v/>
      </c>
      <c r="N59" s="240" t="str">
        <f>IF(Glutamine!$E51&gt;0,Glutamine!N50,"")</f>
        <v/>
      </c>
      <c r="O59" s="240" t="str">
        <f>IF(Glutamine!$E51&gt;0,Glutamine!O50,"")</f>
        <v/>
      </c>
      <c r="P59" s="240" t="str">
        <f>IF(Glutamine!$E51&gt;0,Glutamine!P50,"")</f>
        <v/>
      </c>
      <c r="Q59" s="240" t="str">
        <f>IF(Glutamine!$E51&gt;0,Glutamine!Q50,"")</f>
        <v/>
      </c>
      <c r="R59" s="240" t="str">
        <f>IF(Glutamine!$E51&gt;0,Glutamine!R50,"")</f>
        <v/>
      </c>
      <c r="S59" s="240" t="str">
        <f>IF(Glutamine!$E51&gt;0,Glutamine!S50,"")</f>
        <v/>
      </c>
      <c r="T59" s="246" t="str">
        <f>IF(Glutamine!$E51&gt;0,Glutamine!T50+Glutamine!$E51*Glutamine!#REF!/'In Process Calc.'!$I53,"")</f>
        <v/>
      </c>
      <c r="U59" s="246" t="str">
        <f>IF(Glutamine!$E51&gt;0,Glutamine!U50+Glutamine!$E51*Glutamine!#REF!/'In Process Calc.'!$I53,"")</f>
        <v/>
      </c>
      <c r="V59" s="246" t="str">
        <f>IF(Glutamine!$E51&gt;0,Glutamine!V50+Glutamine!$E51*Glutamine!#REF!/'In Process Calc.'!$I53,"")</f>
        <v/>
      </c>
      <c r="W59" s="246" t="str">
        <f>IF(Glutamine!$E51&gt;0,Glutamine!W50+Glutamine!$E51*Glutamine!#REF!/'In Process Calc.'!$I53,"")</f>
        <v/>
      </c>
      <c r="X59" s="246" t="str">
        <f>IF(Glutamine!$E51&gt;0,Glutamine!X50+Glutamine!$E51*Glutamine!#REF!/'In Process Calc.'!$I53,"")</f>
        <v/>
      </c>
      <c r="Y59" s="246" t="str">
        <f>IF(Glutamine!$E51&gt;0,Glutamine!Y50+Glutamine!$E51*Glutamine!#REF!/'In Process Calc.'!$I53,"")</f>
        <v/>
      </c>
      <c r="Z59" s="246" t="str">
        <f>IF(Glutamine!$E51&gt;0,Glutamine!Z50+Glutamine!$E51*Glutamine!#REF!/'In Process Calc.'!$I53,"")</f>
        <v/>
      </c>
      <c r="AA59" s="246" t="str">
        <f>IF(Glutamine!$E51&gt;0,Glutamine!AA50+Glutamine!$E51*Glutamine!#REF!/'In Process Calc.'!$I53,"")</f>
        <v/>
      </c>
      <c r="AB59" s="246" t="str">
        <f>IF(Glutamine!$E51&gt;0,Glutamine!AB50+Glutamine!$E51*Glutamine!#REF!/'In Process Calc.'!$I53,"")</f>
        <v/>
      </c>
      <c r="AC59" s="246" t="str">
        <f>IF(Glutamine!$E51&gt;0,Glutamine!AC50+Glutamine!$E51*Glutamine!#REF!/'In Process Calc.'!$I53,"")</f>
        <v/>
      </c>
      <c r="AD59" s="246" t="str">
        <f>IF(Glutamine!$E51&gt;0,Glutamine!AD50+Glutamine!$E51*Glutamine!#REF!/'In Process Calc.'!$I53,"")</f>
        <v/>
      </c>
      <c r="AE59" s="246" t="str">
        <f>IF(Glutamine!$E51&gt;0,Glutamine!AE50+Glutamine!$E51*Glutamine!#REF!/'In Process Calc.'!$I53,"")</f>
        <v/>
      </c>
      <c r="AF59" s="246" t="str">
        <f>IF(Glutamine!$E51&gt;0,Glutamine!AF50+Glutamine!$E51*Glutamine!#REF!/'In Process Calc.'!$I53,"")</f>
        <v/>
      </c>
      <c r="AG59" s="246" t="str">
        <f>IF(Glutamine!$E51&gt;0,Glutamine!AG50+Glutamine!$E51*Glutamine!#REF!/'In Process Calc.'!$I53,"")</f>
        <v/>
      </c>
      <c r="AH59" s="246" t="str">
        <f>IF(Glutamine!$E51&gt;0,Glutamine!AH50+Glutamine!$E51*Glutamine!#REF!/'In Process Calc.'!$I53,"")</f>
        <v/>
      </c>
      <c r="AI59" s="246" t="str">
        <f>IF(Glutamine!$E51&gt;0,Glutamine!AI50+Glutamine!$E51*Glutamine!#REF!/'In Process Calc.'!$I53,"")</f>
        <v/>
      </c>
      <c r="AJ59" s="246" t="str">
        <f>IF(Glutamine!$E51&gt;0,Glutamine!AJ50+Glutamine!$E51*Glutamine!#REF!/'In Process Calc.'!$I53,"")</f>
        <v/>
      </c>
      <c r="AK59" s="246" t="str">
        <f>IF(Glutamine!$E51&gt;0,Glutamine!AK50+Glutamine!$E51*Glutamine!#REF!/'In Process Calc.'!$I53,"")</f>
        <v/>
      </c>
      <c r="AL59" s="246" t="str">
        <f>IF(Glutamine!$E51&gt;0,Glutamine!AL50+Glutamine!$E51*Glutamine!#REF!/'In Process Calc.'!$I53,"")</f>
        <v/>
      </c>
      <c r="AM59" s="246" t="str">
        <f>IF(Glutamine!$E51&gt;0,Glutamine!AM50+Glutamine!$E51*Glutamine!#REF!/'In Process Calc.'!$I53,"")</f>
        <v/>
      </c>
      <c r="AN59" s="246" t="str">
        <f>IF(Glutamine!$E51&gt;0,Glutamine!AN50+Glutamine!$E51*Glutamine!#REF!/'In Process Calc.'!$I53,"")</f>
        <v/>
      </c>
      <c r="AO59" s="246" t="str">
        <f>IF(Glutamine!$E51&gt;0,Glutamine!AO50+Glutamine!$E51*Glutamine!#REF!/'In Process Calc.'!$I53,"")</f>
        <v/>
      </c>
      <c r="AP59" s="246" t="str">
        <f>IF(Glutamine!$E51&gt;0,Glutamine!AP50+Glutamine!$E51*Glutamine!AQ50/'In Process Calc.'!$I53,"")</f>
        <v/>
      </c>
      <c r="AQ59" s="246" t="str">
        <f>IF(Glutamine!$E51&gt;0,Glutamine!#REF!+Glutamine!$E51*Glutamine!AR50/'In Process Calc.'!$I53,"")</f>
        <v/>
      </c>
      <c r="AR59" s="246" t="str">
        <f>IF(Glutamine!$E51&gt;0,Glutamine!#REF!,"")</f>
        <v/>
      </c>
      <c r="AS59" s="246" t="str">
        <f>IF(Glutamine!$E51&gt;0,Glutamine!#REF!,"")</f>
        <v/>
      </c>
      <c r="AT59" s="246" t="str">
        <f>IF(Glutamine!$E51&gt;0,Glutamine!#REF!,"")</f>
        <v/>
      </c>
      <c r="AU59" s="246" t="str">
        <f>IF(Glutamine!$E51&gt;0,Glutamine!#REF!,"")</f>
        <v/>
      </c>
      <c r="AV59" s="246" t="str">
        <f>IF(Glutamine!$E51&gt;0,Glutamine!#REF!,"")</f>
        <v/>
      </c>
      <c r="AW59" s="246" t="str">
        <f>IF(Glutamine!$E51&gt;0,Glutamine!#REF!,"")</f>
        <v/>
      </c>
      <c r="AX59" s="246" t="str">
        <f>IF(Glutamine!$E51&gt;0,Glutamine!#REF!,"")</f>
        <v/>
      </c>
      <c r="AY59" s="246" t="str">
        <f>IF(Glutamine!$E51&gt;0,Glutamine!#REF!,"")</f>
        <v/>
      </c>
      <c r="AZ59" s="246" t="str">
        <f>IF(Glutamine!$E51&gt;0,Glutamine!#REF!,"")</f>
        <v/>
      </c>
      <c r="BA59" s="246" t="str">
        <f>IF(Glutamine!$E51&gt;0,Glutamine!#REF!,"")</f>
        <v/>
      </c>
      <c r="BB59" s="246" t="str">
        <f>IF(Glutamine!$E51&gt;0,Glutamine!#REF!,"")</f>
        <v/>
      </c>
      <c r="BC59" s="246" t="str">
        <f>IF(Glutamine!$E51&gt;0,Glutamine!#REF!,"")</f>
        <v/>
      </c>
      <c r="BD59" s="246" t="str">
        <f>IF(Glutamine!$E51&gt;0,Glutamine!#REF!,"")</f>
        <v/>
      </c>
      <c r="BE59" s="246" t="str">
        <f>IF(Glutamine!$E51&gt;0,Glutamine!#REF!,"")</f>
        <v/>
      </c>
      <c r="BF59" s="246" t="str">
        <f>IF(Glutamine!$E51&gt;0,Glutamine!#REF!,"")</f>
        <v/>
      </c>
      <c r="BG59" s="246" t="str">
        <f>IF(Glutamine!$E51&gt;0,Glutamine!#REF!,"")</f>
        <v/>
      </c>
      <c r="BH59" s="246" t="str">
        <f>IF(Glutamine!$E51&gt;0,Glutamine!#REF!,"")</f>
        <v/>
      </c>
      <c r="BI59" s="246" t="str">
        <f>IF(Glutamine!$E51&gt;0,Glutamine!#REF!,"")</f>
        <v/>
      </c>
      <c r="BJ59" s="246" t="str">
        <f>IF(Glutamine!$E51&gt;0,Glutamine!#REF!,"")</f>
        <v/>
      </c>
      <c r="BK59" s="246" t="str">
        <f>IF(Glutamine!$E51&gt;0,Glutamine!#REF!,"")</f>
        <v/>
      </c>
      <c r="BL59" s="246" t="str">
        <f>IF(Glutamine!$E51&gt;0,Glutamine!#REF!,"")</f>
        <v/>
      </c>
      <c r="BM59" s="246" t="str">
        <f>IF(Glutamine!$E51&gt;0,Glutamine!#REF!,"")</f>
        <v/>
      </c>
      <c r="BN59" s="246" t="str">
        <f>IF(Glutamine!$E51&gt;0,'In Process Calc.'!B52,"")</f>
        <v/>
      </c>
      <c r="BO59" s="246" t="str">
        <f>IF(Glutamine!$E51&gt;0,'In Process Calc.'!C52,"")</f>
        <v/>
      </c>
    </row>
    <row r="60" spans="1:67" x14ac:dyDescent="0.15">
      <c r="A60" s="240" t="str">
        <f>IF(Glutamine!$E52&gt;0,Glutamine!$B$1,"")</f>
        <v/>
      </c>
      <c r="B60" s="240" t="str">
        <f>IF(Glutamine!$E52&gt;0,Glutamine!A51+0.1,"")</f>
        <v/>
      </c>
      <c r="C60" s="244" t="str">
        <f>IF(Glutamine!$E52&gt;0,Glutamine!B51,"")</f>
        <v/>
      </c>
      <c r="D60" s="249" t="str">
        <f>IF(Glutamine!$E52&gt;0,Glutamine!C51,"")</f>
        <v/>
      </c>
      <c r="E60" s="240" t="str">
        <f>IF(Glutamine!$E52&gt;0,Glutamine!D51,"")</f>
        <v/>
      </c>
      <c r="F60" s="240" t="str">
        <f>IF(Glutamine!$E52&gt;0,Glutamine!E51,"")</f>
        <v/>
      </c>
      <c r="G60" s="240" t="str">
        <f>IF(Glutamine!$E52&gt;0,Glutamine!G51,"")</f>
        <v/>
      </c>
      <c r="H60" s="245" t="str">
        <f>IF(Glutamine!$E52&gt;0,Glutamine!H51,"")</f>
        <v/>
      </c>
      <c r="I60" s="245" t="str">
        <f>IF(Glutamine!$E52&gt;0,Glutamine!I51,"")</f>
        <v/>
      </c>
      <c r="J60" s="245" t="str">
        <f>IF(Glutamine!$E52&gt;0,Glutamine!J51,"")</f>
        <v/>
      </c>
      <c r="K60" s="245" t="str">
        <f>IF(Glutamine!$E52&gt;0,Glutamine!K51,"")</f>
        <v/>
      </c>
      <c r="L60" s="240" t="str">
        <f>IF(Glutamine!$E52&gt;0,Glutamine!L51,"")</f>
        <v/>
      </c>
      <c r="M60" s="240" t="str">
        <f>IF(Glutamine!$E52&gt;0,Glutamine!M51,"")</f>
        <v/>
      </c>
      <c r="N60" s="240" t="str">
        <f>IF(Glutamine!$E52&gt;0,Glutamine!N51,"")</f>
        <v/>
      </c>
      <c r="O60" s="240" t="str">
        <f>IF(Glutamine!$E52&gt;0,Glutamine!O51,"")</f>
        <v/>
      </c>
      <c r="P60" s="240" t="str">
        <f>IF(Glutamine!$E52&gt;0,Glutamine!P51,"")</f>
        <v/>
      </c>
      <c r="Q60" s="240" t="str">
        <f>IF(Glutamine!$E52&gt;0,Glutamine!Q51,"")</f>
        <v/>
      </c>
      <c r="R60" s="240" t="str">
        <f>IF(Glutamine!$E52&gt;0,Glutamine!R51,"")</f>
        <v/>
      </c>
      <c r="S60" s="240" t="str">
        <f>IF(Glutamine!$E52&gt;0,Glutamine!S51,"")</f>
        <v/>
      </c>
      <c r="T60" s="246" t="str">
        <f>IF(Glutamine!$E52&gt;0,Glutamine!T51+Glutamine!$E52*Glutamine!#REF!/'In Process Calc.'!$I54,"")</f>
        <v/>
      </c>
      <c r="U60" s="246" t="str">
        <f>IF(Glutamine!$E52&gt;0,Glutamine!U51+Glutamine!$E52*Glutamine!#REF!/'In Process Calc.'!$I54,"")</f>
        <v/>
      </c>
      <c r="V60" s="246" t="str">
        <f>IF(Glutamine!$E52&gt;0,Glutamine!V51+Glutamine!$E52*Glutamine!#REF!/'In Process Calc.'!$I54,"")</f>
        <v/>
      </c>
      <c r="W60" s="246" t="str">
        <f>IF(Glutamine!$E52&gt;0,Glutamine!W51+Glutamine!$E52*Glutamine!#REF!/'In Process Calc.'!$I54,"")</f>
        <v/>
      </c>
      <c r="X60" s="246" t="str">
        <f>IF(Glutamine!$E52&gt;0,Glutamine!X51+Glutamine!$E52*Glutamine!#REF!/'In Process Calc.'!$I54,"")</f>
        <v/>
      </c>
      <c r="Y60" s="246" t="str">
        <f>IF(Glutamine!$E52&gt;0,Glutamine!Y51+Glutamine!$E52*Glutamine!#REF!/'In Process Calc.'!$I54,"")</f>
        <v/>
      </c>
      <c r="Z60" s="246" t="str">
        <f>IF(Glutamine!$E52&gt;0,Glutamine!Z51+Glutamine!$E52*Glutamine!#REF!/'In Process Calc.'!$I54,"")</f>
        <v/>
      </c>
      <c r="AA60" s="246" t="str">
        <f>IF(Glutamine!$E52&gt;0,Glutamine!AA51+Glutamine!$E52*Glutamine!#REF!/'In Process Calc.'!$I54,"")</f>
        <v/>
      </c>
      <c r="AB60" s="246" t="str">
        <f>IF(Glutamine!$E52&gt;0,Glutamine!AB51+Glutamine!$E52*Glutamine!#REF!/'In Process Calc.'!$I54,"")</f>
        <v/>
      </c>
      <c r="AC60" s="246" t="str">
        <f>IF(Glutamine!$E52&gt;0,Glutamine!AC51+Glutamine!$E52*Glutamine!#REF!/'In Process Calc.'!$I54,"")</f>
        <v/>
      </c>
      <c r="AD60" s="246" t="str">
        <f>IF(Glutamine!$E52&gt;0,Glutamine!AD51+Glutamine!$E52*Glutamine!#REF!/'In Process Calc.'!$I54,"")</f>
        <v/>
      </c>
      <c r="AE60" s="246" t="str">
        <f>IF(Glutamine!$E52&gt;0,Glutamine!AE51+Glutamine!$E52*Glutamine!#REF!/'In Process Calc.'!$I54,"")</f>
        <v/>
      </c>
      <c r="AF60" s="246" t="str">
        <f>IF(Glutamine!$E52&gt;0,Glutamine!AF51+Glutamine!$E52*Glutamine!#REF!/'In Process Calc.'!$I54,"")</f>
        <v/>
      </c>
      <c r="AG60" s="246" t="str">
        <f>IF(Glutamine!$E52&gt;0,Glutamine!AG51+Glutamine!$E52*Glutamine!#REF!/'In Process Calc.'!$I54,"")</f>
        <v/>
      </c>
      <c r="AH60" s="246" t="str">
        <f>IF(Glutamine!$E52&gt;0,Glutamine!AH51+Glutamine!$E52*Glutamine!#REF!/'In Process Calc.'!$I54,"")</f>
        <v/>
      </c>
      <c r="AI60" s="246" t="str">
        <f>IF(Glutamine!$E52&gt;0,Glutamine!AI51+Glutamine!$E52*Glutamine!#REF!/'In Process Calc.'!$I54,"")</f>
        <v/>
      </c>
      <c r="AJ60" s="246" t="str">
        <f>IF(Glutamine!$E52&gt;0,Glutamine!AJ51+Glutamine!$E52*Glutamine!#REF!/'In Process Calc.'!$I54,"")</f>
        <v/>
      </c>
      <c r="AK60" s="246" t="str">
        <f>IF(Glutamine!$E52&gt;0,Glutamine!AK51+Glutamine!$E52*Glutamine!#REF!/'In Process Calc.'!$I54,"")</f>
        <v/>
      </c>
      <c r="AL60" s="246" t="str">
        <f>IF(Glutamine!$E52&gt;0,Glutamine!AL51+Glutamine!$E52*Glutamine!#REF!/'In Process Calc.'!$I54,"")</f>
        <v/>
      </c>
      <c r="AM60" s="246" t="str">
        <f>IF(Glutamine!$E52&gt;0,Glutamine!AM51+Glutamine!$E52*Glutamine!#REF!/'In Process Calc.'!$I54,"")</f>
        <v/>
      </c>
      <c r="AN60" s="246" t="str">
        <f>IF(Glutamine!$E52&gt;0,Glutamine!AN51+Glutamine!$E52*Glutamine!#REF!/'In Process Calc.'!$I54,"")</f>
        <v/>
      </c>
      <c r="AO60" s="246" t="str">
        <f>IF(Glutamine!$E52&gt;0,Glutamine!AO51+Glutamine!$E52*Glutamine!#REF!/'In Process Calc.'!$I54,"")</f>
        <v/>
      </c>
      <c r="AP60" s="246" t="str">
        <f>IF(Glutamine!$E52&gt;0,Glutamine!AP51+Glutamine!$E52*Glutamine!AQ51/'In Process Calc.'!$I54,"")</f>
        <v/>
      </c>
      <c r="AQ60" s="246" t="str">
        <f>IF(Glutamine!$E52&gt;0,Glutamine!#REF!+Glutamine!$E52*Glutamine!AR51/'In Process Calc.'!$I54,"")</f>
        <v/>
      </c>
      <c r="AR60" s="246" t="str">
        <f>IF(Glutamine!$E52&gt;0,Glutamine!#REF!,"")</f>
        <v/>
      </c>
      <c r="AS60" s="246" t="str">
        <f>IF(Glutamine!$E52&gt;0,Glutamine!#REF!,"")</f>
        <v/>
      </c>
      <c r="AT60" s="246" t="str">
        <f>IF(Glutamine!$E52&gt;0,Glutamine!#REF!,"")</f>
        <v/>
      </c>
      <c r="AU60" s="246" t="str">
        <f>IF(Glutamine!$E52&gt;0,Glutamine!#REF!,"")</f>
        <v/>
      </c>
      <c r="AV60" s="246" t="str">
        <f>IF(Glutamine!$E52&gt;0,Glutamine!#REF!,"")</f>
        <v/>
      </c>
      <c r="AW60" s="246" t="str">
        <f>IF(Glutamine!$E52&gt;0,Glutamine!#REF!,"")</f>
        <v/>
      </c>
      <c r="AX60" s="246" t="str">
        <f>IF(Glutamine!$E52&gt;0,Glutamine!#REF!,"")</f>
        <v/>
      </c>
      <c r="AY60" s="246" t="str">
        <f>IF(Glutamine!$E52&gt;0,Glutamine!#REF!,"")</f>
        <v/>
      </c>
      <c r="AZ60" s="246" t="str">
        <f>IF(Glutamine!$E52&gt;0,Glutamine!#REF!,"")</f>
        <v/>
      </c>
      <c r="BA60" s="246" t="str">
        <f>IF(Glutamine!$E52&gt;0,Glutamine!#REF!,"")</f>
        <v/>
      </c>
      <c r="BB60" s="246" t="str">
        <f>IF(Glutamine!$E52&gt;0,Glutamine!#REF!,"")</f>
        <v/>
      </c>
      <c r="BC60" s="246" t="str">
        <f>IF(Glutamine!$E52&gt;0,Glutamine!#REF!,"")</f>
        <v/>
      </c>
      <c r="BD60" s="246" t="str">
        <f>IF(Glutamine!$E52&gt;0,Glutamine!#REF!,"")</f>
        <v/>
      </c>
      <c r="BE60" s="246" t="str">
        <f>IF(Glutamine!$E52&gt;0,Glutamine!#REF!,"")</f>
        <v/>
      </c>
      <c r="BF60" s="246" t="str">
        <f>IF(Glutamine!$E52&gt;0,Glutamine!#REF!,"")</f>
        <v/>
      </c>
      <c r="BG60" s="246" t="str">
        <f>IF(Glutamine!$E52&gt;0,Glutamine!#REF!,"")</f>
        <v/>
      </c>
      <c r="BH60" s="246" t="str">
        <f>IF(Glutamine!$E52&gt;0,Glutamine!#REF!,"")</f>
        <v/>
      </c>
      <c r="BI60" s="246" t="str">
        <f>IF(Glutamine!$E52&gt;0,Glutamine!#REF!,"")</f>
        <v/>
      </c>
      <c r="BJ60" s="246" t="str">
        <f>IF(Glutamine!$E52&gt;0,Glutamine!#REF!,"")</f>
        <v/>
      </c>
      <c r="BK60" s="246" t="str">
        <f>IF(Glutamine!$E52&gt;0,Glutamine!#REF!,"")</f>
        <v/>
      </c>
      <c r="BL60" s="246" t="str">
        <f>IF(Glutamine!$E52&gt;0,Glutamine!#REF!,"")</f>
        <v/>
      </c>
      <c r="BM60" s="246" t="str">
        <f>IF(Glutamine!$E52&gt;0,Glutamine!#REF!,"")</f>
        <v/>
      </c>
      <c r="BN60" s="246" t="str">
        <f>IF(Glutamine!$E52&gt;0,'In Process Calc.'!B53,"")</f>
        <v/>
      </c>
      <c r="BO60" s="246" t="str">
        <f>IF(Glutamine!$E52&gt;0,'In Process Calc.'!C53,"")</f>
        <v/>
      </c>
    </row>
    <row r="61" spans="1:67" x14ac:dyDescent="0.15">
      <c r="A61" s="240" t="str">
        <f>IF(Glutamine!$E53&gt;0,Glutamine!$B$1,"")</f>
        <v/>
      </c>
      <c r="B61" s="240" t="str">
        <f>IF(Glutamine!$E53&gt;0,Glutamine!A52+0.1,"")</f>
        <v/>
      </c>
      <c r="C61" s="244" t="str">
        <f>IF(Glutamine!$E53&gt;0,Glutamine!B52,"")</f>
        <v/>
      </c>
      <c r="D61" s="249" t="str">
        <f>IF(Glutamine!$E53&gt;0,Glutamine!C52,"")</f>
        <v/>
      </c>
      <c r="E61" s="240" t="str">
        <f>IF(Glutamine!$E53&gt;0,Glutamine!D52,"")</f>
        <v/>
      </c>
      <c r="F61" s="240" t="str">
        <f>IF(Glutamine!$E53&gt;0,Glutamine!E52,"")</f>
        <v/>
      </c>
      <c r="G61" s="240" t="str">
        <f>IF(Glutamine!$E53&gt;0,Glutamine!G52,"")</f>
        <v/>
      </c>
      <c r="H61" s="245" t="str">
        <f>IF(Glutamine!$E53&gt;0,Glutamine!H52,"")</f>
        <v/>
      </c>
      <c r="I61" s="245" t="str">
        <f>IF(Glutamine!$E53&gt;0,Glutamine!I52,"")</f>
        <v/>
      </c>
      <c r="J61" s="245" t="str">
        <f>IF(Glutamine!$E53&gt;0,Glutamine!J52,"")</f>
        <v/>
      </c>
      <c r="K61" s="245" t="str">
        <f>IF(Glutamine!$E53&gt;0,Glutamine!K52,"")</f>
        <v/>
      </c>
      <c r="L61" s="240" t="str">
        <f>IF(Glutamine!$E53&gt;0,Glutamine!L52,"")</f>
        <v/>
      </c>
      <c r="M61" s="240" t="str">
        <f>IF(Glutamine!$E53&gt;0,Glutamine!M52,"")</f>
        <v/>
      </c>
      <c r="N61" s="240" t="str">
        <f>IF(Glutamine!$E53&gt;0,Glutamine!N52,"")</f>
        <v/>
      </c>
      <c r="O61" s="240" t="str">
        <f>IF(Glutamine!$E53&gt;0,Glutamine!O52,"")</f>
        <v/>
      </c>
      <c r="P61" s="240" t="str">
        <f>IF(Glutamine!$E53&gt;0,Glutamine!P52,"")</f>
        <v/>
      </c>
      <c r="Q61" s="240" t="str">
        <f>IF(Glutamine!$E53&gt;0,Glutamine!Q52,"")</f>
        <v/>
      </c>
      <c r="R61" s="240" t="str">
        <f>IF(Glutamine!$E53&gt;0,Glutamine!R52,"")</f>
        <v/>
      </c>
      <c r="S61" s="240" t="str">
        <f>IF(Glutamine!$E53&gt;0,Glutamine!S52,"")</f>
        <v/>
      </c>
      <c r="T61" s="246" t="str">
        <f>IF(Glutamine!$E53&gt;0,Glutamine!T52+Glutamine!$E53*Glutamine!#REF!/'In Process Calc.'!$I55,"")</f>
        <v/>
      </c>
      <c r="U61" s="246" t="str">
        <f>IF(Glutamine!$E53&gt;0,Glutamine!U52+Glutamine!$E53*Glutamine!#REF!/'In Process Calc.'!$I55,"")</f>
        <v/>
      </c>
      <c r="V61" s="246" t="str">
        <f>IF(Glutamine!$E53&gt;0,Glutamine!V52+Glutamine!$E53*Glutamine!#REF!/'In Process Calc.'!$I55,"")</f>
        <v/>
      </c>
      <c r="W61" s="246" t="str">
        <f>IF(Glutamine!$E53&gt;0,Glutamine!W52+Glutamine!$E53*Glutamine!#REF!/'In Process Calc.'!$I55,"")</f>
        <v/>
      </c>
      <c r="X61" s="246" t="str">
        <f>IF(Glutamine!$E53&gt;0,Glutamine!X52+Glutamine!$E53*Glutamine!#REF!/'In Process Calc.'!$I55,"")</f>
        <v/>
      </c>
      <c r="Y61" s="246" t="str">
        <f>IF(Glutamine!$E53&gt;0,Glutamine!Y52+Glutamine!$E53*Glutamine!#REF!/'In Process Calc.'!$I55,"")</f>
        <v/>
      </c>
      <c r="Z61" s="246" t="str">
        <f>IF(Glutamine!$E53&gt;0,Glutamine!Z52+Glutamine!$E53*Glutamine!#REF!/'In Process Calc.'!$I55,"")</f>
        <v/>
      </c>
      <c r="AA61" s="246" t="str">
        <f>IF(Glutamine!$E53&gt;0,Glutamine!AA52+Glutamine!$E53*Glutamine!#REF!/'In Process Calc.'!$I55,"")</f>
        <v/>
      </c>
      <c r="AB61" s="246" t="str">
        <f>IF(Glutamine!$E53&gt;0,Glutamine!AB52+Glutamine!$E53*Glutamine!#REF!/'In Process Calc.'!$I55,"")</f>
        <v/>
      </c>
      <c r="AC61" s="246" t="str">
        <f>IF(Glutamine!$E53&gt;0,Glutamine!AC52+Glutamine!$E53*Glutamine!#REF!/'In Process Calc.'!$I55,"")</f>
        <v/>
      </c>
      <c r="AD61" s="246" t="str">
        <f>IF(Glutamine!$E53&gt;0,Glutamine!AD52+Glutamine!$E53*Glutamine!#REF!/'In Process Calc.'!$I55,"")</f>
        <v/>
      </c>
      <c r="AE61" s="246" t="str">
        <f>IF(Glutamine!$E53&gt;0,Glutamine!AE52+Glutamine!$E53*Glutamine!#REF!/'In Process Calc.'!$I55,"")</f>
        <v/>
      </c>
      <c r="AF61" s="246" t="str">
        <f>IF(Glutamine!$E53&gt;0,Glutamine!AF52+Glutamine!$E53*Glutamine!#REF!/'In Process Calc.'!$I55,"")</f>
        <v/>
      </c>
      <c r="AG61" s="246" t="str">
        <f>IF(Glutamine!$E53&gt;0,Glutamine!AG52+Glutamine!$E53*Glutamine!#REF!/'In Process Calc.'!$I55,"")</f>
        <v/>
      </c>
      <c r="AH61" s="246" t="str">
        <f>IF(Glutamine!$E53&gt;0,Glutamine!AH52+Glutamine!$E53*Glutamine!#REF!/'In Process Calc.'!$I55,"")</f>
        <v/>
      </c>
      <c r="AI61" s="246" t="str">
        <f>IF(Glutamine!$E53&gt;0,Glutamine!AI52+Glutamine!$E53*Glutamine!#REF!/'In Process Calc.'!$I55,"")</f>
        <v/>
      </c>
      <c r="AJ61" s="246" t="str">
        <f>IF(Glutamine!$E53&gt;0,Glutamine!AJ52+Glutamine!$E53*Glutamine!#REF!/'In Process Calc.'!$I55,"")</f>
        <v/>
      </c>
      <c r="AK61" s="246" t="str">
        <f>IF(Glutamine!$E53&gt;0,Glutamine!AK52+Glutamine!$E53*Glutamine!#REF!/'In Process Calc.'!$I55,"")</f>
        <v/>
      </c>
      <c r="AL61" s="246" t="str">
        <f>IF(Glutamine!$E53&gt;0,Glutamine!AL52+Glutamine!$E53*Glutamine!#REF!/'In Process Calc.'!$I55,"")</f>
        <v/>
      </c>
      <c r="AM61" s="246" t="str">
        <f>IF(Glutamine!$E53&gt;0,Glutamine!AM52+Glutamine!$E53*Glutamine!#REF!/'In Process Calc.'!$I55,"")</f>
        <v/>
      </c>
      <c r="AN61" s="246" t="str">
        <f>IF(Glutamine!$E53&gt;0,Glutamine!AN52+Glutamine!$E53*Glutamine!#REF!/'In Process Calc.'!$I55,"")</f>
        <v/>
      </c>
      <c r="AO61" s="246" t="str">
        <f>IF(Glutamine!$E53&gt;0,Glutamine!AO52+Glutamine!$E53*Glutamine!#REF!/'In Process Calc.'!$I55,"")</f>
        <v/>
      </c>
      <c r="AP61" s="246" t="str">
        <f>IF(Glutamine!$E53&gt;0,Glutamine!AP52+Glutamine!$E53*Glutamine!AQ52/'In Process Calc.'!$I55,"")</f>
        <v/>
      </c>
      <c r="AQ61" s="246" t="str">
        <f>IF(Glutamine!$E53&gt;0,Glutamine!#REF!+Glutamine!$E53*Glutamine!AR52/'In Process Calc.'!$I55,"")</f>
        <v/>
      </c>
      <c r="AR61" s="246" t="str">
        <f>IF(Glutamine!$E53&gt;0,Glutamine!#REF!,"")</f>
        <v/>
      </c>
      <c r="AS61" s="246" t="str">
        <f>IF(Glutamine!$E53&gt;0,Glutamine!#REF!,"")</f>
        <v/>
      </c>
      <c r="AT61" s="246" t="str">
        <f>IF(Glutamine!$E53&gt;0,Glutamine!#REF!,"")</f>
        <v/>
      </c>
      <c r="AU61" s="246" t="str">
        <f>IF(Glutamine!$E53&gt;0,Glutamine!#REF!,"")</f>
        <v/>
      </c>
      <c r="AV61" s="246" t="str">
        <f>IF(Glutamine!$E53&gt;0,Glutamine!#REF!,"")</f>
        <v/>
      </c>
      <c r="AW61" s="246" t="str">
        <f>IF(Glutamine!$E53&gt;0,Glutamine!#REF!,"")</f>
        <v/>
      </c>
      <c r="AX61" s="246" t="str">
        <f>IF(Glutamine!$E53&gt;0,Glutamine!#REF!,"")</f>
        <v/>
      </c>
      <c r="AY61" s="246" t="str">
        <f>IF(Glutamine!$E53&gt;0,Glutamine!#REF!,"")</f>
        <v/>
      </c>
      <c r="AZ61" s="246" t="str">
        <f>IF(Glutamine!$E53&gt;0,Glutamine!#REF!,"")</f>
        <v/>
      </c>
      <c r="BA61" s="246" t="str">
        <f>IF(Glutamine!$E53&gt;0,Glutamine!#REF!,"")</f>
        <v/>
      </c>
      <c r="BB61" s="246" t="str">
        <f>IF(Glutamine!$E53&gt;0,Glutamine!#REF!,"")</f>
        <v/>
      </c>
      <c r="BC61" s="246" t="str">
        <f>IF(Glutamine!$E53&gt;0,Glutamine!#REF!,"")</f>
        <v/>
      </c>
      <c r="BD61" s="246" t="str">
        <f>IF(Glutamine!$E53&gt;0,Glutamine!#REF!,"")</f>
        <v/>
      </c>
      <c r="BE61" s="246" t="str">
        <f>IF(Glutamine!$E53&gt;0,Glutamine!#REF!,"")</f>
        <v/>
      </c>
      <c r="BF61" s="246" t="str">
        <f>IF(Glutamine!$E53&gt;0,Glutamine!#REF!,"")</f>
        <v/>
      </c>
      <c r="BG61" s="246" t="str">
        <f>IF(Glutamine!$E53&gt;0,Glutamine!#REF!,"")</f>
        <v/>
      </c>
      <c r="BH61" s="246" t="str">
        <f>IF(Glutamine!$E53&gt;0,Glutamine!#REF!,"")</f>
        <v/>
      </c>
      <c r="BI61" s="246" t="str">
        <f>IF(Glutamine!$E53&gt;0,Glutamine!#REF!,"")</f>
        <v/>
      </c>
      <c r="BJ61" s="246" t="str">
        <f>IF(Glutamine!$E53&gt;0,Glutamine!#REF!,"")</f>
        <v/>
      </c>
      <c r="BK61" s="246" t="str">
        <f>IF(Glutamine!$E53&gt;0,Glutamine!#REF!,"")</f>
        <v/>
      </c>
      <c r="BL61" s="246" t="str">
        <f>IF(Glutamine!$E53&gt;0,Glutamine!#REF!,"")</f>
        <v/>
      </c>
      <c r="BM61" s="246" t="str">
        <f>IF(Glutamine!$E53&gt;0,Glutamine!#REF!,"")</f>
        <v/>
      </c>
      <c r="BN61" s="246" t="str">
        <f>IF(Glutamine!$E53&gt;0,'In Process Calc.'!B54,"")</f>
        <v/>
      </c>
      <c r="BO61" s="246" t="str">
        <f>IF(Glutamine!$E53&gt;0,'In Process Calc.'!C54,"")</f>
        <v/>
      </c>
    </row>
    <row r="62" spans="1:67" x14ac:dyDescent="0.15">
      <c r="A62" s="240" t="str">
        <f>IF(Glutamine!$E54&gt;0,Glutamine!$B$1,"")</f>
        <v/>
      </c>
      <c r="B62" s="240" t="str">
        <f>IF(Glutamine!$E54&gt;0,Glutamine!A53+0.1,"")</f>
        <v/>
      </c>
      <c r="C62" s="244" t="str">
        <f>IF(Glutamine!$E54&gt;0,Glutamine!B53,"")</f>
        <v/>
      </c>
      <c r="D62" s="249" t="str">
        <f>IF(Glutamine!$E54&gt;0,Glutamine!C53,"")</f>
        <v/>
      </c>
      <c r="E62" s="240" t="str">
        <f>IF(Glutamine!$E54&gt;0,Glutamine!D53,"")</f>
        <v/>
      </c>
      <c r="F62" s="240" t="str">
        <f>IF(Glutamine!$E54&gt;0,Glutamine!E53,"")</f>
        <v/>
      </c>
      <c r="G62" s="240" t="str">
        <f>IF(Glutamine!$E54&gt;0,Glutamine!G53,"")</f>
        <v/>
      </c>
      <c r="H62" s="245" t="str">
        <f>IF(Glutamine!$E54&gt;0,Glutamine!H53,"")</f>
        <v/>
      </c>
      <c r="I62" s="245" t="str">
        <f>IF(Glutamine!$E54&gt;0,Glutamine!I53,"")</f>
        <v/>
      </c>
      <c r="J62" s="245" t="str">
        <f>IF(Glutamine!$E54&gt;0,Glutamine!J53,"")</f>
        <v/>
      </c>
      <c r="K62" s="245" t="str">
        <f>IF(Glutamine!$E54&gt;0,Glutamine!K53,"")</f>
        <v/>
      </c>
      <c r="L62" s="240" t="str">
        <f>IF(Glutamine!$E54&gt;0,Glutamine!L53,"")</f>
        <v/>
      </c>
      <c r="M62" s="240" t="str">
        <f>IF(Glutamine!$E54&gt;0,Glutamine!M53,"")</f>
        <v/>
      </c>
      <c r="N62" s="240" t="str">
        <f>IF(Glutamine!$E54&gt;0,Glutamine!N53,"")</f>
        <v/>
      </c>
      <c r="O62" s="240" t="str">
        <f>IF(Glutamine!$E54&gt;0,Glutamine!O53,"")</f>
        <v/>
      </c>
      <c r="P62" s="240" t="str">
        <f>IF(Glutamine!$E54&gt;0,Glutamine!P53,"")</f>
        <v/>
      </c>
      <c r="Q62" s="240" t="str">
        <f>IF(Glutamine!$E54&gt;0,Glutamine!Q53,"")</f>
        <v/>
      </c>
      <c r="R62" s="240" t="str">
        <f>IF(Glutamine!$E54&gt;0,Glutamine!R53,"")</f>
        <v/>
      </c>
      <c r="S62" s="240" t="str">
        <f>IF(Glutamine!$E54&gt;0,Glutamine!S53,"")</f>
        <v/>
      </c>
      <c r="T62" s="246" t="str">
        <f>IF(Glutamine!$E54&gt;0,Glutamine!T53+Glutamine!$E54*Glutamine!#REF!/'In Process Calc.'!$I56,"")</f>
        <v/>
      </c>
      <c r="U62" s="246" t="str">
        <f>IF(Glutamine!$E54&gt;0,Glutamine!U53+Glutamine!$E54*Glutamine!#REF!/'In Process Calc.'!$I56,"")</f>
        <v/>
      </c>
      <c r="V62" s="246" t="str">
        <f>IF(Glutamine!$E54&gt;0,Glutamine!V53+Glutamine!$E54*Glutamine!#REF!/'In Process Calc.'!$I56,"")</f>
        <v/>
      </c>
      <c r="W62" s="246" t="str">
        <f>IF(Glutamine!$E54&gt;0,Glutamine!W53+Glutamine!$E54*Glutamine!#REF!/'In Process Calc.'!$I56,"")</f>
        <v/>
      </c>
      <c r="X62" s="246" t="str">
        <f>IF(Glutamine!$E54&gt;0,Glutamine!X53+Glutamine!$E54*Glutamine!#REF!/'In Process Calc.'!$I56,"")</f>
        <v/>
      </c>
      <c r="Y62" s="246" t="str">
        <f>IF(Glutamine!$E54&gt;0,Glutamine!Y53+Glutamine!$E54*Glutamine!#REF!/'In Process Calc.'!$I56,"")</f>
        <v/>
      </c>
      <c r="Z62" s="246" t="str">
        <f>IF(Glutamine!$E54&gt;0,Glutamine!Z53+Glutamine!$E54*Glutamine!#REF!/'In Process Calc.'!$I56,"")</f>
        <v/>
      </c>
      <c r="AA62" s="246" t="str">
        <f>IF(Glutamine!$E54&gt;0,Glutamine!AA53+Glutamine!$E54*Glutamine!#REF!/'In Process Calc.'!$I56,"")</f>
        <v/>
      </c>
      <c r="AB62" s="246" t="str">
        <f>IF(Glutamine!$E54&gt;0,Glutamine!AB53+Glutamine!$E54*Glutamine!#REF!/'In Process Calc.'!$I56,"")</f>
        <v/>
      </c>
      <c r="AC62" s="246" t="str">
        <f>IF(Glutamine!$E54&gt;0,Glutamine!AC53+Glutamine!$E54*Glutamine!#REF!/'In Process Calc.'!$I56,"")</f>
        <v/>
      </c>
      <c r="AD62" s="246" t="str">
        <f>IF(Glutamine!$E54&gt;0,Glutamine!AD53+Glutamine!$E54*Glutamine!#REF!/'In Process Calc.'!$I56,"")</f>
        <v/>
      </c>
      <c r="AE62" s="246" t="str">
        <f>IF(Glutamine!$E54&gt;0,Glutamine!AE53+Glutamine!$E54*Glutamine!#REF!/'In Process Calc.'!$I56,"")</f>
        <v/>
      </c>
      <c r="AF62" s="246" t="str">
        <f>IF(Glutamine!$E54&gt;0,Glutamine!AF53+Glutamine!$E54*Glutamine!#REF!/'In Process Calc.'!$I56,"")</f>
        <v/>
      </c>
      <c r="AG62" s="246" t="str">
        <f>IF(Glutamine!$E54&gt;0,Glutamine!AG53+Glutamine!$E54*Glutamine!#REF!/'In Process Calc.'!$I56,"")</f>
        <v/>
      </c>
      <c r="AH62" s="246" t="str">
        <f>IF(Glutamine!$E54&gt;0,Glutamine!AH53+Glutamine!$E54*Glutamine!#REF!/'In Process Calc.'!$I56,"")</f>
        <v/>
      </c>
      <c r="AI62" s="246" t="str">
        <f>IF(Glutamine!$E54&gt;0,Glutamine!AI53+Glutamine!$E54*Glutamine!#REF!/'In Process Calc.'!$I56,"")</f>
        <v/>
      </c>
      <c r="AJ62" s="246" t="str">
        <f>IF(Glutamine!$E54&gt;0,Glutamine!AJ53+Glutamine!$E54*Glutamine!#REF!/'In Process Calc.'!$I56,"")</f>
        <v/>
      </c>
      <c r="AK62" s="246" t="str">
        <f>IF(Glutamine!$E54&gt;0,Glutamine!AK53+Glutamine!$E54*Glutamine!#REF!/'In Process Calc.'!$I56,"")</f>
        <v/>
      </c>
      <c r="AL62" s="246" t="str">
        <f>IF(Glutamine!$E54&gt;0,Glutamine!AL53+Glutamine!$E54*Glutamine!#REF!/'In Process Calc.'!$I56,"")</f>
        <v/>
      </c>
      <c r="AM62" s="246" t="str">
        <f>IF(Glutamine!$E54&gt;0,Glutamine!AM53+Glutamine!$E54*Glutamine!#REF!/'In Process Calc.'!$I56,"")</f>
        <v/>
      </c>
      <c r="AN62" s="246" t="str">
        <f>IF(Glutamine!$E54&gt;0,Glutamine!AN53+Glutamine!$E54*Glutamine!#REF!/'In Process Calc.'!$I56,"")</f>
        <v/>
      </c>
      <c r="AO62" s="246" t="str">
        <f>IF(Glutamine!$E54&gt;0,Glutamine!AO53+Glutamine!$E54*Glutamine!#REF!/'In Process Calc.'!$I56,"")</f>
        <v/>
      </c>
      <c r="AP62" s="246" t="str">
        <f>IF(Glutamine!$E54&gt;0,Glutamine!AP53+Glutamine!$E54*Glutamine!AQ53/'In Process Calc.'!$I56,"")</f>
        <v/>
      </c>
      <c r="AQ62" s="246" t="str">
        <f>IF(Glutamine!$E54&gt;0,Glutamine!#REF!+Glutamine!$E54*Glutamine!AR53/'In Process Calc.'!$I56,"")</f>
        <v/>
      </c>
      <c r="AR62" s="246" t="str">
        <f>IF(Glutamine!$E54&gt;0,Glutamine!#REF!,"")</f>
        <v/>
      </c>
      <c r="AS62" s="246" t="str">
        <f>IF(Glutamine!$E54&gt;0,Glutamine!#REF!,"")</f>
        <v/>
      </c>
      <c r="AT62" s="246" t="str">
        <f>IF(Glutamine!$E54&gt;0,Glutamine!#REF!,"")</f>
        <v/>
      </c>
      <c r="AU62" s="246" t="str">
        <f>IF(Glutamine!$E54&gt;0,Glutamine!#REF!,"")</f>
        <v/>
      </c>
      <c r="AV62" s="246" t="str">
        <f>IF(Glutamine!$E54&gt;0,Glutamine!#REF!,"")</f>
        <v/>
      </c>
      <c r="AW62" s="246" t="str">
        <f>IF(Glutamine!$E54&gt;0,Glutamine!#REF!,"")</f>
        <v/>
      </c>
      <c r="AX62" s="246" t="str">
        <f>IF(Glutamine!$E54&gt;0,Glutamine!#REF!,"")</f>
        <v/>
      </c>
      <c r="AY62" s="246" t="str">
        <f>IF(Glutamine!$E54&gt;0,Glutamine!#REF!,"")</f>
        <v/>
      </c>
      <c r="AZ62" s="246" t="str">
        <f>IF(Glutamine!$E54&gt;0,Glutamine!#REF!,"")</f>
        <v/>
      </c>
      <c r="BA62" s="246" t="str">
        <f>IF(Glutamine!$E54&gt;0,Glutamine!#REF!,"")</f>
        <v/>
      </c>
      <c r="BB62" s="246" t="str">
        <f>IF(Glutamine!$E54&gt;0,Glutamine!#REF!,"")</f>
        <v/>
      </c>
      <c r="BC62" s="246" t="str">
        <f>IF(Glutamine!$E54&gt;0,Glutamine!#REF!,"")</f>
        <v/>
      </c>
      <c r="BD62" s="246" t="str">
        <f>IF(Glutamine!$E54&gt;0,Glutamine!#REF!,"")</f>
        <v/>
      </c>
      <c r="BE62" s="246" t="str">
        <f>IF(Glutamine!$E54&gt;0,Glutamine!#REF!,"")</f>
        <v/>
      </c>
      <c r="BF62" s="246" t="str">
        <f>IF(Glutamine!$E54&gt;0,Glutamine!#REF!,"")</f>
        <v/>
      </c>
      <c r="BG62" s="246" t="str">
        <f>IF(Glutamine!$E54&gt;0,Glutamine!#REF!,"")</f>
        <v/>
      </c>
      <c r="BH62" s="246" t="str">
        <f>IF(Glutamine!$E54&gt;0,Glutamine!#REF!,"")</f>
        <v/>
      </c>
      <c r="BI62" s="246" t="str">
        <f>IF(Glutamine!$E54&gt;0,Glutamine!#REF!,"")</f>
        <v/>
      </c>
      <c r="BJ62" s="246" t="str">
        <f>IF(Glutamine!$E54&gt;0,Glutamine!#REF!,"")</f>
        <v/>
      </c>
      <c r="BK62" s="246" t="str">
        <f>IF(Glutamine!$E54&gt;0,Glutamine!#REF!,"")</f>
        <v/>
      </c>
      <c r="BL62" s="246" t="str">
        <f>IF(Glutamine!$E54&gt;0,Glutamine!#REF!,"")</f>
        <v/>
      </c>
      <c r="BM62" s="246" t="str">
        <f>IF(Glutamine!$E54&gt;0,Glutamine!#REF!,"")</f>
        <v/>
      </c>
      <c r="BN62" s="246" t="str">
        <f>IF(Glutamine!$E54&gt;0,'In Process Calc.'!B55,"")</f>
        <v/>
      </c>
      <c r="BO62" s="246" t="str">
        <f>IF(Glutamine!$E54&gt;0,'In Process Calc.'!C55,"")</f>
        <v/>
      </c>
    </row>
    <row r="63" spans="1:67" x14ac:dyDescent="0.15">
      <c r="A63" s="240" t="str">
        <f>IF(Glutamine!$E55&gt;0,Glutamine!$B$1,"")</f>
        <v/>
      </c>
      <c r="B63" s="240" t="str">
        <f>IF(Glutamine!$E55&gt;0,Glutamine!A54+0.1,"")</f>
        <v/>
      </c>
      <c r="C63" s="244" t="str">
        <f>IF(Glutamine!$E55&gt;0,Glutamine!B54,"")</f>
        <v/>
      </c>
      <c r="D63" s="249" t="str">
        <f>IF(Glutamine!$E55&gt;0,Glutamine!C54,"")</f>
        <v/>
      </c>
      <c r="E63" s="240" t="str">
        <f>IF(Glutamine!$E55&gt;0,Glutamine!D54,"")</f>
        <v/>
      </c>
      <c r="F63" s="240" t="str">
        <f>IF(Glutamine!$E55&gt;0,Glutamine!E54,"")</f>
        <v/>
      </c>
      <c r="G63" s="240" t="str">
        <f>IF(Glutamine!$E55&gt;0,Glutamine!G54,"")</f>
        <v/>
      </c>
      <c r="H63" s="245" t="str">
        <f>IF(Glutamine!$E55&gt;0,Glutamine!H54,"")</f>
        <v/>
      </c>
      <c r="I63" s="245" t="str">
        <f>IF(Glutamine!$E55&gt;0,Glutamine!I54,"")</f>
        <v/>
      </c>
      <c r="J63" s="245" t="str">
        <f>IF(Glutamine!$E55&gt;0,Glutamine!J54,"")</f>
        <v/>
      </c>
      <c r="K63" s="245" t="str">
        <f>IF(Glutamine!$E55&gt;0,Glutamine!K54,"")</f>
        <v/>
      </c>
      <c r="L63" s="240" t="str">
        <f>IF(Glutamine!$E55&gt;0,Glutamine!L54,"")</f>
        <v/>
      </c>
      <c r="M63" s="240" t="str">
        <f>IF(Glutamine!$E55&gt;0,Glutamine!M54,"")</f>
        <v/>
      </c>
      <c r="N63" s="240" t="str">
        <f>IF(Glutamine!$E55&gt;0,Glutamine!N54,"")</f>
        <v/>
      </c>
      <c r="O63" s="240" t="str">
        <f>IF(Glutamine!$E55&gt;0,Glutamine!O54,"")</f>
        <v/>
      </c>
      <c r="P63" s="240" t="str">
        <f>IF(Glutamine!$E55&gt;0,Glutamine!P54,"")</f>
        <v/>
      </c>
      <c r="Q63" s="240" t="str">
        <f>IF(Glutamine!$E55&gt;0,Glutamine!Q54,"")</f>
        <v/>
      </c>
      <c r="R63" s="240" t="str">
        <f>IF(Glutamine!$E55&gt;0,Glutamine!R54,"")</f>
        <v/>
      </c>
      <c r="S63" s="240" t="str">
        <f>IF(Glutamine!$E55&gt;0,Glutamine!S54,"")</f>
        <v/>
      </c>
      <c r="T63" s="246" t="str">
        <f>IF(Glutamine!$E55&gt;0,Glutamine!T54+Glutamine!$E55*Glutamine!#REF!/'In Process Calc.'!$I57,"")</f>
        <v/>
      </c>
      <c r="U63" s="246" t="str">
        <f>IF(Glutamine!$E55&gt;0,Glutamine!U54+Glutamine!$E55*Glutamine!#REF!/'In Process Calc.'!$I57,"")</f>
        <v/>
      </c>
      <c r="V63" s="246" t="str">
        <f>IF(Glutamine!$E55&gt;0,Glutamine!V54+Glutamine!$E55*Glutamine!#REF!/'In Process Calc.'!$I57,"")</f>
        <v/>
      </c>
      <c r="W63" s="246" t="str">
        <f>IF(Glutamine!$E55&gt;0,Glutamine!W54+Glutamine!$E55*Glutamine!#REF!/'In Process Calc.'!$I57,"")</f>
        <v/>
      </c>
      <c r="X63" s="246" t="str">
        <f>IF(Glutamine!$E55&gt;0,Glutamine!X54+Glutamine!$E55*Glutamine!#REF!/'In Process Calc.'!$I57,"")</f>
        <v/>
      </c>
      <c r="Y63" s="246" t="str">
        <f>IF(Glutamine!$E55&gt;0,Glutamine!Y54+Glutamine!$E55*Glutamine!#REF!/'In Process Calc.'!$I57,"")</f>
        <v/>
      </c>
      <c r="Z63" s="246" t="str">
        <f>IF(Glutamine!$E55&gt;0,Glutamine!Z54+Glutamine!$E55*Glutamine!#REF!/'In Process Calc.'!$I57,"")</f>
        <v/>
      </c>
      <c r="AA63" s="246" t="str">
        <f>IF(Glutamine!$E55&gt;0,Glutamine!AA54+Glutamine!$E55*Glutamine!#REF!/'In Process Calc.'!$I57,"")</f>
        <v/>
      </c>
      <c r="AB63" s="246" t="str">
        <f>IF(Glutamine!$E55&gt;0,Glutamine!AB54+Glutamine!$E55*Glutamine!#REF!/'In Process Calc.'!$I57,"")</f>
        <v/>
      </c>
      <c r="AC63" s="246" t="str">
        <f>IF(Glutamine!$E55&gt;0,Glutamine!AC54+Glutamine!$E55*Glutamine!#REF!/'In Process Calc.'!$I57,"")</f>
        <v/>
      </c>
      <c r="AD63" s="246" t="str">
        <f>IF(Glutamine!$E55&gt;0,Glutamine!AD54+Glutamine!$E55*Glutamine!#REF!/'In Process Calc.'!$I57,"")</f>
        <v/>
      </c>
      <c r="AE63" s="246" t="str">
        <f>IF(Glutamine!$E55&gt;0,Glutamine!AE54+Glutamine!$E55*Glutamine!#REF!/'In Process Calc.'!$I57,"")</f>
        <v/>
      </c>
      <c r="AF63" s="246" t="str">
        <f>IF(Glutamine!$E55&gt;0,Glutamine!AF54+Glutamine!$E55*Glutamine!#REF!/'In Process Calc.'!$I57,"")</f>
        <v/>
      </c>
      <c r="AG63" s="246" t="str">
        <f>IF(Glutamine!$E55&gt;0,Glutamine!AG54+Glutamine!$E55*Glutamine!#REF!/'In Process Calc.'!$I57,"")</f>
        <v/>
      </c>
      <c r="AH63" s="246" t="str">
        <f>IF(Glutamine!$E55&gt;0,Glutamine!AH54+Glutamine!$E55*Glutamine!#REF!/'In Process Calc.'!$I57,"")</f>
        <v/>
      </c>
      <c r="AI63" s="246" t="str">
        <f>IF(Glutamine!$E55&gt;0,Glutamine!AI54+Glutamine!$E55*Glutamine!#REF!/'In Process Calc.'!$I57,"")</f>
        <v/>
      </c>
      <c r="AJ63" s="246" t="str">
        <f>IF(Glutamine!$E55&gt;0,Glutamine!AJ54+Glutamine!$E55*Glutamine!#REF!/'In Process Calc.'!$I57,"")</f>
        <v/>
      </c>
      <c r="AK63" s="246" t="str">
        <f>IF(Glutamine!$E55&gt;0,Glutamine!AK54+Glutamine!$E55*Glutamine!#REF!/'In Process Calc.'!$I57,"")</f>
        <v/>
      </c>
      <c r="AL63" s="246" t="str">
        <f>IF(Glutamine!$E55&gt;0,Glutamine!AL54+Glutamine!$E55*Glutamine!#REF!/'In Process Calc.'!$I57,"")</f>
        <v/>
      </c>
      <c r="AM63" s="246" t="str">
        <f>IF(Glutamine!$E55&gt;0,Glutamine!AM54+Glutamine!$E55*Glutamine!#REF!/'In Process Calc.'!$I57,"")</f>
        <v/>
      </c>
      <c r="AN63" s="246" t="str">
        <f>IF(Glutamine!$E55&gt;0,Glutamine!AN54+Glutamine!$E55*Glutamine!#REF!/'In Process Calc.'!$I57,"")</f>
        <v/>
      </c>
      <c r="AO63" s="246" t="str">
        <f>IF(Glutamine!$E55&gt;0,Glutamine!AO54+Glutamine!$E55*Glutamine!#REF!/'In Process Calc.'!$I57,"")</f>
        <v/>
      </c>
      <c r="AP63" s="246" t="str">
        <f>IF(Glutamine!$E55&gt;0,Glutamine!AP54+Glutamine!$E55*Glutamine!AQ54/'In Process Calc.'!$I57,"")</f>
        <v/>
      </c>
      <c r="AQ63" s="246" t="str">
        <f>IF(Glutamine!$E55&gt;0,Glutamine!#REF!+Glutamine!$E55*Glutamine!AR54/'In Process Calc.'!$I57,"")</f>
        <v/>
      </c>
      <c r="AR63" s="246" t="str">
        <f>IF(Glutamine!$E55&gt;0,Glutamine!#REF!,"")</f>
        <v/>
      </c>
      <c r="AS63" s="246" t="str">
        <f>IF(Glutamine!$E55&gt;0,Glutamine!#REF!,"")</f>
        <v/>
      </c>
      <c r="AT63" s="246" t="str">
        <f>IF(Glutamine!$E55&gt;0,Glutamine!#REF!,"")</f>
        <v/>
      </c>
      <c r="AU63" s="246" t="str">
        <f>IF(Glutamine!$E55&gt;0,Glutamine!#REF!,"")</f>
        <v/>
      </c>
      <c r="AV63" s="246" t="str">
        <f>IF(Glutamine!$E55&gt;0,Glutamine!#REF!,"")</f>
        <v/>
      </c>
      <c r="AW63" s="246" t="str">
        <f>IF(Glutamine!$E55&gt;0,Glutamine!#REF!,"")</f>
        <v/>
      </c>
      <c r="AX63" s="246" t="str">
        <f>IF(Glutamine!$E55&gt;0,Glutamine!#REF!,"")</f>
        <v/>
      </c>
      <c r="AY63" s="246" t="str">
        <f>IF(Glutamine!$E55&gt;0,Glutamine!#REF!,"")</f>
        <v/>
      </c>
      <c r="AZ63" s="246" t="str">
        <f>IF(Glutamine!$E55&gt;0,Glutamine!#REF!,"")</f>
        <v/>
      </c>
      <c r="BA63" s="246" t="str">
        <f>IF(Glutamine!$E55&gt;0,Glutamine!#REF!,"")</f>
        <v/>
      </c>
      <c r="BB63" s="246" t="str">
        <f>IF(Glutamine!$E55&gt;0,Glutamine!#REF!,"")</f>
        <v/>
      </c>
      <c r="BC63" s="246" t="str">
        <f>IF(Glutamine!$E55&gt;0,Glutamine!#REF!,"")</f>
        <v/>
      </c>
      <c r="BD63" s="246" t="str">
        <f>IF(Glutamine!$E55&gt;0,Glutamine!#REF!,"")</f>
        <v/>
      </c>
      <c r="BE63" s="246" t="str">
        <f>IF(Glutamine!$E55&gt;0,Glutamine!#REF!,"")</f>
        <v/>
      </c>
      <c r="BF63" s="246" t="str">
        <f>IF(Glutamine!$E55&gt;0,Glutamine!#REF!,"")</f>
        <v/>
      </c>
      <c r="BG63" s="246" t="str">
        <f>IF(Glutamine!$E55&gt;0,Glutamine!#REF!,"")</f>
        <v/>
      </c>
      <c r="BH63" s="246" t="str">
        <f>IF(Glutamine!$E55&gt;0,Glutamine!#REF!,"")</f>
        <v/>
      </c>
      <c r="BI63" s="246" t="str">
        <f>IF(Glutamine!$E55&gt;0,Glutamine!#REF!,"")</f>
        <v/>
      </c>
      <c r="BJ63" s="246" t="str">
        <f>IF(Glutamine!$E55&gt;0,Glutamine!#REF!,"")</f>
        <v/>
      </c>
      <c r="BK63" s="246" t="str">
        <f>IF(Glutamine!$E55&gt;0,Glutamine!#REF!,"")</f>
        <v/>
      </c>
      <c r="BL63" s="246" t="str">
        <f>IF(Glutamine!$E55&gt;0,Glutamine!#REF!,"")</f>
        <v/>
      </c>
      <c r="BM63" s="246" t="str">
        <f>IF(Glutamine!$E55&gt;0,Glutamine!#REF!,"")</f>
        <v/>
      </c>
      <c r="BN63" s="246" t="str">
        <f>IF(Glutamine!$E55&gt;0,'In Process Calc.'!B56,"")</f>
        <v/>
      </c>
      <c r="BO63" s="246" t="str">
        <f>IF(Glutamine!$E55&gt;0,'In Process Calc.'!C56,"")</f>
        <v/>
      </c>
    </row>
    <row r="64" spans="1:67" x14ac:dyDescent="0.15">
      <c r="A64" s="240" t="str">
        <f>IF(Glutamine!$E56&gt;0,Glutamine!$B$1,"")</f>
        <v/>
      </c>
      <c r="B64" s="240" t="str">
        <f>IF(Glutamine!$E56&gt;0,Glutamine!A55+0.1,"")</f>
        <v/>
      </c>
      <c r="C64" s="244" t="str">
        <f>IF(Glutamine!$E56&gt;0,Glutamine!B55,"")</f>
        <v/>
      </c>
      <c r="D64" s="249" t="str">
        <f>IF(Glutamine!$E56&gt;0,Glutamine!C55,"")</f>
        <v/>
      </c>
      <c r="E64" s="240" t="str">
        <f>IF(Glutamine!$E56&gt;0,Glutamine!D55,"")</f>
        <v/>
      </c>
      <c r="F64" s="240" t="str">
        <f>IF(Glutamine!$E56&gt;0,Glutamine!E55,"")</f>
        <v/>
      </c>
      <c r="G64" s="240" t="str">
        <f>IF(Glutamine!$E56&gt;0,Glutamine!G55,"")</f>
        <v/>
      </c>
      <c r="H64" s="245" t="str">
        <f>IF(Glutamine!$E56&gt;0,Glutamine!H55,"")</f>
        <v/>
      </c>
      <c r="I64" s="245" t="str">
        <f>IF(Glutamine!$E56&gt;0,Glutamine!I55,"")</f>
        <v/>
      </c>
      <c r="J64" s="245" t="str">
        <f>IF(Glutamine!$E56&gt;0,Glutamine!J55,"")</f>
        <v/>
      </c>
      <c r="K64" s="245" t="str">
        <f>IF(Glutamine!$E56&gt;0,Glutamine!K55,"")</f>
        <v/>
      </c>
      <c r="L64" s="240" t="str">
        <f>IF(Glutamine!$E56&gt;0,Glutamine!L55,"")</f>
        <v/>
      </c>
      <c r="M64" s="240" t="str">
        <f>IF(Glutamine!$E56&gt;0,Glutamine!M55,"")</f>
        <v/>
      </c>
      <c r="N64" s="240" t="str">
        <f>IF(Glutamine!$E56&gt;0,Glutamine!N55,"")</f>
        <v/>
      </c>
      <c r="O64" s="240" t="str">
        <f>IF(Glutamine!$E56&gt;0,Glutamine!O55,"")</f>
        <v/>
      </c>
      <c r="P64" s="240" t="str">
        <f>IF(Glutamine!$E56&gt;0,Glutamine!P55,"")</f>
        <v/>
      </c>
      <c r="Q64" s="240" t="str">
        <f>IF(Glutamine!$E56&gt;0,Glutamine!Q55,"")</f>
        <v/>
      </c>
      <c r="R64" s="240" t="str">
        <f>IF(Glutamine!$E56&gt;0,Glutamine!R55,"")</f>
        <v/>
      </c>
      <c r="S64" s="240" t="str">
        <f>IF(Glutamine!$E56&gt;0,Glutamine!S55,"")</f>
        <v/>
      </c>
      <c r="T64" s="246" t="str">
        <f>IF(Glutamine!$E56&gt;0,Glutamine!T55+Glutamine!$E56*Glutamine!#REF!/'In Process Calc.'!$I58,"")</f>
        <v/>
      </c>
      <c r="U64" s="246" t="str">
        <f>IF(Glutamine!$E56&gt;0,Glutamine!U55+Glutamine!$E56*Glutamine!#REF!/'In Process Calc.'!$I58,"")</f>
        <v/>
      </c>
      <c r="V64" s="246" t="str">
        <f>IF(Glutamine!$E56&gt;0,Glutamine!V55+Glutamine!$E56*Glutamine!#REF!/'In Process Calc.'!$I58,"")</f>
        <v/>
      </c>
      <c r="W64" s="246" t="str">
        <f>IF(Glutamine!$E56&gt;0,Glutamine!W55+Glutamine!$E56*Glutamine!#REF!/'In Process Calc.'!$I58,"")</f>
        <v/>
      </c>
      <c r="X64" s="246" t="str">
        <f>IF(Glutamine!$E56&gt;0,Glutamine!X55+Glutamine!$E56*Glutamine!#REF!/'In Process Calc.'!$I58,"")</f>
        <v/>
      </c>
      <c r="Y64" s="246" t="str">
        <f>IF(Glutamine!$E56&gt;0,Glutamine!Y55+Glutamine!$E56*Glutamine!#REF!/'In Process Calc.'!$I58,"")</f>
        <v/>
      </c>
      <c r="Z64" s="246" t="str">
        <f>IF(Glutamine!$E56&gt;0,Glutamine!Z55+Glutamine!$E56*Glutamine!#REF!/'In Process Calc.'!$I58,"")</f>
        <v/>
      </c>
      <c r="AA64" s="246" t="str">
        <f>IF(Glutamine!$E56&gt;0,Glutamine!AA55+Glutamine!$E56*Glutamine!#REF!/'In Process Calc.'!$I58,"")</f>
        <v/>
      </c>
      <c r="AB64" s="246" t="str">
        <f>IF(Glutamine!$E56&gt;0,Glutamine!AB55+Glutamine!$E56*Glutamine!#REF!/'In Process Calc.'!$I58,"")</f>
        <v/>
      </c>
      <c r="AC64" s="246" t="str">
        <f>IF(Glutamine!$E56&gt;0,Glutamine!AC55+Glutamine!$E56*Glutamine!#REF!/'In Process Calc.'!$I58,"")</f>
        <v/>
      </c>
      <c r="AD64" s="246" t="str">
        <f>IF(Glutamine!$E56&gt;0,Glutamine!AD55+Glutamine!$E56*Glutamine!#REF!/'In Process Calc.'!$I58,"")</f>
        <v/>
      </c>
      <c r="AE64" s="246" t="str">
        <f>IF(Glutamine!$E56&gt;0,Glutamine!AE55+Glutamine!$E56*Glutamine!#REF!/'In Process Calc.'!$I58,"")</f>
        <v/>
      </c>
      <c r="AF64" s="246" t="str">
        <f>IF(Glutamine!$E56&gt;0,Glutamine!AF55+Glutamine!$E56*Glutamine!#REF!/'In Process Calc.'!$I58,"")</f>
        <v/>
      </c>
      <c r="AG64" s="246" t="str">
        <f>IF(Glutamine!$E56&gt;0,Glutamine!AG55+Glutamine!$E56*Glutamine!#REF!/'In Process Calc.'!$I58,"")</f>
        <v/>
      </c>
      <c r="AH64" s="246" t="str">
        <f>IF(Glutamine!$E56&gt;0,Glutamine!AH55+Glutamine!$E56*Glutamine!#REF!/'In Process Calc.'!$I58,"")</f>
        <v/>
      </c>
      <c r="AI64" s="246" t="str">
        <f>IF(Glutamine!$E56&gt;0,Glutamine!AI55+Glutamine!$E56*Glutamine!#REF!/'In Process Calc.'!$I58,"")</f>
        <v/>
      </c>
      <c r="AJ64" s="246" t="str">
        <f>IF(Glutamine!$E56&gt;0,Glutamine!AJ55+Glutamine!$E56*Glutamine!#REF!/'In Process Calc.'!$I58,"")</f>
        <v/>
      </c>
      <c r="AK64" s="246" t="str">
        <f>IF(Glutamine!$E56&gt;0,Glutamine!AK55+Glutamine!$E56*Glutamine!#REF!/'In Process Calc.'!$I58,"")</f>
        <v/>
      </c>
      <c r="AL64" s="246" t="str">
        <f>IF(Glutamine!$E56&gt;0,Glutamine!AL55+Glutamine!$E56*Glutamine!#REF!/'In Process Calc.'!$I58,"")</f>
        <v/>
      </c>
      <c r="AM64" s="246" t="str">
        <f>IF(Glutamine!$E56&gt;0,Glutamine!AM55+Glutamine!$E56*Glutamine!#REF!/'In Process Calc.'!$I58,"")</f>
        <v/>
      </c>
      <c r="AN64" s="246" t="str">
        <f>IF(Glutamine!$E56&gt;0,Glutamine!AN55+Glutamine!$E56*Glutamine!#REF!/'In Process Calc.'!$I58,"")</f>
        <v/>
      </c>
      <c r="AO64" s="246" t="str">
        <f>IF(Glutamine!$E56&gt;0,Glutamine!AO55+Glutamine!$E56*Glutamine!#REF!/'In Process Calc.'!$I58,"")</f>
        <v/>
      </c>
      <c r="AP64" s="246" t="str">
        <f>IF(Glutamine!$E56&gt;0,Glutamine!AP55+Glutamine!$E56*Glutamine!AQ55/'In Process Calc.'!$I58,"")</f>
        <v/>
      </c>
      <c r="AQ64" s="246" t="str">
        <f>IF(Glutamine!$E56&gt;0,Glutamine!#REF!+Glutamine!$E56*Glutamine!AR55/'In Process Calc.'!$I58,"")</f>
        <v/>
      </c>
      <c r="AR64" s="246" t="str">
        <f>IF(Glutamine!$E56&gt;0,Glutamine!#REF!,"")</f>
        <v/>
      </c>
      <c r="AS64" s="246" t="str">
        <f>IF(Glutamine!$E56&gt;0,Glutamine!#REF!,"")</f>
        <v/>
      </c>
      <c r="AT64" s="246" t="str">
        <f>IF(Glutamine!$E56&gt;0,Glutamine!#REF!,"")</f>
        <v/>
      </c>
      <c r="AU64" s="246" t="str">
        <f>IF(Glutamine!$E56&gt;0,Glutamine!#REF!,"")</f>
        <v/>
      </c>
      <c r="AV64" s="246" t="str">
        <f>IF(Glutamine!$E56&gt;0,Glutamine!#REF!,"")</f>
        <v/>
      </c>
      <c r="AW64" s="246" t="str">
        <f>IF(Glutamine!$E56&gt;0,Glutamine!#REF!,"")</f>
        <v/>
      </c>
      <c r="AX64" s="246" t="str">
        <f>IF(Glutamine!$E56&gt;0,Glutamine!#REF!,"")</f>
        <v/>
      </c>
      <c r="AY64" s="246" t="str">
        <f>IF(Glutamine!$E56&gt;0,Glutamine!#REF!,"")</f>
        <v/>
      </c>
      <c r="AZ64" s="246" t="str">
        <f>IF(Glutamine!$E56&gt;0,Glutamine!#REF!,"")</f>
        <v/>
      </c>
      <c r="BA64" s="246" t="str">
        <f>IF(Glutamine!$E56&gt;0,Glutamine!#REF!,"")</f>
        <v/>
      </c>
      <c r="BB64" s="246" t="str">
        <f>IF(Glutamine!$E56&gt;0,Glutamine!#REF!,"")</f>
        <v/>
      </c>
      <c r="BC64" s="246" t="str">
        <f>IF(Glutamine!$E56&gt;0,Glutamine!#REF!,"")</f>
        <v/>
      </c>
      <c r="BD64" s="246" t="str">
        <f>IF(Glutamine!$E56&gt;0,Glutamine!#REF!,"")</f>
        <v/>
      </c>
      <c r="BE64" s="246" t="str">
        <f>IF(Glutamine!$E56&gt;0,Glutamine!#REF!,"")</f>
        <v/>
      </c>
      <c r="BF64" s="246" t="str">
        <f>IF(Glutamine!$E56&gt;0,Glutamine!#REF!,"")</f>
        <v/>
      </c>
      <c r="BG64" s="246" t="str">
        <f>IF(Glutamine!$E56&gt;0,Glutamine!#REF!,"")</f>
        <v/>
      </c>
      <c r="BH64" s="246" t="str">
        <f>IF(Glutamine!$E56&gt;0,Glutamine!#REF!,"")</f>
        <v/>
      </c>
      <c r="BI64" s="246" t="str">
        <f>IF(Glutamine!$E56&gt;0,Glutamine!#REF!,"")</f>
        <v/>
      </c>
      <c r="BJ64" s="246" t="str">
        <f>IF(Glutamine!$E56&gt;0,Glutamine!#REF!,"")</f>
        <v/>
      </c>
      <c r="BK64" s="246" t="str">
        <f>IF(Glutamine!$E56&gt;0,Glutamine!#REF!,"")</f>
        <v/>
      </c>
      <c r="BL64" s="246" t="str">
        <f>IF(Glutamine!$E56&gt;0,Glutamine!#REF!,"")</f>
        <v/>
      </c>
      <c r="BM64" s="246" t="str">
        <f>IF(Glutamine!$E56&gt;0,Glutamine!#REF!,"")</f>
        <v/>
      </c>
      <c r="BN64" s="246" t="str">
        <f>IF(Glutamine!$E56&gt;0,'In Process Calc.'!B57,"")</f>
        <v/>
      </c>
      <c r="BO64" s="246" t="str">
        <f>IF(Glutamine!$E56&gt;0,'In Process Calc.'!C57,"")</f>
        <v/>
      </c>
    </row>
    <row r="65" spans="1:67" x14ac:dyDescent="0.15">
      <c r="A65" s="240" t="str">
        <f>IF(Glutamine!$E57&gt;0,Glutamine!$B$1,"")</f>
        <v/>
      </c>
      <c r="B65" s="240" t="str">
        <f>IF(Glutamine!$E57&gt;0,Glutamine!A56+0.1,"")</f>
        <v/>
      </c>
      <c r="C65" s="244" t="str">
        <f>IF(Glutamine!$E57&gt;0,Glutamine!B56,"")</f>
        <v/>
      </c>
      <c r="D65" s="249" t="str">
        <f>IF(Glutamine!$E57&gt;0,Glutamine!C56,"")</f>
        <v/>
      </c>
      <c r="E65" s="240" t="str">
        <f>IF(Glutamine!$E57&gt;0,Glutamine!D56,"")</f>
        <v/>
      </c>
      <c r="F65" s="240" t="str">
        <f>IF(Glutamine!$E57&gt;0,Glutamine!E56,"")</f>
        <v/>
      </c>
      <c r="G65" s="240" t="str">
        <f>IF(Glutamine!$E57&gt;0,Glutamine!G56,"")</f>
        <v/>
      </c>
      <c r="H65" s="245" t="str">
        <f>IF(Glutamine!$E57&gt;0,Glutamine!H56,"")</f>
        <v/>
      </c>
      <c r="I65" s="245" t="str">
        <f>IF(Glutamine!$E57&gt;0,Glutamine!I56,"")</f>
        <v/>
      </c>
      <c r="J65" s="245" t="str">
        <f>IF(Glutamine!$E57&gt;0,Glutamine!J56,"")</f>
        <v/>
      </c>
      <c r="K65" s="245" t="str">
        <f>IF(Glutamine!$E57&gt;0,Glutamine!K56,"")</f>
        <v/>
      </c>
      <c r="L65" s="240" t="str">
        <f>IF(Glutamine!$E57&gt;0,Glutamine!L56,"")</f>
        <v/>
      </c>
      <c r="M65" s="240" t="str">
        <f>IF(Glutamine!$E57&gt;0,Glutamine!M56,"")</f>
        <v/>
      </c>
      <c r="N65" s="240" t="str">
        <f>IF(Glutamine!$E57&gt;0,Glutamine!N56,"")</f>
        <v/>
      </c>
      <c r="O65" s="240" t="str">
        <f>IF(Glutamine!$E57&gt;0,Glutamine!O56,"")</f>
        <v/>
      </c>
      <c r="P65" s="240" t="str">
        <f>IF(Glutamine!$E57&gt;0,Glutamine!P56,"")</f>
        <v/>
      </c>
      <c r="Q65" s="240" t="str">
        <f>IF(Glutamine!$E57&gt;0,Glutamine!Q56,"")</f>
        <v/>
      </c>
      <c r="R65" s="240" t="str">
        <f>IF(Glutamine!$E57&gt;0,Glutamine!R56,"")</f>
        <v/>
      </c>
      <c r="S65" s="240" t="str">
        <f>IF(Glutamine!$E57&gt;0,Glutamine!S56,"")</f>
        <v/>
      </c>
      <c r="T65" s="246" t="str">
        <f>IF(Glutamine!$E57&gt;0,Glutamine!T56+Glutamine!$E57*Glutamine!#REF!/'In Process Calc.'!$I59,"")</f>
        <v/>
      </c>
      <c r="U65" s="246" t="str">
        <f>IF(Glutamine!$E57&gt;0,Glutamine!U56+Glutamine!$E57*Glutamine!#REF!/'In Process Calc.'!$I59,"")</f>
        <v/>
      </c>
      <c r="V65" s="246" t="str">
        <f>IF(Glutamine!$E57&gt;0,Glutamine!V56+Glutamine!$E57*Glutamine!#REF!/'In Process Calc.'!$I59,"")</f>
        <v/>
      </c>
      <c r="W65" s="246" t="str">
        <f>IF(Glutamine!$E57&gt;0,Glutamine!W56+Glutamine!$E57*Glutamine!#REF!/'In Process Calc.'!$I59,"")</f>
        <v/>
      </c>
      <c r="X65" s="246" t="str">
        <f>IF(Glutamine!$E57&gt;0,Glutamine!X56+Glutamine!$E57*Glutamine!#REF!/'In Process Calc.'!$I59,"")</f>
        <v/>
      </c>
      <c r="Y65" s="246" t="str">
        <f>IF(Glutamine!$E57&gt;0,Glutamine!Y56+Glutamine!$E57*Glutamine!#REF!/'In Process Calc.'!$I59,"")</f>
        <v/>
      </c>
      <c r="Z65" s="246" t="str">
        <f>IF(Glutamine!$E57&gt;0,Glutamine!Z56+Glutamine!$E57*Glutamine!#REF!/'In Process Calc.'!$I59,"")</f>
        <v/>
      </c>
      <c r="AA65" s="246" t="str">
        <f>IF(Glutamine!$E57&gt;0,Glutamine!AA56+Glutamine!$E57*Glutamine!#REF!/'In Process Calc.'!$I59,"")</f>
        <v/>
      </c>
      <c r="AB65" s="246" t="str">
        <f>IF(Glutamine!$E57&gt;0,Glutamine!AB56+Glutamine!$E57*Glutamine!#REF!/'In Process Calc.'!$I59,"")</f>
        <v/>
      </c>
      <c r="AC65" s="246" t="str">
        <f>IF(Glutamine!$E57&gt;0,Glutamine!AC56+Glutamine!$E57*Glutamine!#REF!/'In Process Calc.'!$I59,"")</f>
        <v/>
      </c>
      <c r="AD65" s="246" t="str">
        <f>IF(Glutamine!$E57&gt;0,Glutamine!AD56+Glutamine!$E57*Glutamine!#REF!/'In Process Calc.'!$I59,"")</f>
        <v/>
      </c>
      <c r="AE65" s="246" t="str">
        <f>IF(Glutamine!$E57&gt;0,Glutamine!AE56+Glutamine!$E57*Glutamine!#REF!/'In Process Calc.'!$I59,"")</f>
        <v/>
      </c>
      <c r="AF65" s="246" t="str">
        <f>IF(Glutamine!$E57&gt;0,Glutamine!AF56+Glutamine!$E57*Glutamine!#REF!/'In Process Calc.'!$I59,"")</f>
        <v/>
      </c>
      <c r="AG65" s="246" t="str">
        <f>IF(Glutamine!$E57&gt;0,Glutamine!AG56+Glutamine!$E57*Glutamine!#REF!/'In Process Calc.'!$I59,"")</f>
        <v/>
      </c>
      <c r="AH65" s="246" t="str">
        <f>IF(Glutamine!$E57&gt;0,Glutamine!AH56+Glutamine!$E57*Glutamine!#REF!/'In Process Calc.'!$I59,"")</f>
        <v/>
      </c>
      <c r="AI65" s="246" t="str">
        <f>IF(Glutamine!$E57&gt;0,Glutamine!AI56+Glutamine!$E57*Glutamine!#REF!/'In Process Calc.'!$I59,"")</f>
        <v/>
      </c>
      <c r="AJ65" s="246" t="str">
        <f>IF(Glutamine!$E57&gt;0,Glutamine!AJ56+Glutamine!$E57*Glutamine!#REF!/'In Process Calc.'!$I59,"")</f>
        <v/>
      </c>
      <c r="AK65" s="246" t="str">
        <f>IF(Glutamine!$E57&gt;0,Glutamine!AK56+Glutamine!$E57*Glutamine!#REF!/'In Process Calc.'!$I59,"")</f>
        <v/>
      </c>
      <c r="AL65" s="246" t="str">
        <f>IF(Glutamine!$E57&gt;0,Glutamine!AL56+Glutamine!$E57*Glutamine!#REF!/'In Process Calc.'!$I59,"")</f>
        <v/>
      </c>
      <c r="AM65" s="246" t="str">
        <f>IF(Glutamine!$E57&gt;0,Glutamine!AM56+Glutamine!$E57*Glutamine!#REF!/'In Process Calc.'!$I59,"")</f>
        <v/>
      </c>
      <c r="AN65" s="246" t="str">
        <f>IF(Glutamine!$E57&gt;0,Glutamine!AN56+Glutamine!$E57*Glutamine!#REF!/'In Process Calc.'!$I59,"")</f>
        <v/>
      </c>
      <c r="AO65" s="246" t="str">
        <f>IF(Glutamine!$E57&gt;0,Glutamine!AO56+Glutamine!$E57*Glutamine!#REF!/'In Process Calc.'!$I59,"")</f>
        <v/>
      </c>
      <c r="AP65" s="246" t="str">
        <f>IF(Glutamine!$E57&gt;0,Glutamine!AP56+Glutamine!$E57*Glutamine!AQ56/'In Process Calc.'!$I59,"")</f>
        <v/>
      </c>
      <c r="AQ65" s="246" t="str">
        <f>IF(Glutamine!$E57&gt;0,Glutamine!#REF!+Glutamine!$E57*Glutamine!AR56/'In Process Calc.'!$I59,"")</f>
        <v/>
      </c>
      <c r="AR65" s="246" t="str">
        <f>IF(Glutamine!$E57&gt;0,Glutamine!#REF!,"")</f>
        <v/>
      </c>
      <c r="AS65" s="246" t="str">
        <f>IF(Glutamine!$E57&gt;0,Glutamine!#REF!,"")</f>
        <v/>
      </c>
      <c r="AT65" s="246" t="str">
        <f>IF(Glutamine!$E57&gt;0,Glutamine!#REF!,"")</f>
        <v/>
      </c>
      <c r="AU65" s="246" t="str">
        <f>IF(Glutamine!$E57&gt;0,Glutamine!#REF!,"")</f>
        <v/>
      </c>
      <c r="AV65" s="246" t="str">
        <f>IF(Glutamine!$E57&gt;0,Glutamine!#REF!,"")</f>
        <v/>
      </c>
      <c r="AW65" s="246" t="str">
        <f>IF(Glutamine!$E57&gt;0,Glutamine!#REF!,"")</f>
        <v/>
      </c>
      <c r="AX65" s="246" t="str">
        <f>IF(Glutamine!$E57&gt;0,Glutamine!#REF!,"")</f>
        <v/>
      </c>
      <c r="AY65" s="246" t="str">
        <f>IF(Glutamine!$E57&gt;0,Glutamine!#REF!,"")</f>
        <v/>
      </c>
      <c r="AZ65" s="246" t="str">
        <f>IF(Glutamine!$E57&gt;0,Glutamine!#REF!,"")</f>
        <v/>
      </c>
      <c r="BA65" s="246" t="str">
        <f>IF(Glutamine!$E57&gt;0,Glutamine!#REF!,"")</f>
        <v/>
      </c>
      <c r="BB65" s="246" t="str">
        <f>IF(Glutamine!$E57&gt;0,Glutamine!#REF!,"")</f>
        <v/>
      </c>
      <c r="BC65" s="246" t="str">
        <f>IF(Glutamine!$E57&gt;0,Glutamine!#REF!,"")</f>
        <v/>
      </c>
      <c r="BD65" s="246" t="str">
        <f>IF(Glutamine!$E57&gt;0,Glutamine!#REF!,"")</f>
        <v/>
      </c>
      <c r="BE65" s="246" t="str">
        <f>IF(Glutamine!$E57&gt;0,Glutamine!#REF!,"")</f>
        <v/>
      </c>
      <c r="BF65" s="246" t="str">
        <f>IF(Glutamine!$E57&gt;0,Glutamine!#REF!,"")</f>
        <v/>
      </c>
      <c r="BG65" s="246" t="str">
        <f>IF(Glutamine!$E57&gt;0,Glutamine!#REF!,"")</f>
        <v/>
      </c>
      <c r="BH65" s="246" t="str">
        <f>IF(Glutamine!$E57&gt;0,Glutamine!#REF!,"")</f>
        <v/>
      </c>
      <c r="BI65" s="246" t="str">
        <f>IF(Glutamine!$E57&gt;0,Glutamine!#REF!,"")</f>
        <v/>
      </c>
      <c r="BJ65" s="246" t="str">
        <f>IF(Glutamine!$E57&gt;0,Glutamine!#REF!,"")</f>
        <v/>
      </c>
      <c r="BK65" s="246" t="str">
        <f>IF(Glutamine!$E57&gt;0,Glutamine!#REF!,"")</f>
        <v/>
      </c>
      <c r="BL65" s="246" t="str">
        <f>IF(Glutamine!$E57&gt;0,Glutamine!#REF!,"")</f>
        <v/>
      </c>
      <c r="BM65" s="246" t="str">
        <f>IF(Glutamine!$E57&gt;0,Glutamine!#REF!,"")</f>
        <v/>
      </c>
      <c r="BN65" s="246" t="str">
        <f>IF(Glutamine!$E57&gt;0,'In Process Calc.'!B58,"")</f>
        <v/>
      </c>
      <c r="BO65" s="246" t="str">
        <f>IF(Glutamine!$E57&gt;0,'In Process Calc.'!C58,"")</f>
        <v/>
      </c>
    </row>
    <row r="66" spans="1:67" x14ac:dyDescent="0.15">
      <c r="A66" s="240" t="str">
        <f>IF(Glutamine!$E58&gt;0,Glutamine!$B$1,"")</f>
        <v/>
      </c>
      <c r="B66" s="240" t="str">
        <f>IF(Glutamine!$E58&gt;0,Glutamine!A57+0.1,"")</f>
        <v/>
      </c>
      <c r="C66" s="244" t="str">
        <f>IF(Glutamine!$E58&gt;0,Glutamine!B57,"")</f>
        <v/>
      </c>
      <c r="D66" s="249" t="str">
        <f>IF(Glutamine!$E58&gt;0,Glutamine!C57,"")</f>
        <v/>
      </c>
      <c r="E66" s="240" t="str">
        <f>IF(Glutamine!$E58&gt;0,Glutamine!D57,"")</f>
        <v/>
      </c>
      <c r="F66" s="240" t="str">
        <f>IF(Glutamine!$E58&gt;0,Glutamine!E57,"")</f>
        <v/>
      </c>
      <c r="G66" s="240" t="str">
        <f>IF(Glutamine!$E58&gt;0,Glutamine!G57,"")</f>
        <v/>
      </c>
      <c r="H66" s="245" t="str">
        <f>IF(Glutamine!$E58&gt;0,Glutamine!H57,"")</f>
        <v/>
      </c>
      <c r="I66" s="245" t="str">
        <f>IF(Glutamine!$E58&gt;0,Glutamine!I57,"")</f>
        <v/>
      </c>
      <c r="J66" s="245" t="str">
        <f>IF(Glutamine!$E58&gt;0,Glutamine!J57,"")</f>
        <v/>
      </c>
      <c r="K66" s="245" t="str">
        <f>IF(Glutamine!$E58&gt;0,Glutamine!K57,"")</f>
        <v/>
      </c>
      <c r="L66" s="240" t="str">
        <f>IF(Glutamine!$E58&gt;0,Glutamine!L57,"")</f>
        <v/>
      </c>
      <c r="M66" s="240" t="str">
        <f>IF(Glutamine!$E58&gt;0,Glutamine!M57,"")</f>
        <v/>
      </c>
      <c r="N66" s="240" t="str">
        <f>IF(Glutamine!$E58&gt;0,Glutamine!N57,"")</f>
        <v/>
      </c>
      <c r="O66" s="240" t="str">
        <f>IF(Glutamine!$E58&gt;0,Glutamine!O57,"")</f>
        <v/>
      </c>
      <c r="P66" s="240" t="str">
        <f>IF(Glutamine!$E58&gt;0,Glutamine!P57,"")</f>
        <v/>
      </c>
      <c r="Q66" s="240" t="str">
        <f>IF(Glutamine!$E58&gt;0,Glutamine!Q57,"")</f>
        <v/>
      </c>
      <c r="R66" s="240" t="str">
        <f>IF(Glutamine!$E58&gt;0,Glutamine!R57,"")</f>
        <v/>
      </c>
      <c r="S66" s="240" t="str">
        <f>IF(Glutamine!$E58&gt;0,Glutamine!S57,"")</f>
        <v/>
      </c>
      <c r="T66" s="246" t="str">
        <f>IF(Glutamine!$E58&gt;0,Glutamine!T57+Glutamine!$E58*Glutamine!#REF!/'In Process Calc.'!$I60,"")</f>
        <v/>
      </c>
      <c r="U66" s="246" t="str">
        <f>IF(Glutamine!$E58&gt;0,Glutamine!U57+Glutamine!$E58*Glutamine!#REF!/'In Process Calc.'!$I60,"")</f>
        <v/>
      </c>
      <c r="V66" s="246" t="str">
        <f>IF(Glutamine!$E58&gt;0,Glutamine!V57+Glutamine!$E58*Glutamine!#REF!/'In Process Calc.'!$I60,"")</f>
        <v/>
      </c>
      <c r="W66" s="246" t="str">
        <f>IF(Glutamine!$E58&gt;0,Glutamine!W57+Glutamine!$E58*Glutamine!#REF!/'In Process Calc.'!$I60,"")</f>
        <v/>
      </c>
      <c r="X66" s="246" t="str">
        <f>IF(Glutamine!$E58&gt;0,Glutamine!X57+Glutamine!$E58*Glutamine!#REF!/'In Process Calc.'!$I60,"")</f>
        <v/>
      </c>
      <c r="Y66" s="246" t="str">
        <f>IF(Glutamine!$E58&gt;0,Glutamine!Y57+Glutamine!$E58*Glutamine!#REF!/'In Process Calc.'!$I60,"")</f>
        <v/>
      </c>
      <c r="Z66" s="246" t="str">
        <f>IF(Glutamine!$E58&gt;0,Glutamine!Z57+Glutamine!$E58*Glutamine!#REF!/'In Process Calc.'!$I60,"")</f>
        <v/>
      </c>
      <c r="AA66" s="246" t="str">
        <f>IF(Glutamine!$E58&gt;0,Glutamine!AA57+Glutamine!$E58*Glutamine!#REF!/'In Process Calc.'!$I60,"")</f>
        <v/>
      </c>
      <c r="AB66" s="246" t="str">
        <f>IF(Glutamine!$E58&gt;0,Glutamine!AB57+Glutamine!$E58*Glutamine!#REF!/'In Process Calc.'!$I60,"")</f>
        <v/>
      </c>
      <c r="AC66" s="246" t="str">
        <f>IF(Glutamine!$E58&gt;0,Glutamine!AC57+Glutamine!$E58*Glutamine!#REF!/'In Process Calc.'!$I60,"")</f>
        <v/>
      </c>
      <c r="AD66" s="246" t="str">
        <f>IF(Glutamine!$E58&gt;0,Glutamine!AD57+Glutamine!$E58*Glutamine!#REF!/'In Process Calc.'!$I60,"")</f>
        <v/>
      </c>
      <c r="AE66" s="246" t="str">
        <f>IF(Glutamine!$E58&gt;0,Glutamine!AE57+Glutamine!$E58*Glutamine!#REF!/'In Process Calc.'!$I60,"")</f>
        <v/>
      </c>
      <c r="AF66" s="246" t="str">
        <f>IF(Glutamine!$E58&gt;0,Glutamine!AF57+Glutamine!$E58*Glutamine!#REF!/'In Process Calc.'!$I60,"")</f>
        <v/>
      </c>
      <c r="AG66" s="246" t="str">
        <f>IF(Glutamine!$E58&gt;0,Glutamine!AG57+Glutamine!$E58*Glutamine!#REF!/'In Process Calc.'!$I60,"")</f>
        <v/>
      </c>
      <c r="AH66" s="246" t="str">
        <f>IF(Glutamine!$E58&gt;0,Glutamine!AH57+Glutamine!$E58*Glutamine!#REF!/'In Process Calc.'!$I60,"")</f>
        <v/>
      </c>
      <c r="AI66" s="246" t="str">
        <f>IF(Glutamine!$E58&gt;0,Glutamine!AI57+Glutamine!$E58*Glutamine!#REF!/'In Process Calc.'!$I60,"")</f>
        <v/>
      </c>
      <c r="AJ66" s="246" t="str">
        <f>IF(Glutamine!$E58&gt;0,Glutamine!AJ57+Glutamine!$E58*Glutamine!#REF!/'In Process Calc.'!$I60,"")</f>
        <v/>
      </c>
      <c r="AK66" s="246" t="str">
        <f>IF(Glutamine!$E58&gt;0,Glutamine!AK57+Glutamine!$E58*Glutamine!#REF!/'In Process Calc.'!$I60,"")</f>
        <v/>
      </c>
      <c r="AL66" s="246" t="str">
        <f>IF(Glutamine!$E58&gt;0,Glutamine!AL57+Glutamine!$E58*Glutamine!#REF!/'In Process Calc.'!$I60,"")</f>
        <v/>
      </c>
      <c r="AM66" s="246" t="str">
        <f>IF(Glutamine!$E58&gt;0,Glutamine!AM57+Glutamine!$E58*Glutamine!#REF!/'In Process Calc.'!$I60,"")</f>
        <v/>
      </c>
      <c r="AN66" s="246" t="str">
        <f>IF(Glutamine!$E58&gt;0,Glutamine!AN57+Glutamine!$E58*Glutamine!#REF!/'In Process Calc.'!$I60,"")</f>
        <v/>
      </c>
      <c r="AO66" s="246" t="str">
        <f>IF(Glutamine!$E58&gt;0,Glutamine!AO57+Glutamine!$E58*Glutamine!#REF!/'In Process Calc.'!$I60,"")</f>
        <v/>
      </c>
      <c r="AP66" s="246" t="str">
        <f>IF(Glutamine!$E58&gt;0,Glutamine!AP57+Glutamine!$E58*Glutamine!AQ57/'In Process Calc.'!$I60,"")</f>
        <v/>
      </c>
      <c r="AQ66" s="246" t="str">
        <f>IF(Glutamine!$E58&gt;0,Glutamine!#REF!+Glutamine!$E58*Glutamine!AR57/'In Process Calc.'!$I60,"")</f>
        <v/>
      </c>
      <c r="AR66" s="246" t="str">
        <f>IF(Glutamine!$E58&gt;0,Glutamine!#REF!,"")</f>
        <v/>
      </c>
      <c r="AS66" s="246" t="str">
        <f>IF(Glutamine!$E58&gt;0,Glutamine!#REF!,"")</f>
        <v/>
      </c>
      <c r="AT66" s="246" t="str">
        <f>IF(Glutamine!$E58&gt;0,Glutamine!#REF!,"")</f>
        <v/>
      </c>
      <c r="AU66" s="246" t="str">
        <f>IF(Glutamine!$E58&gt;0,Glutamine!#REF!,"")</f>
        <v/>
      </c>
      <c r="AV66" s="246" t="str">
        <f>IF(Glutamine!$E58&gt;0,Glutamine!#REF!,"")</f>
        <v/>
      </c>
      <c r="AW66" s="246" t="str">
        <f>IF(Glutamine!$E58&gt;0,Glutamine!#REF!,"")</f>
        <v/>
      </c>
      <c r="AX66" s="246" t="str">
        <f>IF(Glutamine!$E58&gt;0,Glutamine!#REF!,"")</f>
        <v/>
      </c>
      <c r="AY66" s="246" t="str">
        <f>IF(Glutamine!$E58&gt;0,Glutamine!#REF!,"")</f>
        <v/>
      </c>
      <c r="AZ66" s="246" t="str">
        <f>IF(Glutamine!$E58&gt;0,Glutamine!#REF!,"")</f>
        <v/>
      </c>
      <c r="BA66" s="246" t="str">
        <f>IF(Glutamine!$E58&gt;0,Glutamine!#REF!,"")</f>
        <v/>
      </c>
      <c r="BB66" s="246" t="str">
        <f>IF(Glutamine!$E58&gt;0,Glutamine!#REF!,"")</f>
        <v/>
      </c>
      <c r="BC66" s="246" t="str">
        <f>IF(Glutamine!$E58&gt;0,Glutamine!#REF!,"")</f>
        <v/>
      </c>
      <c r="BD66" s="246" t="str">
        <f>IF(Glutamine!$E58&gt;0,Glutamine!#REF!,"")</f>
        <v/>
      </c>
      <c r="BE66" s="246" t="str">
        <f>IF(Glutamine!$E58&gt;0,Glutamine!#REF!,"")</f>
        <v/>
      </c>
      <c r="BF66" s="246" t="str">
        <f>IF(Glutamine!$E58&gt;0,Glutamine!#REF!,"")</f>
        <v/>
      </c>
      <c r="BG66" s="246" t="str">
        <f>IF(Glutamine!$E58&gt;0,Glutamine!#REF!,"")</f>
        <v/>
      </c>
      <c r="BH66" s="246" t="str">
        <f>IF(Glutamine!$E58&gt;0,Glutamine!#REF!,"")</f>
        <v/>
      </c>
      <c r="BI66" s="246" t="str">
        <f>IF(Glutamine!$E58&gt;0,Glutamine!#REF!,"")</f>
        <v/>
      </c>
      <c r="BJ66" s="246" t="str">
        <f>IF(Glutamine!$E58&gt;0,Glutamine!#REF!,"")</f>
        <v/>
      </c>
      <c r="BK66" s="246" t="str">
        <f>IF(Glutamine!$E58&gt;0,Glutamine!#REF!,"")</f>
        <v/>
      </c>
      <c r="BL66" s="246" t="str">
        <f>IF(Glutamine!$E58&gt;0,Glutamine!#REF!,"")</f>
        <v/>
      </c>
      <c r="BM66" s="246" t="str">
        <f>IF(Glutamine!$E58&gt;0,Glutamine!#REF!,"")</f>
        <v/>
      </c>
      <c r="BN66" s="246" t="str">
        <f>IF(Glutamine!$E58&gt;0,'In Process Calc.'!B59,"")</f>
        <v/>
      </c>
      <c r="BO66" s="246" t="str">
        <f>IF(Glutamine!$E58&gt;0,'In Process Calc.'!C59,"")</f>
        <v/>
      </c>
    </row>
    <row r="67" spans="1:67" x14ac:dyDescent="0.15">
      <c r="A67" s="240" t="str">
        <f>IF(Glutamine!$E59&gt;0,Glutamine!$B$1,"")</f>
        <v/>
      </c>
      <c r="B67" s="240" t="str">
        <f>IF(Glutamine!$E59&gt;0,Glutamine!A58+0.1,"")</f>
        <v/>
      </c>
      <c r="C67" s="244" t="str">
        <f>IF(Glutamine!$E59&gt;0,Glutamine!B58,"")</f>
        <v/>
      </c>
      <c r="D67" s="249" t="str">
        <f>IF(Glutamine!$E59&gt;0,Glutamine!C58,"")</f>
        <v/>
      </c>
      <c r="E67" s="240" t="str">
        <f>IF(Glutamine!$E59&gt;0,Glutamine!D58,"")</f>
        <v/>
      </c>
      <c r="F67" s="240" t="str">
        <f>IF(Glutamine!$E59&gt;0,Glutamine!E58,"")</f>
        <v/>
      </c>
      <c r="G67" s="240" t="str">
        <f>IF(Glutamine!$E59&gt;0,Glutamine!G58,"")</f>
        <v/>
      </c>
      <c r="H67" s="245" t="str">
        <f>IF(Glutamine!$E59&gt;0,Glutamine!H58,"")</f>
        <v/>
      </c>
      <c r="I67" s="245" t="str">
        <f>IF(Glutamine!$E59&gt;0,Glutamine!I58,"")</f>
        <v/>
      </c>
      <c r="J67" s="245" t="str">
        <f>IF(Glutamine!$E59&gt;0,Glutamine!J58,"")</f>
        <v/>
      </c>
      <c r="K67" s="245" t="str">
        <f>IF(Glutamine!$E59&gt;0,Glutamine!K58,"")</f>
        <v/>
      </c>
      <c r="L67" s="240" t="str">
        <f>IF(Glutamine!$E59&gt;0,Glutamine!L58,"")</f>
        <v/>
      </c>
      <c r="M67" s="240" t="str">
        <f>IF(Glutamine!$E59&gt;0,Glutamine!M58,"")</f>
        <v/>
      </c>
      <c r="N67" s="240" t="str">
        <f>IF(Glutamine!$E59&gt;0,Glutamine!N58,"")</f>
        <v/>
      </c>
      <c r="O67" s="240" t="str">
        <f>IF(Glutamine!$E59&gt;0,Glutamine!O58,"")</f>
        <v/>
      </c>
      <c r="P67" s="240" t="str">
        <f>IF(Glutamine!$E59&gt;0,Glutamine!P58,"")</f>
        <v/>
      </c>
      <c r="Q67" s="240" t="str">
        <f>IF(Glutamine!$E59&gt;0,Glutamine!Q58,"")</f>
        <v/>
      </c>
      <c r="R67" s="240" t="str">
        <f>IF(Glutamine!$E59&gt;0,Glutamine!R58,"")</f>
        <v/>
      </c>
      <c r="S67" s="240" t="str">
        <f>IF(Glutamine!$E59&gt;0,Glutamine!S58,"")</f>
        <v/>
      </c>
      <c r="T67" s="246" t="str">
        <f>IF(Glutamine!$E59&gt;0,Glutamine!T58+Glutamine!$E59*Glutamine!#REF!/'In Process Calc.'!$I61,"")</f>
        <v/>
      </c>
      <c r="U67" s="246" t="str">
        <f>IF(Glutamine!$E59&gt;0,Glutamine!U58+Glutamine!$E59*Glutamine!#REF!/'In Process Calc.'!$I61,"")</f>
        <v/>
      </c>
      <c r="V67" s="246" t="str">
        <f>IF(Glutamine!$E59&gt;0,Glutamine!V58+Glutamine!$E59*Glutamine!#REF!/'In Process Calc.'!$I61,"")</f>
        <v/>
      </c>
      <c r="W67" s="246" t="str">
        <f>IF(Glutamine!$E59&gt;0,Glutamine!W58+Glutamine!$E59*Glutamine!#REF!/'In Process Calc.'!$I61,"")</f>
        <v/>
      </c>
      <c r="X67" s="246" t="str">
        <f>IF(Glutamine!$E59&gt;0,Glutamine!X58+Glutamine!$E59*Glutamine!#REF!/'In Process Calc.'!$I61,"")</f>
        <v/>
      </c>
      <c r="Y67" s="246" t="str">
        <f>IF(Glutamine!$E59&gt;0,Glutamine!Y58+Glutamine!$E59*Glutamine!#REF!/'In Process Calc.'!$I61,"")</f>
        <v/>
      </c>
      <c r="Z67" s="246" t="str">
        <f>IF(Glutamine!$E59&gt;0,Glutamine!Z58+Glutamine!$E59*Glutamine!#REF!/'In Process Calc.'!$I61,"")</f>
        <v/>
      </c>
      <c r="AA67" s="246" t="str">
        <f>IF(Glutamine!$E59&gt;0,Glutamine!AA58+Glutamine!$E59*Glutamine!#REF!/'In Process Calc.'!$I61,"")</f>
        <v/>
      </c>
      <c r="AB67" s="246" t="str">
        <f>IF(Glutamine!$E59&gt;0,Glutamine!AB58+Glutamine!$E59*Glutamine!#REF!/'In Process Calc.'!$I61,"")</f>
        <v/>
      </c>
      <c r="AC67" s="246" t="str">
        <f>IF(Glutamine!$E59&gt;0,Glutamine!AC58+Glutamine!$E59*Glutamine!#REF!/'In Process Calc.'!$I61,"")</f>
        <v/>
      </c>
      <c r="AD67" s="246" t="str">
        <f>IF(Glutamine!$E59&gt;0,Glutamine!AD58+Glutamine!$E59*Glutamine!#REF!/'In Process Calc.'!$I61,"")</f>
        <v/>
      </c>
      <c r="AE67" s="246" t="str">
        <f>IF(Glutamine!$E59&gt;0,Glutamine!AE58+Glutamine!$E59*Glutamine!#REF!/'In Process Calc.'!$I61,"")</f>
        <v/>
      </c>
      <c r="AF67" s="246" t="str">
        <f>IF(Glutamine!$E59&gt;0,Glutamine!AF58+Glutamine!$E59*Glutamine!#REF!/'In Process Calc.'!$I61,"")</f>
        <v/>
      </c>
      <c r="AG67" s="246" t="str">
        <f>IF(Glutamine!$E59&gt;0,Glutamine!AG58+Glutamine!$E59*Glutamine!#REF!/'In Process Calc.'!$I61,"")</f>
        <v/>
      </c>
      <c r="AH67" s="246" t="str">
        <f>IF(Glutamine!$E59&gt;0,Glutamine!AH58+Glutamine!$E59*Glutamine!#REF!/'In Process Calc.'!$I61,"")</f>
        <v/>
      </c>
      <c r="AI67" s="246" t="str">
        <f>IF(Glutamine!$E59&gt;0,Glutamine!AI58+Glutamine!$E59*Glutamine!#REF!/'In Process Calc.'!$I61,"")</f>
        <v/>
      </c>
      <c r="AJ67" s="246" t="str">
        <f>IF(Glutamine!$E59&gt;0,Glutamine!AJ58+Glutamine!$E59*Glutamine!#REF!/'In Process Calc.'!$I61,"")</f>
        <v/>
      </c>
      <c r="AK67" s="246" t="str">
        <f>IF(Glutamine!$E59&gt;0,Glutamine!AK58+Glutamine!$E59*Glutamine!#REF!/'In Process Calc.'!$I61,"")</f>
        <v/>
      </c>
      <c r="AL67" s="246" t="str">
        <f>IF(Glutamine!$E59&gt;0,Glutamine!AL58+Glutamine!$E59*Glutamine!#REF!/'In Process Calc.'!$I61,"")</f>
        <v/>
      </c>
      <c r="AM67" s="246" t="str">
        <f>IF(Glutamine!$E59&gt;0,Glutamine!AM58+Glutamine!$E59*Glutamine!#REF!/'In Process Calc.'!$I61,"")</f>
        <v/>
      </c>
      <c r="AN67" s="246" t="str">
        <f>IF(Glutamine!$E59&gt;0,Glutamine!AN58+Glutamine!$E59*Glutamine!#REF!/'In Process Calc.'!$I61,"")</f>
        <v/>
      </c>
      <c r="AO67" s="246" t="str">
        <f>IF(Glutamine!$E59&gt;0,Glutamine!AO58+Glutamine!$E59*Glutamine!#REF!/'In Process Calc.'!$I61,"")</f>
        <v/>
      </c>
      <c r="AP67" s="246" t="str">
        <f>IF(Glutamine!$E59&gt;0,Glutamine!AP58+Glutamine!$E59*Glutamine!AQ58/'In Process Calc.'!$I61,"")</f>
        <v/>
      </c>
      <c r="AQ67" s="246" t="str">
        <f>IF(Glutamine!$E59&gt;0,Glutamine!#REF!+Glutamine!$E59*Glutamine!AR58/'In Process Calc.'!$I61,"")</f>
        <v/>
      </c>
      <c r="AR67" s="246" t="str">
        <f>IF(Glutamine!$E59&gt;0,Glutamine!#REF!,"")</f>
        <v/>
      </c>
      <c r="AS67" s="246" t="str">
        <f>IF(Glutamine!$E59&gt;0,Glutamine!#REF!,"")</f>
        <v/>
      </c>
      <c r="AT67" s="246" t="str">
        <f>IF(Glutamine!$E59&gt;0,Glutamine!#REF!,"")</f>
        <v/>
      </c>
      <c r="AU67" s="246" t="str">
        <f>IF(Glutamine!$E59&gt;0,Glutamine!#REF!,"")</f>
        <v/>
      </c>
      <c r="AV67" s="246" t="str">
        <f>IF(Glutamine!$E59&gt;0,Glutamine!#REF!,"")</f>
        <v/>
      </c>
      <c r="AW67" s="246" t="str">
        <f>IF(Glutamine!$E59&gt;0,Glutamine!#REF!,"")</f>
        <v/>
      </c>
      <c r="AX67" s="246" t="str">
        <f>IF(Glutamine!$E59&gt;0,Glutamine!#REF!,"")</f>
        <v/>
      </c>
      <c r="AY67" s="246" t="str">
        <f>IF(Glutamine!$E59&gt;0,Glutamine!#REF!,"")</f>
        <v/>
      </c>
      <c r="AZ67" s="246" t="str">
        <f>IF(Glutamine!$E59&gt;0,Glutamine!#REF!,"")</f>
        <v/>
      </c>
      <c r="BA67" s="246" t="str">
        <f>IF(Glutamine!$E59&gt;0,Glutamine!#REF!,"")</f>
        <v/>
      </c>
      <c r="BB67" s="246" t="str">
        <f>IF(Glutamine!$E59&gt;0,Glutamine!#REF!,"")</f>
        <v/>
      </c>
      <c r="BC67" s="246" t="str">
        <f>IF(Glutamine!$E59&gt;0,Glutamine!#REF!,"")</f>
        <v/>
      </c>
      <c r="BD67" s="246" t="str">
        <f>IF(Glutamine!$E59&gt;0,Glutamine!#REF!,"")</f>
        <v/>
      </c>
      <c r="BE67" s="246" t="str">
        <f>IF(Glutamine!$E59&gt;0,Glutamine!#REF!,"")</f>
        <v/>
      </c>
      <c r="BF67" s="246" t="str">
        <f>IF(Glutamine!$E59&gt;0,Glutamine!#REF!,"")</f>
        <v/>
      </c>
      <c r="BG67" s="246" t="str">
        <f>IF(Glutamine!$E59&gt;0,Glutamine!#REF!,"")</f>
        <v/>
      </c>
      <c r="BH67" s="246" t="str">
        <f>IF(Glutamine!$E59&gt;0,Glutamine!#REF!,"")</f>
        <v/>
      </c>
      <c r="BI67" s="246" t="str">
        <f>IF(Glutamine!$E59&gt;0,Glutamine!#REF!,"")</f>
        <v/>
      </c>
      <c r="BJ67" s="246" t="str">
        <f>IF(Glutamine!$E59&gt;0,Glutamine!#REF!,"")</f>
        <v/>
      </c>
      <c r="BK67" s="246" t="str">
        <f>IF(Glutamine!$E59&gt;0,Glutamine!#REF!,"")</f>
        <v/>
      </c>
      <c r="BL67" s="246" t="str">
        <f>IF(Glutamine!$E59&gt;0,Glutamine!#REF!,"")</f>
        <v/>
      </c>
      <c r="BM67" s="246" t="str">
        <f>IF(Glutamine!$E59&gt;0,Glutamine!#REF!,"")</f>
        <v/>
      </c>
      <c r="BN67" s="246" t="str">
        <f>IF(Glutamine!$E59&gt;0,'In Process Calc.'!B60,"")</f>
        <v/>
      </c>
      <c r="BO67" s="246" t="str">
        <f>IF(Glutamine!$E59&gt;0,'In Process Calc.'!C60,"")</f>
        <v/>
      </c>
    </row>
    <row r="68" spans="1:67" x14ac:dyDescent="0.15">
      <c r="A68" s="240" t="str">
        <f>IF(Glutamine!$E60&gt;0,Glutamine!$B$1,"")</f>
        <v/>
      </c>
      <c r="B68" s="240" t="str">
        <f>IF(Glutamine!$E60&gt;0,Glutamine!A59+0.1,"")</f>
        <v/>
      </c>
      <c r="C68" s="244" t="str">
        <f>IF(Glutamine!$E60&gt;0,Glutamine!B59,"")</f>
        <v/>
      </c>
      <c r="D68" s="249" t="str">
        <f>IF(Glutamine!$E60&gt;0,Glutamine!C59,"")</f>
        <v/>
      </c>
      <c r="E68" s="240" t="str">
        <f>IF(Glutamine!$E60&gt;0,Glutamine!D59,"")</f>
        <v/>
      </c>
      <c r="F68" s="240" t="str">
        <f>IF(Glutamine!$E60&gt;0,Glutamine!E59,"")</f>
        <v/>
      </c>
      <c r="G68" s="240" t="str">
        <f>IF(Glutamine!$E60&gt;0,Glutamine!G59,"")</f>
        <v/>
      </c>
      <c r="H68" s="245" t="str">
        <f>IF(Glutamine!$E60&gt;0,Glutamine!H59,"")</f>
        <v/>
      </c>
      <c r="I68" s="245" t="str">
        <f>IF(Glutamine!$E60&gt;0,Glutamine!I59,"")</f>
        <v/>
      </c>
      <c r="J68" s="245" t="str">
        <f>IF(Glutamine!$E60&gt;0,Glutamine!J59,"")</f>
        <v/>
      </c>
      <c r="K68" s="245" t="str">
        <f>IF(Glutamine!$E60&gt;0,Glutamine!K59,"")</f>
        <v/>
      </c>
      <c r="L68" s="240" t="str">
        <f>IF(Glutamine!$E60&gt;0,Glutamine!L59,"")</f>
        <v/>
      </c>
      <c r="M68" s="240" t="str">
        <f>IF(Glutamine!$E60&gt;0,Glutamine!M59,"")</f>
        <v/>
      </c>
      <c r="N68" s="240" t="str">
        <f>IF(Glutamine!$E60&gt;0,Glutamine!N59,"")</f>
        <v/>
      </c>
      <c r="O68" s="240" t="str">
        <f>IF(Glutamine!$E60&gt;0,Glutamine!O59,"")</f>
        <v/>
      </c>
      <c r="P68" s="240" t="str">
        <f>IF(Glutamine!$E60&gt;0,Glutamine!P59,"")</f>
        <v/>
      </c>
      <c r="Q68" s="240" t="str">
        <f>IF(Glutamine!$E60&gt;0,Glutamine!Q59,"")</f>
        <v/>
      </c>
      <c r="R68" s="240" t="str">
        <f>IF(Glutamine!$E60&gt;0,Glutamine!R59,"")</f>
        <v/>
      </c>
      <c r="S68" s="240" t="str">
        <f>IF(Glutamine!$E60&gt;0,Glutamine!S59,"")</f>
        <v/>
      </c>
      <c r="T68" s="246" t="str">
        <f>IF(Glutamine!$E60&gt;0,Glutamine!T59+Glutamine!$E60*Glutamine!#REF!/'In Process Calc.'!$I62,"")</f>
        <v/>
      </c>
      <c r="U68" s="246" t="str">
        <f>IF(Glutamine!$E60&gt;0,Glutamine!U59+Glutamine!$E60*Glutamine!#REF!/'In Process Calc.'!$I62,"")</f>
        <v/>
      </c>
      <c r="V68" s="246" t="str">
        <f>IF(Glutamine!$E60&gt;0,Glutamine!V59+Glutamine!$E60*Glutamine!#REF!/'In Process Calc.'!$I62,"")</f>
        <v/>
      </c>
      <c r="W68" s="246" t="str">
        <f>IF(Glutamine!$E60&gt;0,Glutamine!W59+Glutamine!$E60*Glutamine!#REF!/'In Process Calc.'!$I62,"")</f>
        <v/>
      </c>
      <c r="X68" s="246" t="str">
        <f>IF(Glutamine!$E60&gt;0,Glutamine!X59+Glutamine!$E60*Glutamine!#REF!/'In Process Calc.'!$I62,"")</f>
        <v/>
      </c>
      <c r="Y68" s="246" t="str">
        <f>IF(Glutamine!$E60&gt;0,Glutamine!Y59+Glutamine!$E60*Glutamine!#REF!/'In Process Calc.'!$I62,"")</f>
        <v/>
      </c>
      <c r="Z68" s="246" t="str">
        <f>IF(Glutamine!$E60&gt;0,Glutamine!Z59+Glutamine!$E60*Glutamine!#REF!/'In Process Calc.'!$I62,"")</f>
        <v/>
      </c>
      <c r="AA68" s="246" t="str">
        <f>IF(Glutamine!$E60&gt;0,Glutamine!AA59+Glutamine!$E60*Glutamine!#REF!/'In Process Calc.'!$I62,"")</f>
        <v/>
      </c>
      <c r="AB68" s="246" t="str">
        <f>IF(Glutamine!$E60&gt;0,Glutamine!AB59+Glutamine!$E60*Glutamine!#REF!/'In Process Calc.'!$I62,"")</f>
        <v/>
      </c>
      <c r="AC68" s="246" t="str">
        <f>IF(Glutamine!$E60&gt;0,Glutamine!AC59+Glutamine!$E60*Glutamine!#REF!/'In Process Calc.'!$I62,"")</f>
        <v/>
      </c>
      <c r="AD68" s="246" t="str">
        <f>IF(Glutamine!$E60&gt;0,Glutamine!AD59+Glutamine!$E60*Glutamine!#REF!/'In Process Calc.'!$I62,"")</f>
        <v/>
      </c>
      <c r="AE68" s="246" t="str">
        <f>IF(Glutamine!$E60&gt;0,Glutamine!AE59+Glutamine!$E60*Glutamine!#REF!/'In Process Calc.'!$I62,"")</f>
        <v/>
      </c>
      <c r="AF68" s="246" t="str">
        <f>IF(Glutamine!$E60&gt;0,Glutamine!AF59+Glutamine!$E60*Glutamine!#REF!/'In Process Calc.'!$I62,"")</f>
        <v/>
      </c>
      <c r="AG68" s="246" t="str">
        <f>IF(Glutamine!$E60&gt;0,Glutamine!AG59+Glutamine!$E60*Glutamine!#REF!/'In Process Calc.'!$I62,"")</f>
        <v/>
      </c>
      <c r="AH68" s="246" t="str">
        <f>IF(Glutamine!$E60&gt;0,Glutamine!AH59+Glutamine!$E60*Glutamine!#REF!/'In Process Calc.'!$I62,"")</f>
        <v/>
      </c>
      <c r="AI68" s="246" t="str">
        <f>IF(Glutamine!$E60&gt;0,Glutamine!AI59+Glutamine!$E60*Glutamine!#REF!/'In Process Calc.'!$I62,"")</f>
        <v/>
      </c>
      <c r="AJ68" s="246" t="str">
        <f>IF(Glutamine!$E60&gt;0,Glutamine!AJ59+Glutamine!$E60*Glutamine!#REF!/'In Process Calc.'!$I62,"")</f>
        <v/>
      </c>
      <c r="AK68" s="246" t="str">
        <f>IF(Glutamine!$E60&gt;0,Glutamine!AK59+Glutamine!$E60*Glutamine!#REF!/'In Process Calc.'!$I62,"")</f>
        <v/>
      </c>
      <c r="AL68" s="246" t="str">
        <f>IF(Glutamine!$E60&gt;0,Glutamine!AL59+Glutamine!$E60*Glutamine!#REF!/'In Process Calc.'!$I62,"")</f>
        <v/>
      </c>
      <c r="AM68" s="246" t="str">
        <f>IF(Glutamine!$E60&gt;0,Glutamine!AM59+Glutamine!$E60*Glutamine!#REF!/'In Process Calc.'!$I62,"")</f>
        <v/>
      </c>
      <c r="AN68" s="246" t="str">
        <f>IF(Glutamine!$E60&gt;0,Glutamine!AN59+Glutamine!$E60*Glutamine!#REF!/'In Process Calc.'!$I62,"")</f>
        <v/>
      </c>
      <c r="AO68" s="246" t="str">
        <f>IF(Glutamine!$E60&gt;0,Glutamine!AO59+Glutamine!$E60*Glutamine!#REF!/'In Process Calc.'!$I62,"")</f>
        <v/>
      </c>
      <c r="AP68" s="246" t="str">
        <f>IF(Glutamine!$E60&gt;0,Glutamine!AP59+Glutamine!$E60*Glutamine!AQ59/'In Process Calc.'!$I62,"")</f>
        <v/>
      </c>
      <c r="AQ68" s="246" t="str">
        <f>IF(Glutamine!$E60&gt;0,Glutamine!#REF!+Glutamine!$E60*Glutamine!AR59/'In Process Calc.'!$I62,"")</f>
        <v/>
      </c>
      <c r="AR68" s="246" t="str">
        <f>IF(Glutamine!$E60&gt;0,Glutamine!#REF!,"")</f>
        <v/>
      </c>
      <c r="AS68" s="246" t="str">
        <f>IF(Glutamine!$E60&gt;0,Glutamine!#REF!,"")</f>
        <v/>
      </c>
      <c r="AT68" s="246" t="str">
        <f>IF(Glutamine!$E60&gt;0,Glutamine!#REF!,"")</f>
        <v/>
      </c>
      <c r="AU68" s="246" t="str">
        <f>IF(Glutamine!$E60&gt;0,Glutamine!#REF!,"")</f>
        <v/>
      </c>
      <c r="AV68" s="246" t="str">
        <f>IF(Glutamine!$E60&gt;0,Glutamine!#REF!,"")</f>
        <v/>
      </c>
      <c r="AW68" s="246" t="str">
        <f>IF(Glutamine!$E60&gt;0,Glutamine!#REF!,"")</f>
        <v/>
      </c>
      <c r="AX68" s="246" t="str">
        <f>IF(Glutamine!$E60&gt;0,Glutamine!#REF!,"")</f>
        <v/>
      </c>
      <c r="AY68" s="246" t="str">
        <f>IF(Glutamine!$E60&gt;0,Glutamine!#REF!,"")</f>
        <v/>
      </c>
      <c r="AZ68" s="246" t="str">
        <f>IF(Glutamine!$E60&gt;0,Glutamine!#REF!,"")</f>
        <v/>
      </c>
      <c r="BA68" s="246" t="str">
        <f>IF(Glutamine!$E60&gt;0,Glutamine!#REF!,"")</f>
        <v/>
      </c>
      <c r="BB68" s="246" t="str">
        <f>IF(Glutamine!$E60&gt;0,Glutamine!#REF!,"")</f>
        <v/>
      </c>
      <c r="BC68" s="246" t="str">
        <f>IF(Glutamine!$E60&gt;0,Glutamine!#REF!,"")</f>
        <v/>
      </c>
      <c r="BD68" s="246" t="str">
        <f>IF(Glutamine!$E60&gt;0,Glutamine!#REF!,"")</f>
        <v/>
      </c>
      <c r="BE68" s="246" t="str">
        <f>IF(Glutamine!$E60&gt;0,Glutamine!#REF!,"")</f>
        <v/>
      </c>
      <c r="BF68" s="246" t="str">
        <f>IF(Glutamine!$E60&gt;0,Glutamine!#REF!,"")</f>
        <v/>
      </c>
      <c r="BG68" s="246" t="str">
        <f>IF(Glutamine!$E60&gt;0,Glutamine!#REF!,"")</f>
        <v/>
      </c>
      <c r="BH68" s="246" t="str">
        <f>IF(Glutamine!$E60&gt;0,Glutamine!#REF!,"")</f>
        <v/>
      </c>
      <c r="BI68" s="246" t="str">
        <f>IF(Glutamine!$E60&gt;0,Glutamine!#REF!,"")</f>
        <v/>
      </c>
      <c r="BJ68" s="246" t="str">
        <f>IF(Glutamine!$E60&gt;0,Glutamine!#REF!,"")</f>
        <v/>
      </c>
      <c r="BK68" s="246" t="str">
        <f>IF(Glutamine!$E60&gt;0,Glutamine!#REF!,"")</f>
        <v/>
      </c>
      <c r="BL68" s="246" t="str">
        <f>IF(Glutamine!$E60&gt;0,Glutamine!#REF!,"")</f>
        <v/>
      </c>
      <c r="BM68" s="246" t="str">
        <f>IF(Glutamine!$E60&gt;0,Glutamine!#REF!,"")</f>
        <v/>
      </c>
      <c r="BN68" s="246" t="str">
        <f>IF(Glutamine!$E60&gt;0,'In Process Calc.'!B61,"")</f>
        <v/>
      </c>
      <c r="BO68" s="246" t="str">
        <f>IF(Glutamine!$E60&gt;0,'In Process Calc.'!C61,"")</f>
        <v/>
      </c>
    </row>
    <row r="69" spans="1:67" x14ac:dyDescent="0.15">
      <c r="A69" s="240" t="str">
        <f>IF(Glutamine!$E61&gt;0,Glutamine!$B$1,"")</f>
        <v/>
      </c>
      <c r="B69" s="240" t="str">
        <f>IF(Glutamine!$E61&gt;0,Glutamine!A60+0.1,"")</f>
        <v/>
      </c>
      <c r="C69" s="244" t="str">
        <f>IF(Glutamine!$E61&gt;0,Glutamine!B60,"")</f>
        <v/>
      </c>
      <c r="D69" s="249" t="str">
        <f>IF(Glutamine!$E61&gt;0,Glutamine!C60,"")</f>
        <v/>
      </c>
      <c r="E69" s="240" t="str">
        <f>IF(Glutamine!$E61&gt;0,Glutamine!D60,"")</f>
        <v/>
      </c>
      <c r="F69" s="240" t="str">
        <f>IF(Glutamine!$E61&gt;0,Glutamine!E60,"")</f>
        <v/>
      </c>
      <c r="G69" s="240" t="str">
        <f>IF(Glutamine!$E61&gt;0,Glutamine!G60,"")</f>
        <v/>
      </c>
      <c r="H69" s="245" t="str">
        <f>IF(Glutamine!$E61&gt;0,Glutamine!H60,"")</f>
        <v/>
      </c>
      <c r="I69" s="245" t="str">
        <f>IF(Glutamine!$E61&gt;0,Glutamine!I60,"")</f>
        <v/>
      </c>
      <c r="J69" s="245" t="str">
        <f>IF(Glutamine!$E61&gt;0,Glutamine!J60,"")</f>
        <v/>
      </c>
      <c r="K69" s="245" t="str">
        <f>IF(Glutamine!$E61&gt;0,Glutamine!K60,"")</f>
        <v/>
      </c>
      <c r="L69" s="240" t="str">
        <f>IF(Glutamine!$E61&gt;0,Glutamine!L60,"")</f>
        <v/>
      </c>
      <c r="M69" s="240" t="str">
        <f>IF(Glutamine!$E61&gt;0,Glutamine!M60,"")</f>
        <v/>
      </c>
      <c r="N69" s="240" t="str">
        <f>IF(Glutamine!$E61&gt;0,Glutamine!N60,"")</f>
        <v/>
      </c>
      <c r="O69" s="240" t="str">
        <f>IF(Glutamine!$E61&gt;0,Glutamine!O60,"")</f>
        <v/>
      </c>
      <c r="P69" s="240" t="str">
        <f>IF(Glutamine!$E61&gt;0,Glutamine!P60,"")</f>
        <v/>
      </c>
      <c r="Q69" s="240" t="str">
        <f>IF(Glutamine!$E61&gt;0,Glutamine!Q60,"")</f>
        <v/>
      </c>
      <c r="R69" s="240" t="str">
        <f>IF(Glutamine!$E61&gt;0,Glutamine!R60,"")</f>
        <v/>
      </c>
      <c r="S69" s="240" t="str">
        <f>IF(Glutamine!$E61&gt;0,Glutamine!S60,"")</f>
        <v/>
      </c>
      <c r="T69" s="246" t="str">
        <f>IF(Glutamine!$E61&gt;0,Glutamine!T60+Glutamine!$E61*Glutamine!#REF!/'In Process Calc.'!$I63,"")</f>
        <v/>
      </c>
      <c r="U69" s="246" t="str">
        <f>IF(Glutamine!$E61&gt;0,Glutamine!U60+Glutamine!$E61*Glutamine!#REF!/'In Process Calc.'!$I63,"")</f>
        <v/>
      </c>
      <c r="V69" s="246" t="str">
        <f>IF(Glutamine!$E61&gt;0,Glutamine!V60+Glutamine!$E61*Glutamine!#REF!/'In Process Calc.'!$I63,"")</f>
        <v/>
      </c>
      <c r="W69" s="246" t="str">
        <f>IF(Glutamine!$E61&gt;0,Glutamine!W60+Glutamine!$E61*Glutamine!#REF!/'In Process Calc.'!$I63,"")</f>
        <v/>
      </c>
      <c r="X69" s="246" t="str">
        <f>IF(Glutamine!$E61&gt;0,Glutamine!X60+Glutamine!$E61*Glutamine!#REF!/'In Process Calc.'!$I63,"")</f>
        <v/>
      </c>
      <c r="Y69" s="246" t="str">
        <f>IF(Glutamine!$E61&gt;0,Glutamine!Y60+Glutamine!$E61*Glutamine!#REF!/'In Process Calc.'!$I63,"")</f>
        <v/>
      </c>
      <c r="Z69" s="246" t="str">
        <f>IF(Glutamine!$E61&gt;0,Glutamine!Z60+Glutamine!$E61*Glutamine!#REF!/'In Process Calc.'!$I63,"")</f>
        <v/>
      </c>
      <c r="AA69" s="246" t="str">
        <f>IF(Glutamine!$E61&gt;0,Glutamine!AA60+Glutamine!$E61*Glutamine!#REF!/'In Process Calc.'!$I63,"")</f>
        <v/>
      </c>
      <c r="AB69" s="246" t="str">
        <f>IF(Glutamine!$E61&gt;0,Glutamine!AB60+Glutamine!$E61*Glutamine!#REF!/'In Process Calc.'!$I63,"")</f>
        <v/>
      </c>
      <c r="AC69" s="246" t="str">
        <f>IF(Glutamine!$E61&gt;0,Glutamine!AC60+Glutamine!$E61*Glutamine!#REF!/'In Process Calc.'!$I63,"")</f>
        <v/>
      </c>
      <c r="AD69" s="246" t="str">
        <f>IF(Glutamine!$E61&gt;0,Glutamine!AD60+Glutamine!$E61*Glutamine!#REF!/'In Process Calc.'!$I63,"")</f>
        <v/>
      </c>
      <c r="AE69" s="246" t="str">
        <f>IF(Glutamine!$E61&gt;0,Glutamine!AE60+Glutamine!$E61*Glutamine!#REF!/'In Process Calc.'!$I63,"")</f>
        <v/>
      </c>
      <c r="AF69" s="246" t="str">
        <f>IF(Glutamine!$E61&gt;0,Glutamine!AF60+Glutamine!$E61*Glutamine!#REF!/'In Process Calc.'!$I63,"")</f>
        <v/>
      </c>
      <c r="AG69" s="246" t="str">
        <f>IF(Glutamine!$E61&gt;0,Glutamine!AG60+Glutamine!$E61*Glutamine!#REF!/'In Process Calc.'!$I63,"")</f>
        <v/>
      </c>
      <c r="AH69" s="246" t="str">
        <f>IF(Glutamine!$E61&gt;0,Glutamine!AH60+Glutamine!$E61*Glutamine!#REF!/'In Process Calc.'!$I63,"")</f>
        <v/>
      </c>
      <c r="AI69" s="246" t="str">
        <f>IF(Glutamine!$E61&gt;0,Glutamine!AI60+Glutamine!$E61*Glutamine!#REF!/'In Process Calc.'!$I63,"")</f>
        <v/>
      </c>
      <c r="AJ69" s="246" t="str">
        <f>IF(Glutamine!$E61&gt;0,Glutamine!AJ60+Glutamine!$E61*Glutamine!#REF!/'In Process Calc.'!$I63,"")</f>
        <v/>
      </c>
      <c r="AK69" s="246" t="str">
        <f>IF(Glutamine!$E61&gt;0,Glutamine!AK60+Glutamine!$E61*Glutamine!#REF!/'In Process Calc.'!$I63,"")</f>
        <v/>
      </c>
      <c r="AL69" s="246" t="str">
        <f>IF(Glutamine!$E61&gt;0,Glutamine!AL60+Glutamine!$E61*Glutamine!#REF!/'In Process Calc.'!$I63,"")</f>
        <v/>
      </c>
      <c r="AM69" s="246" t="str">
        <f>IF(Glutamine!$E61&gt;0,Glutamine!AM60+Glutamine!$E61*Glutamine!#REF!/'In Process Calc.'!$I63,"")</f>
        <v/>
      </c>
      <c r="AN69" s="246" t="str">
        <f>IF(Glutamine!$E61&gt;0,Glutamine!AN60+Glutamine!$E61*Glutamine!#REF!/'In Process Calc.'!$I63,"")</f>
        <v/>
      </c>
      <c r="AO69" s="246" t="str">
        <f>IF(Glutamine!$E61&gt;0,Glutamine!AO60+Glutamine!$E61*Glutamine!#REF!/'In Process Calc.'!$I63,"")</f>
        <v/>
      </c>
      <c r="AP69" s="246" t="str">
        <f>IF(Glutamine!$E61&gt;0,Glutamine!AP60+Glutamine!$E61*Glutamine!AQ60/'In Process Calc.'!$I63,"")</f>
        <v/>
      </c>
      <c r="AQ69" s="246" t="str">
        <f>IF(Glutamine!$E61&gt;0,Glutamine!#REF!+Glutamine!$E61*Glutamine!AR60/'In Process Calc.'!$I63,"")</f>
        <v/>
      </c>
      <c r="AR69" s="246" t="str">
        <f>IF(Glutamine!$E61&gt;0,Glutamine!#REF!,"")</f>
        <v/>
      </c>
      <c r="AS69" s="246" t="str">
        <f>IF(Glutamine!$E61&gt;0,Glutamine!#REF!,"")</f>
        <v/>
      </c>
      <c r="AT69" s="246" t="str">
        <f>IF(Glutamine!$E61&gt;0,Glutamine!#REF!,"")</f>
        <v/>
      </c>
      <c r="AU69" s="246" t="str">
        <f>IF(Glutamine!$E61&gt;0,Glutamine!#REF!,"")</f>
        <v/>
      </c>
      <c r="AV69" s="246" t="str">
        <f>IF(Glutamine!$E61&gt;0,Glutamine!#REF!,"")</f>
        <v/>
      </c>
      <c r="AW69" s="246" t="str">
        <f>IF(Glutamine!$E61&gt;0,Glutamine!#REF!,"")</f>
        <v/>
      </c>
      <c r="AX69" s="246" t="str">
        <f>IF(Glutamine!$E61&gt;0,Glutamine!#REF!,"")</f>
        <v/>
      </c>
      <c r="AY69" s="246" t="str">
        <f>IF(Glutamine!$E61&gt;0,Glutamine!#REF!,"")</f>
        <v/>
      </c>
      <c r="AZ69" s="246" t="str">
        <f>IF(Glutamine!$E61&gt;0,Glutamine!#REF!,"")</f>
        <v/>
      </c>
      <c r="BA69" s="246" t="str">
        <f>IF(Glutamine!$E61&gt;0,Glutamine!#REF!,"")</f>
        <v/>
      </c>
      <c r="BB69" s="246" t="str">
        <f>IF(Glutamine!$E61&gt;0,Glutamine!#REF!,"")</f>
        <v/>
      </c>
      <c r="BC69" s="246" t="str">
        <f>IF(Glutamine!$E61&gt;0,Glutamine!#REF!,"")</f>
        <v/>
      </c>
      <c r="BD69" s="246" t="str">
        <f>IF(Glutamine!$E61&gt;0,Glutamine!#REF!,"")</f>
        <v/>
      </c>
      <c r="BE69" s="246" t="str">
        <f>IF(Glutamine!$E61&gt;0,Glutamine!#REF!,"")</f>
        <v/>
      </c>
      <c r="BF69" s="246" t="str">
        <f>IF(Glutamine!$E61&gt;0,Glutamine!#REF!,"")</f>
        <v/>
      </c>
      <c r="BG69" s="246" t="str">
        <f>IF(Glutamine!$E61&gt;0,Glutamine!#REF!,"")</f>
        <v/>
      </c>
      <c r="BH69" s="246" t="str">
        <f>IF(Glutamine!$E61&gt;0,Glutamine!#REF!,"")</f>
        <v/>
      </c>
      <c r="BI69" s="246" t="str">
        <f>IF(Glutamine!$E61&gt;0,Glutamine!#REF!,"")</f>
        <v/>
      </c>
      <c r="BJ69" s="246" t="str">
        <f>IF(Glutamine!$E61&gt;0,Glutamine!#REF!,"")</f>
        <v/>
      </c>
      <c r="BK69" s="246" t="str">
        <f>IF(Glutamine!$E61&gt;0,Glutamine!#REF!,"")</f>
        <v/>
      </c>
      <c r="BL69" s="246" t="str">
        <f>IF(Glutamine!$E61&gt;0,Glutamine!#REF!,"")</f>
        <v/>
      </c>
      <c r="BM69" s="246" t="str">
        <f>IF(Glutamine!$E61&gt;0,Glutamine!#REF!,"")</f>
        <v/>
      </c>
      <c r="BN69" s="246" t="str">
        <f>IF(Glutamine!$E61&gt;0,'In Process Calc.'!B62,"")</f>
        <v/>
      </c>
      <c r="BO69" s="246" t="str">
        <f>IF(Glutamine!$E61&gt;0,'In Process Calc.'!C62,"")</f>
        <v/>
      </c>
    </row>
    <row r="70" spans="1:67" x14ac:dyDescent="0.15">
      <c r="A70" s="240" t="str">
        <f>IF(Glutamine!$E62&gt;0,Glutamine!$B$1,"")</f>
        <v/>
      </c>
      <c r="B70" s="240" t="str">
        <f>IF(Glutamine!$E62&gt;0,Glutamine!A61+0.1,"")</f>
        <v/>
      </c>
      <c r="C70" s="244" t="str">
        <f>IF(Glutamine!$E62&gt;0,Glutamine!B61,"")</f>
        <v/>
      </c>
      <c r="D70" s="249" t="str">
        <f>IF(Glutamine!$E62&gt;0,Glutamine!C61,"")</f>
        <v/>
      </c>
      <c r="E70" s="240" t="str">
        <f>IF(Glutamine!$E62&gt;0,Glutamine!D61,"")</f>
        <v/>
      </c>
      <c r="F70" s="240" t="str">
        <f>IF(Glutamine!$E62&gt;0,Glutamine!E61,"")</f>
        <v/>
      </c>
      <c r="G70" s="240" t="str">
        <f>IF(Glutamine!$E62&gt;0,Glutamine!G61,"")</f>
        <v/>
      </c>
      <c r="H70" s="245" t="str">
        <f>IF(Glutamine!$E62&gt;0,Glutamine!H61,"")</f>
        <v/>
      </c>
      <c r="I70" s="245" t="str">
        <f>IF(Glutamine!$E62&gt;0,Glutamine!I61,"")</f>
        <v/>
      </c>
      <c r="J70" s="245" t="str">
        <f>IF(Glutamine!$E62&gt;0,Glutamine!J61,"")</f>
        <v/>
      </c>
      <c r="K70" s="245" t="str">
        <f>IF(Glutamine!$E62&gt;0,Glutamine!K61,"")</f>
        <v/>
      </c>
      <c r="L70" s="240" t="str">
        <f>IF(Glutamine!$E62&gt;0,Glutamine!L61,"")</f>
        <v/>
      </c>
      <c r="M70" s="240" t="str">
        <f>IF(Glutamine!$E62&gt;0,Glutamine!M61,"")</f>
        <v/>
      </c>
      <c r="N70" s="240" t="str">
        <f>IF(Glutamine!$E62&gt;0,Glutamine!N61,"")</f>
        <v/>
      </c>
      <c r="O70" s="240" t="str">
        <f>IF(Glutamine!$E62&gt;0,Glutamine!O61,"")</f>
        <v/>
      </c>
      <c r="P70" s="240" t="str">
        <f>IF(Glutamine!$E62&gt;0,Glutamine!P61,"")</f>
        <v/>
      </c>
      <c r="Q70" s="240" t="str">
        <f>IF(Glutamine!$E62&gt;0,Glutamine!Q61,"")</f>
        <v/>
      </c>
      <c r="R70" s="240" t="str">
        <f>IF(Glutamine!$E62&gt;0,Glutamine!R61,"")</f>
        <v/>
      </c>
      <c r="S70" s="240" t="str">
        <f>IF(Glutamine!$E62&gt;0,Glutamine!S61,"")</f>
        <v/>
      </c>
      <c r="T70" s="246" t="str">
        <f>IF(Glutamine!$E62&gt;0,Glutamine!T61+Glutamine!$E62*Glutamine!#REF!/'In Process Calc.'!$I64,"")</f>
        <v/>
      </c>
      <c r="U70" s="246" t="str">
        <f>IF(Glutamine!$E62&gt;0,Glutamine!U61+Glutamine!$E62*Glutamine!#REF!/'In Process Calc.'!$I64,"")</f>
        <v/>
      </c>
      <c r="V70" s="246" t="str">
        <f>IF(Glutamine!$E62&gt;0,Glutamine!V61+Glutamine!$E62*Glutamine!#REF!/'In Process Calc.'!$I64,"")</f>
        <v/>
      </c>
      <c r="W70" s="246" t="str">
        <f>IF(Glutamine!$E62&gt;0,Glutamine!W61+Glutamine!$E62*Glutamine!#REF!/'In Process Calc.'!$I64,"")</f>
        <v/>
      </c>
      <c r="X70" s="246" t="str">
        <f>IF(Glutamine!$E62&gt;0,Glutamine!X61+Glutamine!$E62*Glutamine!#REF!/'In Process Calc.'!$I64,"")</f>
        <v/>
      </c>
      <c r="Y70" s="246" t="str">
        <f>IF(Glutamine!$E62&gt;0,Glutamine!Y61+Glutamine!$E62*Glutamine!#REF!/'In Process Calc.'!$I64,"")</f>
        <v/>
      </c>
      <c r="Z70" s="246" t="str">
        <f>IF(Glutamine!$E62&gt;0,Glutamine!Z61+Glutamine!$E62*Glutamine!#REF!/'In Process Calc.'!$I64,"")</f>
        <v/>
      </c>
      <c r="AA70" s="246" t="str">
        <f>IF(Glutamine!$E62&gt;0,Glutamine!AA61+Glutamine!$E62*Glutamine!#REF!/'In Process Calc.'!$I64,"")</f>
        <v/>
      </c>
      <c r="AB70" s="246" t="str">
        <f>IF(Glutamine!$E62&gt;0,Glutamine!AB61+Glutamine!$E62*Glutamine!#REF!/'In Process Calc.'!$I64,"")</f>
        <v/>
      </c>
      <c r="AC70" s="246" t="str">
        <f>IF(Glutamine!$E62&gt;0,Glutamine!AC61+Glutamine!$E62*Glutamine!#REF!/'In Process Calc.'!$I64,"")</f>
        <v/>
      </c>
      <c r="AD70" s="246" t="str">
        <f>IF(Glutamine!$E62&gt;0,Glutamine!AD61+Glutamine!$E62*Glutamine!#REF!/'In Process Calc.'!$I64,"")</f>
        <v/>
      </c>
      <c r="AE70" s="246" t="str">
        <f>IF(Glutamine!$E62&gt;0,Glutamine!AE61+Glutamine!$E62*Glutamine!#REF!/'In Process Calc.'!$I64,"")</f>
        <v/>
      </c>
      <c r="AF70" s="246" t="str">
        <f>IF(Glutamine!$E62&gt;0,Glutamine!AF61+Glutamine!$E62*Glutamine!#REF!/'In Process Calc.'!$I64,"")</f>
        <v/>
      </c>
      <c r="AG70" s="246" t="str">
        <f>IF(Glutamine!$E62&gt;0,Glutamine!AG61+Glutamine!$E62*Glutamine!#REF!/'In Process Calc.'!$I64,"")</f>
        <v/>
      </c>
      <c r="AH70" s="246" t="str">
        <f>IF(Glutamine!$E62&gt;0,Glutamine!AH61+Glutamine!$E62*Glutamine!#REF!/'In Process Calc.'!$I64,"")</f>
        <v/>
      </c>
      <c r="AI70" s="246" t="str">
        <f>IF(Glutamine!$E62&gt;0,Glutamine!AI61+Glutamine!$E62*Glutamine!#REF!/'In Process Calc.'!$I64,"")</f>
        <v/>
      </c>
      <c r="AJ70" s="246" t="str">
        <f>IF(Glutamine!$E62&gt;0,Glutamine!AJ61+Glutamine!$E62*Glutamine!#REF!/'In Process Calc.'!$I64,"")</f>
        <v/>
      </c>
      <c r="AK70" s="246" t="str">
        <f>IF(Glutamine!$E62&gt;0,Glutamine!AK61+Glutamine!$E62*Glutamine!#REF!/'In Process Calc.'!$I64,"")</f>
        <v/>
      </c>
      <c r="AL70" s="246" t="str">
        <f>IF(Glutamine!$E62&gt;0,Glutamine!AL61+Glutamine!$E62*Glutamine!#REF!/'In Process Calc.'!$I64,"")</f>
        <v/>
      </c>
      <c r="AM70" s="246" t="str">
        <f>IF(Glutamine!$E62&gt;0,Glutamine!AM61+Glutamine!$E62*Glutamine!#REF!/'In Process Calc.'!$I64,"")</f>
        <v/>
      </c>
      <c r="AN70" s="246" t="str">
        <f>IF(Glutamine!$E62&gt;0,Glutamine!AN61+Glutamine!$E62*Glutamine!#REF!/'In Process Calc.'!$I64,"")</f>
        <v/>
      </c>
      <c r="AO70" s="246" t="str">
        <f>IF(Glutamine!$E62&gt;0,Glutamine!AO61+Glutamine!$E62*Glutamine!#REF!/'In Process Calc.'!$I64,"")</f>
        <v/>
      </c>
      <c r="AP70" s="246" t="str">
        <f>IF(Glutamine!$E62&gt;0,Glutamine!AP61+Glutamine!$E62*Glutamine!AQ61/'In Process Calc.'!$I64,"")</f>
        <v/>
      </c>
      <c r="AQ70" s="246" t="str">
        <f>IF(Glutamine!$E62&gt;0,Glutamine!#REF!+Glutamine!$E62*Glutamine!AR61/'In Process Calc.'!$I64,"")</f>
        <v/>
      </c>
      <c r="AR70" s="246" t="str">
        <f>IF(Glutamine!$E62&gt;0,Glutamine!#REF!,"")</f>
        <v/>
      </c>
      <c r="AS70" s="246" t="str">
        <f>IF(Glutamine!$E62&gt;0,Glutamine!#REF!,"")</f>
        <v/>
      </c>
      <c r="AT70" s="246" t="str">
        <f>IF(Glutamine!$E62&gt;0,Glutamine!#REF!,"")</f>
        <v/>
      </c>
      <c r="AU70" s="246" t="str">
        <f>IF(Glutamine!$E62&gt;0,Glutamine!#REF!,"")</f>
        <v/>
      </c>
      <c r="AV70" s="246" t="str">
        <f>IF(Glutamine!$E62&gt;0,Glutamine!#REF!,"")</f>
        <v/>
      </c>
      <c r="AW70" s="246" t="str">
        <f>IF(Glutamine!$E62&gt;0,Glutamine!#REF!,"")</f>
        <v/>
      </c>
      <c r="AX70" s="246" t="str">
        <f>IF(Glutamine!$E62&gt;0,Glutamine!#REF!,"")</f>
        <v/>
      </c>
      <c r="AY70" s="246" t="str">
        <f>IF(Glutamine!$E62&gt;0,Glutamine!#REF!,"")</f>
        <v/>
      </c>
      <c r="AZ70" s="246" t="str">
        <f>IF(Glutamine!$E62&gt;0,Glutamine!#REF!,"")</f>
        <v/>
      </c>
      <c r="BA70" s="246" t="str">
        <f>IF(Glutamine!$E62&gt;0,Glutamine!#REF!,"")</f>
        <v/>
      </c>
      <c r="BB70" s="246" t="str">
        <f>IF(Glutamine!$E62&gt;0,Glutamine!#REF!,"")</f>
        <v/>
      </c>
      <c r="BC70" s="246" t="str">
        <f>IF(Glutamine!$E62&gt;0,Glutamine!#REF!,"")</f>
        <v/>
      </c>
      <c r="BD70" s="246" t="str">
        <f>IF(Glutamine!$E62&gt;0,Glutamine!#REF!,"")</f>
        <v/>
      </c>
      <c r="BE70" s="246" t="str">
        <f>IF(Glutamine!$E62&gt;0,Glutamine!#REF!,"")</f>
        <v/>
      </c>
      <c r="BF70" s="246" t="str">
        <f>IF(Glutamine!$E62&gt;0,Glutamine!#REF!,"")</f>
        <v/>
      </c>
      <c r="BG70" s="246" t="str">
        <f>IF(Glutamine!$E62&gt;0,Glutamine!#REF!,"")</f>
        <v/>
      </c>
      <c r="BH70" s="246" t="str">
        <f>IF(Glutamine!$E62&gt;0,Glutamine!#REF!,"")</f>
        <v/>
      </c>
      <c r="BI70" s="246" t="str">
        <f>IF(Glutamine!$E62&gt;0,Glutamine!#REF!,"")</f>
        <v/>
      </c>
      <c r="BJ70" s="246" t="str">
        <f>IF(Glutamine!$E62&gt;0,Glutamine!#REF!,"")</f>
        <v/>
      </c>
      <c r="BK70" s="246" t="str">
        <f>IF(Glutamine!$E62&gt;0,Glutamine!#REF!,"")</f>
        <v/>
      </c>
      <c r="BL70" s="246" t="str">
        <f>IF(Glutamine!$E62&gt;0,Glutamine!#REF!,"")</f>
        <v/>
      </c>
      <c r="BM70" s="246" t="str">
        <f>IF(Glutamine!$E62&gt;0,Glutamine!#REF!,"")</f>
        <v/>
      </c>
      <c r="BN70" s="246" t="str">
        <f>IF(Glutamine!$E62&gt;0,'In Process Calc.'!B63,"")</f>
        <v/>
      </c>
      <c r="BO70" s="246" t="str">
        <f>IF(Glutamine!$E62&gt;0,'In Process Calc.'!C63,"")</f>
        <v/>
      </c>
    </row>
    <row r="71" spans="1:67" x14ac:dyDescent="0.15">
      <c r="A71" s="240" t="str">
        <f>IF(Glutamine!$E63&gt;0,Glutamine!$B$1,"")</f>
        <v/>
      </c>
      <c r="B71" s="240" t="str">
        <f>IF(Glutamine!$E63&gt;0,Glutamine!A62+0.1,"")</f>
        <v/>
      </c>
      <c r="C71" s="244" t="str">
        <f>IF(Glutamine!$E63&gt;0,Glutamine!B62,"")</f>
        <v/>
      </c>
      <c r="D71" s="249" t="str">
        <f>IF(Glutamine!$E63&gt;0,Glutamine!C62,"")</f>
        <v/>
      </c>
      <c r="E71" s="240" t="str">
        <f>IF(Glutamine!$E63&gt;0,Glutamine!D62,"")</f>
        <v/>
      </c>
      <c r="F71" s="240" t="str">
        <f>IF(Glutamine!$E63&gt;0,Glutamine!E62,"")</f>
        <v/>
      </c>
      <c r="G71" s="240" t="str">
        <f>IF(Glutamine!$E63&gt;0,Glutamine!G62,"")</f>
        <v/>
      </c>
      <c r="H71" s="245" t="str">
        <f>IF(Glutamine!$E63&gt;0,Glutamine!H62,"")</f>
        <v/>
      </c>
      <c r="I71" s="245" t="str">
        <f>IF(Glutamine!$E63&gt;0,Glutamine!I62,"")</f>
        <v/>
      </c>
      <c r="J71" s="245" t="str">
        <f>IF(Glutamine!$E63&gt;0,Glutamine!J62,"")</f>
        <v/>
      </c>
      <c r="K71" s="245" t="str">
        <f>IF(Glutamine!$E63&gt;0,Glutamine!K62,"")</f>
        <v/>
      </c>
      <c r="L71" s="240" t="str">
        <f>IF(Glutamine!$E63&gt;0,Glutamine!L62,"")</f>
        <v/>
      </c>
      <c r="M71" s="240" t="str">
        <f>IF(Glutamine!$E63&gt;0,Glutamine!M62,"")</f>
        <v/>
      </c>
      <c r="N71" s="240" t="str">
        <f>IF(Glutamine!$E63&gt;0,Glutamine!N62,"")</f>
        <v/>
      </c>
      <c r="O71" s="240" t="str">
        <f>IF(Glutamine!$E63&gt;0,Glutamine!O62,"")</f>
        <v/>
      </c>
      <c r="P71" s="240" t="str">
        <f>IF(Glutamine!$E63&gt;0,Glutamine!P62,"")</f>
        <v/>
      </c>
      <c r="Q71" s="240" t="str">
        <f>IF(Glutamine!$E63&gt;0,Glutamine!Q62,"")</f>
        <v/>
      </c>
      <c r="R71" s="240" t="str">
        <f>IF(Glutamine!$E63&gt;0,Glutamine!R62,"")</f>
        <v/>
      </c>
      <c r="S71" s="240" t="str">
        <f>IF(Glutamine!$E63&gt;0,Glutamine!S62,"")</f>
        <v/>
      </c>
      <c r="T71" s="246" t="str">
        <f>IF(Glutamine!$E63&gt;0,Glutamine!T62+Glutamine!$E63*Glutamine!#REF!/'In Process Calc.'!$I65,"")</f>
        <v/>
      </c>
      <c r="U71" s="246" t="str">
        <f>IF(Glutamine!$E63&gt;0,Glutamine!U62+Glutamine!$E63*Glutamine!#REF!/'In Process Calc.'!$I65,"")</f>
        <v/>
      </c>
      <c r="V71" s="246" t="str">
        <f>IF(Glutamine!$E63&gt;0,Glutamine!V62+Glutamine!$E63*Glutamine!#REF!/'In Process Calc.'!$I65,"")</f>
        <v/>
      </c>
      <c r="W71" s="246" t="str">
        <f>IF(Glutamine!$E63&gt;0,Glutamine!W62+Glutamine!$E63*Glutamine!#REF!/'In Process Calc.'!$I65,"")</f>
        <v/>
      </c>
      <c r="X71" s="246" t="str">
        <f>IF(Glutamine!$E63&gt;0,Glutamine!X62+Glutamine!$E63*Glutamine!#REF!/'In Process Calc.'!$I65,"")</f>
        <v/>
      </c>
      <c r="Y71" s="246" t="str">
        <f>IF(Glutamine!$E63&gt;0,Glutamine!Y62+Glutamine!$E63*Glutamine!#REF!/'In Process Calc.'!$I65,"")</f>
        <v/>
      </c>
      <c r="Z71" s="246" t="str">
        <f>IF(Glutamine!$E63&gt;0,Glutamine!Z62+Glutamine!$E63*Glutamine!#REF!/'In Process Calc.'!$I65,"")</f>
        <v/>
      </c>
      <c r="AA71" s="246" t="str">
        <f>IF(Glutamine!$E63&gt;0,Glutamine!AA62+Glutamine!$E63*Glutamine!#REF!/'In Process Calc.'!$I65,"")</f>
        <v/>
      </c>
      <c r="AB71" s="246" t="str">
        <f>IF(Glutamine!$E63&gt;0,Glutamine!AB62+Glutamine!$E63*Glutamine!#REF!/'In Process Calc.'!$I65,"")</f>
        <v/>
      </c>
      <c r="AC71" s="246" t="str">
        <f>IF(Glutamine!$E63&gt;0,Glutamine!AC62+Glutamine!$E63*Glutamine!#REF!/'In Process Calc.'!$I65,"")</f>
        <v/>
      </c>
      <c r="AD71" s="246" t="str">
        <f>IF(Glutamine!$E63&gt;0,Glutamine!AD62+Glutamine!$E63*Glutamine!#REF!/'In Process Calc.'!$I65,"")</f>
        <v/>
      </c>
      <c r="AE71" s="246" t="str">
        <f>IF(Glutamine!$E63&gt;0,Glutamine!AE62+Glutamine!$E63*Glutamine!#REF!/'In Process Calc.'!$I65,"")</f>
        <v/>
      </c>
      <c r="AF71" s="246" t="str">
        <f>IF(Glutamine!$E63&gt;0,Glutamine!AF62+Glutamine!$E63*Glutamine!#REF!/'In Process Calc.'!$I65,"")</f>
        <v/>
      </c>
      <c r="AG71" s="246" t="str">
        <f>IF(Glutamine!$E63&gt;0,Glutamine!AG62+Glutamine!$E63*Glutamine!#REF!/'In Process Calc.'!$I65,"")</f>
        <v/>
      </c>
      <c r="AH71" s="246" t="str">
        <f>IF(Glutamine!$E63&gt;0,Glutamine!AH62+Glutamine!$E63*Glutamine!#REF!/'In Process Calc.'!$I65,"")</f>
        <v/>
      </c>
      <c r="AI71" s="246" t="str">
        <f>IF(Glutamine!$E63&gt;0,Glutamine!AI62+Glutamine!$E63*Glutamine!#REF!/'In Process Calc.'!$I65,"")</f>
        <v/>
      </c>
      <c r="AJ71" s="246" t="str">
        <f>IF(Glutamine!$E63&gt;0,Glutamine!AJ62+Glutamine!$E63*Glutamine!#REF!/'In Process Calc.'!$I65,"")</f>
        <v/>
      </c>
      <c r="AK71" s="246" t="str">
        <f>IF(Glutamine!$E63&gt;0,Glutamine!AK62+Glutamine!$E63*Glutamine!#REF!/'In Process Calc.'!$I65,"")</f>
        <v/>
      </c>
      <c r="AL71" s="246" t="str">
        <f>IF(Glutamine!$E63&gt;0,Glutamine!AL62+Glutamine!$E63*Glutamine!#REF!/'In Process Calc.'!$I65,"")</f>
        <v/>
      </c>
      <c r="AM71" s="246" t="str">
        <f>IF(Glutamine!$E63&gt;0,Glutamine!AM62+Glutamine!$E63*Glutamine!#REF!/'In Process Calc.'!$I65,"")</f>
        <v/>
      </c>
      <c r="AN71" s="246" t="str">
        <f>IF(Glutamine!$E63&gt;0,Glutamine!AN62+Glutamine!$E63*Glutamine!#REF!/'In Process Calc.'!$I65,"")</f>
        <v/>
      </c>
      <c r="AO71" s="246" t="str">
        <f>IF(Glutamine!$E63&gt;0,Glutamine!AO62+Glutamine!$E63*Glutamine!#REF!/'In Process Calc.'!$I65,"")</f>
        <v/>
      </c>
      <c r="AP71" s="246" t="str">
        <f>IF(Glutamine!$E63&gt;0,Glutamine!AP62+Glutamine!$E63*Glutamine!AQ62/'In Process Calc.'!$I65,"")</f>
        <v/>
      </c>
      <c r="AQ71" s="246" t="str">
        <f>IF(Glutamine!$E63&gt;0,Glutamine!#REF!+Glutamine!$E63*Glutamine!AR62/'In Process Calc.'!$I65,"")</f>
        <v/>
      </c>
      <c r="AR71" s="246" t="str">
        <f>IF(Glutamine!$E63&gt;0,Glutamine!#REF!,"")</f>
        <v/>
      </c>
      <c r="AS71" s="246" t="str">
        <f>IF(Glutamine!$E63&gt;0,Glutamine!#REF!,"")</f>
        <v/>
      </c>
      <c r="AT71" s="246" t="str">
        <f>IF(Glutamine!$E63&gt;0,Glutamine!#REF!,"")</f>
        <v/>
      </c>
      <c r="AU71" s="246" t="str">
        <f>IF(Glutamine!$E63&gt;0,Glutamine!#REF!,"")</f>
        <v/>
      </c>
      <c r="AV71" s="246" t="str">
        <f>IF(Glutamine!$E63&gt;0,Glutamine!#REF!,"")</f>
        <v/>
      </c>
      <c r="AW71" s="246" t="str">
        <f>IF(Glutamine!$E63&gt;0,Glutamine!#REF!,"")</f>
        <v/>
      </c>
      <c r="AX71" s="246" t="str">
        <f>IF(Glutamine!$E63&gt;0,Glutamine!#REF!,"")</f>
        <v/>
      </c>
      <c r="AY71" s="246" t="str">
        <f>IF(Glutamine!$E63&gt;0,Glutamine!#REF!,"")</f>
        <v/>
      </c>
      <c r="AZ71" s="246" t="str">
        <f>IF(Glutamine!$E63&gt;0,Glutamine!#REF!,"")</f>
        <v/>
      </c>
      <c r="BA71" s="246" t="str">
        <f>IF(Glutamine!$E63&gt;0,Glutamine!#REF!,"")</f>
        <v/>
      </c>
      <c r="BB71" s="246" t="str">
        <f>IF(Glutamine!$E63&gt;0,Glutamine!#REF!,"")</f>
        <v/>
      </c>
      <c r="BC71" s="246" t="str">
        <f>IF(Glutamine!$E63&gt;0,Glutamine!#REF!,"")</f>
        <v/>
      </c>
      <c r="BD71" s="246" t="str">
        <f>IF(Glutamine!$E63&gt;0,Glutamine!#REF!,"")</f>
        <v/>
      </c>
      <c r="BE71" s="246" t="str">
        <f>IF(Glutamine!$E63&gt;0,Glutamine!#REF!,"")</f>
        <v/>
      </c>
      <c r="BF71" s="246" t="str">
        <f>IF(Glutamine!$E63&gt;0,Glutamine!#REF!,"")</f>
        <v/>
      </c>
      <c r="BG71" s="246" t="str">
        <f>IF(Glutamine!$E63&gt;0,Glutamine!#REF!,"")</f>
        <v/>
      </c>
      <c r="BH71" s="246" t="str">
        <f>IF(Glutamine!$E63&gt;0,Glutamine!#REF!,"")</f>
        <v/>
      </c>
      <c r="BI71" s="246" t="str">
        <f>IF(Glutamine!$E63&gt;0,Glutamine!#REF!,"")</f>
        <v/>
      </c>
      <c r="BJ71" s="246" t="str">
        <f>IF(Glutamine!$E63&gt;0,Glutamine!#REF!,"")</f>
        <v/>
      </c>
      <c r="BK71" s="246" t="str">
        <f>IF(Glutamine!$E63&gt;0,Glutamine!#REF!,"")</f>
        <v/>
      </c>
      <c r="BL71" s="246" t="str">
        <f>IF(Glutamine!$E63&gt;0,Glutamine!#REF!,"")</f>
        <v/>
      </c>
      <c r="BM71" s="246" t="str">
        <f>IF(Glutamine!$E63&gt;0,Glutamine!#REF!,"")</f>
        <v/>
      </c>
      <c r="BN71" s="246" t="str">
        <f>IF(Glutamine!$E63&gt;0,'In Process Calc.'!B64,"")</f>
        <v/>
      </c>
      <c r="BO71" s="246" t="str">
        <f>IF(Glutamine!$E63&gt;0,'In Process Calc.'!C64,"")</f>
        <v/>
      </c>
    </row>
    <row r="72" spans="1:67" x14ac:dyDescent="0.15">
      <c r="A72" s="240" t="str">
        <f>IF(Glutamine!$E64&gt;0,Glutamine!$B$1,"")</f>
        <v/>
      </c>
      <c r="B72" s="240" t="str">
        <f>IF(Glutamine!$E64&gt;0,Glutamine!A63+0.1,"")</f>
        <v/>
      </c>
      <c r="C72" s="244" t="str">
        <f>IF(Glutamine!$E64&gt;0,Glutamine!B63,"")</f>
        <v/>
      </c>
      <c r="D72" s="249" t="str">
        <f>IF(Glutamine!$E64&gt;0,Glutamine!C63,"")</f>
        <v/>
      </c>
      <c r="E72" s="240" t="str">
        <f>IF(Glutamine!$E64&gt;0,Glutamine!D63,"")</f>
        <v/>
      </c>
      <c r="F72" s="240" t="str">
        <f>IF(Glutamine!$E64&gt;0,Glutamine!E63,"")</f>
        <v/>
      </c>
      <c r="G72" s="240" t="str">
        <f>IF(Glutamine!$E64&gt;0,Glutamine!G63,"")</f>
        <v/>
      </c>
      <c r="H72" s="245" t="str">
        <f>IF(Glutamine!$E64&gt;0,Glutamine!H63,"")</f>
        <v/>
      </c>
      <c r="I72" s="245" t="str">
        <f>IF(Glutamine!$E64&gt;0,Glutamine!I63,"")</f>
        <v/>
      </c>
      <c r="J72" s="245" t="str">
        <f>IF(Glutamine!$E64&gt;0,Glutamine!J63,"")</f>
        <v/>
      </c>
      <c r="K72" s="245" t="str">
        <f>IF(Glutamine!$E64&gt;0,Glutamine!K63,"")</f>
        <v/>
      </c>
      <c r="L72" s="240" t="str">
        <f>IF(Glutamine!$E64&gt;0,Glutamine!L63,"")</f>
        <v/>
      </c>
      <c r="M72" s="240" t="str">
        <f>IF(Glutamine!$E64&gt;0,Glutamine!M63,"")</f>
        <v/>
      </c>
      <c r="N72" s="240" t="str">
        <f>IF(Glutamine!$E64&gt;0,Glutamine!N63,"")</f>
        <v/>
      </c>
      <c r="O72" s="240" t="str">
        <f>IF(Glutamine!$E64&gt;0,Glutamine!O63,"")</f>
        <v/>
      </c>
      <c r="P72" s="240" t="str">
        <f>IF(Glutamine!$E64&gt;0,Glutamine!P63,"")</f>
        <v/>
      </c>
      <c r="Q72" s="240" t="str">
        <f>IF(Glutamine!$E64&gt;0,Glutamine!Q63,"")</f>
        <v/>
      </c>
      <c r="R72" s="240" t="str">
        <f>IF(Glutamine!$E64&gt;0,Glutamine!R63,"")</f>
        <v/>
      </c>
      <c r="S72" s="240" t="str">
        <f>IF(Glutamine!$E64&gt;0,Glutamine!S63,"")</f>
        <v/>
      </c>
      <c r="T72" s="246" t="str">
        <f>IF(Glutamine!$E64&gt;0,Glutamine!T63+Glutamine!$E64*Glutamine!#REF!/'In Process Calc.'!$I66,"")</f>
        <v/>
      </c>
      <c r="U72" s="246" t="str">
        <f>IF(Glutamine!$E64&gt;0,Glutamine!U63+Glutamine!$E64*Glutamine!#REF!/'In Process Calc.'!$I66,"")</f>
        <v/>
      </c>
      <c r="V72" s="246" t="str">
        <f>IF(Glutamine!$E64&gt;0,Glutamine!V63+Glutamine!$E64*Glutamine!#REF!/'In Process Calc.'!$I66,"")</f>
        <v/>
      </c>
      <c r="W72" s="246" t="str">
        <f>IF(Glutamine!$E64&gt;0,Glutamine!W63+Glutamine!$E64*Glutamine!#REF!/'In Process Calc.'!$I66,"")</f>
        <v/>
      </c>
      <c r="X72" s="246" t="str">
        <f>IF(Glutamine!$E64&gt;0,Glutamine!X63+Glutamine!$E64*Glutamine!#REF!/'In Process Calc.'!$I66,"")</f>
        <v/>
      </c>
      <c r="Y72" s="246" t="str">
        <f>IF(Glutamine!$E64&gt;0,Glutamine!Y63+Glutamine!$E64*Glutamine!#REF!/'In Process Calc.'!$I66,"")</f>
        <v/>
      </c>
      <c r="Z72" s="246" t="str">
        <f>IF(Glutamine!$E64&gt;0,Glutamine!Z63+Glutamine!$E64*Glutamine!#REF!/'In Process Calc.'!$I66,"")</f>
        <v/>
      </c>
      <c r="AA72" s="246" t="str">
        <f>IF(Glutamine!$E64&gt;0,Glutamine!AA63+Glutamine!$E64*Glutamine!#REF!/'In Process Calc.'!$I66,"")</f>
        <v/>
      </c>
      <c r="AB72" s="246" t="str">
        <f>IF(Glutamine!$E64&gt;0,Glutamine!AB63+Glutamine!$E64*Glutamine!#REF!/'In Process Calc.'!$I66,"")</f>
        <v/>
      </c>
      <c r="AC72" s="246" t="str">
        <f>IF(Glutamine!$E64&gt;0,Glutamine!AC63+Glutamine!$E64*Glutamine!#REF!/'In Process Calc.'!$I66,"")</f>
        <v/>
      </c>
      <c r="AD72" s="246" t="str">
        <f>IF(Glutamine!$E64&gt;0,Glutamine!AD63+Glutamine!$E64*Glutamine!#REF!/'In Process Calc.'!$I66,"")</f>
        <v/>
      </c>
      <c r="AE72" s="246" t="str">
        <f>IF(Glutamine!$E64&gt;0,Glutamine!AE63+Glutamine!$E64*Glutamine!#REF!/'In Process Calc.'!$I66,"")</f>
        <v/>
      </c>
      <c r="AF72" s="246" t="str">
        <f>IF(Glutamine!$E64&gt;0,Glutamine!AF63+Glutamine!$E64*Glutamine!#REF!/'In Process Calc.'!$I66,"")</f>
        <v/>
      </c>
      <c r="AG72" s="246" t="str">
        <f>IF(Glutamine!$E64&gt;0,Glutamine!AG63+Glutamine!$E64*Glutamine!#REF!/'In Process Calc.'!$I66,"")</f>
        <v/>
      </c>
      <c r="AH72" s="246" t="str">
        <f>IF(Glutamine!$E64&gt;0,Glutamine!AH63+Glutamine!$E64*Glutamine!#REF!/'In Process Calc.'!$I66,"")</f>
        <v/>
      </c>
      <c r="AI72" s="246" t="str">
        <f>IF(Glutamine!$E64&gt;0,Glutamine!AI63+Glutamine!$E64*Glutamine!#REF!/'In Process Calc.'!$I66,"")</f>
        <v/>
      </c>
      <c r="AJ72" s="246" t="str">
        <f>IF(Glutamine!$E64&gt;0,Glutamine!AJ63+Glutamine!$E64*Glutamine!#REF!/'In Process Calc.'!$I66,"")</f>
        <v/>
      </c>
      <c r="AK72" s="246" t="str">
        <f>IF(Glutamine!$E64&gt;0,Glutamine!AK63+Glutamine!$E64*Glutamine!#REF!/'In Process Calc.'!$I66,"")</f>
        <v/>
      </c>
      <c r="AL72" s="246" t="str">
        <f>IF(Glutamine!$E64&gt;0,Glutamine!AL63+Glutamine!$E64*Glutamine!#REF!/'In Process Calc.'!$I66,"")</f>
        <v/>
      </c>
      <c r="AM72" s="246" t="str">
        <f>IF(Glutamine!$E64&gt;0,Glutamine!AM63+Glutamine!$E64*Glutamine!#REF!/'In Process Calc.'!$I66,"")</f>
        <v/>
      </c>
      <c r="AN72" s="246" t="str">
        <f>IF(Glutamine!$E64&gt;0,Glutamine!AN63+Glutamine!$E64*Glutamine!#REF!/'In Process Calc.'!$I66,"")</f>
        <v/>
      </c>
      <c r="AO72" s="246" t="str">
        <f>IF(Glutamine!$E64&gt;0,Glutamine!AO63+Glutamine!$E64*Glutamine!#REF!/'In Process Calc.'!$I66,"")</f>
        <v/>
      </c>
      <c r="AP72" s="246" t="str">
        <f>IF(Glutamine!$E64&gt;0,Glutamine!AP63+Glutamine!$E64*Glutamine!AQ63/'In Process Calc.'!$I66,"")</f>
        <v/>
      </c>
      <c r="AQ72" s="246" t="str">
        <f>IF(Glutamine!$E64&gt;0,Glutamine!#REF!+Glutamine!$E64*Glutamine!AR63/'In Process Calc.'!$I66,"")</f>
        <v/>
      </c>
      <c r="AR72" s="246" t="str">
        <f>IF(Glutamine!$E64&gt;0,Glutamine!#REF!,"")</f>
        <v/>
      </c>
      <c r="AS72" s="246" t="str">
        <f>IF(Glutamine!$E64&gt;0,Glutamine!#REF!,"")</f>
        <v/>
      </c>
      <c r="AT72" s="246" t="str">
        <f>IF(Glutamine!$E64&gt;0,Glutamine!#REF!,"")</f>
        <v/>
      </c>
      <c r="AU72" s="246" t="str">
        <f>IF(Glutamine!$E64&gt;0,Glutamine!#REF!,"")</f>
        <v/>
      </c>
      <c r="AV72" s="246" t="str">
        <f>IF(Glutamine!$E64&gt;0,Glutamine!#REF!,"")</f>
        <v/>
      </c>
      <c r="AW72" s="246" t="str">
        <f>IF(Glutamine!$E64&gt;0,Glutamine!#REF!,"")</f>
        <v/>
      </c>
      <c r="AX72" s="246" t="str">
        <f>IF(Glutamine!$E64&gt;0,Glutamine!#REF!,"")</f>
        <v/>
      </c>
      <c r="AY72" s="246" t="str">
        <f>IF(Glutamine!$E64&gt;0,Glutamine!#REF!,"")</f>
        <v/>
      </c>
      <c r="AZ72" s="246" t="str">
        <f>IF(Glutamine!$E64&gt;0,Glutamine!#REF!,"")</f>
        <v/>
      </c>
      <c r="BA72" s="246" t="str">
        <f>IF(Glutamine!$E64&gt;0,Glutamine!#REF!,"")</f>
        <v/>
      </c>
      <c r="BB72" s="246" t="str">
        <f>IF(Glutamine!$E64&gt;0,Glutamine!#REF!,"")</f>
        <v/>
      </c>
      <c r="BC72" s="246" t="str">
        <f>IF(Glutamine!$E64&gt;0,Glutamine!#REF!,"")</f>
        <v/>
      </c>
      <c r="BD72" s="246" t="str">
        <f>IF(Glutamine!$E64&gt;0,Glutamine!#REF!,"")</f>
        <v/>
      </c>
      <c r="BE72" s="246" t="str">
        <f>IF(Glutamine!$E64&gt;0,Glutamine!#REF!,"")</f>
        <v/>
      </c>
      <c r="BF72" s="246" t="str">
        <f>IF(Glutamine!$E64&gt;0,Glutamine!#REF!,"")</f>
        <v/>
      </c>
      <c r="BG72" s="246" t="str">
        <f>IF(Glutamine!$E64&gt;0,Glutamine!#REF!,"")</f>
        <v/>
      </c>
      <c r="BH72" s="246" t="str">
        <f>IF(Glutamine!$E64&gt;0,Glutamine!#REF!,"")</f>
        <v/>
      </c>
      <c r="BI72" s="246" t="str">
        <f>IF(Glutamine!$E64&gt;0,Glutamine!#REF!,"")</f>
        <v/>
      </c>
      <c r="BJ72" s="246" t="str">
        <f>IF(Glutamine!$E64&gt;0,Glutamine!#REF!,"")</f>
        <v/>
      </c>
      <c r="BK72" s="246" t="str">
        <f>IF(Glutamine!$E64&gt;0,Glutamine!#REF!,"")</f>
        <v/>
      </c>
      <c r="BL72" s="246" t="str">
        <f>IF(Glutamine!$E64&gt;0,Glutamine!#REF!,"")</f>
        <v/>
      </c>
      <c r="BM72" s="246" t="str">
        <f>IF(Glutamine!$E64&gt;0,Glutamine!#REF!,"")</f>
        <v/>
      </c>
      <c r="BN72" s="246" t="str">
        <f>IF(Glutamine!$E64&gt;0,'In Process Calc.'!B65,"")</f>
        <v/>
      </c>
      <c r="BO72" s="246" t="str">
        <f>IF(Glutamine!$E64&gt;0,'In Process Calc.'!C65,"")</f>
        <v/>
      </c>
    </row>
    <row r="73" spans="1:67" x14ac:dyDescent="0.15">
      <c r="A73" s="240" t="str">
        <f>IF(Glutamine!$E65&gt;0,Glutamine!$B$1,"")</f>
        <v/>
      </c>
      <c r="B73" s="240" t="str">
        <f>IF(Glutamine!$E65&gt;0,Glutamine!A64+0.1,"")</f>
        <v/>
      </c>
      <c r="C73" s="244" t="str">
        <f>IF(Glutamine!$E65&gt;0,Glutamine!B64,"")</f>
        <v/>
      </c>
      <c r="D73" s="249" t="str">
        <f>IF(Glutamine!$E65&gt;0,Glutamine!C64,"")</f>
        <v/>
      </c>
      <c r="E73" s="240" t="str">
        <f>IF(Glutamine!$E65&gt;0,Glutamine!D64,"")</f>
        <v/>
      </c>
      <c r="F73" s="240" t="str">
        <f>IF(Glutamine!$E65&gt;0,Glutamine!E64,"")</f>
        <v/>
      </c>
      <c r="G73" s="240" t="str">
        <f>IF(Glutamine!$E65&gt;0,Glutamine!G64,"")</f>
        <v/>
      </c>
      <c r="H73" s="245" t="str">
        <f>IF(Glutamine!$E65&gt;0,Glutamine!H64,"")</f>
        <v/>
      </c>
      <c r="I73" s="245" t="str">
        <f>IF(Glutamine!$E65&gt;0,Glutamine!I64,"")</f>
        <v/>
      </c>
      <c r="J73" s="245" t="str">
        <f>IF(Glutamine!$E65&gt;0,Glutamine!J64,"")</f>
        <v/>
      </c>
      <c r="K73" s="245" t="str">
        <f>IF(Glutamine!$E65&gt;0,Glutamine!K64,"")</f>
        <v/>
      </c>
      <c r="L73" s="240" t="str">
        <f>IF(Glutamine!$E65&gt;0,Glutamine!L64,"")</f>
        <v/>
      </c>
      <c r="M73" s="240" t="str">
        <f>IF(Glutamine!$E65&gt;0,Glutamine!M64,"")</f>
        <v/>
      </c>
      <c r="N73" s="240" t="str">
        <f>IF(Glutamine!$E65&gt;0,Glutamine!N64,"")</f>
        <v/>
      </c>
      <c r="O73" s="240" t="str">
        <f>IF(Glutamine!$E65&gt;0,Glutamine!O64,"")</f>
        <v/>
      </c>
      <c r="P73" s="240" t="str">
        <f>IF(Glutamine!$E65&gt;0,Glutamine!P64,"")</f>
        <v/>
      </c>
      <c r="Q73" s="240" t="str">
        <f>IF(Glutamine!$E65&gt;0,Glutamine!Q64,"")</f>
        <v/>
      </c>
      <c r="R73" s="240" t="str">
        <f>IF(Glutamine!$E65&gt;0,Glutamine!R64,"")</f>
        <v/>
      </c>
      <c r="S73" s="240" t="str">
        <f>IF(Glutamine!$E65&gt;0,Glutamine!S64,"")</f>
        <v/>
      </c>
      <c r="T73" s="246" t="str">
        <f>IF(Glutamine!$E65&gt;0,Glutamine!T64+Glutamine!$E65*Glutamine!#REF!/'In Process Calc.'!$I67,"")</f>
        <v/>
      </c>
      <c r="U73" s="246" t="str">
        <f>IF(Glutamine!$E65&gt;0,Glutamine!U64+Glutamine!$E65*Glutamine!#REF!/'In Process Calc.'!$I67,"")</f>
        <v/>
      </c>
      <c r="V73" s="246" t="str">
        <f>IF(Glutamine!$E65&gt;0,Glutamine!V64+Glutamine!$E65*Glutamine!#REF!/'In Process Calc.'!$I67,"")</f>
        <v/>
      </c>
      <c r="W73" s="246" t="str">
        <f>IF(Glutamine!$E65&gt;0,Glutamine!W64+Glutamine!$E65*Glutamine!#REF!/'In Process Calc.'!$I67,"")</f>
        <v/>
      </c>
      <c r="X73" s="246" t="str">
        <f>IF(Glutamine!$E65&gt;0,Glutamine!X64+Glutamine!$E65*Glutamine!#REF!/'In Process Calc.'!$I67,"")</f>
        <v/>
      </c>
      <c r="Y73" s="246" t="str">
        <f>IF(Glutamine!$E65&gt;0,Glutamine!Y64+Glutamine!$E65*Glutamine!#REF!/'In Process Calc.'!$I67,"")</f>
        <v/>
      </c>
      <c r="Z73" s="246" t="str">
        <f>IF(Glutamine!$E65&gt;0,Glutamine!Z64+Glutamine!$E65*Glutamine!#REF!/'In Process Calc.'!$I67,"")</f>
        <v/>
      </c>
      <c r="AA73" s="246" t="str">
        <f>IF(Glutamine!$E65&gt;0,Glutamine!AA64+Glutamine!$E65*Glutamine!#REF!/'In Process Calc.'!$I67,"")</f>
        <v/>
      </c>
      <c r="AB73" s="246" t="str">
        <f>IF(Glutamine!$E65&gt;0,Glutamine!AB64+Glutamine!$E65*Glutamine!#REF!/'In Process Calc.'!$I67,"")</f>
        <v/>
      </c>
      <c r="AC73" s="246" t="str">
        <f>IF(Glutamine!$E65&gt;0,Glutamine!AC64+Glutamine!$E65*Glutamine!#REF!/'In Process Calc.'!$I67,"")</f>
        <v/>
      </c>
      <c r="AD73" s="246" t="str">
        <f>IF(Glutamine!$E65&gt;0,Glutamine!AD64+Glutamine!$E65*Glutamine!#REF!/'In Process Calc.'!$I67,"")</f>
        <v/>
      </c>
      <c r="AE73" s="246" t="str">
        <f>IF(Glutamine!$E65&gt;0,Glutamine!AE64+Glutamine!$E65*Glutamine!#REF!/'In Process Calc.'!$I67,"")</f>
        <v/>
      </c>
      <c r="AF73" s="246" t="str">
        <f>IF(Glutamine!$E65&gt;0,Glutamine!AF64+Glutamine!$E65*Glutamine!#REF!/'In Process Calc.'!$I67,"")</f>
        <v/>
      </c>
      <c r="AG73" s="246" t="str">
        <f>IF(Glutamine!$E65&gt;0,Glutamine!AG64+Glutamine!$E65*Glutamine!#REF!/'In Process Calc.'!$I67,"")</f>
        <v/>
      </c>
      <c r="AH73" s="246" t="str">
        <f>IF(Glutamine!$E65&gt;0,Glutamine!AH64+Glutamine!$E65*Glutamine!#REF!/'In Process Calc.'!$I67,"")</f>
        <v/>
      </c>
      <c r="AI73" s="246" t="str">
        <f>IF(Glutamine!$E65&gt;0,Glutamine!AI64+Glutamine!$E65*Glutamine!#REF!/'In Process Calc.'!$I67,"")</f>
        <v/>
      </c>
      <c r="AJ73" s="246" t="str">
        <f>IF(Glutamine!$E65&gt;0,Glutamine!AJ64+Glutamine!$E65*Glutamine!#REF!/'In Process Calc.'!$I67,"")</f>
        <v/>
      </c>
      <c r="AK73" s="246" t="str">
        <f>IF(Glutamine!$E65&gt;0,Glutamine!AK64+Glutamine!$E65*Glutamine!#REF!/'In Process Calc.'!$I67,"")</f>
        <v/>
      </c>
      <c r="AL73" s="246" t="str">
        <f>IF(Glutamine!$E65&gt;0,Glutamine!AL64+Glutamine!$E65*Glutamine!#REF!/'In Process Calc.'!$I67,"")</f>
        <v/>
      </c>
      <c r="AM73" s="246" t="str">
        <f>IF(Glutamine!$E65&gt;0,Glutamine!AM64+Glutamine!$E65*Glutamine!#REF!/'In Process Calc.'!$I67,"")</f>
        <v/>
      </c>
      <c r="AN73" s="246" t="str">
        <f>IF(Glutamine!$E65&gt;0,Glutamine!AN64+Glutamine!$E65*Glutamine!#REF!/'In Process Calc.'!$I67,"")</f>
        <v/>
      </c>
      <c r="AO73" s="246" t="str">
        <f>IF(Glutamine!$E65&gt;0,Glutamine!AO64+Glutamine!$E65*Glutamine!#REF!/'In Process Calc.'!$I67,"")</f>
        <v/>
      </c>
      <c r="AP73" s="246" t="str">
        <f>IF(Glutamine!$E65&gt;0,Glutamine!AP64+Glutamine!$E65*Glutamine!AQ64/'In Process Calc.'!$I67,"")</f>
        <v/>
      </c>
      <c r="AQ73" s="246" t="str">
        <f>IF(Glutamine!$E65&gt;0,Glutamine!#REF!+Glutamine!$E65*Glutamine!AR64/'In Process Calc.'!$I67,"")</f>
        <v/>
      </c>
      <c r="AR73" s="246" t="str">
        <f>IF(Glutamine!$E65&gt;0,Glutamine!#REF!,"")</f>
        <v/>
      </c>
      <c r="AS73" s="246" t="str">
        <f>IF(Glutamine!$E65&gt;0,Glutamine!#REF!,"")</f>
        <v/>
      </c>
      <c r="AT73" s="246" t="str">
        <f>IF(Glutamine!$E65&gt;0,Glutamine!#REF!,"")</f>
        <v/>
      </c>
      <c r="AU73" s="246" t="str">
        <f>IF(Glutamine!$E65&gt;0,Glutamine!#REF!,"")</f>
        <v/>
      </c>
      <c r="AV73" s="246" t="str">
        <f>IF(Glutamine!$E65&gt;0,Glutamine!#REF!,"")</f>
        <v/>
      </c>
      <c r="AW73" s="246" t="str">
        <f>IF(Glutamine!$E65&gt;0,Glutamine!#REF!,"")</f>
        <v/>
      </c>
      <c r="AX73" s="246" t="str">
        <f>IF(Glutamine!$E65&gt;0,Glutamine!#REF!,"")</f>
        <v/>
      </c>
      <c r="AY73" s="246" t="str">
        <f>IF(Glutamine!$E65&gt;0,Glutamine!#REF!,"")</f>
        <v/>
      </c>
      <c r="AZ73" s="246" t="str">
        <f>IF(Glutamine!$E65&gt;0,Glutamine!#REF!,"")</f>
        <v/>
      </c>
      <c r="BA73" s="246" t="str">
        <f>IF(Glutamine!$E65&gt;0,Glutamine!#REF!,"")</f>
        <v/>
      </c>
      <c r="BB73" s="246" t="str">
        <f>IF(Glutamine!$E65&gt;0,Glutamine!#REF!,"")</f>
        <v/>
      </c>
      <c r="BC73" s="246" t="str">
        <f>IF(Glutamine!$E65&gt;0,Glutamine!#REF!,"")</f>
        <v/>
      </c>
      <c r="BD73" s="246" t="str">
        <f>IF(Glutamine!$E65&gt;0,Glutamine!#REF!,"")</f>
        <v/>
      </c>
      <c r="BE73" s="246" t="str">
        <f>IF(Glutamine!$E65&gt;0,Glutamine!#REF!,"")</f>
        <v/>
      </c>
      <c r="BF73" s="246" t="str">
        <f>IF(Glutamine!$E65&gt;0,Glutamine!#REF!,"")</f>
        <v/>
      </c>
      <c r="BG73" s="246" t="str">
        <f>IF(Glutamine!$E65&gt;0,Glutamine!#REF!,"")</f>
        <v/>
      </c>
      <c r="BH73" s="246" t="str">
        <f>IF(Glutamine!$E65&gt;0,Glutamine!#REF!,"")</f>
        <v/>
      </c>
      <c r="BI73" s="246" t="str">
        <f>IF(Glutamine!$E65&gt;0,Glutamine!#REF!,"")</f>
        <v/>
      </c>
      <c r="BJ73" s="246" t="str">
        <f>IF(Glutamine!$E65&gt;0,Glutamine!#REF!,"")</f>
        <v/>
      </c>
      <c r="BK73" s="246" t="str">
        <f>IF(Glutamine!$E65&gt;0,Glutamine!#REF!,"")</f>
        <v/>
      </c>
      <c r="BL73" s="246" t="str">
        <f>IF(Glutamine!$E65&gt;0,Glutamine!#REF!,"")</f>
        <v/>
      </c>
      <c r="BM73" s="246" t="str">
        <f>IF(Glutamine!$E65&gt;0,Glutamine!#REF!,"")</f>
        <v/>
      </c>
      <c r="BN73" s="246" t="str">
        <f>IF(Glutamine!$E65&gt;0,'In Process Calc.'!B66,"")</f>
        <v/>
      </c>
      <c r="BO73" s="246" t="str">
        <f>IF(Glutamine!$E65&gt;0,'In Process Calc.'!C66,"")</f>
        <v/>
      </c>
    </row>
    <row r="74" spans="1:67" x14ac:dyDescent="0.15">
      <c r="A74" s="240" t="str">
        <f>IF(Glutamine!$E66&gt;0,Glutamine!$B$1,"")</f>
        <v/>
      </c>
      <c r="B74" s="240" t="str">
        <f>IF(Glutamine!$E66&gt;0,Glutamine!A65+0.1,"")</f>
        <v/>
      </c>
      <c r="C74" s="244" t="str">
        <f>IF(Glutamine!$E66&gt;0,Glutamine!B65,"")</f>
        <v/>
      </c>
      <c r="D74" s="249" t="str">
        <f>IF(Glutamine!$E66&gt;0,Glutamine!C65,"")</f>
        <v/>
      </c>
      <c r="E74" s="240" t="str">
        <f>IF(Glutamine!$E66&gt;0,Glutamine!D65,"")</f>
        <v/>
      </c>
      <c r="F74" s="240" t="str">
        <f>IF(Glutamine!$E66&gt;0,Glutamine!E65,"")</f>
        <v/>
      </c>
      <c r="G74" s="240" t="str">
        <f>IF(Glutamine!$E66&gt;0,Glutamine!G65,"")</f>
        <v/>
      </c>
      <c r="H74" s="245" t="str">
        <f>IF(Glutamine!$E66&gt;0,Glutamine!H65,"")</f>
        <v/>
      </c>
      <c r="I74" s="245" t="str">
        <f>IF(Glutamine!$E66&gt;0,Glutamine!I65,"")</f>
        <v/>
      </c>
      <c r="J74" s="245" t="str">
        <f>IF(Glutamine!$E66&gt;0,Glutamine!J65,"")</f>
        <v/>
      </c>
      <c r="K74" s="245" t="str">
        <f>IF(Glutamine!$E66&gt;0,Glutamine!K65,"")</f>
        <v/>
      </c>
      <c r="L74" s="240" t="str">
        <f>IF(Glutamine!$E66&gt;0,Glutamine!L65,"")</f>
        <v/>
      </c>
      <c r="M74" s="240" t="str">
        <f>IF(Glutamine!$E66&gt;0,Glutamine!M65,"")</f>
        <v/>
      </c>
      <c r="N74" s="240" t="str">
        <f>IF(Glutamine!$E66&gt;0,Glutamine!N65,"")</f>
        <v/>
      </c>
      <c r="O74" s="240" t="str">
        <f>IF(Glutamine!$E66&gt;0,Glutamine!O65,"")</f>
        <v/>
      </c>
      <c r="P74" s="240" t="str">
        <f>IF(Glutamine!$E66&gt;0,Glutamine!P65,"")</f>
        <v/>
      </c>
      <c r="Q74" s="240" t="str">
        <f>IF(Glutamine!$E66&gt;0,Glutamine!Q65,"")</f>
        <v/>
      </c>
      <c r="R74" s="240" t="str">
        <f>IF(Glutamine!$E66&gt;0,Glutamine!R65,"")</f>
        <v/>
      </c>
      <c r="S74" s="240" t="str">
        <f>IF(Glutamine!$E66&gt;0,Glutamine!S65,"")</f>
        <v/>
      </c>
      <c r="T74" s="246" t="str">
        <f>IF(Glutamine!$E66&gt;0,Glutamine!T65+Glutamine!$E66*Glutamine!#REF!/'In Process Calc.'!$I68,"")</f>
        <v/>
      </c>
      <c r="U74" s="246" t="str">
        <f>IF(Glutamine!$E66&gt;0,Glutamine!U65+Glutamine!$E66*Glutamine!#REF!/'In Process Calc.'!$I68,"")</f>
        <v/>
      </c>
      <c r="V74" s="246" t="str">
        <f>IF(Glutamine!$E66&gt;0,Glutamine!V65+Glutamine!$E66*Glutamine!#REF!/'In Process Calc.'!$I68,"")</f>
        <v/>
      </c>
      <c r="W74" s="246" t="str">
        <f>IF(Glutamine!$E66&gt;0,Glutamine!W65+Glutamine!$E66*Glutamine!#REF!/'In Process Calc.'!$I68,"")</f>
        <v/>
      </c>
      <c r="X74" s="246" t="str">
        <f>IF(Glutamine!$E66&gt;0,Glutamine!X65+Glutamine!$E66*Glutamine!#REF!/'In Process Calc.'!$I68,"")</f>
        <v/>
      </c>
      <c r="Y74" s="246" t="str">
        <f>IF(Glutamine!$E66&gt;0,Glutamine!Y65+Glutamine!$E66*Glutamine!#REF!/'In Process Calc.'!$I68,"")</f>
        <v/>
      </c>
      <c r="Z74" s="246" t="str">
        <f>IF(Glutamine!$E66&gt;0,Glutamine!Z65+Glutamine!$E66*Glutamine!#REF!/'In Process Calc.'!$I68,"")</f>
        <v/>
      </c>
      <c r="AA74" s="246" t="str">
        <f>IF(Glutamine!$E66&gt;0,Glutamine!AA65+Glutamine!$E66*Glutamine!#REF!/'In Process Calc.'!$I68,"")</f>
        <v/>
      </c>
      <c r="AB74" s="246" t="str">
        <f>IF(Glutamine!$E66&gt;0,Glutamine!AB65+Glutamine!$E66*Glutamine!#REF!/'In Process Calc.'!$I68,"")</f>
        <v/>
      </c>
      <c r="AC74" s="246" t="str">
        <f>IF(Glutamine!$E66&gt;0,Glutamine!AC65+Glutamine!$E66*Glutamine!#REF!/'In Process Calc.'!$I68,"")</f>
        <v/>
      </c>
      <c r="AD74" s="246" t="str">
        <f>IF(Glutamine!$E66&gt;0,Glutamine!AD65+Glutamine!$E66*Glutamine!#REF!/'In Process Calc.'!$I68,"")</f>
        <v/>
      </c>
      <c r="AE74" s="246" t="str">
        <f>IF(Glutamine!$E66&gt;0,Glutamine!AE65+Glutamine!$E66*Glutamine!#REF!/'In Process Calc.'!$I68,"")</f>
        <v/>
      </c>
      <c r="AF74" s="246" t="str">
        <f>IF(Glutamine!$E66&gt;0,Glutamine!AF65+Glutamine!$E66*Glutamine!#REF!/'In Process Calc.'!$I68,"")</f>
        <v/>
      </c>
      <c r="AG74" s="246" t="str">
        <f>IF(Glutamine!$E66&gt;0,Glutamine!AG65+Glutamine!$E66*Glutamine!#REF!/'In Process Calc.'!$I68,"")</f>
        <v/>
      </c>
      <c r="AH74" s="246" t="str">
        <f>IF(Glutamine!$E66&gt;0,Glutamine!AH65+Glutamine!$E66*Glutamine!#REF!/'In Process Calc.'!$I68,"")</f>
        <v/>
      </c>
      <c r="AI74" s="246" t="str">
        <f>IF(Glutamine!$E66&gt;0,Glutamine!AI65+Glutamine!$E66*Glutamine!#REF!/'In Process Calc.'!$I68,"")</f>
        <v/>
      </c>
      <c r="AJ74" s="246" t="str">
        <f>IF(Glutamine!$E66&gt;0,Glutamine!AJ65+Glutamine!$E66*Glutamine!#REF!/'In Process Calc.'!$I68,"")</f>
        <v/>
      </c>
      <c r="AK74" s="246" t="str">
        <f>IF(Glutamine!$E66&gt;0,Glutamine!AK65+Glutamine!$E66*Glutamine!#REF!/'In Process Calc.'!$I68,"")</f>
        <v/>
      </c>
      <c r="AL74" s="246" t="str">
        <f>IF(Glutamine!$E66&gt;0,Glutamine!AL65+Glutamine!$E66*Glutamine!#REF!/'In Process Calc.'!$I68,"")</f>
        <v/>
      </c>
      <c r="AM74" s="246" t="str">
        <f>IF(Glutamine!$E66&gt;0,Glutamine!AM65+Glutamine!$E66*Glutamine!#REF!/'In Process Calc.'!$I68,"")</f>
        <v/>
      </c>
      <c r="AN74" s="246" t="str">
        <f>IF(Glutamine!$E66&gt;0,Glutamine!AN65+Glutamine!$E66*Glutamine!#REF!/'In Process Calc.'!$I68,"")</f>
        <v/>
      </c>
      <c r="AO74" s="246" t="str">
        <f>IF(Glutamine!$E66&gt;0,Glutamine!AO65+Glutamine!$E66*Glutamine!#REF!/'In Process Calc.'!$I68,"")</f>
        <v/>
      </c>
      <c r="AP74" s="246" t="str">
        <f>IF(Glutamine!$E66&gt;0,Glutamine!AP65+Glutamine!$E66*Glutamine!AQ65/'In Process Calc.'!$I68,"")</f>
        <v/>
      </c>
      <c r="AQ74" s="246" t="str">
        <f>IF(Glutamine!$E66&gt;0,Glutamine!#REF!+Glutamine!$E66*Glutamine!AR65/'In Process Calc.'!$I68,"")</f>
        <v/>
      </c>
      <c r="AR74" s="246" t="str">
        <f>IF(Glutamine!$E66&gt;0,Glutamine!#REF!,"")</f>
        <v/>
      </c>
      <c r="AS74" s="246" t="str">
        <f>IF(Glutamine!$E66&gt;0,Glutamine!#REF!,"")</f>
        <v/>
      </c>
      <c r="AT74" s="246" t="str">
        <f>IF(Glutamine!$E66&gt;0,Glutamine!#REF!,"")</f>
        <v/>
      </c>
      <c r="AU74" s="246" t="str">
        <f>IF(Glutamine!$E66&gt;0,Glutamine!#REF!,"")</f>
        <v/>
      </c>
      <c r="AV74" s="246" t="str">
        <f>IF(Glutamine!$E66&gt;0,Glutamine!#REF!,"")</f>
        <v/>
      </c>
      <c r="AW74" s="246" t="str">
        <f>IF(Glutamine!$E66&gt;0,Glutamine!#REF!,"")</f>
        <v/>
      </c>
      <c r="AX74" s="246" t="str">
        <f>IF(Glutamine!$E66&gt;0,Glutamine!#REF!,"")</f>
        <v/>
      </c>
      <c r="AY74" s="246" t="str">
        <f>IF(Glutamine!$E66&gt;0,Glutamine!#REF!,"")</f>
        <v/>
      </c>
      <c r="AZ74" s="246" t="str">
        <f>IF(Glutamine!$E66&gt;0,Glutamine!#REF!,"")</f>
        <v/>
      </c>
      <c r="BA74" s="246" t="str">
        <f>IF(Glutamine!$E66&gt;0,Glutamine!#REF!,"")</f>
        <v/>
      </c>
      <c r="BB74" s="246" t="str">
        <f>IF(Glutamine!$E66&gt;0,Glutamine!#REF!,"")</f>
        <v/>
      </c>
      <c r="BC74" s="246" t="str">
        <f>IF(Glutamine!$E66&gt;0,Glutamine!#REF!,"")</f>
        <v/>
      </c>
      <c r="BD74" s="246" t="str">
        <f>IF(Glutamine!$E66&gt;0,Glutamine!#REF!,"")</f>
        <v/>
      </c>
      <c r="BE74" s="246" t="str">
        <f>IF(Glutamine!$E66&gt;0,Glutamine!#REF!,"")</f>
        <v/>
      </c>
      <c r="BF74" s="246" t="str">
        <f>IF(Glutamine!$E66&gt;0,Glutamine!#REF!,"")</f>
        <v/>
      </c>
      <c r="BG74" s="246" t="str">
        <f>IF(Glutamine!$E66&gt;0,Glutamine!#REF!,"")</f>
        <v/>
      </c>
      <c r="BH74" s="246" t="str">
        <f>IF(Glutamine!$E66&gt;0,Glutamine!#REF!,"")</f>
        <v/>
      </c>
      <c r="BI74" s="246" t="str">
        <f>IF(Glutamine!$E66&gt;0,Glutamine!#REF!,"")</f>
        <v/>
      </c>
      <c r="BJ74" s="246" t="str">
        <f>IF(Glutamine!$E66&gt;0,Glutamine!#REF!,"")</f>
        <v/>
      </c>
      <c r="BK74" s="246" t="str">
        <f>IF(Glutamine!$E66&gt;0,Glutamine!#REF!,"")</f>
        <v/>
      </c>
      <c r="BL74" s="246" t="str">
        <f>IF(Glutamine!$E66&gt;0,Glutamine!#REF!,"")</f>
        <v/>
      </c>
      <c r="BM74" s="246" t="str">
        <f>IF(Glutamine!$E66&gt;0,Glutamine!#REF!,"")</f>
        <v/>
      </c>
      <c r="BN74" s="246" t="str">
        <f>IF(Glutamine!$E66&gt;0,'In Process Calc.'!B67,"")</f>
        <v/>
      </c>
      <c r="BO74" s="246" t="str">
        <f>IF(Glutamine!$E66&gt;0,'In Process Calc.'!C67,"")</f>
        <v/>
      </c>
    </row>
    <row r="75" spans="1:67" x14ac:dyDescent="0.15">
      <c r="A75" s="240" t="str">
        <f>IF(Glutamine!$E67&gt;0,Glutamine!$B$1,"")</f>
        <v/>
      </c>
      <c r="B75" s="240" t="str">
        <f>IF(Glutamine!$E67&gt;0,Glutamine!A66+0.1,"")</f>
        <v/>
      </c>
      <c r="C75" s="244" t="str">
        <f>IF(Glutamine!$E67&gt;0,Glutamine!B66,"")</f>
        <v/>
      </c>
      <c r="D75" s="249" t="str">
        <f>IF(Glutamine!$E67&gt;0,Glutamine!C66,"")</f>
        <v/>
      </c>
      <c r="E75" s="240" t="str">
        <f>IF(Glutamine!$E67&gt;0,Glutamine!D66,"")</f>
        <v/>
      </c>
      <c r="F75" s="240" t="str">
        <f>IF(Glutamine!$E67&gt;0,Glutamine!E66,"")</f>
        <v/>
      </c>
      <c r="G75" s="240" t="str">
        <f>IF(Glutamine!$E67&gt;0,Glutamine!G66,"")</f>
        <v/>
      </c>
      <c r="H75" s="245" t="str">
        <f>IF(Glutamine!$E67&gt;0,Glutamine!H66,"")</f>
        <v/>
      </c>
      <c r="I75" s="245" t="str">
        <f>IF(Glutamine!$E67&gt;0,Glutamine!I66,"")</f>
        <v/>
      </c>
      <c r="J75" s="245" t="str">
        <f>IF(Glutamine!$E67&gt;0,Glutamine!J66,"")</f>
        <v/>
      </c>
      <c r="K75" s="245" t="str">
        <f>IF(Glutamine!$E67&gt;0,Glutamine!K66,"")</f>
        <v/>
      </c>
      <c r="L75" s="240" t="str">
        <f>IF(Glutamine!$E67&gt;0,Glutamine!L66,"")</f>
        <v/>
      </c>
      <c r="M75" s="240" t="str">
        <f>IF(Glutamine!$E67&gt;0,Glutamine!M66,"")</f>
        <v/>
      </c>
      <c r="N75" s="240" t="str">
        <f>IF(Glutamine!$E67&gt;0,Glutamine!N66,"")</f>
        <v/>
      </c>
      <c r="O75" s="240" t="str">
        <f>IF(Glutamine!$E67&gt;0,Glutamine!O66,"")</f>
        <v/>
      </c>
      <c r="P75" s="240" t="str">
        <f>IF(Glutamine!$E67&gt;0,Glutamine!P66,"")</f>
        <v/>
      </c>
      <c r="Q75" s="240" t="str">
        <f>IF(Glutamine!$E67&gt;0,Glutamine!Q66,"")</f>
        <v/>
      </c>
      <c r="R75" s="240" t="str">
        <f>IF(Glutamine!$E67&gt;0,Glutamine!R66,"")</f>
        <v/>
      </c>
      <c r="S75" s="240" t="str">
        <f>IF(Glutamine!$E67&gt;0,Glutamine!S66,"")</f>
        <v/>
      </c>
      <c r="T75" s="246" t="str">
        <f>IF(Glutamine!$E67&gt;0,Glutamine!T66+Glutamine!$E67*Glutamine!#REF!/'In Process Calc.'!$I69,"")</f>
        <v/>
      </c>
      <c r="U75" s="246" t="str">
        <f>IF(Glutamine!$E67&gt;0,Glutamine!U66+Glutamine!$E67*Glutamine!#REF!/'In Process Calc.'!$I69,"")</f>
        <v/>
      </c>
      <c r="V75" s="246" t="str">
        <f>IF(Glutamine!$E67&gt;0,Glutamine!V66+Glutamine!$E67*Glutamine!#REF!/'In Process Calc.'!$I69,"")</f>
        <v/>
      </c>
      <c r="W75" s="246" t="str">
        <f>IF(Glutamine!$E67&gt;0,Glutamine!W66+Glutamine!$E67*Glutamine!#REF!/'In Process Calc.'!$I69,"")</f>
        <v/>
      </c>
      <c r="X75" s="246" t="str">
        <f>IF(Glutamine!$E67&gt;0,Glutamine!X66+Glutamine!$E67*Glutamine!#REF!/'In Process Calc.'!$I69,"")</f>
        <v/>
      </c>
      <c r="Y75" s="246" t="str">
        <f>IF(Glutamine!$E67&gt;0,Glutamine!Y66+Glutamine!$E67*Glutamine!#REF!/'In Process Calc.'!$I69,"")</f>
        <v/>
      </c>
      <c r="Z75" s="246" t="str">
        <f>IF(Glutamine!$E67&gt;0,Glutamine!Z66+Glutamine!$E67*Glutamine!#REF!/'In Process Calc.'!$I69,"")</f>
        <v/>
      </c>
      <c r="AA75" s="246" t="str">
        <f>IF(Glutamine!$E67&gt;0,Glutamine!AA66+Glutamine!$E67*Glutamine!#REF!/'In Process Calc.'!$I69,"")</f>
        <v/>
      </c>
      <c r="AB75" s="246" t="str">
        <f>IF(Glutamine!$E67&gt;0,Glutamine!AB66+Glutamine!$E67*Glutamine!#REF!/'In Process Calc.'!$I69,"")</f>
        <v/>
      </c>
      <c r="AC75" s="246" t="str">
        <f>IF(Glutamine!$E67&gt;0,Glutamine!AC66+Glutamine!$E67*Glutamine!#REF!/'In Process Calc.'!$I69,"")</f>
        <v/>
      </c>
      <c r="AD75" s="246" t="str">
        <f>IF(Glutamine!$E67&gt;0,Glutamine!AD66+Glutamine!$E67*Glutamine!#REF!/'In Process Calc.'!$I69,"")</f>
        <v/>
      </c>
      <c r="AE75" s="246" t="str">
        <f>IF(Glutamine!$E67&gt;0,Glutamine!AE66+Glutamine!$E67*Glutamine!#REF!/'In Process Calc.'!$I69,"")</f>
        <v/>
      </c>
      <c r="AF75" s="246" t="str">
        <f>IF(Glutamine!$E67&gt;0,Glutamine!AF66+Glutamine!$E67*Glutamine!#REF!/'In Process Calc.'!$I69,"")</f>
        <v/>
      </c>
      <c r="AG75" s="246" t="str">
        <f>IF(Glutamine!$E67&gt;0,Glutamine!AG66+Glutamine!$E67*Glutamine!#REF!/'In Process Calc.'!$I69,"")</f>
        <v/>
      </c>
      <c r="AH75" s="246" t="str">
        <f>IF(Glutamine!$E67&gt;0,Glutamine!AH66+Glutamine!$E67*Glutamine!#REF!/'In Process Calc.'!$I69,"")</f>
        <v/>
      </c>
      <c r="AI75" s="246" t="str">
        <f>IF(Glutamine!$E67&gt;0,Glutamine!AI66+Glutamine!$E67*Glutamine!#REF!/'In Process Calc.'!$I69,"")</f>
        <v/>
      </c>
      <c r="AJ75" s="246" t="str">
        <f>IF(Glutamine!$E67&gt;0,Glutamine!AJ66+Glutamine!$E67*Glutamine!#REF!/'In Process Calc.'!$I69,"")</f>
        <v/>
      </c>
      <c r="AK75" s="246" t="str">
        <f>IF(Glutamine!$E67&gt;0,Glutamine!AK66+Glutamine!$E67*Glutamine!#REF!/'In Process Calc.'!$I69,"")</f>
        <v/>
      </c>
      <c r="AL75" s="246" t="str">
        <f>IF(Glutamine!$E67&gt;0,Glutamine!AL66+Glutamine!$E67*Glutamine!#REF!/'In Process Calc.'!$I69,"")</f>
        <v/>
      </c>
      <c r="AM75" s="246" t="str">
        <f>IF(Glutamine!$E67&gt;0,Glutamine!AM66+Glutamine!$E67*Glutamine!#REF!/'In Process Calc.'!$I69,"")</f>
        <v/>
      </c>
      <c r="AN75" s="246" t="str">
        <f>IF(Glutamine!$E67&gt;0,Glutamine!AN66+Glutamine!$E67*Glutamine!#REF!/'In Process Calc.'!$I69,"")</f>
        <v/>
      </c>
      <c r="AO75" s="246" t="str">
        <f>IF(Glutamine!$E67&gt;0,Glutamine!AO66+Glutamine!$E67*Glutamine!#REF!/'In Process Calc.'!$I69,"")</f>
        <v/>
      </c>
      <c r="AP75" s="246" t="str">
        <f>IF(Glutamine!$E67&gt;0,Glutamine!AP66+Glutamine!$E67*Glutamine!AQ66/'In Process Calc.'!$I69,"")</f>
        <v/>
      </c>
      <c r="AQ75" s="246" t="str">
        <f>IF(Glutamine!$E67&gt;0,Glutamine!#REF!+Glutamine!$E67*Glutamine!AR66/'In Process Calc.'!$I69,"")</f>
        <v/>
      </c>
      <c r="AR75" s="246" t="str">
        <f>IF(Glutamine!$E67&gt;0,Glutamine!#REF!,"")</f>
        <v/>
      </c>
      <c r="AS75" s="246" t="str">
        <f>IF(Glutamine!$E67&gt;0,Glutamine!#REF!,"")</f>
        <v/>
      </c>
      <c r="AT75" s="246" t="str">
        <f>IF(Glutamine!$E67&gt;0,Glutamine!#REF!,"")</f>
        <v/>
      </c>
      <c r="AU75" s="246" t="str">
        <f>IF(Glutamine!$E67&gt;0,Glutamine!#REF!,"")</f>
        <v/>
      </c>
      <c r="AV75" s="246" t="str">
        <f>IF(Glutamine!$E67&gt;0,Glutamine!#REF!,"")</f>
        <v/>
      </c>
      <c r="AW75" s="246" t="str">
        <f>IF(Glutamine!$E67&gt;0,Glutamine!#REF!,"")</f>
        <v/>
      </c>
      <c r="AX75" s="246" t="str">
        <f>IF(Glutamine!$E67&gt;0,Glutamine!#REF!,"")</f>
        <v/>
      </c>
      <c r="AY75" s="246" t="str">
        <f>IF(Glutamine!$E67&gt;0,Glutamine!#REF!,"")</f>
        <v/>
      </c>
      <c r="AZ75" s="246" t="str">
        <f>IF(Glutamine!$E67&gt;0,Glutamine!#REF!,"")</f>
        <v/>
      </c>
      <c r="BA75" s="246" t="str">
        <f>IF(Glutamine!$E67&gt;0,Glutamine!#REF!,"")</f>
        <v/>
      </c>
      <c r="BB75" s="246" t="str">
        <f>IF(Glutamine!$E67&gt;0,Glutamine!#REF!,"")</f>
        <v/>
      </c>
      <c r="BC75" s="246" t="str">
        <f>IF(Glutamine!$E67&gt;0,Glutamine!#REF!,"")</f>
        <v/>
      </c>
      <c r="BD75" s="246" t="str">
        <f>IF(Glutamine!$E67&gt;0,Glutamine!#REF!,"")</f>
        <v/>
      </c>
      <c r="BE75" s="246" t="str">
        <f>IF(Glutamine!$E67&gt;0,Glutamine!#REF!,"")</f>
        <v/>
      </c>
      <c r="BF75" s="246" t="str">
        <f>IF(Glutamine!$E67&gt;0,Glutamine!#REF!,"")</f>
        <v/>
      </c>
      <c r="BG75" s="246" t="str">
        <f>IF(Glutamine!$E67&gt;0,Glutamine!#REF!,"")</f>
        <v/>
      </c>
      <c r="BH75" s="246" t="str">
        <f>IF(Glutamine!$E67&gt;0,Glutamine!#REF!,"")</f>
        <v/>
      </c>
      <c r="BI75" s="246" t="str">
        <f>IF(Glutamine!$E67&gt;0,Glutamine!#REF!,"")</f>
        <v/>
      </c>
      <c r="BJ75" s="246" t="str">
        <f>IF(Glutamine!$E67&gt;0,Glutamine!#REF!,"")</f>
        <v/>
      </c>
      <c r="BK75" s="246" t="str">
        <f>IF(Glutamine!$E67&gt;0,Glutamine!#REF!,"")</f>
        <v/>
      </c>
      <c r="BL75" s="246" t="str">
        <f>IF(Glutamine!$E67&gt;0,Glutamine!#REF!,"")</f>
        <v/>
      </c>
      <c r="BM75" s="246" t="str">
        <f>IF(Glutamine!$E67&gt;0,Glutamine!#REF!,"")</f>
        <v/>
      </c>
      <c r="BN75" s="246" t="str">
        <f>IF(Glutamine!$E67&gt;0,'In Process Calc.'!B68,"")</f>
        <v/>
      </c>
      <c r="BO75" s="246" t="str">
        <f>IF(Glutamine!$E67&gt;0,'In Process Calc.'!C68,"")</f>
        <v/>
      </c>
    </row>
    <row r="76" spans="1:67" x14ac:dyDescent="0.15">
      <c r="A76" s="240" t="str">
        <f>IF(Glutamine!$E68&gt;0,Glutamine!$B$1,"")</f>
        <v/>
      </c>
      <c r="B76" s="240" t="str">
        <f>IF(Glutamine!$E68&gt;0,Glutamine!A67+0.1,"")</f>
        <v/>
      </c>
      <c r="C76" s="244" t="str">
        <f>IF(Glutamine!$E68&gt;0,Glutamine!B67,"")</f>
        <v/>
      </c>
      <c r="D76" s="249" t="str">
        <f>IF(Glutamine!$E68&gt;0,Glutamine!C67,"")</f>
        <v/>
      </c>
      <c r="E76" s="240" t="str">
        <f>IF(Glutamine!$E68&gt;0,Glutamine!D67,"")</f>
        <v/>
      </c>
      <c r="F76" s="240" t="str">
        <f>IF(Glutamine!$E68&gt;0,Glutamine!E67,"")</f>
        <v/>
      </c>
      <c r="G76" s="240" t="str">
        <f>IF(Glutamine!$E68&gt;0,Glutamine!G67,"")</f>
        <v/>
      </c>
      <c r="H76" s="245" t="str">
        <f>IF(Glutamine!$E68&gt;0,Glutamine!H67,"")</f>
        <v/>
      </c>
      <c r="I76" s="245" t="str">
        <f>IF(Glutamine!$E68&gt;0,Glutamine!I67,"")</f>
        <v/>
      </c>
      <c r="J76" s="245" t="str">
        <f>IF(Glutamine!$E68&gt;0,Glutamine!J67,"")</f>
        <v/>
      </c>
      <c r="K76" s="245" t="str">
        <f>IF(Glutamine!$E68&gt;0,Glutamine!K67,"")</f>
        <v/>
      </c>
      <c r="L76" s="240" t="str">
        <f>IF(Glutamine!$E68&gt;0,Glutamine!L67,"")</f>
        <v/>
      </c>
      <c r="M76" s="240" t="str">
        <f>IF(Glutamine!$E68&gt;0,Glutamine!M67,"")</f>
        <v/>
      </c>
      <c r="N76" s="240" t="str">
        <f>IF(Glutamine!$E68&gt;0,Glutamine!N67,"")</f>
        <v/>
      </c>
      <c r="O76" s="240" t="str">
        <f>IF(Glutamine!$E68&gt;0,Glutamine!O67,"")</f>
        <v/>
      </c>
      <c r="P76" s="240" t="str">
        <f>IF(Glutamine!$E68&gt;0,Glutamine!P67,"")</f>
        <v/>
      </c>
      <c r="Q76" s="240" t="str">
        <f>IF(Glutamine!$E68&gt;0,Glutamine!Q67,"")</f>
        <v/>
      </c>
      <c r="R76" s="240" t="str">
        <f>IF(Glutamine!$E68&gt;0,Glutamine!R67,"")</f>
        <v/>
      </c>
      <c r="S76" s="240" t="str">
        <f>IF(Glutamine!$E68&gt;0,Glutamine!S67,"")</f>
        <v/>
      </c>
      <c r="T76" s="246" t="str">
        <f>IF(Glutamine!$E68&gt;0,Glutamine!T67+Glutamine!$E68*Glutamine!#REF!/'In Process Calc.'!$I70,"")</f>
        <v/>
      </c>
      <c r="U76" s="246" t="str">
        <f>IF(Glutamine!$E68&gt;0,Glutamine!U67+Glutamine!$E68*Glutamine!#REF!/'In Process Calc.'!$I70,"")</f>
        <v/>
      </c>
      <c r="V76" s="246" t="str">
        <f>IF(Glutamine!$E68&gt;0,Glutamine!V67+Glutamine!$E68*Glutamine!#REF!/'In Process Calc.'!$I70,"")</f>
        <v/>
      </c>
      <c r="W76" s="246" t="str">
        <f>IF(Glutamine!$E68&gt;0,Glutamine!W67+Glutamine!$E68*Glutamine!#REF!/'In Process Calc.'!$I70,"")</f>
        <v/>
      </c>
      <c r="X76" s="246" t="str">
        <f>IF(Glutamine!$E68&gt;0,Glutamine!X67+Glutamine!$E68*Glutamine!#REF!/'In Process Calc.'!$I70,"")</f>
        <v/>
      </c>
      <c r="Y76" s="246" t="str">
        <f>IF(Glutamine!$E68&gt;0,Glutamine!Y67+Glutamine!$E68*Glutamine!#REF!/'In Process Calc.'!$I70,"")</f>
        <v/>
      </c>
      <c r="Z76" s="246" t="str">
        <f>IF(Glutamine!$E68&gt;0,Glutamine!Z67+Glutamine!$E68*Glutamine!#REF!/'In Process Calc.'!$I70,"")</f>
        <v/>
      </c>
      <c r="AA76" s="246" t="str">
        <f>IF(Glutamine!$E68&gt;0,Glutamine!AA67+Glutamine!$E68*Glutamine!#REF!/'In Process Calc.'!$I70,"")</f>
        <v/>
      </c>
      <c r="AB76" s="246" t="str">
        <f>IF(Glutamine!$E68&gt;0,Glutamine!AB67+Glutamine!$E68*Glutamine!#REF!/'In Process Calc.'!$I70,"")</f>
        <v/>
      </c>
      <c r="AC76" s="246" t="str">
        <f>IF(Glutamine!$E68&gt;0,Glutamine!AC67+Glutamine!$E68*Glutamine!#REF!/'In Process Calc.'!$I70,"")</f>
        <v/>
      </c>
      <c r="AD76" s="246" t="str">
        <f>IF(Glutamine!$E68&gt;0,Glutamine!AD67+Glutamine!$E68*Glutamine!#REF!/'In Process Calc.'!$I70,"")</f>
        <v/>
      </c>
      <c r="AE76" s="246" t="str">
        <f>IF(Glutamine!$E68&gt;0,Glutamine!AE67+Glutamine!$E68*Glutamine!#REF!/'In Process Calc.'!$I70,"")</f>
        <v/>
      </c>
      <c r="AF76" s="246" t="str">
        <f>IF(Glutamine!$E68&gt;0,Glutamine!AF67+Glutamine!$E68*Glutamine!#REF!/'In Process Calc.'!$I70,"")</f>
        <v/>
      </c>
      <c r="AG76" s="246" t="str">
        <f>IF(Glutamine!$E68&gt;0,Glutamine!AG67+Glutamine!$E68*Glutamine!#REF!/'In Process Calc.'!$I70,"")</f>
        <v/>
      </c>
      <c r="AH76" s="246" t="str">
        <f>IF(Glutamine!$E68&gt;0,Glutamine!AH67+Glutamine!$E68*Glutamine!#REF!/'In Process Calc.'!$I70,"")</f>
        <v/>
      </c>
      <c r="AI76" s="246" t="str">
        <f>IF(Glutamine!$E68&gt;0,Glutamine!AI67+Glutamine!$E68*Glutamine!#REF!/'In Process Calc.'!$I70,"")</f>
        <v/>
      </c>
      <c r="AJ76" s="246" t="str">
        <f>IF(Glutamine!$E68&gt;0,Glutamine!AJ67+Glutamine!$E68*Glutamine!#REF!/'In Process Calc.'!$I70,"")</f>
        <v/>
      </c>
      <c r="AK76" s="246" t="str">
        <f>IF(Glutamine!$E68&gt;0,Glutamine!AK67+Glutamine!$E68*Glutamine!#REF!/'In Process Calc.'!$I70,"")</f>
        <v/>
      </c>
      <c r="AL76" s="246" t="str">
        <f>IF(Glutamine!$E68&gt;0,Glutamine!AL67+Glutamine!$E68*Glutamine!#REF!/'In Process Calc.'!$I70,"")</f>
        <v/>
      </c>
      <c r="AM76" s="246" t="str">
        <f>IF(Glutamine!$E68&gt;0,Glutamine!AM67+Glutamine!$E68*Glutamine!#REF!/'In Process Calc.'!$I70,"")</f>
        <v/>
      </c>
      <c r="AN76" s="246" t="str">
        <f>IF(Glutamine!$E68&gt;0,Glutamine!AN67+Glutamine!$E68*Glutamine!#REF!/'In Process Calc.'!$I70,"")</f>
        <v/>
      </c>
      <c r="AO76" s="246" t="str">
        <f>IF(Glutamine!$E68&gt;0,Glutamine!AO67+Glutamine!$E68*Glutamine!#REF!/'In Process Calc.'!$I70,"")</f>
        <v/>
      </c>
      <c r="AP76" s="246" t="str">
        <f>IF(Glutamine!$E68&gt;0,Glutamine!AP67+Glutamine!$E68*Glutamine!AQ67/'In Process Calc.'!$I70,"")</f>
        <v/>
      </c>
      <c r="AQ76" s="246" t="str">
        <f>IF(Glutamine!$E68&gt;0,Glutamine!#REF!+Glutamine!$E68*Glutamine!AR67/'In Process Calc.'!$I70,"")</f>
        <v/>
      </c>
      <c r="AR76" s="246" t="str">
        <f>IF(Glutamine!$E68&gt;0,Glutamine!#REF!,"")</f>
        <v/>
      </c>
      <c r="AS76" s="246" t="str">
        <f>IF(Glutamine!$E68&gt;0,Glutamine!#REF!,"")</f>
        <v/>
      </c>
      <c r="AT76" s="246" t="str">
        <f>IF(Glutamine!$E68&gt;0,Glutamine!#REF!,"")</f>
        <v/>
      </c>
      <c r="AU76" s="246" t="str">
        <f>IF(Glutamine!$E68&gt;0,Glutamine!#REF!,"")</f>
        <v/>
      </c>
      <c r="AV76" s="246" t="str">
        <f>IF(Glutamine!$E68&gt;0,Glutamine!#REF!,"")</f>
        <v/>
      </c>
      <c r="AW76" s="246" t="str">
        <f>IF(Glutamine!$E68&gt;0,Glutamine!#REF!,"")</f>
        <v/>
      </c>
      <c r="AX76" s="246" t="str">
        <f>IF(Glutamine!$E68&gt;0,Glutamine!#REF!,"")</f>
        <v/>
      </c>
      <c r="AY76" s="246" t="str">
        <f>IF(Glutamine!$E68&gt;0,Glutamine!#REF!,"")</f>
        <v/>
      </c>
      <c r="AZ76" s="246" t="str">
        <f>IF(Glutamine!$E68&gt;0,Glutamine!#REF!,"")</f>
        <v/>
      </c>
      <c r="BA76" s="246" t="str">
        <f>IF(Glutamine!$E68&gt;0,Glutamine!#REF!,"")</f>
        <v/>
      </c>
      <c r="BB76" s="246" t="str">
        <f>IF(Glutamine!$E68&gt;0,Glutamine!#REF!,"")</f>
        <v/>
      </c>
      <c r="BC76" s="246" t="str">
        <f>IF(Glutamine!$E68&gt;0,Glutamine!#REF!,"")</f>
        <v/>
      </c>
      <c r="BD76" s="246" t="str">
        <f>IF(Glutamine!$E68&gt;0,Glutamine!#REF!,"")</f>
        <v/>
      </c>
      <c r="BE76" s="246" t="str">
        <f>IF(Glutamine!$E68&gt;0,Glutamine!#REF!,"")</f>
        <v/>
      </c>
      <c r="BF76" s="246" t="str">
        <f>IF(Glutamine!$E68&gt;0,Glutamine!#REF!,"")</f>
        <v/>
      </c>
      <c r="BG76" s="246" t="str">
        <f>IF(Glutamine!$E68&gt;0,Glutamine!#REF!,"")</f>
        <v/>
      </c>
      <c r="BH76" s="246" t="str">
        <f>IF(Glutamine!$E68&gt;0,Glutamine!#REF!,"")</f>
        <v/>
      </c>
      <c r="BI76" s="246" t="str">
        <f>IF(Glutamine!$E68&gt;0,Glutamine!#REF!,"")</f>
        <v/>
      </c>
      <c r="BJ76" s="246" t="str">
        <f>IF(Glutamine!$E68&gt;0,Glutamine!#REF!,"")</f>
        <v/>
      </c>
      <c r="BK76" s="246" t="str">
        <f>IF(Glutamine!$E68&gt;0,Glutamine!#REF!,"")</f>
        <v/>
      </c>
      <c r="BL76" s="246" t="str">
        <f>IF(Glutamine!$E68&gt;0,Glutamine!#REF!,"")</f>
        <v/>
      </c>
      <c r="BM76" s="246" t="str">
        <f>IF(Glutamine!$E68&gt;0,Glutamine!#REF!,"")</f>
        <v/>
      </c>
      <c r="BN76" s="246" t="str">
        <f>IF(Glutamine!$E68&gt;0,'In Process Calc.'!B69,"")</f>
        <v/>
      </c>
      <c r="BO76" s="246" t="str">
        <f>IF(Glutamine!$E68&gt;0,'In Process Calc.'!C69,"")</f>
        <v/>
      </c>
    </row>
    <row r="77" spans="1:67" x14ac:dyDescent="0.15">
      <c r="A77" s="240" t="str">
        <f>IF(Glutamine!$E69&gt;0,Glutamine!$B$1,"")</f>
        <v/>
      </c>
      <c r="B77" s="240" t="str">
        <f>IF(Glutamine!$E69&gt;0,Glutamine!A68+0.1,"")</f>
        <v/>
      </c>
      <c r="C77" s="244" t="str">
        <f>IF(Glutamine!$E69&gt;0,Glutamine!B68,"")</f>
        <v/>
      </c>
      <c r="D77" s="249" t="str">
        <f>IF(Glutamine!$E69&gt;0,Glutamine!C68,"")</f>
        <v/>
      </c>
      <c r="E77" s="240" t="str">
        <f>IF(Glutamine!$E69&gt;0,Glutamine!D68,"")</f>
        <v/>
      </c>
      <c r="F77" s="240" t="str">
        <f>IF(Glutamine!$E69&gt;0,Glutamine!E68,"")</f>
        <v/>
      </c>
      <c r="G77" s="240" t="str">
        <f>IF(Glutamine!$E69&gt;0,Glutamine!G68,"")</f>
        <v/>
      </c>
      <c r="H77" s="245" t="str">
        <f>IF(Glutamine!$E69&gt;0,Glutamine!H68,"")</f>
        <v/>
      </c>
      <c r="I77" s="245" t="str">
        <f>IF(Glutamine!$E69&gt;0,Glutamine!I68,"")</f>
        <v/>
      </c>
      <c r="J77" s="245" t="str">
        <f>IF(Glutamine!$E69&gt;0,Glutamine!J68,"")</f>
        <v/>
      </c>
      <c r="K77" s="245" t="str">
        <f>IF(Glutamine!$E69&gt;0,Glutamine!K68,"")</f>
        <v/>
      </c>
      <c r="L77" s="240" t="str">
        <f>IF(Glutamine!$E69&gt;0,Glutamine!L68,"")</f>
        <v/>
      </c>
      <c r="M77" s="240" t="str">
        <f>IF(Glutamine!$E69&gt;0,Glutamine!M68,"")</f>
        <v/>
      </c>
      <c r="N77" s="240" t="str">
        <f>IF(Glutamine!$E69&gt;0,Glutamine!N68,"")</f>
        <v/>
      </c>
      <c r="O77" s="240" t="str">
        <f>IF(Glutamine!$E69&gt;0,Glutamine!O68,"")</f>
        <v/>
      </c>
      <c r="P77" s="240" t="str">
        <f>IF(Glutamine!$E69&gt;0,Glutamine!P68,"")</f>
        <v/>
      </c>
      <c r="Q77" s="240" t="str">
        <f>IF(Glutamine!$E69&gt;0,Glutamine!Q68,"")</f>
        <v/>
      </c>
      <c r="R77" s="240" t="str">
        <f>IF(Glutamine!$E69&gt;0,Glutamine!R68,"")</f>
        <v/>
      </c>
      <c r="S77" s="240" t="str">
        <f>IF(Glutamine!$E69&gt;0,Glutamine!S68,"")</f>
        <v/>
      </c>
      <c r="T77" s="246" t="str">
        <f>IF(Glutamine!$E69&gt;0,Glutamine!T68+Glutamine!$E69*Glutamine!#REF!/'In Process Calc.'!$I71,"")</f>
        <v/>
      </c>
      <c r="U77" s="246" t="str">
        <f>IF(Glutamine!$E69&gt;0,Glutamine!U68+Glutamine!$E69*Glutamine!#REF!/'In Process Calc.'!$I71,"")</f>
        <v/>
      </c>
      <c r="V77" s="246" t="str">
        <f>IF(Glutamine!$E69&gt;0,Glutamine!V68+Glutamine!$E69*Glutamine!#REF!/'In Process Calc.'!$I71,"")</f>
        <v/>
      </c>
      <c r="W77" s="246" t="str">
        <f>IF(Glutamine!$E69&gt;0,Glutamine!W68+Glutamine!$E69*Glutamine!#REF!/'In Process Calc.'!$I71,"")</f>
        <v/>
      </c>
      <c r="X77" s="246" t="str">
        <f>IF(Glutamine!$E69&gt;0,Glutamine!X68+Glutamine!$E69*Glutamine!#REF!/'In Process Calc.'!$I71,"")</f>
        <v/>
      </c>
      <c r="Y77" s="246" t="str">
        <f>IF(Glutamine!$E69&gt;0,Glutamine!Y68+Glutamine!$E69*Glutamine!#REF!/'In Process Calc.'!$I71,"")</f>
        <v/>
      </c>
      <c r="Z77" s="246" t="str">
        <f>IF(Glutamine!$E69&gt;0,Glutamine!Z68+Glutamine!$E69*Glutamine!#REF!/'In Process Calc.'!$I71,"")</f>
        <v/>
      </c>
      <c r="AA77" s="246" t="str">
        <f>IF(Glutamine!$E69&gt;0,Glutamine!AA68+Glutamine!$E69*Glutamine!#REF!/'In Process Calc.'!$I71,"")</f>
        <v/>
      </c>
      <c r="AB77" s="246" t="str">
        <f>IF(Glutamine!$E69&gt;0,Glutamine!AB68+Glutamine!$E69*Glutamine!#REF!/'In Process Calc.'!$I71,"")</f>
        <v/>
      </c>
      <c r="AC77" s="246" t="str">
        <f>IF(Glutamine!$E69&gt;0,Glutamine!AC68+Glutamine!$E69*Glutamine!#REF!/'In Process Calc.'!$I71,"")</f>
        <v/>
      </c>
      <c r="AD77" s="246" t="str">
        <f>IF(Glutamine!$E69&gt;0,Glutamine!AD68+Glutamine!$E69*Glutamine!#REF!/'In Process Calc.'!$I71,"")</f>
        <v/>
      </c>
      <c r="AE77" s="246" t="str">
        <f>IF(Glutamine!$E69&gt;0,Glutamine!AE68+Glutamine!$E69*Glutamine!#REF!/'In Process Calc.'!$I71,"")</f>
        <v/>
      </c>
      <c r="AF77" s="246" t="str">
        <f>IF(Glutamine!$E69&gt;0,Glutamine!AF68+Glutamine!$E69*Glutamine!#REF!/'In Process Calc.'!$I71,"")</f>
        <v/>
      </c>
      <c r="AG77" s="246" t="str">
        <f>IF(Glutamine!$E69&gt;0,Glutamine!AG68+Glutamine!$E69*Glutamine!#REF!/'In Process Calc.'!$I71,"")</f>
        <v/>
      </c>
      <c r="AH77" s="246" t="str">
        <f>IF(Glutamine!$E69&gt;0,Glutamine!AH68+Glutamine!$E69*Glutamine!#REF!/'In Process Calc.'!$I71,"")</f>
        <v/>
      </c>
      <c r="AI77" s="246" t="str">
        <f>IF(Glutamine!$E69&gt;0,Glutamine!AI68+Glutamine!$E69*Glutamine!#REF!/'In Process Calc.'!$I71,"")</f>
        <v/>
      </c>
      <c r="AJ77" s="246" t="str">
        <f>IF(Glutamine!$E69&gt;0,Glutamine!AJ68+Glutamine!$E69*Glutamine!#REF!/'In Process Calc.'!$I71,"")</f>
        <v/>
      </c>
      <c r="AK77" s="246" t="str">
        <f>IF(Glutamine!$E69&gt;0,Glutamine!AK68+Glutamine!$E69*Glutamine!#REF!/'In Process Calc.'!$I71,"")</f>
        <v/>
      </c>
      <c r="AL77" s="246" t="str">
        <f>IF(Glutamine!$E69&gt;0,Glutamine!AL68+Glutamine!$E69*Glutamine!#REF!/'In Process Calc.'!$I71,"")</f>
        <v/>
      </c>
      <c r="AM77" s="246" t="str">
        <f>IF(Glutamine!$E69&gt;0,Glutamine!AM68+Glutamine!$E69*Glutamine!#REF!/'In Process Calc.'!$I71,"")</f>
        <v/>
      </c>
      <c r="AN77" s="246" t="str">
        <f>IF(Glutamine!$E69&gt;0,Glutamine!AN68+Glutamine!$E69*Glutamine!#REF!/'In Process Calc.'!$I71,"")</f>
        <v/>
      </c>
      <c r="AO77" s="246" t="str">
        <f>IF(Glutamine!$E69&gt;0,Glutamine!AO68+Glutamine!$E69*Glutamine!#REF!/'In Process Calc.'!$I71,"")</f>
        <v/>
      </c>
      <c r="AP77" s="246" t="str">
        <f>IF(Glutamine!$E69&gt;0,Glutamine!AP68+Glutamine!$E69*Glutamine!AQ68/'In Process Calc.'!$I71,"")</f>
        <v/>
      </c>
      <c r="AQ77" s="246" t="str">
        <f>IF(Glutamine!$E69&gt;0,Glutamine!#REF!+Glutamine!$E69*Glutamine!AR68/'In Process Calc.'!$I71,"")</f>
        <v/>
      </c>
      <c r="AR77" s="246" t="str">
        <f>IF(Glutamine!$E69&gt;0,Glutamine!#REF!,"")</f>
        <v/>
      </c>
      <c r="AS77" s="246" t="str">
        <f>IF(Glutamine!$E69&gt;0,Glutamine!#REF!,"")</f>
        <v/>
      </c>
      <c r="AT77" s="246" t="str">
        <f>IF(Glutamine!$E69&gt;0,Glutamine!#REF!,"")</f>
        <v/>
      </c>
      <c r="AU77" s="246" t="str">
        <f>IF(Glutamine!$E69&gt;0,Glutamine!#REF!,"")</f>
        <v/>
      </c>
      <c r="AV77" s="246" t="str">
        <f>IF(Glutamine!$E69&gt;0,Glutamine!#REF!,"")</f>
        <v/>
      </c>
      <c r="AW77" s="246" t="str">
        <f>IF(Glutamine!$E69&gt;0,Glutamine!#REF!,"")</f>
        <v/>
      </c>
      <c r="AX77" s="246" t="str">
        <f>IF(Glutamine!$E69&gt;0,Glutamine!#REF!,"")</f>
        <v/>
      </c>
      <c r="AY77" s="246" t="str">
        <f>IF(Glutamine!$E69&gt;0,Glutamine!#REF!,"")</f>
        <v/>
      </c>
      <c r="AZ77" s="246" t="str">
        <f>IF(Glutamine!$E69&gt;0,Glutamine!#REF!,"")</f>
        <v/>
      </c>
      <c r="BA77" s="246" t="str">
        <f>IF(Glutamine!$E69&gt;0,Glutamine!#REF!,"")</f>
        <v/>
      </c>
      <c r="BB77" s="246" t="str">
        <f>IF(Glutamine!$E69&gt;0,Glutamine!#REF!,"")</f>
        <v/>
      </c>
      <c r="BC77" s="246" t="str">
        <f>IF(Glutamine!$E69&gt;0,Glutamine!#REF!,"")</f>
        <v/>
      </c>
      <c r="BD77" s="246" t="str">
        <f>IF(Glutamine!$E69&gt;0,Glutamine!#REF!,"")</f>
        <v/>
      </c>
      <c r="BE77" s="246" t="str">
        <f>IF(Glutamine!$E69&gt;0,Glutamine!#REF!,"")</f>
        <v/>
      </c>
      <c r="BF77" s="246" t="str">
        <f>IF(Glutamine!$E69&gt;0,Glutamine!#REF!,"")</f>
        <v/>
      </c>
      <c r="BG77" s="246" t="str">
        <f>IF(Glutamine!$E69&gt;0,Glutamine!#REF!,"")</f>
        <v/>
      </c>
      <c r="BH77" s="246" t="str">
        <f>IF(Glutamine!$E69&gt;0,Glutamine!#REF!,"")</f>
        <v/>
      </c>
      <c r="BI77" s="246" t="str">
        <f>IF(Glutamine!$E69&gt;0,Glutamine!#REF!,"")</f>
        <v/>
      </c>
      <c r="BJ77" s="246" t="str">
        <f>IF(Glutamine!$E69&gt;0,Glutamine!#REF!,"")</f>
        <v/>
      </c>
      <c r="BK77" s="246" t="str">
        <f>IF(Glutamine!$E69&gt;0,Glutamine!#REF!,"")</f>
        <v/>
      </c>
      <c r="BL77" s="246" t="str">
        <f>IF(Glutamine!$E69&gt;0,Glutamine!#REF!,"")</f>
        <v/>
      </c>
      <c r="BM77" s="246" t="str">
        <f>IF(Glutamine!$E69&gt;0,Glutamine!#REF!,"")</f>
        <v/>
      </c>
      <c r="BN77" s="246" t="str">
        <f>IF(Glutamine!$E69&gt;0,'In Process Calc.'!B70,"")</f>
        <v/>
      </c>
      <c r="BO77" s="246" t="str">
        <f>IF(Glutamine!$E69&gt;0,'In Process Calc.'!C70,"")</f>
        <v/>
      </c>
    </row>
    <row r="78" spans="1:67" x14ac:dyDescent="0.15">
      <c r="A78" s="240" t="str">
        <f>IF(Glutamine!$E70&gt;0,Glutamine!$B$1,"")</f>
        <v/>
      </c>
      <c r="B78" s="240" t="str">
        <f>IF(Glutamine!$E70&gt;0,Glutamine!A69+0.1,"")</f>
        <v/>
      </c>
      <c r="C78" s="244" t="str">
        <f>IF(Glutamine!$E70&gt;0,Glutamine!B69,"")</f>
        <v/>
      </c>
      <c r="D78" s="249" t="str">
        <f>IF(Glutamine!$E70&gt;0,Glutamine!C69,"")</f>
        <v/>
      </c>
      <c r="E78" s="240" t="str">
        <f>IF(Glutamine!$E70&gt;0,Glutamine!D69,"")</f>
        <v/>
      </c>
      <c r="F78" s="240" t="str">
        <f>IF(Glutamine!$E70&gt;0,Glutamine!E69,"")</f>
        <v/>
      </c>
      <c r="G78" s="240" t="str">
        <f>IF(Glutamine!$E70&gt;0,Glutamine!G69,"")</f>
        <v/>
      </c>
      <c r="H78" s="245" t="str">
        <f>IF(Glutamine!$E70&gt;0,Glutamine!H69,"")</f>
        <v/>
      </c>
      <c r="I78" s="245" t="str">
        <f>IF(Glutamine!$E70&gt;0,Glutamine!I69,"")</f>
        <v/>
      </c>
      <c r="J78" s="245" t="str">
        <f>IF(Glutamine!$E70&gt;0,Glutamine!J69,"")</f>
        <v/>
      </c>
      <c r="K78" s="245" t="str">
        <f>IF(Glutamine!$E70&gt;0,Glutamine!K69,"")</f>
        <v/>
      </c>
      <c r="L78" s="240" t="str">
        <f>IF(Glutamine!$E70&gt;0,Glutamine!L69,"")</f>
        <v/>
      </c>
      <c r="M78" s="240" t="str">
        <f>IF(Glutamine!$E70&gt;0,Glutamine!M69,"")</f>
        <v/>
      </c>
      <c r="N78" s="240" t="str">
        <f>IF(Glutamine!$E70&gt;0,Glutamine!N69,"")</f>
        <v/>
      </c>
      <c r="O78" s="240" t="str">
        <f>IF(Glutamine!$E70&gt;0,Glutamine!O69,"")</f>
        <v/>
      </c>
      <c r="P78" s="240" t="str">
        <f>IF(Glutamine!$E70&gt;0,Glutamine!P69,"")</f>
        <v/>
      </c>
      <c r="Q78" s="240" t="str">
        <f>IF(Glutamine!$E70&gt;0,Glutamine!Q69,"")</f>
        <v/>
      </c>
      <c r="R78" s="240" t="str">
        <f>IF(Glutamine!$E70&gt;0,Glutamine!R69,"")</f>
        <v/>
      </c>
      <c r="S78" s="240" t="str">
        <f>IF(Glutamine!$E70&gt;0,Glutamine!S69,"")</f>
        <v/>
      </c>
      <c r="T78" s="246" t="str">
        <f>IF(Glutamine!$E70&gt;0,Glutamine!T69+Glutamine!$E70*Glutamine!#REF!/'In Process Calc.'!$I72,"")</f>
        <v/>
      </c>
      <c r="U78" s="246" t="str">
        <f>IF(Glutamine!$E70&gt;0,Glutamine!U69+Glutamine!$E70*Glutamine!#REF!/'In Process Calc.'!$I72,"")</f>
        <v/>
      </c>
      <c r="V78" s="246" t="str">
        <f>IF(Glutamine!$E70&gt;0,Glutamine!V69+Glutamine!$E70*Glutamine!#REF!/'In Process Calc.'!$I72,"")</f>
        <v/>
      </c>
      <c r="W78" s="246" t="str">
        <f>IF(Glutamine!$E70&gt;0,Glutamine!W69+Glutamine!$E70*Glutamine!#REF!/'In Process Calc.'!$I72,"")</f>
        <v/>
      </c>
      <c r="X78" s="246" t="str">
        <f>IF(Glutamine!$E70&gt;0,Glutamine!X69+Glutamine!$E70*Glutamine!#REF!/'In Process Calc.'!$I72,"")</f>
        <v/>
      </c>
      <c r="Y78" s="246" t="str">
        <f>IF(Glutamine!$E70&gt;0,Glutamine!Y69+Glutamine!$E70*Glutamine!#REF!/'In Process Calc.'!$I72,"")</f>
        <v/>
      </c>
      <c r="Z78" s="246" t="str">
        <f>IF(Glutamine!$E70&gt;0,Glutamine!Z69+Glutamine!$E70*Glutamine!#REF!/'In Process Calc.'!$I72,"")</f>
        <v/>
      </c>
      <c r="AA78" s="246" t="str">
        <f>IF(Glutamine!$E70&gt;0,Glutamine!AA69+Glutamine!$E70*Glutamine!#REF!/'In Process Calc.'!$I72,"")</f>
        <v/>
      </c>
      <c r="AB78" s="246" t="str">
        <f>IF(Glutamine!$E70&gt;0,Glutamine!AB69+Glutamine!$E70*Glutamine!#REF!/'In Process Calc.'!$I72,"")</f>
        <v/>
      </c>
      <c r="AC78" s="246" t="str">
        <f>IF(Glutamine!$E70&gt;0,Glutamine!AC69+Glutamine!$E70*Glutamine!#REF!/'In Process Calc.'!$I72,"")</f>
        <v/>
      </c>
      <c r="AD78" s="246" t="str">
        <f>IF(Glutamine!$E70&gt;0,Glutamine!AD69+Glutamine!$E70*Glutamine!#REF!/'In Process Calc.'!$I72,"")</f>
        <v/>
      </c>
      <c r="AE78" s="246" t="str">
        <f>IF(Glutamine!$E70&gt;0,Glutamine!AE69+Glutamine!$E70*Glutamine!#REF!/'In Process Calc.'!$I72,"")</f>
        <v/>
      </c>
      <c r="AF78" s="246" t="str">
        <f>IF(Glutamine!$E70&gt;0,Glutamine!AF69+Glutamine!$E70*Glutamine!#REF!/'In Process Calc.'!$I72,"")</f>
        <v/>
      </c>
      <c r="AG78" s="246" t="str">
        <f>IF(Glutamine!$E70&gt;0,Glutamine!AG69+Glutamine!$E70*Glutamine!#REF!/'In Process Calc.'!$I72,"")</f>
        <v/>
      </c>
      <c r="AH78" s="246" t="str">
        <f>IF(Glutamine!$E70&gt;0,Glutamine!AH69+Glutamine!$E70*Glutamine!#REF!/'In Process Calc.'!$I72,"")</f>
        <v/>
      </c>
      <c r="AI78" s="246" t="str">
        <f>IF(Glutamine!$E70&gt;0,Glutamine!AI69+Glutamine!$E70*Glutamine!#REF!/'In Process Calc.'!$I72,"")</f>
        <v/>
      </c>
      <c r="AJ78" s="246" t="str">
        <f>IF(Glutamine!$E70&gt;0,Glutamine!AJ69+Glutamine!$E70*Glutamine!#REF!/'In Process Calc.'!$I72,"")</f>
        <v/>
      </c>
      <c r="AK78" s="246" t="str">
        <f>IF(Glutamine!$E70&gt;0,Glutamine!AK69+Glutamine!$E70*Glutamine!#REF!/'In Process Calc.'!$I72,"")</f>
        <v/>
      </c>
      <c r="AL78" s="246" t="str">
        <f>IF(Glutamine!$E70&gt;0,Glutamine!AL69+Glutamine!$E70*Glutamine!#REF!/'In Process Calc.'!$I72,"")</f>
        <v/>
      </c>
      <c r="AM78" s="246" t="str">
        <f>IF(Glutamine!$E70&gt;0,Glutamine!AM69+Glutamine!$E70*Glutamine!#REF!/'In Process Calc.'!$I72,"")</f>
        <v/>
      </c>
      <c r="AN78" s="246" t="str">
        <f>IF(Glutamine!$E70&gt;0,Glutamine!AN69+Glutamine!$E70*Glutamine!#REF!/'In Process Calc.'!$I72,"")</f>
        <v/>
      </c>
      <c r="AO78" s="246" t="str">
        <f>IF(Glutamine!$E70&gt;0,Glutamine!AO69+Glutamine!$E70*Glutamine!#REF!/'In Process Calc.'!$I72,"")</f>
        <v/>
      </c>
      <c r="AP78" s="246" t="str">
        <f>IF(Glutamine!$E70&gt;0,Glutamine!AP69+Glutamine!$E70*Glutamine!AQ69/'In Process Calc.'!$I72,"")</f>
        <v/>
      </c>
      <c r="AQ78" s="246" t="str">
        <f>IF(Glutamine!$E70&gt;0,Glutamine!#REF!+Glutamine!$E70*Glutamine!AR69/'In Process Calc.'!$I72,"")</f>
        <v/>
      </c>
      <c r="AR78" s="246" t="str">
        <f>IF(Glutamine!$E70&gt;0,Glutamine!#REF!,"")</f>
        <v/>
      </c>
      <c r="AS78" s="246" t="str">
        <f>IF(Glutamine!$E70&gt;0,Glutamine!#REF!,"")</f>
        <v/>
      </c>
      <c r="AT78" s="246" t="str">
        <f>IF(Glutamine!$E70&gt;0,Glutamine!#REF!,"")</f>
        <v/>
      </c>
      <c r="AU78" s="246" t="str">
        <f>IF(Glutamine!$E70&gt;0,Glutamine!#REF!,"")</f>
        <v/>
      </c>
      <c r="AV78" s="246" t="str">
        <f>IF(Glutamine!$E70&gt;0,Glutamine!#REF!,"")</f>
        <v/>
      </c>
      <c r="AW78" s="246" t="str">
        <f>IF(Glutamine!$E70&gt;0,Glutamine!#REF!,"")</f>
        <v/>
      </c>
      <c r="AX78" s="246" t="str">
        <f>IF(Glutamine!$E70&gt;0,Glutamine!#REF!,"")</f>
        <v/>
      </c>
      <c r="AY78" s="246" t="str">
        <f>IF(Glutamine!$E70&gt;0,Glutamine!#REF!,"")</f>
        <v/>
      </c>
      <c r="AZ78" s="246" t="str">
        <f>IF(Glutamine!$E70&gt;0,Glutamine!#REF!,"")</f>
        <v/>
      </c>
      <c r="BA78" s="246" t="str">
        <f>IF(Glutamine!$E70&gt;0,Glutamine!#REF!,"")</f>
        <v/>
      </c>
      <c r="BB78" s="246" t="str">
        <f>IF(Glutamine!$E70&gt;0,Glutamine!#REF!,"")</f>
        <v/>
      </c>
      <c r="BC78" s="246" t="str">
        <f>IF(Glutamine!$E70&gt;0,Glutamine!#REF!,"")</f>
        <v/>
      </c>
      <c r="BD78" s="246" t="str">
        <f>IF(Glutamine!$E70&gt;0,Glutamine!#REF!,"")</f>
        <v/>
      </c>
      <c r="BE78" s="246" t="str">
        <f>IF(Glutamine!$E70&gt;0,Glutamine!#REF!,"")</f>
        <v/>
      </c>
      <c r="BF78" s="246" t="str">
        <f>IF(Glutamine!$E70&gt;0,Glutamine!#REF!,"")</f>
        <v/>
      </c>
      <c r="BG78" s="246" t="str">
        <f>IF(Glutamine!$E70&gt;0,Glutamine!#REF!,"")</f>
        <v/>
      </c>
      <c r="BH78" s="246" t="str">
        <f>IF(Glutamine!$E70&gt;0,Glutamine!#REF!,"")</f>
        <v/>
      </c>
      <c r="BI78" s="246" t="str">
        <f>IF(Glutamine!$E70&gt;0,Glutamine!#REF!,"")</f>
        <v/>
      </c>
      <c r="BJ78" s="246" t="str">
        <f>IF(Glutamine!$E70&gt;0,Glutamine!#REF!,"")</f>
        <v/>
      </c>
      <c r="BK78" s="246" t="str">
        <f>IF(Glutamine!$E70&gt;0,Glutamine!#REF!,"")</f>
        <v/>
      </c>
      <c r="BL78" s="246" t="str">
        <f>IF(Glutamine!$E70&gt;0,Glutamine!#REF!,"")</f>
        <v/>
      </c>
      <c r="BM78" s="246" t="str">
        <f>IF(Glutamine!$E70&gt;0,Glutamine!#REF!,"")</f>
        <v/>
      </c>
      <c r="BN78" s="246" t="str">
        <f>IF(Glutamine!$E70&gt;0,'In Process Calc.'!B71,"")</f>
        <v/>
      </c>
      <c r="BO78" s="246" t="str">
        <f>IF(Glutamine!$E70&gt;0,'In Process Calc.'!C71,"")</f>
        <v/>
      </c>
    </row>
    <row r="79" spans="1:67" x14ac:dyDescent="0.15">
      <c r="A79" s="240" t="str">
        <f>IF(Glutamine!$E71&gt;0,Glutamine!$B$1,"")</f>
        <v/>
      </c>
      <c r="B79" s="240" t="str">
        <f>IF(Glutamine!$E71&gt;0,Glutamine!A70+0.1,"")</f>
        <v/>
      </c>
      <c r="C79" s="244" t="str">
        <f>IF(Glutamine!$E71&gt;0,Glutamine!B70,"")</f>
        <v/>
      </c>
      <c r="D79" s="249" t="str">
        <f>IF(Glutamine!$E71&gt;0,Glutamine!C70,"")</f>
        <v/>
      </c>
      <c r="E79" s="240" t="str">
        <f>IF(Glutamine!$E71&gt;0,Glutamine!D70,"")</f>
        <v/>
      </c>
      <c r="F79" s="240" t="str">
        <f>IF(Glutamine!$E71&gt;0,Glutamine!E70,"")</f>
        <v/>
      </c>
      <c r="G79" s="240" t="str">
        <f>IF(Glutamine!$E71&gt;0,Glutamine!G70,"")</f>
        <v/>
      </c>
      <c r="H79" s="245" t="str">
        <f>IF(Glutamine!$E71&gt;0,Glutamine!H70,"")</f>
        <v/>
      </c>
      <c r="I79" s="245" t="str">
        <f>IF(Glutamine!$E71&gt;0,Glutamine!I70,"")</f>
        <v/>
      </c>
      <c r="J79" s="245" t="str">
        <f>IF(Glutamine!$E71&gt;0,Glutamine!J70,"")</f>
        <v/>
      </c>
      <c r="K79" s="245" t="str">
        <f>IF(Glutamine!$E71&gt;0,Glutamine!K70,"")</f>
        <v/>
      </c>
      <c r="L79" s="240" t="str">
        <f>IF(Glutamine!$E71&gt;0,Glutamine!L70,"")</f>
        <v/>
      </c>
      <c r="M79" s="240" t="str">
        <f>IF(Glutamine!$E71&gt;0,Glutamine!M70,"")</f>
        <v/>
      </c>
      <c r="N79" s="240" t="str">
        <f>IF(Glutamine!$E71&gt;0,Glutamine!N70,"")</f>
        <v/>
      </c>
      <c r="O79" s="240" t="str">
        <f>IF(Glutamine!$E71&gt;0,Glutamine!O70,"")</f>
        <v/>
      </c>
      <c r="P79" s="240" t="str">
        <f>IF(Glutamine!$E71&gt;0,Glutamine!P70,"")</f>
        <v/>
      </c>
      <c r="Q79" s="240" t="str">
        <f>IF(Glutamine!$E71&gt;0,Glutamine!Q70,"")</f>
        <v/>
      </c>
      <c r="R79" s="240" t="str">
        <f>IF(Glutamine!$E71&gt;0,Glutamine!R70,"")</f>
        <v/>
      </c>
      <c r="S79" s="240" t="str">
        <f>IF(Glutamine!$E71&gt;0,Glutamine!S70,"")</f>
        <v/>
      </c>
      <c r="T79" s="246" t="str">
        <f>IF(Glutamine!$E71&gt;0,Glutamine!T70+Glutamine!$E71*Glutamine!#REF!/'In Process Calc.'!$I73,"")</f>
        <v/>
      </c>
      <c r="U79" s="246" t="str">
        <f>IF(Glutamine!$E71&gt;0,Glutamine!U70+Glutamine!$E71*Glutamine!#REF!/'In Process Calc.'!$I73,"")</f>
        <v/>
      </c>
      <c r="V79" s="246" t="str">
        <f>IF(Glutamine!$E71&gt;0,Glutamine!V70+Glutamine!$E71*Glutamine!#REF!/'In Process Calc.'!$I73,"")</f>
        <v/>
      </c>
      <c r="W79" s="246" t="str">
        <f>IF(Glutamine!$E71&gt;0,Glutamine!W70+Glutamine!$E71*Glutamine!#REF!/'In Process Calc.'!$I73,"")</f>
        <v/>
      </c>
      <c r="X79" s="246" t="str">
        <f>IF(Glutamine!$E71&gt;0,Glutamine!X70+Glutamine!$E71*Glutamine!#REF!/'In Process Calc.'!$I73,"")</f>
        <v/>
      </c>
      <c r="Y79" s="246" t="str">
        <f>IF(Glutamine!$E71&gt;0,Glutamine!Y70+Glutamine!$E71*Glutamine!#REF!/'In Process Calc.'!$I73,"")</f>
        <v/>
      </c>
      <c r="Z79" s="246" t="str">
        <f>IF(Glutamine!$E71&gt;0,Glutamine!Z70+Glutamine!$E71*Glutamine!#REF!/'In Process Calc.'!$I73,"")</f>
        <v/>
      </c>
      <c r="AA79" s="246" t="str">
        <f>IF(Glutamine!$E71&gt;0,Glutamine!AA70+Glutamine!$E71*Glutamine!#REF!/'In Process Calc.'!$I73,"")</f>
        <v/>
      </c>
      <c r="AB79" s="246" t="str">
        <f>IF(Glutamine!$E71&gt;0,Glutamine!AB70+Glutamine!$E71*Glutamine!#REF!/'In Process Calc.'!$I73,"")</f>
        <v/>
      </c>
      <c r="AC79" s="246" t="str">
        <f>IF(Glutamine!$E71&gt;0,Glutamine!AC70+Glutamine!$E71*Glutamine!#REF!/'In Process Calc.'!$I73,"")</f>
        <v/>
      </c>
      <c r="AD79" s="246" t="str">
        <f>IF(Glutamine!$E71&gt;0,Glutamine!AD70+Glutamine!$E71*Glutamine!#REF!/'In Process Calc.'!$I73,"")</f>
        <v/>
      </c>
      <c r="AE79" s="246" t="str">
        <f>IF(Glutamine!$E71&gt;0,Glutamine!AE70+Glutamine!$E71*Glutamine!#REF!/'In Process Calc.'!$I73,"")</f>
        <v/>
      </c>
      <c r="AF79" s="246" t="str">
        <f>IF(Glutamine!$E71&gt;0,Glutamine!AF70+Glutamine!$E71*Glutamine!#REF!/'In Process Calc.'!$I73,"")</f>
        <v/>
      </c>
      <c r="AG79" s="246" t="str">
        <f>IF(Glutamine!$E71&gt;0,Glutamine!AG70+Glutamine!$E71*Glutamine!#REF!/'In Process Calc.'!$I73,"")</f>
        <v/>
      </c>
      <c r="AH79" s="246" t="str">
        <f>IF(Glutamine!$E71&gt;0,Glutamine!AH70+Glutamine!$E71*Glutamine!#REF!/'In Process Calc.'!$I73,"")</f>
        <v/>
      </c>
      <c r="AI79" s="246" t="str">
        <f>IF(Glutamine!$E71&gt;0,Glutamine!AI70+Glutamine!$E71*Glutamine!#REF!/'In Process Calc.'!$I73,"")</f>
        <v/>
      </c>
      <c r="AJ79" s="246" t="str">
        <f>IF(Glutamine!$E71&gt;0,Glutamine!AJ70+Glutamine!$E71*Glutamine!#REF!/'In Process Calc.'!$I73,"")</f>
        <v/>
      </c>
      <c r="AK79" s="246" t="str">
        <f>IF(Glutamine!$E71&gt;0,Glutamine!AK70+Glutamine!$E71*Glutamine!#REF!/'In Process Calc.'!$I73,"")</f>
        <v/>
      </c>
      <c r="AL79" s="246" t="str">
        <f>IF(Glutamine!$E71&gt;0,Glutamine!AL70+Glutamine!$E71*Glutamine!#REF!/'In Process Calc.'!$I73,"")</f>
        <v/>
      </c>
      <c r="AM79" s="246" t="str">
        <f>IF(Glutamine!$E71&gt;0,Glutamine!AM70+Glutamine!$E71*Glutamine!#REF!/'In Process Calc.'!$I73,"")</f>
        <v/>
      </c>
      <c r="AN79" s="246" t="str">
        <f>IF(Glutamine!$E71&gt;0,Glutamine!AN70+Glutamine!$E71*Glutamine!#REF!/'In Process Calc.'!$I73,"")</f>
        <v/>
      </c>
      <c r="AO79" s="246" t="str">
        <f>IF(Glutamine!$E71&gt;0,Glutamine!AO70+Glutamine!$E71*Glutamine!#REF!/'In Process Calc.'!$I73,"")</f>
        <v/>
      </c>
      <c r="AP79" s="246" t="str">
        <f>IF(Glutamine!$E71&gt;0,Glutamine!AP70+Glutamine!$E71*Glutamine!AQ70/'In Process Calc.'!$I73,"")</f>
        <v/>
      </c>
      <c r="AQ79" s="246" t="str">
        <f>IF(Glutamine!$E71&gt;0,Glutamine!#REF!+Glutamine!$E71*Glutamine!AR70/'In Process Calc.'!$I73,"")</f>
        <v/>
      </c>
      <c r="AR79" s="246" t="str">
        <f>IF(Glutamine!$E71&gt;0,Glutamine!#REF!,"")</f>
        <v/>
      </c>
      <c r="AS79" s="246" t="str">
        <f>IF(Glutamine!$E71&gt;0,Glutamine!#REF!,"")</f>
        <v/>
      </c>
      <c r="AT79" s="246" t="str">
        <f>IF(Glutamine!$E71&gt;0,Glutamine!#REF!,"")</f>
        <v/>
      </c>
      <c r="AU79" s="246" t="str">
        <f>IF(Glutamine!$E71&gt;0,Glutamine!#REF!,"")</f>
        <v/>
      </c>
      <c r="AV79" s="246" t="str">
        <f>IF(Glutamine!$E71&gt;0,Glutamine!#REF!,"")</f>
        <v/>
      </c>
      <c r="AW79" s="246" t="str">
        <f>IF(Glutamine!$E71&gt;0,Glutamine!#REF!,"")</f>
        <v/>
      </c>
      <c r="AX79" s="246" t="str">
        <f>IF(Glutamine!$E71&gt;0,Glutamine!#REF!,"")</f>
        <v/>
      </c>
      <c r="AY79" s="246" t="str">
        <f>IF(Glutamine!$E71&gt;0,Glutamine!#REF!,"")</f>
        <v/>
      </c>
      <c r="AZ79" s="246" t="str">
        <f>IF(Glutamine!$E71&gt;0,Glutamine!#REF!,"")</f>
        <v/>
      </c>
      <c r="BA79" s="246" t="str">
        <f>IF(Glutamine!$E71&gt;0,Glutamine!#REF!,"")</f>
        <v/>
      </c>
      <c r="BB79" s="246" t="str">
        <f>IF(Glutamine!$E71&gt;0,Glutamine!#REF!,"")</f>
        <v/>
      </c>
      <c r="BC79" s="246" t="str">
        <f>IF(Glutamine!$E71&gt;0,Glutamine!#REF!,"")</f>
        <v/>
      </c>
      <c r="BD79" s="246" t="str">
        <f>IF(Glutamine!$E71&gt;0,Glutamine!#REF!,"")</f>
        <v/>
      </c>
      <c r="BE79" s="246" t="str">
        <f>IF(Glutamine!$E71&gt;0,Glutamine!#REF!,"")</f>
        <v/>
      </c>
      <c r="BF79" s="246" t="str">
        <f>IF(Glutamine!$E71&gt;0,Glutamine!#REF!,"")</f>
        <v/>
      </c>
      <c r="BG79" s="246" t="str">
        <f>IF(Glutamine!$E71&gt;0,Glutamine!#REF!,"")</f>
        <v/>
      </c>
      <c r="BH79" s="246" t="str">
        <f>IF(Glutamine!$E71&gt;0,Glutamine!#REF!,"")</f>
        <v/>
      </c>
      <c r="BI79" s="246" t="str">
        <f>IF(Glutamine!$E71&gt;0,Glutamine!#REF!,"")</f>
        <v/>
      </c>
      <c r="BJ79" s="246" t="str">
        <f>IF(Glutamine!$E71&gt;0,Glutamine!#REF!,"")</f>
        <v/>
      </c>
      <c r="BK79" s="246" t="str">
        <f>IF(Glutamine!$E71&gt;0,Glutamine!#REF!,"")</f>
        <v/>
      </c>
      <c r="BL79" s="246" t="str">
        <f>IF(Glutamine!$E71&gt;0,Glutamine!#REF!,"")</f>
        <v/>
      </c>
      <c r="BM79" s="246" t="str">
        <f>IF(Glutamine!$E71&gt;0,Glutamine!#REF!,"")</f>
        <v/>
      </c>
      <c r="BN79" s="246" t="str">
        <f>IF(Glutamine!$E71&gt;0,'In Process Calc.'!B72,"")</f>
        <v/>
      </c>
      <c r="BO79" s="246" t="str">
        <f>IF(Glutamine!$E71&gt;0,'In Process Calc.'!C72,"")</f>
        <v/>
      </c>
    </row>
    <row r="80" spans="1:67" x14ac:dyDescent="0.15">
      <c r="A80" s="240" t="str">
        <f>IF(Glutamine!$E72&gt;0,Glutamine!$B$1,"")</f>
        <v/>
      </c>
      <c r="B80" s="240" t="str">
        <f>IF(Glutamine!$E72&gt;0,Glutamine!A71+0.1,"")</f>
        <v/>
      </c>
      <c r="C80" s="244" t="str">
        <f>IF(Glutamine!$E72&gt;0,Glutamine!B71,"")</f>
        <v/>
      </c>
      <c r="D80" s="249" t="str">
        <f>IF(Glutamine!$E72&gt;0,Glutamine!C71,"")</f>
        <v/>
      </c>
      <c r="E80" s="240" t="str">
        <f>IF(Glutamine!$E72&gt;0,Glutamine!D71,"")</f>
        <v/>
      </c>
      <c r="F80" s="240" t="str">
        <f>IF(Glutamine!$E72&gt;0,Glutamine!E71,"")</f>
        <v/>
      </c>
      <c r="G80" s="240" t="str">
        <f>IF(Glutamine!$E72&gt;0,Glutamine!G71,"")</f>
        <v/>
      </c>
      <c r="H80" s="245" t="str">
        <f>IF(Glutamine!$E72&gt;0,Glutamine!H71,"")</f>
        <v/>
      </c>
      <c r="I80" s="245" t="str">
        <f>IF(Glutamine!$E72&gt;0,Glutamine!I71,"")</f>
        <v/>
      </c>
      <c r="J80" s="245" t="str">
        <f>IF(Glutamine!$E72&gt;0,Glutamine!J71,"")</f>
        <v/>
      </c>
      <c r="K80" s="245" t="str">
        <f>IF(Glutamine!$E72&gt;0,Glutamine!K71,"")</f>
        <v/>
      </c>
      <c r="L80" s="240" t="str">
        <f>IF(Glutamine!$E72&gt;0,Glutamine!L71,"")</f>
        <v/>
      </c>
      <c r="M80" s="240" t="str">
        <f>IF(Glutamine!$E72&gt;0,Glutamine!M71,"")</f>
        <v/>
      </c>
      <c r="N80" s="240" t="str">
        <f>IF(Glutamine!$E72&gt;0,Glutamine!N71,"")</f>
        <v/>
      </c>
      <c r="O80" s="240" t="str">
        <f>IF(Glutamine!$E72&gt;0,Glutamine!O71,"")</f>
        <v/>
      </c>
      <c r="P80" s="240" t="str">
        <f>IF(Glutamine!$E72&gt;0,Glutamine!P71,"")</f>
        <v/>
      </c>
      <c r="Q80" s="240" t="str">
        <f>IF(Glutamine!$E72&gt;0,Glutamine!Q71,"")</f>
        <v/>
      </c>
      <c r="R80" s="240" t="str">
        <f>IF(Glutamine!$E72&gt;0,Glutamine!R71,"")</f>
        <v/>
      </c>
      <c r="S80" s="240" t="str">
        <f>IF(Glutamine!$E72&gt;0,Glutamine!S71,"")</f>
        <v/>
      </c>
      <c r="T80" s="246" t="str">
        <f>IF(Glutamine!$E72&gt;0,Glutamine!T71+Glutamine!$E72*Glutamine!#REF!/'In Process Calc.'!$I74,"")</f>
        <v/>
      </c>
      <c r="U80" s="246" t="str">
        <f>IF(Glutamine!$E72&gt;0,Glutamine!U71+Glutamine!$E72*Glutamine!#REF!/'In Process Calc.'!$I74,"")</f>
        <v/>
      </c>
      <c r="V80" s="246" t="str">
        <f>IF(Glutamine!$E72&gt;0,Glutamine!V71+Glutamine!$E72*Glutamine!#REF!/'In Process Calc.'!$I74,"")</f>
        <v/>
      </c>
      <c r="W80" s="246" t="str">
        <f>IF(Glutamine!$E72&gt;0,Glutamine!W71+Glutamine!$E72*Glutamine!#REF!/'In Process Calc.'!$I74,"")</f>
        <v/>
      </c>
      <c r="X80" s="246" t="str">
        <f>IF(Glutamine!$E72&gt;0,Glutamine!X71+Glutamine!$E72*Glutamine!#REF!/'In Process Calc.'!$I74,"")</f>
        <v/>
      </c>
      <c r="Y80" s="246" t="str">
        <f>IF(Glutamine!$E72&gt;0,Glutamine!Y71+Glutamine!$E72*Glutamine!#REF!/'In Process Calc.'!$I74,"")</f>
        <v/>
      </c>
      <c r="Z80" s="246" t="str">
        <f>IF(Glutamine!$E72&gt;0,Glutamine!Z71+Glutamine!$E72*Glutamine!#REF!/'In Process Calc.'!$I74,"")</f>
        <v/>
      </c>
      <c r="AA80" s="246" t="str">
        <f>IF(Glutamine!$E72&gt;0,Glutamine!AA71+Glutamine!$E72*Glutamine!#REF!/'In Process Calc.'!$I74,"")</f>
        <v/>
      </c>
      <c r="AB80" s="246" t="str">
        <f>IF(Glutamine!$E72&gt;0,Glutamine!AB71+Glutamine!$E72*Glutamine!#REF!/'In Process Calc.'!$I74,"")</f>
        <v/>
      </c>
      <c r="AC80" s="246" t="str">
        <f>IF(Glutamine!$E72&gt;0,Glutamine!AC71+Glutamine!$E72*Glutamine!#REF!/'In Process Calc.'!$I74,"")</f>
        <v/>
      </c>
      <c r="AD80" s="246" t="str">
        <f>IF(Glutamine!$E72&gt;0,Glutamine!AD71+Glutamine!$E72*Glutamine!#REF!/'In Process Calc.'!$I74,"")</f>
        <v/>
      </c>
      <c r="AE80" s="246" t="str">
        <f>IF(Glutamine!$E72&gt;0,Glutamine!AE71+Glutamine!$E72*Glutamine!#REF!/'In Process Calc.'!$I74,"")</f>
        <v/>
      </c>
      <c r="AF80" s="246" t="str">
        <f>IF(Glutamine!$E72&gt;0,Glutamine!AF71+Glutamine!$E72*Glutamine!#REF!/'In Process Calc.'!$I74,"")</f>
        <v/>
      </c>
      <c r="AG80" s="246" t="str">
        <f>IF(Glutamine!$E72&gt;0,Glutamine!AG71+Glutamine!$E72*Glutamine!#REF!/'In Process Calc.'!$I74,"")</f>
        <v/>
      </c>
      <c r="AH80" s="246" t="str">
        <f>IF(Glutamine!$E72&gt;0,Glutamine!AH71+Glutamine!$E72*Glutamine!#REF!/'In Process Calc.'!$I74,"")</f>
        <v/>
      </c>
      <c r="AI80" s="246" t="str">
        <f>IF(Glutamine!$E72&gt;0,Glutamine!AI71+Glutamine!$E72*Glutamine!#REF!/'In Process Calc.'!$I74,"")</f>
        <v/>
      </c>
      <c r="AJ80" s="246" t="str">
        <f>IF(Glutamine!$E72&gt;0,Glutamine!AJ71+Glutamine!$E72*Glutamine!#REF!/'In Process Calc.'!$I74,"")</f>
        <v/>
      </c>
      <c r="AK80" s="246" t="str">
        <f>IF(Glutamine!$E72&gt;0,Glutamine!AK71+Glutamine!$E72*Glutamine!#REF!/'In Process Calc.'!$I74,"")</f>
        <v/>
      </c>
      <c r="AL80" s="246" t="str">
        <f>IF(Glutamine!$E72&gt;0,Glutamine!AL71+Glutamine!$E72*Glutamine!#REF!/'In Process Calc.'!$I74,"")</f>
        <v/>
      </c>
      <c r="AM80" s="246" t="str">
        <f>IF(Glutamine!$E72&gt;0,Glutamine!AM71+Glutamine!$E72*Glutamine!#REF!/'In Process Calc.'!$I74,"")</f>
        <v/>
      </c>
      <c r="AN80" s="246" t="str">
        <f>IF(Glutamine!$E72&gt;0,Glutamine!AN71+Glutamine!$E72*Glutamine!#REF!/'In Process Calc.'!$I74,"")</f>
        <v/>
      </c>
      <c r="AO80" s="246" t="str">
        <f>IF(Glutamine!$E72&gt;0,Glutamine!AO71+Glutamine!$E72*Glutamine!#REF!/'In Process Calc.'!$I74,"")</f>
        <v/>
      </c>
      <c r="AP80" s="246" t="str">
        <f>IF(Glutamine!$E72&gt;0,Glutamine!AP71+Glutamine!$E72*Glutamine!AQ71/'In Process Calc.'!$I74,"")</f>
        <v/>
      </c>
      <c r="AQ80" s="246" t="str">
        <f>IF(Glutamine!$E72&gt;0,Glutamine!#REF!+Glutamine!$E72*Glutamine!AR71/'In Process Calc.'!$I74,"")</f>
        <v/>
      </c>
      <c r="AR80" s="246" t="str">
        <f>IF(Glutamine!$E72&gt;0,Glutamine!#REF!,"")</f>
        <v/>
      </c>
      <c r="AS80" s="246" t="str">
        <f>IF(Glutamine!$E72&gt;0,Glutamine!#REF!,"")</f>
        <v/>
      </c>
      <c r="AT80" s="246" t="str">
        <f>IF(Glutamine!$E72&gt;0,Glutamine!#REF!,"")</f>
        <v/>
      </c>
      <c r="AU80" s="246" t="str">
        <f>IF(Glutamine!$E72&gt;0,Glutamine!#REF!,"")</f>
        <v/>
      </c>
      <c r="AV80" s="246" t="str">
        <f>IF(Glutamine!$E72&gt;0,Glutamine!#REF!,"")</f>
        <v/>
      </c>
      <c r="AW80" s="246" t="str">
        <f>IF(Glutamine!$E72&gt;0,Glutamine!#REF!,"")</f>
        <v/>
      </c>
      <c r="AX80" s="246" t="str">
        <f>IF(Glutamine!$E72&gt;0,Glutamine!#REF!,"")</f>
        <v/>
      </c>
      <c r="AY80" s="246" t="str">
        <f>IF(Glutamine!$E72&gt;0,Glutamine!#REF!,"")</f>
        <v/>
      </c>
      <c r="AZ80" s="246" t="str">
        <f>IF(Glutamine!$E72&gt;0,Glutamine!#REF!,"")</f>
        <v/>
      </c>
      <c r="BA80" s="246" t="str">
        <f>IF(Glutamine!$E72&gt;0,Glutamine!#REF!,"")</f>
        <v/>
      </c>
      <c r="BB80" s="246" t="str">
        <f>IF(Glutamine!$E72&gt;0,Glutamine!#REF!,"")</f>
        <v/>
      </c>
      <c r="BC80" s="246" t="str">
        <f>IF(Glutamine!$E72&gt;0,Glutamine!#REF!,"")</f>
        <v/>
      </c>
      <c r="BD80" s="246" t="str">
        <f>IF(Glutamine!$E72&gt;0,Glutamine!#REF!,"")</f>
        <v/>
      </c>
      <c r="BE80" s="246" t="str">
        <f>IF(Glutamine!$E72&gt;0,Glutamine!#REF!,"")</f>
        <v/>
      </c>
      <c r="BF80" s="246" t="str">
        <f>IF(Glutamine!$E72&gt;0,Glutamine!#REF!,"")</f>
        <v/>
      </c>
      <c r="BG80" s="246" t="str">
        <f>IF(Glutamine!$E72&gt;0,Glutamine!#REF!,"")</f>
        <v/>
      </c>
      <c r="BH80" s="246" t="str">
        <f>IF(Glutamine!$E72&gt;0,Glutamine!#REF!,"")</f>
        <v/>
      </c>
      <c r="BI80" s="246" t="str">
        <f>IF(Glutamine!$E72&gt;0,Glutamine!#REF!,"")</f>
        <v/>
      </c>
      <c r="BJ80" s="246" t="str">
        <f>IF(Glutamine!$E72&gt;0,Glutamine!#REF!,"")</f>
        <v/>
      </c>
      <c r="BK80" s="246" t="str">
        <f>IF(Glutamine!$E72&gt;0,Glutamine!#REF!,"")</f>
        <v/>
      </c>
      <c r="BL80" s="246" t="str">
        <f>IF(Glutamine!$E72&gt;0,Glutamine!#REF!,"")</f>
        <v/>
      </c>
      <c r="BM80" s="246" t="str">
        <f>IF(Glutamine!$E72&gt;0,Glutamine!#REF!,"")</f>
        <v/>
      </c>
      <c r="BN80" s="246" t="str">
        <f>IF(Glutamine!$E72&gt;0,'In Process Calc.'!B73,"")</f>
        <v/>
      </c>
      <c r="BO80" s="246" t="str">
        <f>IF(Glutamine!$E72&gt;0,'In Process Calc.'!C73,"")</f>
        <v/>
      </c>
    </row>
    <row r="81" spans="1:67" x14ac:dyDescent="0.15">
      <c r="A81" s="240" t="str">
        <f>IF(Glutamine!$E73&gt;0,Glutamine!$B$1,"")</f>
        <v/>
      </c>
      <c r="B81" s="240" t="str">
        <f>IF(Glutamine!$E73&gt;0,Glutamine!A72+0.1,"")</f>
        <v/>
      </c>
      <c r="C81" s="244" t="str">
        <f>IF(Glutamine!$E73&gt;0,Glutamine!B72,"")</f>
        <v/>
      </c>
      <c r="D81" s="249" t="str">
        <f>IF(Glutamine!$E73&gt;0,Glutamine!C72,"")</f>
        <v/>
      </c>
      <c r="E81" s="240" t="str">
        <f>IF(Glutamine!$E73&gt;0,Glutamine!D72,"")</f>
        <v/>
      </c>
      <c r="F81" s="240" t="str">
        <f>IF(Glutamine!$E73&gt;0,Glutamine!E72,"")</f>
        <v/>
      </c>
      <c r="G81" s="240" t="str">
        <f>IF(Glutamine!$E73&gt;0,Glutamine!G72,"")</f>
        <v/>
      </c>
      <c r="H81" s="245" t="str">
        <f>IF(Glutamine!$E73&gt;0,Glutamine!H72,"")</f>
        <v/>
      </c>
      <c r="I81" s="245" t="str">
        <f>IF(Glutamine!$E73&gt;0,Glutamine!I72,"")</f>
        <v/>
      </c>
      <c r="J81" s="245" t="str">
        <f>IF(Glutamine!$E73&gt;0,Glutamine!J72,"")</f>
        <v/>
      </c>
      <c r="K81" s="245" t="str">
        <f>IF(Glutamine!$E73&gt;0,Glutamine!K72,"")</f>
        <v/>
      </c>
      <c r="L81" s="240" t="str">
        <f>IF(Glutamine!$E73&gt;0,Glutamine!L72,"")</f>
        <v/>
      </c>
      <c r="M81" s="240" t="str">
        <f>IF(Glutamine!$E73&gt;0,Glutamine!M72,"")</f>
        <v/>
      </c>
      <c r="N81" s="240" t="str">
        <f>IF(Glutamine!$E73&gt;0,Glutamine!N72,"")</f>
        <v/>
      </c>
      <c r="O81" s="240" t="str">
        <f>IF(Glutamine!$E73&gt;0,Glutamine!O72,"")</f>
        <v/>
      </c>
      <c r="P81" s="240" t="str">
        <f>IF(Glutamine!$E73&gt;0,Glutamine!P72,"")</f>
        <v/>
      </c>
      <c r="Q81" s="240" t="str">
        <f>IF(Glutamine!$E73&gt;0,Glutamine!Q72,"")</f>
        <v/>
      </c>
      <c r="R81" s="240" t="str">
        <f>IF(Glutamine!$E73&gt;0,Glutamine!R72,"")</f>
        <v/>
      </c>
      <c r="S81" s="240" t="str">
        <f>IF(Glutamine!$E73&gt;0,Glutamine!S72,"")</f>
        <v/>
      </c>
      <c r="T81" s="246" t="str">
        <f>IF(Glutamine!$E73&gt;0,Glutamine!T72+Glutamine!$E73*Glutamine!#REF!/'In Process Calc.'!$I75,"")</f>
        <v/>
      </c>
      <c r="U81" s="246" t="str">
        <f>IF(Glutamine!$E73&gt;0,Glutamine!U72+Glutamine!$E73*Glutamine!#REF!/'In Process Calc.'!$I75,"")</f>
        <v/>
      </c>
      <c r="V81" s="246" t="str">
        <f>IF(Glutamine!$E73&gt;0,Glutamine!V72+Glutamine!$E73*Glutamine!#REF!/'In Process Calc.'!$I75,"")</f>
        <v/>
      </c>
      <c r="W81" s="246" t="str">
        <f>IF(Glutamine!$E73&gt;0,Glutamine!W72+Glutamine!$E73*Glutamine!#REF!/'In Process Calc.'!$I75,"")</f>
        <v/>
      </c>
      <c r="X81" s="246" t="str">
        <f>IF(Glutamine!$E73&gt;0,Glutamine!X72+Glutamine!$E73*Glutamine!#REF!/'In Process Calc.'!$I75,"")</f>
        <v/>
      </c>
      <c r="Y81" s="246" t="str">
        <f>IF(Glutamine!$E73&gt;0,Glutamine!Y72+Glutamine!$E73*Glutamine!#REF!/'In Process Calc.'!$I75,"")</f>
        <v/>
      </c>
      <c r="Z81" s="246" t="str">
        <f>IF(Glutamine!$E73&gt;0,Glutamine!Z72+Glutamine!$E73*Glutamine!#REF!/'In Process Calc.'!$I75,"")</f>
        <v/>
      </c>
      <c r="AA81" s="246" t="str">
        <f>IF(Glutamine!$E73&gt;0,Glutamine!AA72+Glutamine!$E73*Glutamine!#REF!/'In Process Calc.'!$I75,"")</f>
        <v/>
      </c>
      <c r="AB81" s="246" t="str">
        <f>IF(Glutamine!$E73&gt;0,Glutamine!AB72+Glutamine!$E73*Glutamine!#REF!/'In Process Calc.'!$I75,"")</f>
        <v/>
      </c>
      <c r="AC81" s="246" t="str">
        <f>IF(Glutamine!$E73&gt;0,Glutamine!AC72+Glutamine!$E73*Glutamine!#REF!/'In Process Calc.'!$I75,"")</f>
        <v/>
      </c>
      <c r="AD81" s="246" t="str">
        <f>IF(Glutamine!$E73&gt;0,Glutamine!AD72+Glutamine!$E73*Glutamine!#REF!/'In Process Calc.'!$I75,"")</f>
        <v/>
      </c>
      <c r="AE81" s="246" t="str">
        <f>IF(Glutamine!$E73&gt;0,Glutamine!AE72+Glutamine!$E73*Glutamine!#REF!/'In Process Calc.'!$I75,"")</f>
        <v/>
      </c>
      <c r="AF81" s="246" t="str">
        <f>IF(Glutamine!$E73&gt;0,Glutamine!AF72+Glutamine!$E73*Glutamine!#REF!/'In Process Calc.'!$I75,"")</f>
        <v/>
      </c>
      <c r="AG81" s="246" t="str">
        <f>IF(Glutamine!$E73&gt;0,Glutamine!AG72+Glutamine!$E73*Glutamine!#REF!/'In Process Calc.'!$I75,"")</f>
        <v/>
      </c>
      <c r="AH81" s="246" t="str">
        <f>IF(Glutamine!$E73&gt;0,Glutamine!AH72+Glutamine!$E73*Glutamine!#REF!/'In Process Calc.'!$I75,"")</f>
        <v/>
      </c>
      <c r="AI81" s="246" t="str">
        <f>IF(Glutamine!$E73&gt;0,Glutamine!AI72+Glutamine!$E73*Glutamine!#REF!/'In Process Calc.'!$I75,"")</f>
        <v/>
      </c>
      <c r="AJ81" s="246" t="str">
        <f>IF(Glutamine!$E73&gt;0,Glutamine!AJ72+Glutamine!$E73*Glutamine!#REF!/'In Process Calc.'!$I75,"")</f>
        <v/>
      </c>
      <c r="AK81" s="246" t="str">
        <f>IF(Glutamine!$E73&gt;0,Glutamine!AK72+Glutamine!$E73*Glutamine!#REF!/'In Process Calc.'!$I75,"")</f>
        <v/>
      </c>
      <c r="AL81" s="246" t="str">
        <f>IF(Glutamine!$E73&gt;0,Glutamine!AL72+Glutamine!$E73*Glutamine!#REF!/'In Process Calc.'!$I75,"")</f>
        <v/>
      </c>
      <c r="AM81" s="246" t="str">
        <f>IF(Glutamine!$E73&gt;0,Glutamine!AM72+Glutamine!$E73*Glutamine!#REF!/'In Process Calc.'!$I75,"")</f>
        <v/>
      </c>
      <c r="AN81" s="246" t="str">
        <f>IF(Glutamine!$E73&gt;0,Glutamine!AN72+Glutamine!$E73*Glutamine!#REF!/'In Process Calc.'!$I75,"")</f>
        <v/>
      </c>
      <c r="AO81" s="246" t="str">
        <f>IF(Glutamine!$E73&gt;0,Glutamine!AO72+Glutamine!$E73*Glutamine!#REF!/'In Process Calc.'!$I75,"")</f>
        <v/>
      </c>
      <c r="AP81" s="246" t="str">
        <f>IF(Glutamine!$E73&gt;0,Glutamine!AP72+Glutamine!$E73*Glutamine!AQ72/'In Process Calc.'!$I75,"")</f>
        <v/>
      </c>
      <c r="AQ81" s="246" t="str">
        <f>IF(Glutamine!$E73&gt;0,Glutamine!#REF!+Glutamine!$E73*Glutamine!AR72/'In Process Calc.'!$I75,"")</f>
        <v/>
      </c>
      <c r="AR81" s="246" t="str">
        <f>IF(Glutamine!$E73&gt;0,Glutamine!#REF!,"")</f>
        <v/>
      </c>
      <c r="AS81" s="246" t="str">
        <f>IF(Glutamine!$E73&gt;0,Glutamine!#REF!,"")</f>
        <v/>
      </c>
      <c r="AT81" s="246" t="str">
        <f>IF(Glutamine!$E73&gt;0,Glutamine!#REF!,"")</f>
        <v/>
      </c>
      <c r="AU81" s="246" t="str">
        <f>IF(Glutamine!$E73&gt;0,Glutamine!#REF!,"")</f>
        <v/>
      </c>
      <c r="AV81" s="246" t="str">
        <f>IF(Glutamine!$E73&gt;0,Glutamine!#REF!,"")</f>
        <v/>
      </c>
      <c r="AW81" s="246" t="str">
        <f>IF(Glutamine!$E73&gt;0,Glutamine!#REF!,"")</f>
        <v/>
      </c>
      <c r="AX81" s="246" t="str">
        <f>IF(Glutamine!$E73&gt;0,Glutamine!#REF!,"")</f>
        <v/>
      </c>
      <c r="AY81" s="246" t="str">
        <f>IF(Glutamine!$E73&gt;0,Glutamine!#REF!,"")</f>
        <v/>
      </c>
      <c r="AZ81" s="246" t="str">
        <f>IF(Glutamine!$E73&gt;0,Glutamine!#REF!,"")</f>
        <v/>
      </c>
      <c r="BA81" s="246" t="str">
        <f>IF(Glutamine!$E73&gt;0,Glutamine!#REF!,"")</f>
        <v/>
      </c>
      <c r="BB81" s="246" t="str">
        <f>IF(Glutamine!$E73&gt;0,Glutamine!#REF!,"")</f>
        <v/>
      </c>
      <c r="BC81" s="246" t="str">
        <f>IF(Glutamine!$E73&gt;0,Glutamine!#REF!,"")</f>
        <v/>
      </c>
      <c r="BD81" s="246" t="str">
        <f>IF(Glutamine!$E73&gt;0,Glutamine!#REF!,"")</f>
        <v/>
      </c>
      <c r="BE81" s="246" t="str">
        <f>IF(Glutamine!$E73&gt;0,Glutamine!#REF!,"")</f>
        <v/>
      </c>
      <c r="BF81" s="246" t="str">
        <f>IF(Glutamine!$E73&gt;0,Glutamine!#REF!,"")</f>
        <v/>
      </c>
      <c r="BG81" s="246" t="str">
        <f>IF(Glutamine!$E73&gt;0,Glutamine!#REF!,"")</f>
        <v/>
      </c>
      <c r="BH81" s="246" t="str">
        <f>IF(Glutamine!$E73&gt;0,Glutamine!#REF!,"")</f>
        <v/>
      </c>
      <c r="BI81" s="246" t="str">
        <f>IF(Glutamine!$E73&gt;0,Glutamine!#REF!,"")</f>
        <v/>
      </c>
      <c r="BJ81" s="246" t="str">
        <f>IF(Glutamine!$E73&gt;0,Glutamine!#REF!,"")</f>
        <v/>
      </c>
      <c r="BK81" s="246" t="str">
        <f>IF(Glutamine!$E73&gt;0,Glutamine!#REF!,"")</f>
        <v/>
      </c>
      <c r="BL81" s="246" t="str">
        <f>IF(Glutamine!$E73&gt;0,Glutamine!#REF!,"")</f>
        <v/>
      </c>
      <c r="BM81" s="246" t="str">
        <f>IF(Glutamine!$E73&gt;0,Glutamine!#REF!,"")</f>
        <v/>
      </c>
      <c r="BN81" s="246" t="str">
        <f>IF(Glutamine!$E73&gt;0,'In Process Calc.'!B74,"")</f>
        <v/>
      </c>
      <c r="BO81" s="246" t="str">
        <f>IF(Glutamine!$E73&gt;0,'In Process Calc.'!C74,"")</f>
        <v/>
      </c>
    </row>
    <row r="82" spans="1:67" x14ac:dyDescent="0.15">
      <c r="A82" s="240" t="str">
        <f>IF(Glutamine!$E74&gt;0,Glutamine!$B$1,"")</f>
        <v/>
      </c>
      <c r="B82" s="240" t="str">
        <f>IF(Glutamine!$E74&gt;0,Glutamine!A73+0.1,"")</f>
        <v/>
      </c>
      <c r="C82" s="244" t="str">
        <f>IF(Glutamine!$E74&gt;0,Glutamine!B73,"")</f>
        <v/>
      </c>
      <c r="D82" s="249" t="str">
        <f>IF(Glutamine!$E74&gt;0,Glutamine!C73,"")</f>
        <v/>
      </c>
      <c r="E82" s="240" t="str">
        <f>IF(Glutamine!$E74&gt;0,Glutamine!D73,"")</f>
        <v/>
      </c>
      <c r="F82" s="240" t="str">
        <f>IF(Glutamine!$E74&gt;0,Glutamine!E73,"")</f>
        <v/>
      </c>
      <c r="G82" s="240" t="str">
        <f>IF(Glutamine!$E74&gt;0,Glutamine!G73,"")</f>
        <v/>
      </c>
      <c r="H82" s="245" t="str">
        <f>IF(Glutamine!$E74&gt;0,Glutamine!H73,"")</f>
        <v/>
      </c>
      <c r="I82" s="245" t="str">
        <f>IF(Glutamine!$E74&gt;0,Glutamine!I73,"")</f>
        <v/>
      </c>
      <c r="J82" s="245" t="str">
        <f>IF(Glutamine!$E74&gt;0,Glutamine!J73,"")</f>
        <v/>
      </c>
      <c r="K82" s="245" t="str">
        <f>IF(Glutamine!$E74&gt;0,Glutamine!K73,"")</f>
        <v/>
      </c>
      <c r="L82" s="240" t="str">
        <f>IF(Glutamine!$E74&gt;0,Glutamine!L73,"")</f>
        <v/>
      </c>
      <c r="M82" s="240" t="str">
        <f>IF(Glutamine!$E74&gt;0,Glutamine!M73,"")</f>
        <v/>
      </c>
      <c r="N82" s="240" t="str">
        <f>IF(Glutamine!$E74&gt;0,Glutamine!N73,"")</f>
        <v/>
      </c>
      <c r="O82" s="240" t="str">
        <f>IF(Glutamine!$E74&gt;0,Glutamine!O73,"")</f>
        <v/>
      </c>
      <c r="P82" s="240" t="str">
        <f>IF(Glutamine!$E74&gt;0,Glutamine!P73,"")</f>
        <v/>
      </c>
      <c r="Q82" s="240" t="str">
        <f>IF(Glutamine!$E74&gt;0,Glutamine!Q73,"")</f>
        <v/>
      </c>
      <c r="R82" s="240" t="str">
        <f>IF(Glutamine!$E74&gt;0,Glutamine!R73,"")</f>
        <v/>
      </c>
      <c r="S82" s="240" t="str">
        <f>IF(Glutamine!$E74&gt;0,Glutamine!S73,"")</f>
        <v/>
      </c>
      <c r="T82" s="246" t="str">
        <f>IF(Glutamine!$E74&gt;0,Glutamine!T73+Glutamine!$E74*Glutamine!#REF!/'In Process Calc.'!$I76,"")</f>
        <v/>
      </c>
      <c r="U82" s="246" t="str">
        <f>IF(Glutamine!$E74&gt;0,Glutamine!U73+Glutamine!$E74*Glutamine!#REF!/'In Process Calc.'!$I76,"")</f>
        <v/>
      </c>
      <c r="V82" s="246" t="str">
        <f>IF(Glutamine!$E74&gt;0,Glutamine!V73+Glutamine!$E74*Glutamine!#REF!/'In Process Calc.'!$I76,"")</f>
        <v/>
      </c>
      <c r="W82" s="246" t="str">
        <f>IF(Glutamine!$E74&gt;0,Glutamine!W73+Glutamine!$E74*Glutamine!#REF!/'In Process Calc.'!$I76,"")</f>
        <v/>
      </c>
      <c r="X82" s="246" t="str">
        <f>IF(Glutamine!$E74&gt;0,Glutamine!X73+Glutamine!$E74*Glutamine!#REF!/'In Process Calc.'!$I76,"")</f>
        <v/>
      </c>
      <c r="Y82" s="246" t="str">
        <f>IF(Glutamine!$E74&gt;0,Glutamine!Y73+Glutamine!$E74*Glutamine!#REF!/'In Process Calc.'!$I76,"")</f>
        <v/>
      </c>
      <c r="Z82" s="246" t="str">
        <f>IF(Glutamine!$E74&gt;0,Glutamine!Z73+Glutamine!$E74*Glutamine!#REF!/'In Process Calc.'!$I76,"")</f>
        <v/>
      </c>
      <c r="AA82" s="246" t="str">
        <f>IF(Glutamine!$E74&gt;0,Glutamine!AA73+Glutamine!$E74*Glutamine!#REF!/'In Process Calc.'!$I76,"")</f>
        <v/>
      </c>
      <c r="AB82" s="246" t="str">
        <f>IF(Glutamine!$E74&gt;0,Glutamine!AB73+Glutamine!$E74*Glutamine!#REF!/'In Process Calc.'!$I76,"")</f>
        <v/>
      </c>
      <c r="AC82" s="246" t="str">
        <f>IF(Glutamine!$E74&gt;0,Glutamine!AC73+Glutamine!$E74*Glutamine!#REF!/'In Process Calc.'!$I76,"")</f>
        <v/>
      </c>
      <c r="AD82" s="246" t="str">
        <f>IF(Glutamine!$E74&gt;0,Glutamine!AD73+Glutamine!$E74*Glutamine!#REF!/'In Process Calc.'!$I76,"")</f>
        <v/>
      </c>
      <c r="AE82" s="246" t="str">
        <f>IF(Glutamine!$E74&gt;0,Glutamine!AE73+Glutamine!$E74*Glutamine!#REF!/'In Process Calc.'!$I76,"")</f>
        <v/>
      </c>
      <c r="AF82" s="246" t="str">
        <f>IF(Glutamine!$E74&gt;0,Glutamine!AF73+Glutamine!$E74*Glutamine!#REF!/'In Process Calc.'!$I76,"")</f>
        <v/>
      </c>
      <c r="AG82" s="246" t="str">
        <f>IF(Glutamine!$E74&gt;0,Glutamine!AG73+Glutamine!$E74*Glutamine!#REF!/'In Process Calc.'!$I76,"")</f>
        <v/>
      </c>
      <c r="AH82" s="246" t="str">
        <f>IF(Glutamine!$E74&gt;0,Glutamine!AH73+Glutamine!$E74*Glutamine!#REF!/'In Process Calc.'!$I76,"")</f>
        <v/>
      </c>
      <c r="AI82" s="246" t="str">
        <f>IF(Glutamine!$E74&gt;0,Glutamine!AI73+Glutamine!$E74*Glutamine!#REF!/'In Process Calc.'!$I76,"")</f>
        <v/>
      </c>
      <c r="AJ82" s="246" t="str">
        <f>IF(Glutamine!$E74&gt;0,Glutamine!AJ73+Glutamine!$E74*Glutamine!#REF!/'In Process Calc.'!$I76,"")</f>
        <v/>
      </c>
      <c r="AK82" s="246" t="str">
        <f>IF(Glutamine!$E74&gt;0,Glutamine!AK73+Glutamine!$E74*Glutamine!#REF!/'In Process Calc.'!$I76,"")</f>
        <v/>
      </c>
      <c r="AL82" s="246" t="str">
        <f>IF(Glutamine!$E74&gt;0,Glutamine!AL73+Glutamine!$E74*Glutamine!#REF!/'In Process Calc.'!$I76,"")</f>
        <v/>
      </c>
      <c r="AM82" s="246" t="str">
        <f>IF(Glutamine!$E74&gt;0,Glutamine!AM73+Glutamine!$E74*Glutamine!#REF!/'In Process Calc.'!$I76,"")</f>
        <v/>
      </c>
      <c r="AN82" s="246" t="str">
        <f>IF(Glutamine!$E74&gt;0,Glutamine!AN73+Glutamine!$E74*Glutamine!#REF!/'In Process Calc.'!$I76,"")</f>
        <v/>
      </c>
      <c r="AO82" s="246" t="str">
        <f>IF(Glutamine!$E74&gt;0,Glutamine!AO73+Glutamine!$E74*Glutamine!#REF!/'In Process Calc.'!$I76,"")</f>
        <v/>
      </c>
      <c r="AP82" s="246" t="str">
        <f>IF(Glutamine!$E74&gt;0,Glutamine!AP73+Glutamine!$E74*Glutamine!AQ73/'In Process Calc.'!$I76,"")</f>
        <v/>
      </c>
      <c r="AQ82" s="246" t="str">
        <f>IF(Glutamine!$E74&gt;0,Glutamine!#REF!+Glutamine!$E74*Glutamine!AR73/'In Process Calc.'!$I76,"")</f>
        <v/>
      </c>
      <c r="AR82" s="246" t="str">
        <f>IF(Glutamine!$E74&gt;0,Glutamine!#REF!,"")</f>
        <v/>
      </c>
      <c r="AS82" s="246" t="str">
        <f>IF(Glutamine!$E74&gt;0,Glutamine!#REF!,"")</f>
        <v/>
      </c>
      <c r="AT82" s="246" t="str">
        <f>IF(Glutamine!$E74&gt;0,Glutamine!#REF!,"")</f>
        <v/>
      </c>
      <c r="AU82" s="246" t="str">
        <f>IF(Glutamine!$E74&gt;0,Glutamine!#REF!,"")</f>
        <v/>
      </c>
      <c r="AV82" s="246" t="str">
        <f>IF(Glutamine!$E74&gt;0,Glutamine!#REF!,"")</f>
        <v/>
      </c>
      <c r="AW82" s="246" t="str">
        <f>IF(Glutamine!$E74&gt;0,Glutamine!#REF!,"")</f>
        <v/>
      </c>
      <c r="AX82" s="246" t="str">
        <f>IF(Glutamine!$E74&gt;0,Glutamine!#REF!,"")</f>
        <v/>
      </c>
      <c r="AY82" s="246" t="str">
        <f>IF(Glutamine!$E74&gt;0,Glutamine!#REF!,"")</f>
        <v/>
      </c>
      <c r="AZ82" s="246" t="str">
        <f>IF(Glutamine!$E74&gt;0,Glutamine!#REF!,"")</f>
        <v/>
      </c>
      <c r="BA82" s="246" t="str">
        <f>IF(Glutamine!$E74&gt;0,Glutamine!#REF!,"")</f>
        <v/>
      </c>
      <c r="BB82" s="246" t="str">
        <f>IF(Glutamine!$E74&gt;0,Glutamine!#REF!,"")</f>
        <v/>
      </c>
      <c r="BC82" s="246" t="str">
        <f>IF(Glutamine!$E74&gt;0,Glutamine!#REF!,"")</f>
        <v/>
      </c>
      <c r="BD82" s="246" t="str">
        <f>IF(Glutamine!$E74&gt;0,Glutamine!#REF!,"")</f>
        <v/>
      </c>
      <c r="BE82" s="246" t="str">
        <f>IF(Glutamine!$E74&gt;0,Glutamine!#REF!,"")</f>
        <v/>
      </c>
      <c r="BF82" s="246" t="str">
        <f>IF(Glutamine!$E74&gt;0,Glutamine!#REF!,"")</f>
        <v/>
      </c>
      <c r="BG82" s="246" t="str">
        <f>IF(Glutamine!$E74&gt;0,Glutamine!#REF!,"")</f>
        <v/>
      </c>
      <c r="BH82" s="246" t="str">
        <f>IF(Glutamine!$E74&gt;0,Glutamine!#REF!,"")</f>
        <v/>
      </c>
      <c r="BI82" s="246" t="str">
        <f>IF(Glutamine!$E74&gt;0,Glutamine!#REF!,"")</f>
        <v/>
      </c>
      <c r="BJ82" s="246" t="str">
        <f>IF(Glutamine!$E74&gt;0,Glutamine!#REF!,"")</f>
        <v/>
      </c>
      <c r="BK82" s="246" t="str">
        <f>IF(Glutamine!$E74&gt;0,Glutamine!#REF!,"")</f>
        <v/>
      </c>
      <c r="BL82" s="246" t="str">
        <f>IF(Glutamine!$E74&gt;0,Glutamine!#REF!,"")</f>
        <v/>
      </c>
      <c r="BM82" s="246" t="str">
        <f>IF(Glutamine!$E74&gt;0,Glutamine!#REF!,"")</f>
        <v/>
      </c>
      <c r="BN82" s="246" t="str">
        <f>IF(Glutamine!$E74&gt;0,'In Process Calc.'!B75,"")</f>
        <v/>
      </c>
      <c r="BO82" s="246" t="str">
        <f>IF(Glutamine!$E74&gt;0,'In Process Calc.'!C75,"")</f>
        <v/>
      </c>
    </row>
    <row r="83" spans="1:67" x14ac:dyDescent="0.15">
      <c r="A83" s="240" t="str">
        <f>IF(Glutamine!$E75&gt;0,Glutamine!$B$1,"")</f>
        <v/>
      </c>
      <c r="B83" s="240" t="str">
        <f>IF(Glutamine!$E75&gt;0,Glutamine!A74+0.1,"")</f>
        <v/>
      </c>
      <c r="C83" s="244" t="str">
        <f>IF(Glutamine!$E75&gt;0,Glutamine!B74,"")</f>
        <v/>
      </c>
      <c r="D83" s="249" t="str">
        <f>IF(Glutamine!$E75&gt;0,Glutamine!C74,"")</f>
        <v/>
      </c>
      <c r="E83" s="240" t="str">
        <f>IF(Glutamine!$E75&gt;0,Glutamine!D74,"")</f>
        <v/>
      </c>
      <c r="F83" s="240" t="str">
        <f>IF(Glutamine!$E75&gt;0,Glutamine!E74,"")</f>
        <v/>
      </c>
      <c r="G83" s="240" t="str">
        <f>IF(Glutamine!$E75&gt;0,Glutamine!G74,"")</f>
        <v/>
      </c>
      <c r="H83" s="245" t="str">
        <f>IF(Glutamine!$E75&gt;0,Glutamine!H74,"")</f>
        <v/>
      </c>
      <c r="I83" s="245" t="str">
        <f>IF(Glutamine!$E75&gt;0,Glutamine!I74,"")</f>
        <v/>
      </c>
      <c r="J83" s="245" t="str">
        <f>IF(Glutamine!$E75&gt;0,Glutamine!J74,"")</f>
        <v/>
      </c>
      <c r="K83" s="245" t="str">
        <f>IF(Glutamine!$E75&gt;0,Glutamine!K74,"")</f>
        <v/>
      </c>
      <c r="L83" s="240" t="str">
        <f>IF(Glutamine!$E75&gt;0,Glutamine!L74,"")</f>
        <v/>
      </c>
      <c r="M83" s="240" t="str">
        <f>IF(Glutamine!$E75&gt;0,Glutamine!M74,"")</f>
        <v/>
      </c>
      <c r="N83" s="240" t="str">
        <f>IF(Glutamine!$E75&gt;0,Glutamine!N74,"")</f>
        <v/>
      </c>
      <c r="O83" s="240" t="str">
        <f>IF(Glutamine!$E75&gt;0,Glutamine!O74,"")</f>
        <v/>
      </c>
      <c r="P83" s="240" t="str">
        <f>IF(Glutamine!$E75&gt;0,Glutamine!P74,"")</f>
        <v/>
      </c>
      <c r="Q83" s="240" t="str">
        <f>IF(Glutamine!$E75&gt;0,Glutamine!Q74,"")</f>
        <v/>
      </c>
      <c r="R83" s="240" t="str">
        <f>IF(Glutamine!$E75&gt;0,Glutamine!R74,"")</f>
        <v/>
      </c>
      <c r="S83" s="240" t="str">
        <f>IF(Glutamine!$E75&gt;0,Glutamine!S74,"")</f>
        <v/>
      </c>
      <c r="T83" s="246" t="str">
        <f>IF(Glutamine!$E75&gt;0,Glutamine!T74+Glutamine!$E75*Glutamine!#REF!/'In Process Calc.'!$I77,"")</f>
        <v/>
      </c>
      <c r="U83" s="246" t="str">
        <f>IF(Glutamine!$E75&gt;0,Glutamine!U74+Glutamine!$E75*Glutamine!#REF!/'In Process Calc.'!$I77,"")</f>
        <v/>
      </c>
      <c r="V83" s="246" t="str">
        <f>IF(Glutamine!$E75&gt;0,Glutamine!V74+Glutamine!$E75*Glutamine!#REF!/'In Process Calc.'!$I77,"")</f>
        <v/>
      </c>
      <c r="W83" s="246" t="str">
        <f>IF(Glutamine!$E75&gt;0,Glutamine!W74+Glutamine!$E75*Glutamine!#REF!/'In Process Calc.'!$I77,"")</f>
        <v/>
      </c>
      <c r="X83" s="246" t="str">
        <f>IF(Glutamine!$E75&gt;0,Glutamine!X74+Glutamine!$E75*Glutamine!#REF!/'In Process Calc.'!$I77,"")</f>
        <v/>
      </c>
      <c r="Y83" s="246" t="str">
        <f>IF(Glutamine!$E75&gt;0,Glutamine!Y74+Glutamine!$E75*Glutamine!#REF!/'In Process Calc.'!$I77,"")</f>
        <v/>
      </c>
      <c r="Z83" s="246" t="str">
        <f>IF(Glutamine!$E75&gt;0,Glutamine!Z74+Glutamine!$E75*Glutamine!#REF!/'In Process Calc.'!$I77,"")</f>
        <v/>
      </c>
      <c r="AA83" s="246" t="str">
        <f>IF(Glutamine!$E75&gt;0,Glutamine!AA74+Glutamine!$E75*Glutamine!#REF!/'In Process Calc.'!$I77,"")</f>
        <v/>
      </c>
      <c r="AB83" s="246" t="str">
        <f>IF(Glutamine!$E75&gt;0,Glutamine!AB74+Glutamine!$E75*Glutamine!#REF!/'In Process Calc.'!$I77,"")</f>
        <v/>
      </c>
      <c r="AC83" s="246" t="str">
        <f>IF(Glutamine!$E75&gt;0,Glutamine!AC74+Glutamine!$E75*Glutamine!#REF!/'In Process Calc.'!$I77,"")</f>
        <v/>
      </c>
      <c r="AD83" s="246" t="str">
        <f>IF(Glutamine!$E75&gt;0,Glutamine!AD74+Glutamine!$E75*Glutamine!#REF!/'In Process Calc.'!$I77,"")</f>
        <v/>
      </c>
      <c r="AE83" s="246" t="str">
        <f>IF(Glutamine!$E75&gt;0,Glutamine!AE74+Glutamine!$E75*Glutamine!#REF!/'In Process Calc.'!$I77,"")</f>
        <v/>
      </c>
      <c r="AF83" s="246" t="str">
        <f>IF(Glutamine!$E75&gt;0,Glutamine!AF74+Glutamine!$E75*Glutamine!#REF!/'In Process Calc.'!$I77,"")</f>
        <v/>
      </c>
      <c r="AG83" s="246" t="str">
        <f>IF(Glutamine!$E75&gt;0,Glutamine!AG74+Glutamine!$E75*Glutamine!#REF!/'In Process Calc.'!$I77,"")</f>
        <v/>
      </c>
      <c r="AH83" s="246" t="str">
        <f>IF(Glutamine!$E75&gt;0,Glutamine!AH74+Glutamine!$E75*Glutamine!#REF!/'In Process Calc.'!$I77,"")</f>
        <v/>
      </c>
      <c r="AI83" s="246" t="str">
        <f>IF(Glutamine!$E75&gt;0,Glutamine!AI74+Glutamine!$E75*Glutamine!#REF!/'In Process Calc.'!$I77,"")</f>
        <v/>
      </c>
      <c r="AJ83" s="246" t="str">
        <f>IF(Glutamine!$E75&gt;0,Glutamine!AJ74+Glutamine!$E75*Glutamine!#REF!/'In Process Calc.'!$I77,"")</f>
        <v/>
      </c>
      <c r="AK83" s="246" t="str">
        <f>IF(Glutamine!$E75&gt;0,Glutamine!AK74+Glutamine!$E75*Glutamine!#REF!/'In Process Calc.'!$I77,"")</f>
        <v/>
      </c>
      <c r="AL83" s="246" t="str">
        <f>IF(Glutamine!$E75&gt;0,Glutamine!AL74+Glutamine!$E75*Glutamine!#REF!/'In Process Calc.'!$I77,"")</f>
        <v/>
      </c>
      <c r="AM83" s="246" t="str">
        <f>IF(Glutamine!$E75&gt;0,Glutamine!AM74+Glutamine!$E75*Glutamine!#REF!/'In Process Calc.'!$I77,"")</f>
        <v/>
      </c>
      <c r="AN83" s="246" t="str">
        <f>IF(Glutamine!$E75&gt;0,Glutamine!AN74+Glutamine!$E75*Glutamine!#REF!/'In Process Calc.'!$I77,"")</f>
        <v/>
      </c>
      <c r="AO83" s="246" t="str">
        <f>IF(Glutamine!$E75&gt;0,Glutamine!AO74+Glutamine!$E75*Glutamine!#REF!/'In Process Calc.'!$I77,"")</f>
        <v/>
      </c>
      <c r="AP83" s="246" t="str">
        <f>IF(Glutamine!$E75&gt;0,Glutamine!AP74+Glutamine!$E75*Glutamine!AQ74/'In Process Calc.'!$I77,"")</f>
        <v/>
      </c>
      <c r="AQ83" s="246" t="str">
        <f>IF(Glutamine!$E75&gt;0,Glutamine!#REF!+Glutamine!$E75*Glutamine!AR74/'In Process Calc.'!$I77,"")</f>
        <v/>
      </c>
      <c r="AR83" s="246" t="str">
        <f>IF(Glutamine!$E75&gt;0,Glutamine!#REF!,"")</f>
        <v/>
      </c>
      <c r="AS83" s="246" t="str">
        <f>IF(Glutamine!$E75&gt;0,Glutamine!#REF!,"")</f>
        <v/>
      </c>
      <c r="AT83" s="246" t="str">
        <f>IF(Glutamine!$E75&gt;0,Glutamine!#REF!,"")</f>
        <v/>
      </c>
      <c r="AU83" s="246" t="str">
        <f>IF(Glutamine!$E75&gt;0,Glutamine!#REF!,"")</f>
        <v/>
      </c>
      <c r="AV83" s="246" t="str">
        <f>IF(Glutamine!$E75&gt;0,Glutamine!#REF!,"")</f>
        <v/>
      </c>
      <c r="AW83" s="246" t="str">
        <f>IF(Glutamine!$E75&gt;0,Glutamine!#REF!,"")</f>
        <v/>
      </c>
      <c r="AX83" s="246" t="str">
        <f>IF(Glutamine!$E75&gt;0,Glutamine!#REF!,"")</f>
        <v/>
      </c>
      <c r="AY83" s="246" t="str">
        <f>IF(Glutamine!$E75&gt;0,Glutamine!#REF!,"")</f>
        <v/>
      </c>
      <c r="AZ83" s="246" t="str">
        <f>IF(Glutamine!$E75&gt;0,Glutamine!#REF!,"")</f>
        <v/>
      </c>
      <c r="BA83" s="246" t="str">
        <f>IF(Glutamine!$E75&gt;0,Glutamine!#REF!,"")</f>
        <v/>
      </c>
      <c r="BB83" s="246" t="str">
        <f>IF(Glutamine!$E75&gt;0,Glutamine!#REF!,"")</f>
        <v/>
      </c>
      <c r="BC83" s="246" t="str">
        <f>IF(Glutamine!$E75&gt;0,Glutamine!#REF!,"")</f>
        <v/>
      </c>
      <c r="BD83" s="246" t="str">
        <f>IF(Glutamine!$E75&gt;0,Glutamine!#REF!,"")</f>
        <v/>
      </c>
      <c r="BE83" s="246" t="str">
        <f>IF(Glutamine!$E75&gt;0,Glutamine!#REF!,"")</f>
        <v/>
      </c>
      <c r="BF83" s="246" t="str">
        <f>IF(Glutamine!$E75&gt;0,Glutamine!#REF!,"")</f>
        <v/>
      </c>
      <c r="BG83" s="246" t="str">
        <f>IF(Glutamine!$E75&gt;0,Glutamine!#REF!,"")</f>
        <v/>
      </c>
      <c r="BH83" s="246" t="str">
        <f>IF(Glutamine!$E75&gt;0,Glutamine!#REF!,"")</f>
        <v/>
      </c>
      <c r="BI83" s="246" t="str">
        <f>IF(Glutamine!$E75&gt;0,Glutamine!#REF!,"")</f>
        <v/>
      </c>
      <c r="BJ83" s="246" t="str">
        <f>IF(Glutamine!$E75&gt;0,Glutamine!#REF!,"")</f>
        <v/>
      </c>
      <c r="BK83" s="246" t="str">
        <f>IF(Glutamine!$E75&gt;0,Glutamine!#REF!,"")</f>
        <v/>
      </c>
      <c r="BL83" s="246" t="str">
        <f>IF(Glutamine!$E75&gt;0,Glutamine!#REF!,"")</f>
        <v/>
      </c>
      <c r="BM83" s="246" t="str">
        <f>IF(Glutamine!$E75&gt;0,Glutamine!#REF!,"")</f>
        <v/>
      </c>
      <c r="BN83" s="246" t="str">
        <f>IF(Glutamine!$E75&gt;0,'In Process Calc.'!B76,"")</f>
        <v/>
      </c>
      <c r="BO83" s="246" t="str">
        <f>IF(Glutamine!$E75&gt;0,'In Process Calc.'!C76,"")</f>
        <v/>
      </c>
    </row>
    <row r="84" spans="1:67" x14ac:dyDescent="0.15">
      <c r="A84" s="240" t="str">
        <f>IF(Glutamine!$E76&gt;0,Glutamine!$B$1,"")</f>
        <v/>
      </c>
      <c r="B84" s="240" t="str">
        <f>IF(Glutamine!$E76&gt;0,Glutamine!A75+0.1,"")</f>
        <v/>
      </c>
      <c r="C84" s="244" t="str">
        <f>IF(Glutamine!$E76&gt;0,Glutamine!B75,"")</f>
        <v/>
      </c>
      <c r="D84" s="249" t="str">
        <f>IF(Glutamine!$E76&gt;0,Glutamine!C75,"")</f>
        <v/>
      </c>
      <c r="E84" s="240" t="str">
        <f>IF(Glutamine!$E76&gt;0,Glutamine!D75,"")</f>
        <v/>
      </c>
      <c r="F84" s="240" t="str">
        <f>IF(Glutamine!$E76&gt;0,Glutamine!E75,"")</f>
        <v/>
      </c>
      <c r="G84" s="240" t="str">
        <f>IF(Glutamine!$E76&gt;0,Glutamine!G75,"")</f>
        <v/>
      </c>
      <c r="H84" s="245" t="str">
        <f>IF(Glutamine!$E76&gt;0,Glutamine!H75,"")</f>
        <v/>
      </c>
      <c r="I84" s="245" t="str">
        <f>IF(Glutamine!$E76&gt;0,Glutamine!I75,"")</f>
        <v/>
      </c>
      <c r="J84" s="245" t="str">
        <f>IF(Glutamine!$E76&gt;0,Glutamine!J75,"")</f>
        <v/>
      </c>
      <c r="K84" s="245" t="str">
        <f>IF(Glutamine!$E76&gt;0,Glutamine!K75,"")</f>
        <v/>
      </c>
      <c r="L84" s="240" t="str">
        <f>IF(Glutamine!$E76&gt;0,Glutamine!L75,"")</f>
        <v/>
      </c>
      <c r="M84" s="240" t="str">
        <f>IF(Glutamine!$E76&gt;0,Glutamine!M75,"")</f>
        <v/>
      </c>
      <c r="N84" s="240" t="str">
        <f>IF(Glutamine!$E76&gt;0,Glutamine!N75,"")</f>
        <v/>
      </c>
      <c r="O84" s="240" t="str">
        <f>IF(Glutamine!$E76&gt;0,Glutamine!O75,"")</f>
        <v/>
      </c>
      <c r="P84" s="240" t="str">
        <f>IF(Glutamine!$E76&gt;0,Glutamine!P75,"")</f>
        <v/>
      </c>
      <c r="Q84" s="240" t="str">
        <f>IF(Glutamine!$E76&gt;0,Glutamine!Q75,"")</f>
        <v/>
      </c>
      <c r="R84" s="240" t="str">
        <f>IF(Glutamine!$E76&gt;0,Glutamine!R75,"")</f>
        <v/>
      </c>
      <c r="S84" s="240" t="str">
        <f>IF(Glutamine!$E76&gt;0,Glutamine!S75,"")</f>
        <v/>
      </c>
      <c r="T84" s="246" t="str">
        <f>IF(Glutamine!$E76&gt;0,Glutamine!T75+Glutamine!$E76*Glutamine!#REF!/'In Process Calc.'!$I78,"")</f>
        <v/>
      </c>
      <c r="U84" s="246" t="str">
        <f>IF(Glutamine!$E76&gt;0,Glutamine!U75+Glutamine!$E76*Glutamine!#REF!/'In Process Calc.'!$I78,"")</f>
        <v/>
      </c>
      <c r="V84" s="246" t="str">
        <f>IF(Glutamine!$E76&gt;0,Glutamine!V75+Glutamine!$E76*Glutamine!#REF!/'In Process Calc.'!$I78,"")</f>
        <v/>
      </c>
      <c r="W84" s="246" t="str">
        <f>IF(Glutamine!$E76&gt;0,Glutamine!W75+Glutamine!$E76*Glutamine!#REF!/'In Process Calc.'!$I78,"")</f>
        <v/>
      </c>
      <c r="X84" s="246" t="str">
        <f>IF(Glutamine!$E76&gt;0,Glutamine!X75+Glutamine!$E76*Glutamine!#REF!/'In Process Calc.'!$I78,"")</f>
        <v/>
      </c>
      <c r="Y84" s="246" t="str">
        <f>IF(Glutamine!$E76&gt;0,Glutamine!Y75+Glutamine!$E76*Glutamine!#REF!/'In Process Calc.'!$I78,"")</f>
        <v/>
      </c>
      <c r="Z84" s="246" t="str">
        <f>IF(Glutamine!$E76&gt;0,Glutamine!Z75+Glutamine!$E76*Glutamine!#REF!/'In Process Calc.'!$I78,"")</f>
        <v/>
      </c>
      <c r="AA84" s="246" t="str">
        <f>IF(Glutamine!$E76&gt;0,Glutamine!AA75+Glutamine!$E76*Glutamine!#REF!/'In Process Calc.'!$I78,"")</f>
        <v/>
      </c>
      <c r="AB84" s="246" t="str">
        <f>IF(Glutamine!$E76&gt;0,Glutamine!AB75+Glutamine!$E76*Glutamine!#REF!/'In Process Calc.'!$I78,"")</f>
        <v/>
      </c>
      <c r="AC84" s="246" t="str">
        <f>IF(Glutamine!$E76&gt;0,Glutamine!AC75+Glutamine!$E76*Glutamine!#REF!/'In Process Calc.'!$I78,"")</f>
        <v/>
      </c>
      <c r="AD84" s="246" t="str">
        <f>IF(Glutamine!$E76&gt;0,Glutamine!AD75+Glutamine!$E76*Glutamine!#REF!/'In Process Calc.'!$I78,"")</f>
        <v/>
      </c>
      <c r="AE84" s="246" t="str">
        <f>IF(Glutamine!$E76&gt;0,Glutamine!AE75+Glutamine!$E76*Glutamine!#REF!/'In Process Calc.'!$I78,"")</f>
        <v/>
      </c>
      <c r="AF84" s="246" t="str">
        <f>IF(Glutamine!$E76&gt;0,Glutamine!AF75+Glutamine!$E76*Glutamine!#REF!/'In Process Calc.'!$I78,"")</f>
        <v/>
      </c>
      <c r="AG84" s="246" t="str">
        <f>IF(Glutamine!$E76&gt;0,Glutamine!AG75+Glutamine!$E76*Glutamine!#REF!/'In Process Calc.'!$I78,"")</f>
        <v/>
      </c>
      <c r="AH84" s="246" t="str">
        <f>IF(Glutamine!$E76&gt;0,Glutamine!AH75+Glutamine!$E76*Glutamine!#REF!/'In Process Calc.'!$I78,"")</f>
        <v/>
      </c>
      <c r="AI84" s="246" t="str">
        <f>IF(Glutamine!$E76&gt;0,Glutamine!AI75+Glutamine!$E76*Glutamine!#REF!/'In Process Calc.'!$I78,"")</f>
        <v/>
      </c>
      <c r="AJ84" s="246" t="str">
        <f>IF(Glutamine!$E76&gt;0,Glutamine!AJ75+Glutamine!$E76*Glutamine!#REF!/'In Process Calc.'!$I78,"")</f>
        <v/>
      </c>
      <c r="AK84" s="246" t="str">
        <f>IF(Glutamine!$E76&gt;0,Glutamine!AK75+Glutamine!$E76*Glutamine!#REF!/'In Process Calc.'!$I78,"")</f>
        <v/>
      </c>
      <c r="AL84" s="246" t="str">
        <f>IF(Glutamine!$E76&gt;0,Glutamine!AL75+Glutamine!$E76*Glutamine!#REF!/'In Process Calc.'!$I78,"")</f>
        <v/>
      </c>
      <c r="AM84" s="246" t="str">
        <f>IF(Glutamine!$E76&gt;0,Glutamine!AM75+Glutamine!$E76*Glutamine!#REF!/'In Process Calc.'!$I78,"")</f>
        <v/>
      </c>
      <c r="AN84" s="246" t="str">
        <f>IF(Glutamine!$E76&gt;0,Glutamine!AN75+Glutamine!$E76*Glutamine!#REF!/'In Process Calc.'!$I78,"")</f>
        <v/>
      </c>
      <c r="AO84" s="246" t="str">
        <f>IF(Glutamine!$E76&gt;0,Glutamine!AO75+Glutamine!$E76*Glutamine!#REF!/'In Process Calc.'!$I78,"")</f>
        <v/>
      </c>
      <c r="AP84" s="246" t="str">
        <f>IF(Glutamine!$E76&gt;0,Glutamine!AP75+Glutamine!$E76*Glutamine!AQ75/'In Process Calc.'!$I78,"")</f>
        <v/>
      </c>
      <c r="AQ84" s="246" t="str">
        <f>IF(Glutamine!$E76&gt;0,Glutamine!#REF!+Glutamine!$E76*Glutamine!AR75/'In Process Calc.'!$I78,"")</f>
        <v/>
      </c>
      <c r="AR84" s="246" t="str">
        <f>IF(Glutamine!$E76&gt;0,Glutamine!#REF!,"")</f>
        <v/>
      </c>
      <c r="AS84" s="246" t="str">
        <f>IF(Glutamine!$E76&gt;0,Glutamine!#REF!,"")</f>
        <v/>
      </c>
      <c r="AT84" s="246" t="str">
        <f>IF(Glutamine!$E76&gt;0,Glutamine!#REF!,"")</f>
        <v/>
      </c>
      <c r="AU84" s="246" t="str">
        <f>IF(Glutamine!$E76&gt;0,Glutamine!#REF!,"")</f>
        <v/>
      </c>
      <c r="AV84" s="246" t="str">
        <f>IF(Glutamine!$E76&gt;0,Glutamine!#REF!,"")</f>
        <v/>
      </c>
      <c r="AW84" s="246" t="str">
        <f>IF(Glutamine!$E76&gt;0,Glutamine!#REF!,"")</f>
        <v/>
      </c>
      <c r="AX84" s="246" t="str">
        <f>IF(Glutamine!$E76&gt;0,Glutamine!#REF!,"")</f>
        <v/>
      </c>
      <c r="AY84" s="246" t="str">
        <f>IF(Glutamine!$E76&gt;0,Glutamine!#REF!,"")</f>
        <v/>
      </c>
      <c r="AZ84" s="246" t="str">
        <f>IF(Glutamine!$E76&gt;0,Glutamine!#REF!,"")</f>
        <v/>
      </c>
      <c r="BA84" s="246" t="str">
        <f>IF(Glutamine!$E76&gt;0,Glutamine!#REF!,"")</f>
        <v/>
      </c>
      <c r="BB84" s="246" t="str">
        <f>IF(Glutamine!$E76&gt;0,Glutamine!#REF!,"")</f>
        <v/>
      </c>
      <c r="BC84" s="246" t="str">
        <f>IF(Glutamine!$E76&gt;0,Glutamine!#REF!,"")</f>
        <v/>
      </c>
      <c r="BD84" s="246" t="str">
        <f>IF(Glutamine!$E76&gt;0,Glutamine!#REF!,"")</f>
        <v/>
      </c>
      <c r="BE84" s="246" t="str">
        <f>IF(Glutamine!$E76&gt;0,Glutamine!#REF!,"")</f>
        <v/>
      </c>
      <c r="BF84" s="246" t="str">
        <f>IF(Glutamine!$E76&gt;0,Glutamine!#REF!,"")</f>
        <v/>
      </c>
      <c r="BG84" s="246" t="str">
        <f>IF(Glutamine!$E76&gt;0,Glutamine!#REF!,"")</f>
        <v/>
      </c>
      <c r="BH84" s="246" t="str">
        <f>IF(Glutamine!$E76&gt;0,Glutamine!#REF!,"")</f>
        <v/>
      </c>
      <c r="BI84" s="246" t="str">
        <f>IF(Glutamine!$E76&gt;0,Glutamine!#REF!,"")</f>
        <v/>
      </c>
      <c r="BJ84" s="246" t="str">
        <f>IF(Glutamine!$E76&gt;0,Glutamine!#REF!,"")</f>
        <v/>
      </c>
      <c r="BK84" s="246" t="str">
        <f>IF(Glutamine!$E76&gt;0,Glutamine!#REF!,"")</f>
        <v/>
      </c>
      <c r="BL84" s="246" t="str">
        <f>IF(Glutamine!$E76&gt;0,Glutamine!#REF!,"")</f>
        <v/>
      </c>
      <c r="BM84" s="246" t="str">
        <f>IF(Glutamine!$E76&gt;0,Glutamine!#REF!,"")</f>
        <v/>
      </c>
      <c r="BN84" s="246" t="str">
        <f>IF(Glutamine!$E76&gt;0,'In Process Calc.'!B77,"")</f>
        <v/>
      </c>
      <c r="BO84" s="246" t="str">
        <f>IF(Glutamine!$E76&gt;0,'In Process Calc.'!C77,"")</f>
        <v/>
      </c>
    </row>
    <row r="85" spans="1:67" x14ac:dyDescent="0.15">
      <c r="A85" s="240" t="str">
        <f>IF(Glutamine!$E77&gt;0,Glutamine!$B$1,"")</f>
        <v/>
      </c>
      <c r="B85" s="240" t="str">
        <f>IF(Glutamine!$E77&gt;0,Glutamine!A76+0.1,"")</f>
        <v/>
      </c>
      <c r="C85" s="244" t="str">
        <f>IF(Glutamine!$E77&gt;0,Glutamine!B76,"")</f>
        <v/>
      </c>
      <c r="D85" s="249" t="str">
        <f>IF(Glutamine!$E77&gt;0,Glutamine!C76,"")</f>
        <v/>
      </c>
      <c r="E85" s="240" t="str">
        <f>IF(Glutamine!$E77&gt;0,Glutamine!D76,"")</f>
        <v/>
      </c>
      <c r="F85" s="240" t="str">
        <f>IF(Glutamine!$E77&gt;0,Glutamine!E76,"")</f>
        <v/>
      </c>
      <c r="G85" s="240" t="str">
        <f>IF(Glutamine!$E77&gt;0,Glutamine!G76,"")</f>
        <v/>
      </c>
      <c r="H85" s="245" t="str">
        <f>IF(Glutamine!$E77&gt;0,Glutamine!H76,"")</f>
        <v/>
      </c>
      <c r="I85" s="245" t="str">
        <f>IF(Glutamine!$E77&gt;0,Glutamine!I76,"")</f>
        <v/>
      </c>
      <c r="J85" s="245" t="str">
        <f>IF(Glutamine!$E77&gt;0,Glutamine!J76,"")</f>
        <v/>
      </c>
      <c r="K85" s="245" t="str">
        <f>IF(Glutamine!$E77&gt;0,Glutamine!K76,"")</f>
        <v/>
      </c>
      <c r="L85" s="240" t="str">
        <f>IF(Glutamine!$E77&gt;0,Glutamine!L76,"")</f>
        <v/>
      </c>
      <c r="M85" s="240" t="str">
        <f>IF(Glutamine!$E77&gt;0,Glutamine!M76,"")</f>
        <v/>
      </c>
      <c r="N85" s="240" t="str">
        <f>IF(Glutamine!$E77&gt;0,Glutamine!N76,"")</f>
        <v/>
      </c>
      <c r="O85" s="240" t="str">
        <f>IF(Glutamine!$E77&gt;0,Glutamine!O76,"")</f>
        <v/>
      </c>
      <c r="P85" s="240" t="str">
        <f>IF(Glutamine!$E77&gt;0,Glutamine!P76,"")</f>
        <v/>
      </c>
      <c r="Q85" s="240" t="str">
        <f>IF(Glutamine!$E77&gt;0,Glutamine!Q76,"")</f>
        <v/>
      </c>
      <c r="R85" s="240" t="str">
        <f>IF(Glutamine!$E77&gt;0,Glutamine!R76,"")</f>
        <v/>
      </c>
      <c r="S85" s="240" t="str">
        <f>IF(Glutamine!$E77&gt;0,Glutamine!S76,"")</f>
        <v/>
      </c>
      <c r="T85" s="246" t="str">
        <f>IF(Glutamine!$E77&gt;0,Glutamine!T76+Glutamine!$E77*Glutamine!#REF!/'In Process Calc.'!$I79,"")</f>
        <v/>
      </c>
      <c r="U85" s="246" t="str">
        <f>IF(Glutamine!$E77&gt;0,Glutamine!U76+Glutamine!$E77*Glutamine!#REF!/'In Process Calc.'!$I79,"")</f>
        <v/>
      </c>
      <c r="V85" s="246" t="str">
        <f>IF(Glutamine!$E77&gt;0,Glutamine!V76+Glutamine!$E77*Glutamine!#REF!/'In Process Calc.'!$I79,"")</f>
        <v/>
      </c>
      <c r="W85" s="246" t="str">
        <f>IF(Glutamine!$E77&gt;0,Glutamine!W76+Glutamine!$E77*Glutamine!#REF!/'In Process Calc.'!$I79,"")</f>
        <v/>
      </c>
      <c r="X85" s="246" t="str">
        <f>IF(Glutamine!$E77&gt;0,Glutamine!X76+Glutamine!$E77*Glutamine!#REF!/'In Process Calc.'!$I79,"")</f>
        <v/>
      </c>
      <c r="Y85" s="246" t="str">
        <f>IF(Glutamine!$E77&gt;0,Glutamine!Y76+Glutamine!$E77*Glutamine!#REF!/'In Process Calc.'!$I79,"")</f>
        <v/>
      </c>
      <c r="Z85" s="246" t="str">
        <f>IF(Glutamine!$E77&gt;0,Glutamine!Z76+Glutamine!$E77*Glutamine!#REF!/'In Process Calc.'!$I79,"")</f>
        <v/>
      </c>
      <c r="AA85" s="246" t="str">
        <f>IF(Glutamine!$E77&gt;0,Glutamine!AA76+Glutamine!$E77*Glutamine!#REF!/'In Process Calc.'!$I79,"")</f>
        <v/>
      </c>
      <c r="AB85" s="246" t="str">
        <f>IF(Glutamine!$E77&gt;0,Glutamine!AB76+Glutamine!$E77*Glutamine!#REF!/'In Process Calc.'!$I79,"")</f>
        <v/>
      </c>
      <c r="AC85" s="246" t="str">
        <f>IF(Glutamine!$E77&gt;0,Glutamine!AC76+Glutamine!$E77*Glutamine!#REF!/'In Process Calc.'!$I79,"")</f>
        <v/>
      </c>
      <c r="AD85" s="246" t="str">
        <f>IF(Glutamine!$E77&gt;0,Glutamine!AD76+Glutamine!$E77*Glutamine!#REF!/'In Process Calc.'!$I79,"")</f>
        <v/>
      </c>
      <c r="AE85" s="246" t="str">
        <f>IF(Glutamine!$E77&gt;0,Glutamine!AE76+Glutamine!$E77*Glutamine!#REF!/'In Process Calc.'!$I79,"")</f>
        <v/>
      </c>
      <c r="AF85" s="246" t="str">
        <f>IF(Glutamine!$E77&gt;0,Glutamine!AF76+Glutamine!$E77*Glutamine!#REF!/'In Process Calc.'!$I79,"")</f>
        <v/>
      </c>
      <c r="AG85" s="246" t="str">
        <f>IF(Glutamine!$E77&gt;0,Glutamine!AG76+Glutamine!$E77*Glutamine!#REF!/'In Process Calc.'!$I79,"")</f>
        <v/>
      </c>
      <c r="AH85" s="246" t="str">
        <f>IF(Glutamine!$E77&gt;0,Glutamine!AH76+Glutamine!$E77*Glutamine!#REF!/'In Process Calc.'!$I79,"")</f>
        <v/>
      </c>
      <c r="AI85" s="246" t="str">
        <f>IF(Glutamine!$E77&gt;0,Glutamine!AI76+Glutamine!$E77*Glutamine!#REF!/'In Process Calc.'!$I79,"")</f>
        <v/>
      </c>
      <c r="AJ85" s="246" t="str">
        <f>IF(Glutamine!$E77&gt;0,Glutamine!AJ76+Glutamine!$E77*Glutamine!#REF!/'In Process Calc.'!$I79,"")</f>
        <v/>
      </c>
      <c r="AK85" s="246" t="str">
        <f>IF(Glutamine!$E77&gt;0,Glutamine!AK76+Glutamine!$E77*Glutamine!#REF!/'In Process Calc.'!$I79,"")</f>
        <v/>
      </c>
      <c r="AL85" s="246" t="str">
        <f>IF(Glutamine!$E77&gt;0,Glutamine!AL76+Glutamine!$E77*Glutamine!#REF!/'In Process Calc.'!$I79,"")</f>
        <v/>
      </c>
      <c r="AM85" s="246" t="str">
        <f>IF(Glutamine!$E77&gt;0,Glutamine!AM76+Glutamine!$E77*Glutamine!#REF!/'In Process Calc.'!$I79,"")</f>
        <v/>
      </c>
      <c r="AN85" s="246" t="str">
        <f>IF(Glutamine!$E77&gt;0,Glutamine!AN76+Glutamine!$E77*Glutamine!#REF!/'In Process Calc.'!$I79,"")</f>
        <v/>
      </c>
      <c r="AO85" s="246" t="str">
        <f>IF(Glutamine!$E77&gt;0,Glutamine!AO76+Glutamine!$E77*Glutamine!#REF!/'In Process Calc.'!$I79,"")</f>
        <v/>
      </c>
      <c r="AP85" s="246" t="str">
        <f>IF(Glutamine!$E77&gt;0,Glutamine!AP76+Glutamine!$E77*Glutamine!AQ76/'In Process Calc.'!$I79,"")</f>
        <v/>
      </c>
      <c r="AQ85" s="246" t="str">
        <f>IF(Glutamine!$E77&gt;0,Glutamine!#REF!+Glutamine!$E77*Glutamine!AR76/'In Process Calc.'!$I79,"")</f>
        <v/>
      </c>
      <c r="AR85" s="246" t="str">
        <f>IF(Glutamine!$E77&gt;0,Glutamine!#REF!,"")</f>
        <v/>
      </c>
      <c r="AS85" s="246" t="str">
        <f>IF(Glutamine!$E77&gt;0,Glutamine!#REF!,"")</f>
        <v/>
      </c>
      <c r="AT85" s="246" t="str">
        <f>IF(Glutamine!$E77&gt;0,Glutamine!#REF!,"")</f>
        <v/>
      </c>
      <c r="AU85" s="246" t="str">
        <f>IF(Glutamine!$E77&gt;0,Glutamine!#REF!,"")</f>
        <v/>
      </c>
      <c r="AV85" s="246" t="str">
        <f>IF(Glutamine!$E77&gt;0,Glutamine!#REF!,"")</f>
        <v/>
      </c>
      <c r="AW85" s="246" t="str">
        <f>IF(Glutamine!$E77&gt;0,Glutamine!#REF!,"")</f>
        <v/>
      </c>
      <c r="AX85" s="246" t="str">
        <f>IF(Glutamine!$E77&gt;0,Glutamine!#REF!,"")</f>
        <v/>
      </c>
      <c r="AY85" s="246" t="str">
        <f>IF(Glutamine!$E77&gt;0,Glutamine!#REF!,"")</f>
        <v/>
      </c>
      <c r="AZ85" s="246" t="str">
        <f>IF(Glutamine!$E77&gt;0,Glutamine!#REF!,"")</f>
        <v/>
      </c>
      <c r="BA85" s="246" t="str">
        <f>IF(Glutamine!$E77&gt;0,Glutamine!#REF!,"")</f>
        <v/>
      </c>
      <c r="BB85" s="246" t="str">
        <f>IF(Glutamine!$E77&gt;0,Glutamine!#REF!,"")</f>
        <v/>
      </c>
      <c r="BC85" s="246" t="str">
        <f>IF(Glutamine!$E77&gt;0,Glutamine!#REF!,"")</f>
        <v/>
      </c>
      <c r="BD85" s="246" t="str">
        <f>IF(Glutamine!$E77&gt;0,Glutamine!#REF!,"")</f>
        <v/>
      </c>
      <c r="BE85" s="246" t="str">
        <f>IF(Glutamine!$E77&gt;0,Glutamine!#REF!,"")</f>
        <v/>
      </c>
      <c r="BF85" s="246" t="str">
        <f>IF(Glutamine!$E77&gt;0,Glutamine!#REF!,"")</f>
        <v/>
      </c>
      <c r="BG85" s="246" t="str">
        <f>IF(Glutamine!$E77&gt;0,Glutamine!#REF!,"")</f>
        <v/>
      </c>
      <c r="BH85" s="246" t="str">
        <f>IF(Glutamine!$E77&gt;0,Glutamine!#REF!,"")</f>
        <v/>
      </c>
      <c r="BI85" s="246" t="str">
        <f>IF(Glutamine!$E77&gt;0,Glutamine!#REF!,"")</f>
        <v/>
      </c>
      <c r="BJ85" s="246" t="str">
        <f>IF(Glutamine!$E77&gt;0,Glutamine!#REF!,"")</f>
        <v/>
      </c>
      <c r="BK85" s="246" t="str">
        <f>IF(Glutamine!$E77&gt;0,Glutamine!#REF!,"")</f>
        <v/>
      </c>
      <c r="BL85" s="246" t="str">
        <f>IF(Glutamine!$E77&gt;0,Glutamine!#REF!,"")</f>
        <v/>
      </c>
      <c r="BM85" s="246" t="str">
        <f>IF(Glutamine!$E77&gt;0,Glutamine!#REF!,"")</f>
        <v/>
      </c>
      <c r="BN85" s="246" t="str">
        <f>IF(Glutamine!$E77&gt;0,'In Process Calc.'!B78,"")</f>
        <v/>
      </c>
      <c r="BO85" s="246" t="str">
        <f>IF(Glutamine!$E77&gt;0,'In Process Calc.'!C78,"")</f>
        <v/>
      </c>
    </row>
    <row r="86" spans="1:67" x14ac:dyDescent="0.15">
      <c r="A86" s="240" t="str">
        <f>IF(Glutamine!$E78&gt;0,Glutamine!$B$1,"")</f>
        <v/>
      </c>
      <c r="B86" s="240" t="str">
        <f>IF(Glutamine!$E78&gt;0,Glutamine!A77+0.1,"")</f>
        <v/>
      </c>
      <c r="C86" s="244" t="str">
        <f>IF(Glutamine!$E78&gt;0,Glutamine!B77,"")</f>
        <v/>
      </c>
      <c r="D86" s="249" t="str">
        <f>IF(Glutamine!$E78&gt;0,Glutamine!C77,"")</f>
        <v/>
      </c>
      <c r="E86" s="240" t="str">
        <f>IF(Glutamine!$E78&gt;0,Glutamine!D77,"")</f>
        <v/>
      </c>
      <c r="F86" s="240" t="str">
        <f>IF(Glutamine!$E78&gt;0,Glutamine!E77,"")</f>
        <v/>
      </c>
      <c r="G86" s="240" t="str">
        <f>IF(Glutamine!$E78&gt;0,Glutamine!G77,"")</f>
        <v/>
      </c>
      <c r="H86" s="245" t="str">
        <f>IF(Glutamine!$E78&gt;0,Glutamine!H77,"")</f>
        <v/>
      </c>
      <c r="I86" s="245" t="str">
        <f>IF(Glutamine!$E78&gt;0,Glutamine!I77,"")</f>
        <v/>
      </c>
      <c r="J86" s="245" t="str">
        <f>IF(Glutamine!$E78&gt;0,Glutamine!J77,"")</f>
        <v/>
      </c>
      <c r="K86" s="245" t="str">
        <f>IF(Glutamine!$E78&gt;0,Glutamine!K77,"")</f>
        <v/>
      </c>
      <c r="L86" s="240" t="str">
        <f>IF(Glutamine!$E78&gt;0,Glutamine!L77,"")</f>
        <v/>
      </c>
      <c r="M86" s="240" t="str">
        <f>IF(Glutamine!$E78&gt;0,Glutamine!M77,"")</f>
        <v/>
      </c>
      <c r="N86" s="240" t="str">
        <f>IF(Glutamine!$E78&gt;0,Glutamine!N77,"")</f>
        <v/>
      </c>
      <c r="O86" s="240" t="str">
        <f>IF(Glutamine!$E78&gt;0,Glutamine!O77,"")</f>
        <v/>
      </c>
      <c r="P86" s="240" t="str">
        <f>IF(Glutamine!$E78&gt;0,Glutamine!P77,"")</f>
        <v/>
      </c>
      <c r="Q86" s="240" t="str">
        <f>IF(Glutamine!$E78&gt;0,Glutamine!Q77,"")</f>
        <v/>
      </c>
      <c r="R86" s="240" t="str">
        <f>IF(Glutamine!$E78&gt;0,Glutamine!R77,"")</f>
        <v/>
      </c>
      <c r="S86" s="240" t="str">
        <f>IF(Glutamine!$E78&gt;0,Glutamine!S77,"")</f>
        <v/>
      </c>
      <c r="T86" s="246" t="str">
        <f>IF(Glutamine!$E78&gt;0,Glutamine!T77+Glutamine!$E78*Glutamine!#REF!/'In Process Calc.'!$I80,"")</f>
        <v/>
      </c>
      <c r="U86" s="246" t="str">
        <f>IF(Glutamine!$E78&gt;0,Glutamine!U77+Glutamine!$E78*Glutamine!#REF!/'In Process Calc.'!$I80,"")</f>
        <v/>
      </c>
      <c r="V86" s="246" t="str">
        <f>IF(Glutamine!$E78&gt;0,Glutamine!V77+Glutamine!$E78*Glutamine!#REF!/'In Process Calc.'!$I80,"")</f>
        <v/>
      </c>
      <c r="W86" s="246" t="str">
        <f>IF(Glutamine!$E78&gt;0,Glutamine!W77+Glutamine!$E78*Glutamine!#REF!/'In Process Calc.'!$I80,"")</f>
        <v/>
      </c>
      <c r="X86" s="246" t="str">
        <f>IF(Glutamine!$E78&gt;0,Glutamine!X77+Glutamine!$E78*Glutamine!#REF!/'In Process Calc.'!$I80,"")</f>
        <v/>
      </c>
      <c r="Y86" s="246" t="str">
        <f>IF(Glutamine!$E78&gt;0,Glutamine!Y77+Glutamine!$E78*Glutamine!#REF!/'In Process Calc.'!$I80,"")</f>
        <v/>
      </c>
      <c r="Z86" s="246" t="str">
        <f>IF(Glutamine!$E78&gt;0,Glutamine!Z77+Glutamine!$E78*Glutamine!#REF!/'In Process Calc.'!$I80,"")</f>
        <v/>
      </c>
      <c r="AA86" s="246" t="str">
        <f>IF(Glutamine!$E78&gt;0,Glutamine!AA77+Glutamine!$E78*Glutamine!#REF!/'In Process Calc.'!$I80,"")</f>
        <v/>
      </c>
      <c r="AB86" s="246" t="str">
        <f>IF(Glutamine!$E78&gt;0,Glutamine!AB77+Glutamine!$E78*Glutamine!#REF!/'In Process Calc.'!$I80,"")</f>
        <v/>
      </c>
      <c r="AC86" s="246" t="str">
        <f>IF(Glutamine!$E78&gt;0,Glutamine!AC77+Glutamine!$E78*Glutamine!#REF!/'In Process Calc.'!$I80,"")</f>
        <v/>
      </c>
      <c r="AD86" s="246" t="str">
        <f>IF(Glutamine!$E78&gt;0,Glutamine!AD77+Glutamine!$E78*Glutamine!#REF!/'In Process Calc.'!$I80,"")</f>
        <v/>
      </c>
      <c r="AE86" s="246" t="str">
        <f>IF(Glutamine!$E78&gt;0,Glutamine!AE77+Glutamine!$E78*Glutamine!#REF!/'In Process Calc.'!$I80,"")</f>
        <v/>
      </c>
      <c r="AF86" s="246" t="str">
        <f>IF(Glutamine!$E78&gt;0,Glutamine!AF77+Glutamine!$E78*Glutamine!#REF!/'In Process Calc.'!$I80,"")</f>
        <v/>
      </c>
      <c r="AG86" s="246" t="str">
        <f>IF(Glutamine!$E78&gt;0,Glutamine!AG77+Glutamine!$E78*Glutamine!#REF!/'In Process Calc.'!$I80,"")</f>
        <v/>
      </c>
      <c r="AH86" s="246" t="str">
        <f>IF(Glutamine!$E78&gt;0,Glutamine!AH77+Glutamine!$E78*Glutamine!#REF!/'In Process Calc.'!$I80,"")</f>
        <v/>
      </c>
      <c r="AI86" s="246" t="str">
        <f>IF(Glutamine!$E78&gt;0,Glutamine!AI77+Glutamine!$E78*Glutamine!#REF!/'In Process Calc.'!$I80,"")</f>
        <v/>
      </c>
      <c r="AJ86" s="246" t="str">
        <f>IF(Glutamine!$E78&gt;0,Glutamine!AJ77+Glutamine!$E78*Glutamine!#REF!/'In Process Calc.'!$I80,"")</f>
        <v/>
      </c>
      <c r="AK86" s="246" t="str">
        <f>IF(Glutamine!$E78&gt;0,Glutamine!AK77+Glutamine!$E78*Glutamine!#REF!/'In Process Calc.'!$I80,"")</f>
        <v/>
      </c>
      <c r="AL86" s="246" t="str">
        <f>IF(Glutamine!$E78&gt;0,Glutamine!AL77+Glutamine!$E78*Glutamine!#REF!/'In Process Calc.'!$I80,"")</f>
        <v/>
      </c>
      <c r="AM86" s="246" t="str">
        <f>IF(Glutamine!$E78&gt;0,Glutamine!AM77+Glutamine!$E78*Glutamine!#REF!/'In Process Calc.'!$I80,"")</f>
        <v/>
      </c>
      <c r="AN86" s="246" t="str">
        <f>IF(Glutamine!$E78&gt;0,Glutamine!AN77+Glutamine!$E78*Glutamine!#REF!/'In Process Calc.'!$I80,"")</f>
        <v/>
      </c>
      <c r="AO86" s="246" t="str">
        <f>IF(Glutamine!$E78&gt;0,Glutamine!AO77+Glutamine!$E78*Glutamine!#REF!/'In Process Calc.'!$I80,"")</f>
        <v/>
      </c>
      <c r="AP86" s="246" t="str">
        <f>IF(Glutamine!$E78&gt;0,Glutamine!AP77+Glutamine!$E78*Glutamine!AQ77/'In Process Calc.'!$I80,"")</f>
        <v/>
      </c>
      <c r="AQ86" s="246" t="str">
        <f>IF(Glutamine!$E78&gt;0,Glutamine!#REF!+Glutamine!$E78*Glutamine!AR77/'In Process Calc.'!$I80,"")</f>
        <v/>
      </c>
      <c r="AR86" s="246" t="str">
        <f>IF(Glutamine!$E78&gt;0,Glutamine!#REF!,"")</f>
        <v/>
      </c>
      <c r="AS86" s="246" t="str">
        <f>IF(Glutamine!$E78&gt;0,Glutamine!#REF!,"")</f>
        <v/>
      </c>
      <c r="AT86" s="246" t="str">
        <f>IF(Glutamine!$E78&gt;0,Glutamine!#REF!,"")</f>
        <v/>
      </c>
      <c r="AU86" s="246" t="str">
        <f>IF(Glutamine!$E78&gt;0,Glutamine!#REF!,"")</f>
        <v/>
      </c>
      <c r="AV86" s="246" t="str">
        <f>IF(Glutamine!$E78&gt;0,Glutamine!#REF!,"")</f>
        <v/>
      </c>
      <c r="AW86" s="246" t="str">
        <f>IF(Glutamine!$E78&gt;0,Glutamine!#REF!,"")</f>
        <v/>
      </c>
      <c r="AX86" s="246" t="str">
        <f>IF(Glutamine!$E78&gt;0,Glutamine!#REF!,"")</f>
        <v/>
      </c>
      <c r="AY86" s="246" t="str">
        <f>IF(Glutamine!$E78&gt;0,Glutamine!#REF!,"")</f>
        <v/>
      </c>
      <c r="AZ86" s="246" t="str">
        <f>IF(Glutamine!$E78&gt;0,Glutamine!#REF!,"")</f>
        <v/>
      </c>
      <c r="BA86" s="246" t="str">
        <f>IF(Glutamine!$E78&gt;0,Glutamine!#REF!,"")</f>
        <v/>
      </c>
      <c r="BB86" s="246" t="str">
        <f>IF(Glutamine!$E78&gt;0,Glutamine!#REF!,"")</f>
        <v/>
      </c>
      <c r="BC86" s="246" t="str">
        <f>IF(Glutamine!$E78&gt;0,Glutamine!#REF!,"")</f>
        <v/>
      </c>
      <c r="BD86" s="246" t="str">
        <f>IF(Glutamine!$E78&gt;0,Glutamine!#REF!,"")</f>
        <v/>
      </c>
      <c r="BE86" s="246" t="str">
        <f>IF(Glutamine!$E78&gt;0,Glutamine!#REF!,"")</f>
        <v/>
      </c>
      <c r="BF86" s="246" t="str">
        <f>IF(Glutamine!$E78&gt;0,Glutamine!#REF!,"")</f>
        <v/>
      </c>
      <c r="BG86" s="246" t="str">
        <f>IF(Glutamine!$E78&gt;0,Glutamine!#REF!,"")</f>
        <v/>
      </c>
      <c r="BH86" s="246" t="str">
        <f>IF(Glutamine!$E78&gt;0,Glutamine!#REF!,"")</f>
        <v/>
      </c>
      <c r="BI86" s="246" t="str">
        <f>IF(Glutamine!$E78&gt;0,Glutamine!#REF!,"")</f>
        <v/>
      </c>
      <c r="BJ86" s="246" t="str">
        <f>IF(Glutamine!$E78&gt;0,Glutamine!#REF!,"")</f>
        <v/>
      </c>
      <c r="BK86" s="246" t="str">
        <f>IF(Glutamine!$E78&gt;0,Glutamine!#REF!,"")</f>
        <v/>
      </c>
      <c r="BL86" s="246" t="str">
        <f>IF(Glutamine!$E78&gt;0,Glutamine!#REF!,"")</f>
        <v/>
      </c>
      <c r="BM86" s="246" t="str">
        <f>IF(Glutamine!$E78&gt;0,Glutamine!#REF!,"")</f>
        <v/>
      </c>
      <c r="BN86" s="246" t="str">
        <f>IF(Glutamine!$E78&gt;0,'In Process Calc.'!B79,"")</f>
        <v/>
      </c>
      <c r="BO86" s="246" t="str">
        <f>IF(Glutamine!$E78&gt;0,'In Process Calc.'!C79,"")</f>
        <v/>
      </c>
    </row>
    <row r="87" spans="1:67" x14ac:dyDescent="0.15">
      <c r="A87" s="240" t="str">
        <f>IF(Glutamine!$E79&gt;0,Glutamine!$B$1,"")</f>
        <v/>
      </c>
      <c r="B87" s="240" t="str">
        <f>IF(Glutamine!$E79&gt;0,Glutamine!A78+0.1,"")</f>
        <v/>
      </c>
      <c r="C87" s="244" t="str">
        <f>IF(Glutamine!$E79&gt;0,Glutamine!B78,"")</f>
        <v/>
      </c>
      <c r="D87" s="249" t="str">
        <f>IF(Glutamine!$E79&gt;0,Glutamine!C78,"")</f>
        <v/>
      </c>
      <c r="E87" s="240" t="str">
        <f>IF(Glutamine!$E79&gt;0,Glutamine!D78,"")</f>
        <v/>
      </c>
      <c r="F87" s="240" t="str">
        <f>IF(Glutamine!$E79&gt;0,Glutamine!E78,"")</f>
        <v/>
      </c>
      <c r="G87" s="240" t="str">
        <f>IF(Glutamine!$E79&gt;0,Glutamine!G78,"")</f>
        <v/>
      </c>
      <c r="H87" s="245" t="str">
        <f>IF(Glutamine!$E79&gt;0,Glutamine!H78,"")</f>
        <v/>
      </c>
      <c r="I87" s="245" t="str">
        <f>IF(Glutamine!$E79&gt;0,Glutamine!I78,"")</f>
        <v/>
      </c>
      <c r="J87" s="245" t="str">
        <f>IF(Glutamine!$E79&gt;0,Glutamine!J78,"")</f>
        <v/>
      </c>
      <c r="K87" s="245" t="str">
        <f>IF(Glutamine!$E79&gt;0,Glutamine!K78,"")</f>
        <v/>
      </c>
      <c r="L87" s="240" t="str">
        <f>IF(Glutamine!$E79&gt;0,Glutamine!L78,"")</f>
        <v/>
      </c>
      <c r="M87" s="240" t="str">
        <f>IF(Glutamine!$E79&gt;0,Glutamine!M78,"")</f>
        <v/>
      </c>
      <c r="N87" s="240" t="str">
        <f>IF(Glutamine!$E79&gt;0,Glutamine!N78,"")</f>
        <v/>
      </c>
      <c r="O87" s="240" t="str">
        <f>IF(Glutamine!$E79&gt;0,Glutamine!O78,"")</f>
        <v/>
      </c>
      <c r="P87" s="240" t="str">
        <f>IF(Glutamine!$E79&gt;0,Glutamine!P78,"")</f>
        <v/>
      </c>
      <c r="Q87" s="240" t="str">
        <f>IF(Glutamine!$E79&gt;0,Glutamine!Q78,"")</f>
        <v/>
      </c>
      <c r="R87" s="240" t="str">
        <f>IF(Glutamine!$E79&gt;0,Glutamine!R78,"")</f>
        <v/>
      </c>
      <c r="S87" s="240" t="str">
        <f>IF(Glutamine!$E79&gt;0,Glutamine!S78,"")</f>
        <v/>
      </c>
      <c r="T87" s="246" t="str">
        <f>IF(Glutamine!$E79&gt;0,Glutamine!T78+Glutamine!$E79*Glutamine!#REF!/'In Process Calc.'!$I81,"")</f>
        <v/>
      </c>
      <c r="U87" s="246" t="str">
        <f>IF(Glutamine!$E79&gt;0,Glutamine!U78+Glutamine!$E79*Glutamine!#REF!/'In Process Calc.'!$I81,"")</f>
        <v/>
      </c>
      <c r="V87" s="246" t="str">
        <f>IF(Glutamine!$E79&gt;0,Glutamine!V78+Glutamine!$E79*Glutamine!#REF!/'In Process Calc.'!$I81,"")</f>
        <v/>
      </c>
      <c r="W87" s="246" t="str">
        <f>IF(Glutamine!$E79&gt;0,Glutamine!W78+Glutamine!$E79*Glutamine!#REF!/'In Process Calc.'!$I81,"")</f>
        <v/>
      </c>
      <c r="X87" s="246" t="str">
        <f>IF(Glutamine!$E79&gt;0,Glutamine!X78+Glutamine!$E79*Glutamine!#REF!/'In Process Calc.'!$I81,"")</f>
        <v/>
      </c>
      <c r="Y87" s="246" t="str">
        <f>IF(Glutamine!$E79&gt;0,Glutamine!Y78+Glutamine!$E79*Glutamine!#REF!/'In Process Calc.'!$I81,"")</f>
        <v/>
      </c>
      <c r="Z87" s="246" t="str">
        <f>IF(Glutamine!$E79&gt;0,Glutamine!Z78+Glutamine!$E79*Glutamine!#REF!/'In Process Calc.'!$I81,"")</f>
        <v/>
      </c>
      <c r="AA87" s="246" t="str">
        <f>IF(Glutamine!$E79&gt;0,Glutamine!AA78+Glutamine!$E79*Glutamine!#REF!/'In Process Calc.'!$I81,"")</f>
        <v/>
      </c>
      <c r="AB87" s="246" t="str">
        <f>IF(Glutamine!$E79&gt;0,Glutamine!AB78+Glutamine!$E79*Glutamine!#REF!/'In Process Calc.'!$I81,"")</f>
        <v/>
      </c>
      <c r="AC87" s="246" t="str">
        <f>IF(Glutamine!$E79&gt;0,Glutamine!AC78+Glutamine!$E79*Glutamine!#REF!/'In Process Calc.'!$I81,"")</f>
        <v/>
      </c>
      <c r="AD87" s="246" t="str">
        <f>IF(Glutamine!$E79&gt;0,Glutamine!AD78+Glutamine!$E79*Glutamine!#REF!/'In Process Calc.'!$I81,"")</f>
        <v/>
      </c>
      <c r="AE87" s="246" t="str">
        <f>IF(Glutamine!$E79&gt;0,Glutamine!AE78+Glutamine!$E79*Glutamine!#REF!/'In Process Calc.'!$I81,"")</f>
        <v/>
      </c>
      <c r="AF87" s="246" t="str">
        <f>IF(Glutamine!$E79&gt;0,Glutamine!AF78+Glutamine!$E79*Glutamine!#REF!/'In Process Calc.'!$I81,"")</f>
        <v/>
      </c>
      <c r="AG87" s="246" t="str">
        <f>IF(Glutamine!$E79&gt;0,Glutamine!AG78+Glutamine!$E79*Glutamine!#REF!/'In Process Calc.'!$I81,"")</f>
        <v/>
      </c>
      <c r="AH87" s="246" t="str">
        <f>IF(Glutamine!$E79&gt;0,Glutamine!AH78+Glutamine!$E79*Glutamine!#REF!/'In Process Calc.'!$I81,"")</f>
        <v/>
      </c>
      <c r="AI87" s="246" t="str">
        <f>IF(Glutamine!$E79&gt;0,Glutamine!AI78+Glutamine!$E79*Glutamine!#REF!/'In Process Calc.'!$I81,"")</f>
        <v/>
      </c>
      <c r="AJ87" s="246" t="str">
        <f>IF(Glutamine!$E79&gt;0,Glutamine!AJ78+Glutamine!$E79*Glutamine!#REF!/'In Process Calc.'!$I81,"")</f>
        <v/>
      </c>
      <c r="AK87" s="246" t="str">
        <f>IF(Glutamine!$E79&gt;0,Glutamine!AK78+Glutamine!$E79*Glutamine!#REF!/'In Process Calc.'!$I81,"")</f>
        <v/>
      </c>
      <c r="AL87" s="246" t="str">
        <f>IF(Glutamine!$E79&gt;0,Glutamine!AL78+Glutamine!$E79*Glutamine!#REF!/'In Process Calc.'!$I81,"")</f>
        <v/>
      </c>
      <c r="AM87" s="246" t="str">
        <f>IF(Glutamine!$E79&gt;0,Glutamine!AM78+Glutamine!$E79*Glutamine!#REF!/'In Process Calc.'!$I81,"")</f>
        <v/>
      </c>
      <c r="AN87" s="246" t="str">
        <f>IF(Glutamine!$E79&gt;0,Glutamine!AN78+Glutamine!$E79*Glutamine!#REF!/'In Process Calc.'!$I81,"")</f>
        <v/>
      </c>
      <c r="AO87" s="246" t="str">
        <f>IF(Glutamine!$E79&gt;0,Glutamine!AO78+Glutamine!$E79*Glutamine!#REF!/'In Process Calc.'!$I81,"")</f>
        <v/>
      </c>
      <c r="AP87" s="246" t="str">
        <f>IF(Glutamine!$E79&gt;0,Glutamine!AP78+Glutamine!$E79*Glutamine!AQ78/'In Process Calc.'!$I81,"")</f>
        <v/>
      </c>
      <c r="AQ87" s="246" t="str">
        <f>IF(Glutamine!$E79&gt;0,Glutamine!#REF!+Glutamine!$E79*Glutamine!AR78/'In Process Calc.'!$I81,"")</f>
        <v/>
      </c>
      <c r="AR87" s="246" t="str">
        <f>IF(Glutamine!$E79&gt;0,Glutamine!#REF!,"")</f>
        <v/>
      </c>
      <c r="AS87" s="246" t="str">
        <f>IF(Glutamine!$E79&gt;0,Glutamine!#REF!,"")</f>
        <v/>
      </c>
      <c r="AT87" s="246" t="str">
        <f>IF(Glutamine!$E79&gt;0,Glutamine!#REF!,"")</f>
        <v/>
      </c>
      <c r="AU87" s="246" t="str">
        <f>IF(Glutamine!$E79&gt;0,Glutamine!#REF!,"")</f>
        <v/>
      </c>
      <c r="AV87" s="246" t="str">
        <f>IF(Glutamine!$E79&gt;0,Glutamine!#REF!,"")</f>
        <v/>
      </c>
      <c r="AW87" s="246" t="str">
        <f>IF(Glutamine!$E79&gt;0,Glutamine!#REF!,"")</f>
        <v/>
      </c>
      <c r="AX87" s="246" t="str">
        <f>IF(Glutamine!$E79&gt;0,Glutamine!#REF!,"")</f>
        <v/>
      </c>
      <c r="AY87" s="246" t="str">
        <f>IF(Glutamine!$E79&gt;0,Glutamine!#REF!,"")</f>
        <v/>
      </c>
      <c r="AZ87" s="246" t="str">
        <f>IF(Glutamine!$E79&gt;0,Glutamine!#REF!,"")</f>
        <v/>
      </c>
      <c r="BA87" s="246" t="str">
        <f>IF(Glutamine!$E79&gt;0,Glutamine!#REF!,"")</f>
        <v/>
      </c>
      <c r="BB87" s="246" t="str">
        <f>IF(Glutamine!$E79&gt;0,Glutamine!#REF!,"")</f>
        <v/>
      </c>
      <c r="BC87" s="246" t="str">
        <f>IF(Glutamine!$E79&gt;0,Glutamine!#REF!,"")</f>
        <v/>
      </c>
      <c r="BD87" s="246" t="str">
        <f>IF(Glutamine!$E79&gt;0,Glutamine!#REF!,"")</f>
        <v/>
      </c>
      <c r="BE87" s="246" t="str">
        <f>IF(Glutamine!$E79&gt;0,Glutamine!#REF!,"")</f>
        <v/>
      </c>
      <c r="BF87" s="246" t="str">
        <f>IF(Glutamine!$E79&gt;0,Glutamine!#REF!,"")</f>
        <v/>
      </c>
      <c r="BG87" s="246" t="str">
        <f>IF(Glutamine!$E79&gt;0,Glutamine!#REF!,"")</f>
        <v/>
      </c>
      <c r="BH87" s="246" t="str">
        <f>IF(Glutamine!$E79&gt;0,Glutamine!#REF!,"")</f>
        <v/>
      </c>
      <c r="BI87" s="246" t="str">
        <f>IF(Glutamine!$E79&gt;0,Glutamine!#REF!,"")</f>
        <v/>
      </c>
      <c r="BJ87" s="246" t="str">
        <f>IF(Glutamine!$E79&gt;0,Glutamine!#REF!,"")</f>
        <v/>
      </c>
      <c r="BK87" s="246" t="str">
        <f>IF(Glutamine!$E79&gt;0,Glutamine!#REF!,"")</f>
        <v/>
      </c>
      <c r="BL87" s="246" t="str">
        <f>IF(Glutamine!$E79&gt;0,Glutamine!#REF!,"")</f>
        <v/>
      </c>
      <c r="BM87" s="246" t="str">
        <f>IF(Glutamine!$E79&gt;0,Glutamine!#REF!,"")</f>
        <v/>
      </c>
      <c r="BN87" s="246" t="str">
        <f>IF(Glutamine!$E79&gt;0,'In Process Calc.'!B80,"")</f>
        <v/>
      </c>
      <c r="BO87" s="246" t="str">
        <f>IF(Glutamine!$E79&gt;0,'In Process Calc.'!C80,"")</f>
        <v/>
      </c>
    </row>
    <row r="88" spans="1:67" x14ac:dyDescent="0.15">
      <c r="A88" s="240" t="str">
        <f>IF(Glutamine!$E80&gt;0,Glutamine!$B$1,"")</f>
        <v/>
      </c>
      <c r="B88" s="240" t="str">
        <f>IF(Glutamine!$E80&gt;0,Glutamine!A79+0.1,"")</f>
        <v/>
      </c>
      <c r="C88" s="244" t="str">
        <f>IF(Glutamine!$E80&gt;0,Glutamine!B79,"")</f>
        <v/>
      </c>
      <c r="D88" s="249" t="str">
        <f>IF(Glutamine!$E80&gt;0,Glutamine!C79,"")</f>
        <v/>
      </c>
      <c r="E88" s="240" t="str">
        <f>IF(Glutamine!$E80&gt;0,Glutamine!D79,"")</f>
        <v/>
      </c>
      <c r="F88" s="240" t="str">
        <f>IF(Glutamine!$E80&gt;0,Glutamine!E79,"")</f>
        <v/>
      </c>
      <c r="G88" s="240" t="str">
        <f>IF(Glutamine!$E80&gt;0,Glutamine!G79,"")</f>
        <v/>
      </c>
      <c r="H88" s="245" t="str">
        <f>IF(Glutamine!$E80&gt;0,Glutamine!H79,"")</f>
        <v/>
      </c>
      <c r="I88" s="245" t="str">
        <f>IF(Glutamine!$E80&gt;0,Glutamine!I79,"")</f>
        <v/>
      </c>
      <c r="J88" s="245" t="str">
        <f>IF(Glutamine!$E80&gt;0,Glutamine!J79,"")</f>
        <v/>
      </c>
      <c r="K88" s="245" t="str">
        <f>IF(Glutamine!$E80&gt;0,Glutamine!K79,"")</f>
        <v/>
      </c>
      <c r="L88" s="240" t="str">
        <f>IF(Glutamine!$E80&gt;0,Glutamine!L79,"")</f>
        <v/>
      </c>
      <c r="M88" s="240" t="str">
        <f>IF(Glutamine!$E80&gt;0,Glutamine!M79,"")</f>
        <v/>
      </c>
      <c r="N88" s="240" t="str">
        <f>IF(Glutamine!$E80&gt;0,Glutamine!N79,"")</f>
        <v/>
      </c>
      <c r="O88" s="240" t="str">
        <f>IF(Glutamine!$E80&gt;0,Glutamine!O79,"")</f>
        <v/>
      </c>
      <c r="P88" s="240" t="str">
        <f>IF(Glutamine!$E80&gt;0,Glutamine!P79,"")</f>
        <v/>
      </c>
      <c r="Q88" s="240" t="str">
        <f>IF(Glutamine!$E80&gt;0,Glutamine!Q79,"")</f>
        <v/>
      </c>
      <c r="R88" s="240" t="str">
        <f>IF(Glutamine!$E80&gt;0,Glutamine!R79,"")</f>
        <v/>
      </c>
      <c r="S88" s="240" t="str">
        <f>IF(Glutamine!$E80&gt;0,Glutamine!S79,"")</f>
        <v/>
      </c>
      <c r="T88" s="246" t="str">
        <f>IF(Glutamine!$E80&gt;0,Glutamine!T79+Glutamine!$E80*Glutamine!#REF!/'In Process Calc.'!$I82,"")</f>
        <v/>
      </c>
      <c r="U88" s="246" t="str">
        <f>IF(Glutamine!$E80&gt;0,Glutamine!U79+Glutamine!$E80*Glutamine!#REF!/'In Process Calc.'!$I82,"")</f>
        <v/>
      </c>
      <c r="V88" s="246" t="str">
        <f>IF(Glutamine!$E80&gt;0,Glutamine!V79+Glutamine!$E80*Glutamine!#REF!/'In Process Calc.'!$I82,"")</f>
        <v/>
      </c>
      <c r="W88" s="246" t="str">
        <f>IF(Glutamine!$E80&gt;0,Glutamine!W79+Glutamine!$E80*Glutamine!#REF!/'In Process Calc.'!$I82,"")</f>
        <v/>
      </c>
      <c r="X88" s="246" t="str">
        <f>IF(Glutamine!$E80&gt;0,Glutamine!X79+Glutamine!$E80*Glutamine!#REF!/'In Process Calc.'!$I82,"")</f>
        <v/>
      </c>
      <c r="Y88" s="246" t="str">
        <f>IF(Glutamine!$E80&gt;0,Glutamine!Y79+Glutamine!$E80*Glutamine!#REF!/'In Process Calc.'!$I82,"")</f>
        <v/>
      </c>
      <c r="Z88" s="246" t="str">
        <f>IF(Glutamine!$E80&gt;0,Glutamine!Z79+Glutamine!$E80*Glutamine!#REF!/'In Process Calc.'!$I82,"")</f>
        <v/>
      </c>
      <c r="AA88" s="246" t="str">
        <f>IF(Glutamine!$E80&gt;0,Glutamine!AA79+Glutamine!$E80*Glutamine!#REF!/'In Process Calc.'!$I82,"")</f>
        <v/>
      </c>
      <c r="AB88" s="246" t="str">
        <f>IF(Glutamine!$E80&gt;0,Glutamine!AB79+Glutamine!$E80*Glutamine!#REF!/'In Process Calc.'!$I82,"")</f>
        <v/>
      </c>
      <c r="AC88" s="246" t="str">
        <f>IF(Glutamine!$E80&gt;0,Glutamine!AC79+Glutamine!$E80*Glutamine!#REF!/'In Process Calc.'!$I82,"")</f>
        <v/>
      </c>
      <c r="AD88" s="246" t="str">
        <f>IF(Glutamine!$E80&gt;0,Glutamine!AD79+Glutamine!$E80*Glutamine!#REF!/'In Process Calc.'!$I82,"")</f>
        <v/>
      </c>
      <c r="AE88" s="246" t="str">
        <f>IF(Glutamine!$E80&gt;0,Glutamine!AE79+Glutamine!$E80*Glutamine!#REF!/'In Process Calc.'!$I82,"")</f>
        <v/>
      </c>
      <c r="AF88" s="246" t="str">
        <f>IF(Glutamine!$E80&gt;0,Glutamine!AF79+Glutamine!$E80*Glutamine!#REF!/'In Process Calc.'!$I82,"")</f>
        <v/>
      </c>
      <c r="AG88" s="246" t="str">
        <f>IF(Glutamine!$E80&gt;0,Glutamine!AG79+Glutamine!$E80*Glutamine!#REF!/'In Process Calc.'!$I82,"")</f>
        <v/>
      </c>
      <c r="AH88" s="246" t="str">
        <f>IF(Glutamine!$E80&gt;0,Glutamine!AH79+Glutamine!$E80*Glutamine!#REF!/'In Process Calc.'!$I82,"")</f>
        <v/>
      </c>
      <c r="AI88" s="246" t="str">
        <f>IF(Glutamine!$E80&gt;0,Glutamine!AI79+Glutamine!$E80*Glutamine!#REF!/'In Process Calc.'!$I82,"")</f>
        <v/>
      </c>
      <c r="AJ88" s="246" t="str">
        <f>IF(Glutamine!$E80&gt;0,Glutamine!AJ79+Glutamine!$E80*Glutamine!#REF!/'In Process Calc.'!$I82,"")</f>
        <v/>
      </c>
      <c r="AK88" s="246" t="str">
        <f>IF(Glutamine!$E80&gt;0,Glutamine!AK79+Glutamine!$E80*Glutamine!#REF!/'In Process Calc.'!$I82,"")</f>
        <v/>
      </c>
      <c r="AL88" s="246" t="str">
        <f>IF(Glutamine!$E80&gt;0,Glutamine!AL79+Glutamine!$E80*Glutamine!#REF!/'In Process Calc.'!$I82,"")</f>
        <v/>
      </c>
      <c r="AM88" s="246" t="str">
        <f>IF(Glutamine!$E80&gt;0,Glutamine!AM79+Glutamine!$E80*Glutamine!#REF!/'In Process Calc.'!$I82,"")</f>
        <v/>
      </c>
      <c r="AN88" s="246" t="str">
        <f>IF(Glutamine!$E80&gt;0,Glutamine!AN79+Glutamine!$E80*Glutamine!#REF!/'In Process Calc.'!$I82,"")</f>
        <v/>
      </c>
      <c r="AO88" s="246" t="str">
        <f>IF(Glutamine!$E80&gt;0,Glutamine!AO79+Glutamine!$E80*Glutamine!#REF!/'In Process Calc.'!$I82,"")</f>
        <v/>
      </c>
      <c r="AP88" s="246" t="str">
        <f>IF(Glutamine!$E80&gt;0,Glutamine!AP79+Glutamine!$E80*Glutamine!AQ79/'In Process Calc.'!$I82,"")</f>
        <v/>
      </c>
      <c r="AQ88" s="246" t="str">
        <f>IF(Glutamine!$E80&gt;0,Glutamine!#REF!+Glutamine!$E80*Glutamine!AR79/'In Process Calc.'!$I82,"")</f>
        <v/>
      </c>
      <c r="AR88" s="246" t="str">
        <f>IF(Glutamine!$E80&gt;0,Glutamine!#REF!,"")</f>
        <v/>
      </c>
      <c r="AS88" s="246" t="str">
        <f>IF(Glutamine!$E80&gt;0,Glutamine!#REF!,"")</f>
        <v/>
      </c>
      <c r="AT88" s="246" t="str">
        <f>IF(Glutamine!$E80&gt;0,Glutamine!#REF!,"")</f>
        <v/>
      </c>
      <c r="AU88" s="246" t="str">
        <f>IF(Glutamine!$E80&gt;0,Glutamine!#REF!,"")</f>
        <v/>
      </c>
      <c r="AV88" s="246" t="str">
        <f>IF(Glutamine!$E80&gt;0,Glutamine!#REF!,"")</f>
        <v/>
      </c>
      <c r="AW88" s="246" t="str">
        <f>IF(Glutamine!$E80&gt;0,Glutamine!#REF!,"")</f>
        <v/>
      </c>
      <c r="AX88" s="246" t="str">
        <f>IF(Glutamine!$E80&gt;0,Glutamine!#REF!,"")</f>
        <v/>
      </c>
      <c r="AY88" s="246" t="str">
        <f>IF(Glutamine!$E80&gt;0,Glutamine!#REF!,"")</f>
        <v/>
      </c>
      <c r="AZ88" s="246" t="str">
        <f>IF(Glutamine!$E80&gt;0,Glutamine!#REF!,"")</f>
        <v/>
      </c>
      <c r="BA88" s="246" t="str">
        <f>IF(Glutamine!$E80&gt;0,Glutamine!#REF!,"")</f>
        <v/>
      </c>
      <c r="BB88" s="246" t="str">
        <f>IF(Glutamine!$E80&gt;0,Glutamine!#REF!,"")</f>
        <v/>
      </c>
      <c r="BC88" s="246" t="str">
        <f>IF(Glutamine!$E80&gt;0,Glutamine!#REF!,"")</f>
        <v/>
      </c>
      <c r="BD88" s="246" t="str">
        <f>IF(Glutamine!$E80&gt;0,Glutamine!#REF!,"")</f>
        <v/>
      </c>
      <c r="BE88" s="246" t="str">
        <f>IF(Glutamine!$E80&gt;0,Glutamine!#REF!,"")</f>
        <v/>
      </c>
      <c r="BF88" s="246" t="str">
        <f>IF(Glutamine!$E80&gt;0,Glutamine!#REF!,"")</f>
        <v/>
      </c>
      <c r="BG88" s="246" t="str">
        <f>IF(Glutamine!$E80&gt;0,Glutamine!#REF!,"")</f>
        <v/>
      </c>
      <c r="BH88" s="246" t="str">
        <f>IF(Glutamine!$E80&gt;0,Glutamine!#REF!,"")</f>
        <v/>
      </c>
      <c r="BI88" s="246" t="str">
        <f>IF(Glutamine!$E80&gt;0,Glutamine!#REF!,"")</f>
        <v/>
      </c>
      <c r="BJ88" s="246" t="str">
        <f>IF(Glutamine!$E80&gt;0,Glutamine!#REF!,"")</f>
        <v/>
      </c>
      <c r="BK88" s="246" t="str">
        <f>IF(Glutamine!$E80&gt;0,Glutamine!#REF!,"")</f>
        <v/>
      </c>
      <c r="BL88" s="246" t="str">
        <f>IF(Glutamine!$E80&gt;0,Glutamine!#REF!,"")</f>
        <v/>
      </c>
      <c r="BM88" s="246" t="str">
        <f>IF(Glutamine!$E80&gt;0,Glutamine!#REF!,"")</f>
        <v/>
      </c>
      <c r="BN88" s="246" t="str">
        <f>IF(Glutamine!$E80&gt;0,'In Process Calc.'!B81,"")</f>
        <v/>
      </c>
      <c r="BO88" s="246" t="str">
        <f>IF(Glutamine!$E80&gt;0,'In Process Calc.'!C81,"")</f>
        <v/>
      </c>
    </row>
    <row r="89" spans="1:67" x14ac:dyDescent="0.15">
      <c r="A89" s="240" t="str">
        <f>IF(Glutamine!$E81&gt;0,Glutamine!$B$1,"")</f>
        <v/>
      </c>
      <c r="B89" s="240" t="str">
        <f>IF(Glutamine!$E81&gt;0,Glutamine!A80+0.1,"")</f>
        <v/>
      </c>
      <c r="C89" s="244" t="str">
        <f>IF(Glutamine!$E81&gt;0,Glutamine!B80,"")</f>
        <v/>
      </c>
      <c r="D89" s="249" t="str">
        <f>IF(Glutamine!$E81&gt;0,Glutamine!C80,"")</f>
        <v/>
      </c>
      <c r="E89" s="240" t="str">
        <f>IF(Glutamine!$E81&gt;0,Glutamine!D80,"")</f>
        <v/>
      </c>
      <c r="F89" s="240" t="str">
        <f>IF(Glutamine!$E81&gt;0,Glutamine!E80,"")</f>
        <v/>
      </c>
      <c r="G89" s="240" t="str">
        <f>IF(Glutamine!$E81&gt;0,Glutamine!G80,"")</f>
        <v/>
      </c>
      <c r="H89" s="245" t="str">
        <f>IF(Glutamine!$E81&gt;0,Glutamine!H80,"")</f>
        <v/>
      </c>
      <c r="I89" s="245" t="str">
        <f>IF(Glutamine!$E81&gt;0,Glutamine!I80,"")</f>
        <v/>
      </c>
      <c r="J89" s="245" t="str">
        <f>IF(Glutamine!$E81&gt;0,Glutamine!J80,"")</f>
        <v/>
      </c>
      <c r="K89" s="245" t="str">
        <f>IF(Glutamine!$E81&gt;0,Glutamine!K80,"")</f>
        <v/>
      </c>
      <c r="L89" s="240" t="str">
        <f>IF(Glutamine!$E81&gt;0,Glutamine!L80,"")</f>
        <v/>
      </c>
      <c r="M89" s="240" t="str">
        <f>IF(Glutamine!$E81&gt;0,Glutamine!M80,"")</f>
        <v/>
      </c>
      <c r="N89" s="240" t="str">
        <f>IF(Glutamine!$E81&gt;0,Glutamine!N80,"")</f>
        <v/>
      </c>
      <c r="O89" s="240" t="str">
        <f>IF(Glutamine!$E81&gt;0,Glutamine!O80,"")</f>
        <v/>
      </c>
      <c r="P89" s="240" t="str">
        <f>IF(Glutamine!$E81&gt;0,Glutamine!P80,"")</f>
        <v/>
      </c>
      <c r="Q89" s="240" t="str">
        <f>IF(Glutamine!$E81&gt;0,Glutamine!Q80,"")</f>
        <v/>
      </c>
      <c r="R89" s="240" t="str">
        <f>IF(Glutamine!$E81&gt;0,Glutamine!R80,"")</f>
        <v/>
      </c>
      <c r="S89" s="240" t="str">
        <f>IF(Glutamine!$E81&gt;0,Glutamine!S80,"")</f>
        <v/>
      </c>
      <c r="T89" s="246" t="str">
        <f>IF(Glutamine!$E81&gt;0,Glutamine!T80+Glutamine!$E81*Glutamine!#REF!/'In Process Calc.'!$I83,"")</f>
        <v/>
      </c>
      <c r="U89" s="246" t="str">
        <f>IF(Glutamine!$E81&gt;0,Glutamine!U80+Glutamine!$E81*Glutamine!#REF!/'In Process Calc.'!$I83,"")</f>
        <v/>
      </c>
      <c r="V89" s="246" t="str">
        <f>IF(Glutamine!$E81&gt;0,Glutamine!V80+Glutamine!$E81*Glutamine!#REF!/'In Process Calc.'!$I83,"")</f>
        <v/>
      </c>
      <c r="W89" s="246" t="str">
        <f>IF(Glutamine!$E81&gt;0,Glutamine!W80+Glutamine!$E81*Glutamine!#REF!/'In Process Calc.'!$I83,"")</f>
        <v/>
      </c>
      <c r="X89" s="246" t="str">
        <f>IF(Glutamine!$E81&gt;0,Glutamine!X80+Glutamine!$E81*Glutamine!#REF!/'In Process Calc.'!$I83,"")</f>
        <v/>
      </c>
      <c r="Y89" s="246" t="str">
        <f>IF(Glutamine!$E81&gt;0,Glutamine!Y80+Glutamine!$E81*Glutamine!#REF!/'In Process Calc.'!$I83,"")</f>
        <v/>
      </c>
      <c r="Z89" s="246" t="str">
        <f>IF(Glutamine!$E81&gt;0,Glutamine!Z80+Glutamine!$E81*Glutamine!#REF!/'In Process Calc.'!$I83,"")</f>
        <v/>
      </c>
      <c r="AA89" s="246" t="str">
        <f>IF(Glutamine!$E81&gt;0,Glutamine!AA80+Glutamine!$E81*Glutamine!#REF!/'In Process Calc.'!$I83,"")</f>
        <v/>
      </c>
      <c r="AB89" s="246" t="str">
        <f>IF(Glutamine!$E81&gt;0,Glutamine!AB80+Glutamine!$E81*Glutamine!#REF!/'In Process Calc.'!$I83,"")</f>
        <v/>
      </c>
      <c r="AC89" s="246" t="str">
        <f>IF(Glutamine!$E81&gt;0,Glutamine!AC80+Glutamine!$E81*Glutamine!#REF!/'In Process Calc.'!$I83,"")</f>
        <v/>
      </c>
      <c r="AD89" s="246" t="str">
        <f>IF(Glutamine!$E81&gt;0,Glutamine!AD80+Glutamine!$E81*Glutamine!#REF!/'In Process Calc.'!$I83,"")</f>
        <v/>
      </c>
      <c r="AE89" s="246" t="str">
        <f>IF(Glutamine!$E81&gt;0,Glutamine!AE80+Glutamine!$E81*Glutamine!#REF!/'In Process Calc.'!$I83,"")</f>
        <v/>
      </c>
      <c r="AF89" s="246" t="str">
        <f>IF(Glutamine!$E81&gt;0,Glutamine!AF80+Glutamine!$E81*Glutamine!#REF!/'In Process Calc.'!$I83,"")</f>
        <v/>
      </c>
      <c r="AG89" s="246" t="str">
        <f>IF(Glutamine!$E81&gt;0,Glutamine!AG80+Glutamine!$E81*Glutamine!#REF!/'In Process Calc.'!$I83,"")</f>
        <v/>
      </c>
      <c r="AH89" s="246" t="str">
        <f>IF(Glutamine!$E81&gt;0,Glutamine!AH80+Glutamine!$E81*Glutamine!#REF!/'In Process Calc.'!$I83,"")</f>
        <v/>
      </c>
      <c r="AI89" s="246" t="str">
        <f>IF(Glutamine!$E81&gt;0,Glutamine!AI80+Glutamine!$E81*Glutamine!#REF!/'In Process Calc.'!$I83,"")</f>
        <v/>
      </c>
      <c r="AJ89" s="246" t="str">
        <f>IF(Glutamine!$E81&gt;0,Glutamine!AJ80+Glutamine!$E81*Glutamine!#REF!/'In Process Calc.'!$I83,"")</f>
        <v/>
      </c>
      <c r="AK89" s="246" t="str">
        <f>IF(Glutamine!$E81&gt;0,Glutamine!AK80+Glutamine!$E81*Glutamine!#REF!/'In Process Calc.'!$I83,"")</f>
        <v/>
      </c>
      <c r="AL89" s="246" t="str">
        <f>IF(Glutamine!$E81&gt;0,Glutamine!AL80+Glutamine!$E81*Glutamine!#REF!/'In Process Calc.'!$I83,"")</f>
        <v/>
      </c>
      <c r="AM89" s="246" t="str">
        <f>IF(Glutamine!$E81&gt;0,Glutamine!AM80+Glutamine!$E81*Glutamine!#REF!/'In Process Calc.'!$I83,"")</f>
        <v/>
      </c>
      <c r="AN89" s="246" t="str">
        <f>IF(Glutamine!$E81&gt;0,Glutamine!AN80+Glutamine!$E81*Glutamine!#REF!/'In Process Calc.'!$I83,"")</f>
        <v/>
      </c>
      <c r="AO89" s="246" t="str">
        <f>IF(Glutamine!$E81&gt;0,Glutamine!AO80+Glutamine!$E81*Glutamine!#REF!/'In Process Calc.'!$I83,"")</f>
        <v/>
      </c>
      <c r="AP89" s="246" t="str">
        <f>IF(Glutamine!$E81&gt;0,Glutamine!AP80+Glutamine!$E81*Glutamine!AQ80/'In Process Calc.'!$I83,"")</f>
        <v/>
      </c>
      <c r="AQ89" s="246" t="str">
        <f>IF(Glutamine!$E81&gt;0,Glutamine!#REF!+Glutamine!$E81*Glutamine!AR80/'In Process Calc.'!$I83,"")</f>
        <v/>
      </c>
      <c r="AR89" s="246" t="str">
        <f>IF(Glutamine!$E81&gt;0,Glutamine!#REF!,"")</f>
        <v/>
      </c>
      <c r="AS89" s="246" t="str">
        <f>IF(Glutamine!$E81&gt;0,Glutamine!#REF!,"")</f>
        <v/>
      </c>
      <c r="AT89" s="246" t="str">
        <f>IF(Glutamine!$E81&gt;0,Glutamine!#REF!,"")</f>
        <v/>
      </c>
      <c r="AU89" s="246" t="str">
        <f>IF(Glutamine!$E81&gt;0,Glutamine!#REF!,"")</f>
        <v/>
      </c>
      <c r="AV89" s="246" t="str">
        <f>IF(Glutamine!$E81&gt;0,Glutamine!#REF!,"")</f>
        <v/>
      </c>
      <c r="AW89" s="246" t="str">
        <f>IF(Glutamine!$E81&gt;0,Glutamine!#REF!,"")</f>
        <v/>
      </c>
      <c r="AX89" s="246" t="str">
        <f>IF(Glutamine!$E81&gt;0,Glutamine!#REF!,"")</f>
        <v/>
      </c>
      <c r="AY89" s="246" t="str">
        <f>IF(Glutamine!$E81&gt;0,Glutamine!#REF!,"")</f>
        <v/>
      </c>
      <c r="AZ89" s="246" t="str">
        <f>IF(Glutamine!$E81&gt;0,Glutamine!#REF!,"")</f>
        <v/>
      </c>
      <c r="BA89" s="246" t="str">
        <f>IF(Glutamine!$E81&gt;0,Glutamine!#REF!,"")</f>
        <v/>
      </c>
      <c r="BB89" s="246" t="str">
        <f>IF(Glutamine!$E81&gt;0,Glutamine!#REF!,"")</f>
        <v/>
      </c>
      <c r="BC89" s="246" t="str">
        <f>IF(Glutamine!$E81&gt;0,Glutamine!#REF!,"")</f>
        <v/>
      </c>
      <c r="BD89" s="246" t="str">
        <f>IF(Glutamine!$E81&gt;0,Glutamine!#REF!,"")</f>
        <v/>
      </c>
      <c r="BE89" s="246" t="str">
        <f>IF(Glutamine!$E81&gt;0,Glutamine!#REF!,"")</f>
        <v/>
      </c>
      <c r="BF89" s="246" t="str">
        <f>IF(Glutamine!$E81&gt;0,Glutamine!#REF!,"")</f>
        <v/>
      </c>
      <c r="BG89" s="246" t="str">
        <f>IF(Glutamine!$E81&gt;0,Glutamine!#REF!,"")</f>
        <v/>
      </c>
      <c r="BH89" s="246" t="str">
        <f>IF(Glutamine!$E81&gt;0,Glutamine!#REF!,"")</f>
        <v/>
      </c>
      <c r="BI89" s="246" t="str">
        <f>IF(Glutamine!$E81&gt;0,Glutamine!#REF!,"")</f>
        <v/>
      </c>
      <c r="BJ89" s="246" t="str">
        <f>IF(Glutamine!$E81&gt;0,Glutamine!#REF!,"")</f>
        <v/>
      </c>
      <c r="BK89" s="246" t="str">
        <f>IF(Glutamine!$E81&gt;0,Glutamine!#REF!,"")</f>
        <v/>
      </c>
      <c r="BL89" s="246" t="str">
        <f>IF(Glutamine!$E81&gt;0,Glutamine!#REF!,"")</f>
        <v/>
      </c>
      <c r="BM89" s="246" t="str">
        <f>IF(Glutamine!$E81&gt;0,Glutamine!#REF!,"")</f>
        <v/>
      </c>
      <c r="BN89" s="246" t="str">
        <f>IF(Glutamine!$E81&gt;0,'In Process Calc.'!B82,"")</f>
        <v/>
      </c>
      <c r="BO89" s="246" t="str">
        <f>IF(Glutamine!$E81&gt;0,'In Process Calc.'!C82,"")</f>
        <v/>
      </c>
    </row>
    <row r="90" spans="1:67" x14ac:dyDescent="0.15">
      <c r="A90" s="240" t="str">
        <f>IF(Glutamine!$E82&gt;0,Glutamine!$B$1,"")</f>
        <v/>
      </c>
      <c r="B90" s="240" t="str">
        <f>IF(Glutamine!$E82&gt;0,Glutamine!A81+0.1,"")</f>
        <v/>
      </c>
      <c r="C90" s="244" t="str">
        <f>IF(Glutamine!$E82&gt;0,Glutamine!B81,"")</f>
        <v/>
      </c>
      <c r="D90" s="249" t="str">
        <f>IF(Glutamine!$E82&gt;0,Glutamine!C81,"")</f>
        <v/>
      </c>
      <c r="E90" s="240" t="str">
        <f>IF(Glutamine!$E82&gt;0,Glutamine!D81,"")</f>
        <v/>
      </c>
      <c r="F90" s="240" t="str">
        <f>IF(Glutamine!$E82&gt;0,Glutamine!E81,"")</f>
        <v/>
      </c>
      <c r="G90" s="240" t="str">
        <f>IF(Glutamine!$E82&gt;0,Glutamine!G81,"")</f>
        <v/>
      </c>
      <c r="H90" s="245" t="str">
        <f>IF(Glutamine!$E82&gt;0,Glutamine!H81,"")</f>
        <v/>
      </c>
      <c r="I90" s="245" t="str">
        <f>IF(Glutamine!$E82&gt;0,Glutamine!I81,"")</f>
        <v/>
      </c>
      <c r="J90" s="245" t="str">
        <f>IF(Glutamine!$E82&gt;0,Glutamine!J81,"")</f>
        <v/>
      </c>
      <c r="K90" s="245" t="str">
        <f>IF(Glutamine!$E82&gt;0,Glutamine!K81,"")</f>
        <v/>
      </c>
      <c r="L90" s="240" t="str">
        <f>IF(Glutamine!$E82&gt;0,Glutamine!L81,"")</f>
        <v/>
      </c>
      <c r="M90" s="240" t="str">
        <f>IF(Glutamine!$E82&gt;0,Glutamine!M81,"")</f>
        <v/>
      </c>
      <c r="N90" s="240" t="str">
        <f>IF(Glutamine!$E82&gt;0,Glutamine!N81,"")</f>
        <v/>
      </c>
      <c r="O90" s="240" t="str">
        <f>IF(Glutamine!$E82&gt;0,Glutamine!O81,"")</f>
        <v/>
      </c>
      <c r="P90" s="240" t="str">
        <f>IF(Glutamine!$E82&gt;0,Glutamine!P81,"")</f>
        <v/>
      </c>
      <c r="Q90" s="240" t="str">
        <f>IF(Glutamine!$E82&gt;0,Glutamine!Q81,"")</f>
        <v/>
      </c>
      <c r="R90" s="240" t="str">
        <f>IF(Glutamine!$E82&gt;0,Glutamine!R81,"")</f>
        <v/>
      </c>
      <c r="S90" s="240" t="str">
        <f>IF(Glutamine!$E82&gt;0,Glutamine!S81,"")</f>
        <v/>
      </c>
      <c r="T90" s="246" t="str">
        <f>IF(Glutamine!$E82&gt;0,Glutamine!T81+Glutamine!$E82*Glutamine!#REF!/'In Process Calc.'!$I84,"")</f>
        <v/>
      </c>
      <c r="U90" s="246" t="str">
        <f>IF(Glutamine!$E82&gt;0,Glutamine!U81+Glutamine!$E82*Glutamine!#REF!/'In Process Calc.'!$I84,"")</f>
        <v/>
      </c>
      <c r="V90" s="246" t="str">
        <f>IF(Glutamine!$E82&gt;0,Glutamine!V81+Glutamine!$E82*Glutamine!#REF!/'In Process Calc.'!$I84,"")</f>
        <v/>
      </c>
      <c r="W90" s="246" t="str">
        <f>IF(Glutamine!$E82&gt;0,Glutamine!W81+Glutamine!$E82*Glutamine!#REF!/'In Process Calc.'!$I84,"")</f>
        <v/>
      </c>
      <c r="X90" s="246" t="str">
        <f>IF(Glutamine!$E82&gt;0,Glutamine!X81+Glutamine!$E82*Glutamine!#REF!/'In Process Calc.'!$I84,"")</f>
        <v/>
      </c>
      <c r="Y90" s="246" t="str">
        <f>IF(Glutamine!$E82&gt;0,Glutamine!Y81+Glutamine!$E82*Glutamine!#REF!/'In Process Calc.'!$I84,"")</f>
        <v/>
      </c>
      <c r="Z90" s="246" t="str">
        <f>IF(Glutamine!$E82&gt;0,Glutamine!Z81+Glutamine!$E82*Glutamine!#REF!/'In Process Calc.'!$I84,"")</f>
        <v/>
      </c>
      <c r="AA90" s="246" t="str">
        <f>IF(Glutamine!$E82&gt;0,Glutamine!AA81+Glutamine!$E82*Glutamine!#REF!/'In Process Calc.'!$I84,"")</f>
        <v/>
      </c>
      <c r="AB90" s="246" t="str">
        <f>IF(Glutamine!$E82&gt;0,Glutamine!AB81+Glutamine!$E82*Glutamine!#REF!/'In Process Calc.'!$I84,"")</f>
        <v/>
      </c>
      <c r="AC90" s="246" t="str">
        <f>IF(Glutamine!$E82&gt;0,Glutamine!AC81+Glutamine!$E82*Glutamine!#REF!/'In Process Calc.'!$I84,"")</f>
        <v/>
      </c>
      <c r="AD90" s="246" t="str">
        <f>IF(Glutamine!$E82&gt;0,Glutamine!AD81+Glutamine!$E82*Glutamine!#REF!/'In Process Calc.'!$I84,"")</f>
        <v/>
      </c>
      <c r="AE90" s="246" t="str">
        <f>IF(Glutamine!$E82&gt;0,Glutamine!AE81+Glutamine!$E82*Glutamine!#REF!/'In Process Calc.'!$I84,"")</f>
        <v/>
      </c>
      <c r="AF90" s="246" t="str">
        <f>IF(Glutamine!$E82&gt;0,Glutamine!AF81+Glutamine!$E82*Glutamine!#REF!/'In Process Calc.'!$I84,"")</f>
        <v/>
      </c>
      <c r="AG90" s="246" t="str">
        <f>IF(Glutamine!$E82&gt;0,Glutamine!AG81+Glutamine!$E82*Glutamine!#REF!/'In Process Calc.'!$I84,"")</f>
        <v/>
      </c>
      <c r="AH90" s="246" t="str">
        <f>IF(Glutamine!$E82&gt;0,Glutamine!AH81+Glutamine!$E82*Glutamine!#REF!/'In Process Calc.'!$I84,"")</f>
        <v/>
      </c>
      <c r="AI90" s="246" t="str">
        <f>IF(Glutamine!$E82&gt;0,Glutamine!AI81+Glutamine!$E82*Glutamine!#REF!/'In Process Calc.'!$I84,"")</f>
        <v/>
      </c>
      <c r="AJ90" s="246" t="str">
        <f>IF(Glutamine!$E82&gt;0,Glutamine!AJ81+Glutamine!$E82*Glutamine!#REF!/'In Process Calc.'!$I84,"")</f>
        <v/>
      </c>
      <c r="AK90" s="246" t="str">
        <f>IF(Glutamine!$E82&gt;0,Glutamine!AK81+Glutamine!$E82*Glutamine!#REF!/'In Process Calc.'!$I84,"")</f>
        <v/>
      </c>
      <c r="AL90" s="246" t="str">
        <f>IF(Glutamine!$E82&gt;0,Glutamine!AL81+Glutamine!$E82*Glutamine!#REF!/'In Process Calc.'!$I84,"")</f>
        <v/>
      </c>
      <c r="AM90" s="246" t="str">
        <f>IF(Glutamine!$E82&gt;0,Glutamine!AM81+Glutamine!$E82*Glutamine!#REF!/'In Process Calc.'!$I84,"")</f>
        <v/>
      </c>
      <c r="AN90" s="246" t="str">
        <f>IF(Glutamine!$E82&gt;0,Glutamine!AN81+Glutamine!$E82*Glutamine!#REF!/'In Process Calc.'!$I84,"")</f>
        <v/>
      </c>
      <c r="AO90" s="246" t="str">
        <f>IF(Glutamine!$E82&gt;0,Glutamine!AO81+Glutamine!$E82*Glutamine!#REF!/'In Process Calc.'!$I84,"")</f>
        <v/>
      </c>
      <c r="AP90" s="246" t="str">
        <f>IF(Glutamine!$E82&gt;0,Glutamine!AP81+Glutamine!$E82*Glutamine!AQ81/'In Process Calc.'!$I84,"")</f>
        <v/>
      </c>
      <c r="AQ90" s="246" t="str">
        <f>IF(Glutamine!$E82&gt;0,Glutamine!#REF!+Glutamine!$E82*Glutamine!AR81/'In Process Calc.'!$I84,"")</f>
        <v/>
      </c>
      <c r="AR90" s="246" t="str">
        <f>IF(Glutamine!$E82&gt;0,Glutamine!#REF!,"")</f>
        <v/>
      </c>
      <c r="AS90" s="246" t="str">
        <f>IF(Glutamine!$E82&gt;0,Glutamine!#REF!,"")</f>
        <v/>
      </c>
      <c r="AT90" s="246" t="str">
        <f>IF(Glutamine!$E82&gt;0,Glutamine!#REF!,"")</f>
        <v/>
      </c>
      <c r="AU90" s="246" t="str">
        <f>IF(Glutamine!$E82&gt;0,Glutamine!#REF!,"")</f>
        <v/>
      </c>
      <c r="AV90" s="246" t="str">
        <f>IF(Glutamine!$E82&gt;0,Glutamine!#REF!,"")</f>
        <v/>
      </c>
      <c r="AW90" s="246" t="str">
        <f>IF(Glutamine!$E82&gt;0,Glutamine!#REF!,"")</f>
        <v/>
      </c>
      <c r="AX90" s="246" t="str">
        <f>IF(Glutamine!$E82&gt;0,Glutamine!#REF!,"")</f>
        <v/>
      </c>
      <c r="AY90" s="246" t="str">
        <f>IF(Glutamine!$E82&gt;0,Glutamine!#REF!,"")</f>
        <v/>
      </c>
      <c r="AZ90" s="246" t="str">
        <f>IF(Glutamine!$E82&gt;0,Glutamine!#REF!,"")</f>
        <v/>
      </c>
      <c r="BA90" s="246" t="str">
        <f>IF(Glutamine!$E82&gt;0,Glutamine!#REF!,"")</f>
        <v/>
      </c>
      <c r="BB90" s="246" t="str">
        <f>IF(Glutamine!$E82&gt;0,Glutamine!#REF!,"")</f>
        <v/>
      </c>
      <c r="BC90" s="246" t="str">
        <f>IF(Glutamine!$E82&gt;0,Glutamine!#REF!,"")</f>
        <v/>
      </c>
      <c r="BD90" s="246" t="str">
        <f>IF(Glutamine!$E82&gt;0,Glutamine!#REF!,"")</f>
        <v/>
      </c>
      <c r="BE90" s="246" t="str">
        <f>IF(Glutamine!$E82&gt;0,Glutamine!#REF!,"")</f>
        <v/>
      </c>
      <c r="BF90" s="246" t="str">
        <f>IF(Glutamine!$E82&gt;0,Glutamine!#REF!,"")</f>
        <v/>
      </c>
      <c r="BG90" s="246" t="str">
        <f>IF(Glutamine!$E82&gt;0,Glutamine!#REF!,"")</f>
        <v/>
      </c>
      <c r="BH90" s="246" t="str">
        <f>IF(Glutamine!$E82&gt;0,Glutamine!#REF!,"")</f>
        <v/>
      </c>
      <c r="BI90" s="246" t="str">
        <f>IF(Glutamine!$E82&gt;0,Glutamine!#REF!,"")</f>
        <v/>
      </c>
      <c r="BJ90" s="246" t="str">
        <f>IF(Glutamine!$E82&gt;0,Glutamine!#REF!,"")</f>
        <v/>
      </c>
      <c r="BK90" s="246" t="str">
        <f>IF(Glutamine!$E82&gt;0,Glutamine!#REF!,"")</f>
        <v/>
      </c>
      <c r="BL90" s="246" t="str">
        <f>IF(Glutamine!$E82&gt;0,Glutamine!#REF!,"")</f>
        <v/>
      </c>
      <c r="BM90" s="246" t="str">
        <f>IF(Glutamine!$E82&gt;0,Glutamine!#REF!,"")</f>
        <v/>
      </c>
      <c r="BN90" s="246" t="str">
        <f>IF(Glutamine!$E82&gt;0,'In Process Calc.'!B83,"")</f>
        <v/>
      </c>
      <c r="BO90" s="246" t="str">
        <f>IF(Glutamine!$E82&gt;0,'In Process Calc.'!C83,"")</f>
        <v/>
      </c>
    </row>
    <row r="91" spans="1:67" x14ac:dyDescent="0.15">
      <c r="A91" s="240" t="str">
        <f>IF(Glutamine!$E83&gt;0,Glutamine!$B$1,"")</f>
        <v/>
      </c>
      <c r="B91" s="240" t="str">
        <f>IF(Glutamine!$E83&gt;0,Glutamine!A82+0.1,"")</f>
        <v/>
      </c>
      <c r="C91" s="244" t="str">
        <f>IF(Glutamine!$E83&gt;0,Glutamine!B82,"")</f>
        <v/>
      </c>
      <c r="D91" s="249" t="str">
        <f>IF(Glutamine!$E83&gt;0,Glutamine!C82,"")</f>
        <v/>
      </c>
      <c r="E91" s="240" t="str">
        <f>IF(Glutamine!$E83&gt;0,Glutamine!D82,"")</f>
        <v/>
      </c>
      <c r="F91" s="240" t="str">
        <f>IF(Glutamine!$E83&gt;0,Glutamine!E82,"")</f>
        <v/>
      </c>
      <c r="G91" s="240" t="str">
        <f>IF(Glutamine!$E83&gt;0,Glutamine!G82,"")</f>
        <v/>
      </c>
      <c r="H91" s="245" t="str">
        <f>IF(Glutamine!$E83&gt;0,Glutamine!H82,"")</f>
        <v/>
      </c>
      <c r="I91" s="245" t="str">
        <f>IF(Glutamine!$E83&gt;0,Glutamine!I82,"")</f>
        <v/>
      </c>
      <c r="J91" s="245" t="str">
        <f>IF(Glutamine!$E83&gt;0,Glutamine!J82,"")</f>
        <v/>
      </c>
      <c r="K91" s="245" t="str">
        <f>IF(Glutamine!$E83&gt;0,Glutamine!K82,"")</f>
        <v/>
      </c>
      <c r="L91" s="240" t="str">
        <f>IF(Glutamine!$E83&gt;0,Glutamine!L82,"")</f>
        <v/>
      </c>
      <c r="M91" s="240" t="str">
        <f>IF(Glutamine!$E83&gt;0,Glutamine!M82,"")</f>
        <v/>
      </c>
      <c r="N91" s="240" t="str">
        <f>IF(Glutamine!$E83&gt;0,Glutamine!N82,"")</f>
        <v/>
      </c>
      <c r="O91" s="240" t="str">
        <f>IF(Glutamine!$E83&gt;0,Glutamine!O82,"")</f>
        <v/>
      </c>
      <c r="P91" s="240" t="str">
        <f>IF(Glutamine!$E83&gt;0,Glutamine!P82,"")</f>
        <v/>
      </c>
      <c r="Q91" s="240" t="str">
        <f>IF(Glutamine!$E83&gt;0,Glutamine!Q82,"")</f>
        <v/>
      </c>
      <c r="R91" s="240" t="str">
        <f>IF(Glutamine!$E83&gt;0,Glutamine!R82,"")</f>
        <v/>
      </c>
      <c r="S91" s="240" t="str">
        <f>IF(Glutamine!$E83&gt;0,Glutamine!S82,"")</f>
        <v/>
      </c>
      <c r="T91" s="246" t="str">
        <f>IF(Glutamine!$E83&gt;0,Glutamine!T82+Glutamine!$E83*Glutamine!#REF!/'In Process Calc.'!$I85,"")</f>
        <v/>
      </c>
      <c r="U91" s="246" t="str">
        <f>IF(Glutamine!$E83&gt;0,Glutamine!U82+Glutamine!$E83*Glutamine!#REF!/'In Process Calc.'!$I85,"")</f>
        <v/>
      </c>
      <c r="V91" s="246" t="str">
        <f>IF(Glutamine!$E83&gt;0,Glutamine!V82+Glutamine!$E83*Glutamine!#REF!/'In Process Calc.'!$I85,"")</f>
        <v/>
      </c>
      <c r="W91" s="246" t="str">
        <f>IF(Glutamine!$E83&gt;0,Glutamine!W82+Glutamine!$E83*Glutamine!#REF!/'In Process Calc.'!$I85,"")</f>
        <v/>
      </c>
      <c r="X91" s="246" t="str">
        <f>IF(Glutamine!$E83&gt;0,Glutamine!X82+Glutamine!$E83*Glutamine!#REF!/'In Process Calc.'!$I85,"")</f>
        <v/>
      </c>
      <c r="Y91" s="246" t="str">
        <f>IF(Glutamine!$E83&gt;0,Glutamine!Y82+Glutamine!$E83*Glutamine!#REF!/'In Process Calc.'!$I85,"")</f>
        <v/>
      </c>
      <c r="Z91" s="246" t="str">
        <f>IF(Glutamine!$E83&gt;0,Glutamine!Z82+Glutamine!$E83*Glutamine!#REF!/'In Process Calc.'!$I85,"")</f>
        <v/>
      </c>
      <c r="AA91" s="246" t="str">
        <f>IF(Glutamine!$E83&gt;0,Glutamine!AA82+Glutamine!$E83*Glutamine!#REF!/'In Process Calc.'!$I85,"")</f>
        <v/>
      </c>
      <c r="AB91" s="246" t="str">
        <f>IF(Glutamine!$E83&gt;0,Glutamine!AB82+Glutamine!$E83*Glutamine!#REF!/'In Process Calc.'!$I85,"")</f>
        <v/>
      </c>
      <c r="AC91" s="246" t="str">
        <f>IF(Glutamine!$E83&gt;0,Glutamine!AC82+Glutamine!$E83*Glutamine!#REF!/'In Process Calc.'!$I85,"")</f>
        <v/>
      </c>
      <c r="AD91" s="246" t="str">
        <f>IF(Glutamine!$E83&gt;0,Glutamine!AD82+Glutamine!$E83*Glutamine!#REF!/'In Process Calc.'!$I85,"")</f>
        <v/>
      </c>
      <c r="AE91" s="246" t="str">
        <f>IF(Glutamine!$E83&gt;0,Glutamine!AE82+Glutamine!$E83*Glutamine!#REF!/'In Process Calc.'!$I85,"")</f>
        <v/>
      </c>
      <c r="AF91" s="246" t="str">
        <f>IF(Glutamine!$E83&gt;0,Glutamine!AF82+Glutamine!$E83*Glutamine!#REF!/'In Process Calc.'!$I85,"")</f>
        <v/>
      </c>
      <c r="AG91" s="246" t="str">
        <f>IF(Glutamine!$E83&gt;0,Glutamine!AG82+Glutamine!$E83*Glutamine!#REF!/'In Process Calc.'!$I85,"")</f>
        <v/>
      </c>
      <c r="AH91" s="246" t="str">
        <f>IF(Glutamine!$E83&gt;0,Glutamine!AH82+Glutamine!$E83*Glutamine!#REF!/'In Process Calc.'!$I85,"")</f>
        <v/>
      </c>
      <c r="AI91" s="246" t="str">
        <f>IF(Glutamine!$E83&gt;0,Glutamine!AI82+Glutamine!$E83*Glutamine!#REF!/'In Process Calc.'!$I85,"")</f>
        <v/>
      </c>
      <c r="AJ91" s="246" t="str">
        <f>IF(Glutamine!$E83&gt;0,Glutamine!AJ82+Glutamine!$E83*Glutamine!#REF!/'In Process Calc.'!$I85,"")</f>
        <v/>
      </c>
      <c r="AK91" s="246" t="str">
        <f>IF(Glutamine!$E83&gt;0,Glutamine!AK82+Glutamine!$E83*Glutamine!#REF!/'In Process Calc.'!$I85,"")</f>
        <v/>
      </c>
      <c r="AL91" s="246" t="str">
        <f>IF(Glutamine!$E83&gt;0,Glutamine!AL82+Glutamine!$E83*Glutamine!#REF!/'In Process Calc.'!$I85,"")</f>
        <v/>
      </c>
      <c r="AM91" s="246" t="str">
        <f>IF(Glutamine!$E83&gt;0,Glutamine!AM82+Glutamine!$E83*Glutamine!#REF!/'In Process Calc.'!$I85,"")</f>
        <v/>
      </c>
      <c r="AN91" s="246" t="str">
        <f>IF(Glutamine!$E83&gt;0,Glutamine!AN82+Glutamine!$E83*Glutamine!#REF!/'In Process Calc.'!$I85,"")</f>
        <v/>
      </c>
      <c r="AO91" s="246" t="str">
        <f>IF(Glutamine!$E83&gt;0,Glutamine!AO82+Glutamine!$E83*Glutamine!#REF!/'In Process Calc.'!$I85,"")</f>
        <v/>
      </c>
      <c r="AP91" s="246" t="str">
        <f>IF(Glutamine!$E83&gt;0,Glutamine!AP82+Glutamine!$E83*Glutamine!AQ82/'In Process Calc.'!$I85,"")</f>
        <v/>
      </c>
      <c r="AQ91" s="246" t="str">
        <f>IF(Glutamine!$E83&gt;0,Glutamine!#REF!+Glutamine!$E83*Glutamine!AR82/'In Process Calc.'!$I85,"")</f>
        <v/>
      </c>
      <c r="AR91" s="246" t="str">
        <f>IF(Glutamine!$E83&gt;0,Glutamine!#REF!,"")</f>
        <v/>
      </c>
      <c r="AS91" s="246" t="str">
        <f>IF(Glutamine!$E83&gt;0,Glutamine!#REF!,"")</f>
        <v/>
      </c>
      <c r="AT91" s="246" t="str">
        <f>IF(Glutamine!$E83&gt;0,Glutamine!#REF!,"")</f>
        <v/>
      </c>
      <c r="AU91" s="246" t="str">
        <f>IF(Glutamine!$E83&gt;0,Glutamine!#REF!,"")</f>
        <v/>
      </c>
      <c r="AV91" s="246" t="str">
        <f>IF(Glutamine!$E83&gt;0,Glutamine!#REF!,"")</f>
        <v/>
      </c>
      <c r="AW91" s="246" t="str">
        <f>IF(Glutamine!$E83&gt;0,Glutamine!#REF!,"")</f>
        <v/>
      </c>
      <c r="AX91" s="246" t="str">
        <f>IF(Glutamine!$E83&gt;0,Glutamine!#REF!,"")</f>
        <v/>
      </c>
      <c r="AY91" s="246" t="str">
        <f>IF(Glutamine!$E83&gt;0,Glutamine!#REF!,"")</f>
        <v/>
      </c>
      <c r="AZ91" s="246" t="str">
        <f>IF(Glutamine!$E83&gt;0,Glutamine!#REF!,"")</f>
        <v/>
      </c>
      <c r="BA91" s="246" t="str">
        <f>IF(Glutamine!$E83&gt;0,Glutamine!#REF!,"")</f>
        <v/>
      </c>
      <c r="BB91" s="246" t="str">
        <f>IF(Glutamine!$E83&gt;0,Glutamine!#REF!,"")</f>
        <v/>
      </c>
      <c r="BC91" s="246" t="str">
        <f>IF(Glutamine!$E83&gt;0,Glutamine!#REF!,"")</f>
        <v/>
      </c>
      <c r="BD91" s="246" t="str">
        <f>IF(Glutamine!$E83&gt;0,Glutamine!#REF!,"")</f>
        <v/>
      </c>
      <c r="BE91" s="246" t="str">
        <f>IF(Glutamine!$E83&gt;0,Glutamine!#REF!,"")</f>
        <v/>
      </c>
      <c r="BF91" s="246" t="str">
        <f>IF(Glutamine!$E83&gt;0,Glutamine!#REF!,"")</f>
        <v/>
      </c>
      <c r="BG91" s="246" t="str">
        <f>IF(Glutamine!$E83&gt;0,Glutamine!#REF!,"")</f>
        <v/>
      </c>
      <c r="BH91" s="246" t="str">
        <f>IF(Glutamine!$E83&gt;0,Glutamine!#REF!,"")</f>
        <v/>
      </c>
      <c r="BI91" s="246" t="str">
        <f>IF(Glutamine!$E83&gt;0,Glutamine!#REF!,"")</f>
        <v/>
      </c>
      <c r="BJ91" s="246" t="str">
        <f>IF(Glutamine!$E83&gt;0,Glutamine!#REF!,"")</f>
        <v/>
      </c>
      <c r="BK91" s="246" t="str">
        <f>IF(Glutamine!$E83&gt;0,Glutamine!#REF!,"")</f>
        <v/>
      </c>
      <c r="BL91" s="246" t="str">
        <f>IF(Glutamine!$E83&gt;0,Glutamine!#REF!,"")</f>
        <v/>
      </c>
      <c r="BM91" s="246" t="str">
        <f>IF(Glutamine!$E83&gt;0,Glutamine!#REF!,"")</f>
        <v/>
      </c>
      <c r="BN91" s="246" t="str">
        <f>IF(Glutamine!$E83&gt;0,'In Process Calc.'!B84,"")</f>
        <v/>
      </c>
      <c r="BO91" s="246" t="str">
        <f>IF(Glutamine!$E83&gt;0,'In Process Calc.'!C84,"")</f>
        <v/>
      </c>
    </row>
    <row r="92" spans="1:67" x14ac:dyDescent="0.15">
      <c r="A92" s="240" t="str">
        <f>IF(Glutamine!$E84&gt;0,Glutamine!$B$1,"")</f>
        <v/>
      </c>
      <c r="B92" s="240" t="str">
        <f>IF(Glutamine!$E84&gt;0,Glutamine!A83+0.1,"")</f>
        <v/>
      </c>
      <c r="C92" s="244" t="str">
        <f>IF(Glutamine!$E84&gt;0,Glutamine!B83,"")</f>
        <v/>
      </c>
      <c r="D92" s="249" t="str">
        <f>IF(Glutamine!$E84&gt;0,Glutamine!C83,"")</f>
        <v/>
      </c>
      <c r="E92" s="240" t="str">
        <f>IF(Glutamine!$E84&gt;0,Glutamine!D83,"")</f>
        <v/>
      </c>
      <c r="F92" s="240" t="str">
        <f>IF(Glutamine!$E84&gt;0,Glutamine!E83,"")</f>
        <v/>
      </c>
      <c r="G92" s="240" t="str">
        <f>IF(Glutamine!$E84&gt;0,Glutamine!G83,"")</f>
        <v/>
      </c>
      <c r="H92" s="245" t="str">
        <f>IF(Glutamine!$E84&gt;0,Glutamine!H83,"")</f>
        <v/>
      </c>
      <c r="I92" s="245" t="str">
        <f>IF(Glutamine!$E84&gt;0,Glutamine!I83,"")</f>
        <v/>
      </c>
      <c r="J92" s="245" t="str">
        <f>IF(Glutamine!$E84&gt;0,Glutamine!J83,"")</f>
        <v/>
      </c>
      <c r="K92" s="245" t="str">
        <f>IF(Glutamine!$E84&gt;0,Glutamine!K83,"")</f>
        <v/>
      </c>
      <c r="L92" s="240" t="str">
        <f>IF(Glutamine!$E84&gt;0,Glutamine!L83,"")</f>
        <v/>
      </c>
      <c r="M92" s="240" t="str">
        <f>IF(Glutamine!$E84&gt;0,Glutamine!M83,"")</f>
        <v/>
      </c>
      <c r="N92" s="240" t="str">
        <f>IF(Glutamine!$E84&gt;0,Glutamine!N83,"")</f>
        <v/>
      </c>
      <c r="O92" s="240" t="str">
        <f>IF(Glutamine!$E84&gt;0,Glutamine!O83,"")</f>
        <v/>
      </c>
      <c r="P92" s="240" t="str">
        <f>IF(Glutamine!$E84&gt;0,Glutamine!P83,"")</f>
        <v/>
      </c>
      <c r="Q92" s="240" t="str">
        <f>IF(Glutamine!$E84&gt;0,Glutamine!Q83,"")</f>
        <v/>
      </c>
      <c r="R92" s="240" t="str">
        <f>IF(Glutamine!$E84&gt;0,Glutamine!R83,"")</f>
        <v/>
      </c>
      <c r="S92" s="240" t="str">
        <f>IF(Glutamine!$E84&gt;0,Glutamine!S83,"")</f>
        <v/>
      </c>
      <c r="T92" s="246" t="str">
        <f>IF(Glutamine!$E84&gt;0,Glutamine!T83+Glutamine!$E84*Glutamine!#REF!/'In Process Calc.'!$I86,"")</f>
        <v/>
      </c>
      <c r="U92" s="246" t="str">
        <f>IF(Glutamine!$E84&gt;0,Glutamine!U83+Glutamine!$E84*Glutamine!#REF!/'In Process Calc.'!$I86,"")</f>
        <v/>
      </c>
      <c r="V92" s="246" t="str">
        <f>IF(Glutamine!$E84&gt;0,Glutamine!V83+Glutamine!$E84*Glutamine!#REF!/'In Process Calc.'!$I86,"")</f>
        <v/>
      </c>
      <c r="W92" s="246" t="str">
        <f>IF(Glutamine!$E84&gt;0,Glutamine!W83+Glutamine!$E84*Glutamine!#REF!/'In Process Calc.'!$I86,"")</f>
        <v/>
      </c>
      <c r="X92" s="246" t="str">
        <f>IF(Glutamine!$E84&gt;0,Glutamine!X83+Glutamine!$E84*Glutamine!#REF!/'In Process Calc.'!$I86,"")</f>
        <v/>
      </c>
      <c r="Y92" s="246" t="str">
        <f>IF(Glutamine!$E84&gt;0,Glutamine!Y83+Glutamine!$E84*Glutamine!#REF!/'In Process Calc.'!$I86,"")</f>
        <v/>
      </c>
      <c r="Z92" s="246" t="str">
        <f>IF(Glutamine!$E84&gt;0,Glutamine!Z83+Glutamine!$E84*Glutamine!#REF!/'In Process Calc.'!$I86,"")</f>
        <v/>
      </c>
      <c r="AA92" s="246" t="str">
        <f>IF(Glutamine!$E84&gt;0,Glutamine!AA83+Glutamine!$E84*Glutamine!#REF!/'In Process Calc.'!$I86,"")</f>
        <v/>
      </c>
      <c r="AB92" s="246" t="str">
        <f>IF(Glutamine!$E84&gt;0,Glutamine!AB83+Glutamine!$E84*Glutamine!#REF!/'In Process Calc.'!$I86,"")</f>
        <v/>
      </c>
      <c r="AC92" s="246" t="str">
        <f>IF(Glutamine!$E84&gt;0,Glutamine!AC83+Glutamine!$E84*Glutamine!#REF!/'In Process Calc.'!$I86,"")</f>
        <v/>
      </c>
      <c r="AD92" s="246" t="str">
        <f>IF(Glutamine!$E84&gt;0,Glutamine!AD83+Glutamine!$E84*Glutamine!#REF!/'In Process Calc.'!$I86,"")</f>
        <v/>
      </c>
      <c r="AE92" s="246" t="str">
        <f>IF(Glutamine!$E84&gt;0,Glutamine!AE83+Glutamine!$E84*Glutamine!#REF!/'In Process Calc.'!$I86,"")</f>
        <v/>
      </c>
      <c r="AF92" s="246" t="str">
        <f>IF(Glutamine!$E84&gt;0,Glutamine!AF83+Glutamine!$E84*Glutamine!#REF!/'In Process Calc.'!$I86,"")</f>
        <v/>
      </c>
      <c r="AG92" s="246" t="str">
        <f>IF(Glutamine!$E84&gt;0,Glutamine!AG83+Glutamine!$E84*Glutamine!#REF!/'In Process Calc.'!$I86,"")</f>
        <v/>
      </c>
      <c r="AH92" s="246" t="str">
        <f>IF(Glutamine!$E84&gt;0,Glutamine!AH83+Glutamine!$E84*Glutamine!#REF!/'In Process Calc.'!$I86,"")</f>
        <v/>
      </c>
      <c r="AI92" s="246" t="str">
        <f>IF(Glutamine!$E84&gt;0,Glutamine!AI83+Glutamine!$E84*Glutamine!#REF!/'In Process Calc.'!$I86,"")</f>
        <v/>
      </c>
      <c r="AJ92" s="246" t="str">
        <f>IF(Glutamine!$E84&gt;0,Glutamine!AJ83+Glutamine!$E84*Glutamine!#REF!/'In Process Calc.'!$I86,"")</f>
        <v/>
      </c>
      <c r="AK92" s="246" t="str">
        <f>IF(Glutamine!$E84&gt;0,Glutamine!AK83+Glutamine!$E84*Glutamine!#REF!/'In Process Calc.'!$I86,"")</f>
        <v/>
      </c>
      <c r="AL92" s="246" t="str">
        <f>IF(Glutamine!$E84&gt;0,Glutamine!AL83+Glutamine!$E84*Glutamine!#REF!/'In Process Calc.'!$I86,"")</f>
        <v/>
      </c>
      <c r="AM92" s="246" t="str">
        <f>IF(Glutamine!$E84&gt;0,Glutamine!AM83+Glutamine!$E84*Glutamine!#REF!/'In Process Calc.'!$I86,"")</f>
        <v/>
      </c>
      <c r="AN92" s="246" t="str">
        <f>IF(Glutamine!$E84&gt;0,Glutamine!AN83+Glutamine!$E84*Glutamine!#REF!/'In Process Calc.'!$I86,"")</f>
        <v/>
      </c>
      <c r="AO92" s="246" t="str">
        <f>IF(Glutamine!$E84&gt;0,Glutamine!AO83+Glutamine!$E84*Glutamine!#REF!/'In Process Calc.'!$I86,"")</f>
        <v/>
      </c>
      <c r="AP92" s="246" t="str">
        <f>IF(Glutamine!$E84&gt;0,Glutamine!AP83+Glutamine!$E84*Glutamine!AQ83/'In Process Calc.'!$I86,"")</f>
        <v/>
      </c>
      <c r="AQ92" s="246" t="str">
        <f>IF(Glutamine!$E84&gt;0,Glutamine!#REF!+Glutamine!$E84*Glutamine!AR83/'In Process Calc.'!$I86,"")</f>
        <v/>
      </c>
      <c r="AR92" s="246" t="str">
        <f>IF(Glutamine!$E84&gt;0,Glutamine!#REF!,"")</f>
        <v/>
      </c>
      <c r="AS92" s="246" t="str">
        <f>IF(Glutamine!$E84&gt;0,Glutamine!#REF!,"")</f>
        <v/>
      </c>
      <c r="AT92" s="246" t="str">
        <f>IF(Glutamine!$E84&gt;0,Glutamine!#REF!,"")</f>
        <v/>
      </c>
      <c r="AU92" s="246" t="str">
        <f>IF(Glutamine!$E84&gt;0,Glutamine!#REF!,"")</f>
        <v/>
      </c>
      <c r="AV92" s="246" t="str">
        <f>IF(Glutamine!$E84&gt;0,Glutamine!#REF!,"")</f>
        <v/>
      </c>
      <c r="AW92" s="246" t="str">
        <f>IF(Glutamine!$E84&gt;0,Glutamine!#REF!,"")</f>
        <v/>
      </c>
      <c r="AX92" s="246" t="str">
        <f>IF(Glutamine!$E84&gt;0,Glutamine!#REF!,"")</f>
        <v/>
      </c>
      <c r="AY92" s="246" t="str">
        <f>IF(Glutamine!$E84&gt;0,Glutamine!#REF!,"")</f>
        <v/>
      </c>
      <c r="AZ92" s="246" t="str">
        <f>IF(Glutamine!$E84&gt;0,Glutamine!#REF!,"")</f>
        <v/>
      </c>
      <c r="BA92" s="246" t="str">
        <f>IF(Glutamine!$E84&gt;0,Glutamine!#REF!,"")</f>
        <v/>
      </c>
      <c r="BB92" s="246" t="str">
        <f>IF(Glutamine!$E84&gt;0,Glutamine!#REF!,"")</f>
        <v/>
      </c>
      <c r="BC92" s="246" t="str">
        <f>IF(Glutamine!$E84&gt;0,Glutamine!#REF!,"")</f>
        <v/>
      </c>
      <c r="BD92" s="246" t="str">
        <f>IF(Glutamine!$E84&gt;0,Glutamine!#REF!,"")</f>
        <v/>
      </c>
      <c r="BE92" s="246" t="str">
        <f>IF(Glutamine!$E84&gt;0,Glutamine!#REF!,"")</f>
        <v/>
      </c>
      <c r="BF92" s="246" t="str">
        <f>IF(Glutamine!$E84&gt;0,Glutamine!#REF!,"")</f>
        <v/>
      </c>
      <c r="BG92" s="246" t="str">
        <f>IF(Glutamine!$E84&gt;0,Glutamine!#REF!,"")</f>
        <v/>
      </c>
      <c r="BH92" s="246" t="str">
        <f>IF(Glutamine!$E84&gt;0,Glutamine!#REF!,"")</f>
        <v/>
      </c>
      <c r="BI92" s="246" t="str">
        <f>IF(Glutamine!$E84&gt;0,Glutamine!#REF!,"")</f>
        <v/>
      </c>
      <c r="BJ92" s="246" t="str">
        <f>IF(Glutamine!$E84&gt;0,Glutamine!#REF!,"")</f>
        <v/>
      </c>
      <c r="BK92" s="246" t="str">
        <f>IF(Glutamine!$E84&gt;0,Glutamine!#REF!,"")</f>
        <v/>
      </c>
      <c r="BL92" s="246" t="str">
        <f>IF(Glutamine!$E84&gt;0,Glutamine!#REF!,"")</f>
        <v/>
      </c>
      <c r="BM92" s="246" t="str">
        <f>IF(Glutamine!$E84&gt;0,Glutamine!#REF!,"")</f>
        <v/>
      </c>
      <c r="BN92" s="246" t="str">
        <f>IF(Glutamine!$E84&gt;0,'In Process Calc.'!B85,"")</f>
        <v/>
      </c>
      <c r="BO92" s="246" t="str">
        <f>IF(Glutamine!$E84&gt;0,'In Process Calc.'!C85,"")</f>
        <v/>
      </c>
    </row>
    <row r="93" spans="1:67" x14ac:dyDescent="0.15">
      <c r="A93" s="240" t="str">
        <f>IF(Glutamine!$E85&gt;0,Glutamine!$B$1,"")</f>
        <v/>
      </c>
      <c r="B93" s="240" t="str">
        <f>IF(Glutamine!$E85&gt;0,Glutamine!A84+0.1,"")</f>
        <v/>
      </c>
      <c r="C93" s="244" t="str">
        <f>IF(Glutamine!$E85&gt;0,Glutamine!B84,"")</f>
        <v/>
      </c>
      <c r="D93" s="249" t="str">
        <f>IF(Glutamine!$E85&gt;0,Glutamine!C84,"")</f>
        <v/>
      </c>
      <c r="E93" s="240" t="str">
        <f>IF(Glutamine!$E85&gt;0,Glutamine!D84,"")</f>
        <v/>
      </c>
      <c r="F93" s="240" t="str">
        <f>IF(Glutamine!$E85&gt;0,Glutamine!E84,"")</f>
        <v/>
      </c>
      <c r="G93" s="240" t="str">
        <f>IF(Glutamine!$E85&gt;0,Glutamine!G84,"")</f>
        <v/>
      </c>
      <c r="H93" s="245" t="str">
        <f>IF(Glutamine!$E85&gt;0,Glutamine!H84,"")</f>
        <v/>
      </c>
      <c r="I93" s="245" t="str">
        <f>IF(Glutamine!$E85&gt;0,Glutamine!I84,"")</f>
        <v/>
      </c>
      <c r="J93" s="245" t="str">
        <f>IF(Glutamine!$E85&gt;0,Glutamine!J84,"")</f>
        <v/>
      </c>
      <c r="K93" s="245" t="str">
        <f>IF(Glutamine!$E85&gt;0,Glutamine!K84,"")</f>
        <v/>
      </c>
      <c r="L93" s="240" t="str">
        <f>IF(Glutamine!$E85&gt;0,Glutamine!L84,"")</f>
        <v/>
      </c>
      <c r="M93" s="240" t="str">
        <f>IF(Glutamine!$E85&gt;0,Glutamine!M84,"")</f>
        <v/>
      </c>
      <c r="N93" s="240" t="str">
        <f>IF(Glutamine!$E85&gt;0,Glutamine!N84,"")</f>
        <v/>
      </c>
      <c r="O93" s="240" t="str">
        <f>IF(Glutamine!$E85&gt;0,Glutamine!O84,"")</f>
        <v/>
      </c>
      <c r="P93" s="240" t="str">
        <f>IF(Glutamine!$E85&gt;0,Glutamine!P84,"")</f>
        <v/>
      </c>
      <c r="Q93" s="240" t="str">
        <f>IF(Glutamine!$E85&gt;0,Glutamine!Q84,"")</f>
        <v/>
      </c>
      <c r="R93" s="240" t="str">
        <f>IF(Glutamine!$E85&gt;0,Glutamine!R84,"")</f>
        <v/>
      </c>
      <c r="S93" s="240" t="str">
        <f>IF(Glutamine!$E85&gt;0,Glutamine!S84,"")</f>
        <v/>
      </c>
      <c r="T93" s="246" t="str">
        <f>IF(Glutamine!$E85&gt;0,Glutamine!T84+Glutamine!$E85*Glutamine!#REF!/'In Process Calc.'!$I87,"")</f>
        <v/>
      </c>
      <c r="U93" s="246" t="str">
        <f>IF(Glutamine!$E85&gt;0,Glutamine!U84+Glutamine!$E85*Glutamine!#REF!/'In Process Calc.'!$I87,"")</f>
        <v/>
      </c>
      <c r="V93" s="246" t="str">
        <f>IF(Glutamine!$E85&gt;0,Glutamine!V84+Glutamine!$E85*Glutamine!#REF!/'In Process Calc.'!$I87,"")</f>
        <v/>
      </c>
      <c r="W93" s="246" t="str">
        <f>IF(Glutamine!$E85&gt;0,Glutamine!W84+Glutamine!$E85*Glutamine!#REF!/'In Process Calc.'!$I87,"")</f>
        <v/>
      </c>
      <c r="X93" s="246" t="str">
        <f>IF(Glutamine!$E85&gt;0,Glutamine!X84+Glutamine!$E85*Glutamine!#REF!/'In Process Calc.'!$I87,"")</f>
        <v/>
      </c>
      <c r="Y93" s="246" t="str">
        <f>IF(Glutamine!$E85&gt;0,Glutamine!Y84+Glutamine!$E85*Glutamine!#REF!/'In Process Calc.'!$I87,"")</f>
        <v/>
      </c>
      <c r="Z93" s="246" t="str">
        <f>IF(Glutamine!$E85&gt;0,Glutamine!Z84+Glutamine!$E85*Glutamine!#REF!/'In Process Calc.'!$I87,"")</f>
        <v/>
      </c>
      <c r="AA93" s="246" t="str">
        <f>IF(Glutamine!$E85&gt;0,Glutamine!AA84+Glutamine!$E85*Glutamine!#REF!/'In Process Calc.'!$I87,"")</f>
        <v/>
      </c>
      <c r="AB93" s="246" t="str">
        <f>IF(Glutamine!$E85&gt;0,Glutamine!AB84+Glutamine!$E85*Glutamine!#REF!/'In Process Calc.'!$I87,"")</f>
        <v/>
      </c>
      <c r="AC93" s="246" t="str">
        <f>IF(Glutamine!$E85&gt;0,Glutamine!AC84+Glutamine!$E85*Glutamine!#REF!/'In Process Calc.'!$I87,"")</f>
        <v/>
      </c>
      <c r="AD93" s="246" t="str">
        <f>IF(Glutamine!$E85&gt;0,Glutamine!AD84+Glutamine!$E85*Glutamine!#REF!/'In Process Calc.'!$I87,"")</f>
        <v/>
      </c>
      <c r="AE93" s="246" t="str">
        <f>IF(Glutamine!$E85&gt;0,Glutamine!AE84+Glutamine!$E85*Glutamine!#REF!/'In Process Calc.'!$I87,"")</f>
        <v/>
      </c>
      <c r="AF93" s="246" t="str">
        <f>IF(Glutamine!$E85&gt;0,Glutamine!AF84+Glutamine!$E85*Glutamine!#REF!/'In Process Calc.'!$I87,"")</f>
        <v/>
      </c>
      <c r="AG93" s="246" t="str">
        <f>IF(Glutamine!$E85&gt;0,Glutamine!AG84+Glutamine!$E85*Glutamine!#REF!/'In Process Calc.'!$I87,"")</f>
        <v/>
      </c>
      <c r="AH93" s="246" t="str">
        <f>IF(Glutamine!$E85&gt;0,Glutamine!AH84+Glutamine!$E85*Glutamine!#REF!/'In Process Calc.'!$I87,"")</f>
        <v/>
      </c>
      <c r="AI93" s="246" t="str">
        <f>IF(Glutamine!$E85&gt;0,Glutamine!AI84+Glutamine!$E85*Glutamine!#REF!/'In Process Calc.'!$I87,"")</f>
        <v/>
      </c>
      <c r="AJ93" s="246" t="str">
        <f>IF(Glutamine!$E85&gt;0,Glutamine!AJ84+Glutamine!$E85*Glutamine!#REF!/'In Process Calc.'!$I87,"")</f>
        <v/>
      </c>
      <c r="AK93" s="246" t="str">
        <f>IF(Glutamine!$E85&gt;0,Glutamine!AK84+Glutamine!$E85*Glutamine!#REF!/'In Process Calc.'!$I87,"")</f>
        <v/>
      </c>
      <c r="AL93" s="246" t="str">
        <f>IF(Glutamine!$E85&gt;0,Glutamine!AL84+Glutamine!$E85*Glutamine!#REF!/'In Process Calc.'!$I87,"")</f>
        <v/>
      </c>
      <c r="AM93" s="246" t="str">
        <f>IF(Glutamine!$E85&gt;0,Glutamine!AM84+Glutamine!$E85*Glutamine!#REF!/'In Process Calc.'!$I87,"")</f>
        <v/>
      </c>
      <c r="AN93" s="246" t="str">
        <f>IF(Glutamine!$E85&gt;0,Glutamine!AN84+Glutamine!$E85*Glutamine!#REF!/'In Process Calc.'!$I87,"")</f>
        <v/>
      </c>
      <c r="AO93" s="246" t="str">
        <f>IF(Glutamine!$E85&gt;0,Glutamine!AO84+Glutamine!$E85*Glutamine!#REF!/'In Process Calc.'!$I87,"")</f>
        <v/>
      </c>
      <c r="AP93" s="246" t="str">
        <f>IF(Glutamine!$E85&gt;0,Glutamine!AP84+Glutamine!$E85*Glutamine!AQ84/'In Process Calc.'!$I87,"")</f>
        <v/>
      </c>
      <c r="AQ93" s="246" t="str">
        <f>IF(Glutamine!$E85&gt;0,Glutamine!#REF!+Glutamine!$E85*Glutamine!AR84/'In Process Calc.'!$I87,"")</f>
        <v/>
      </c>
      <c r="AR93" s="246" t="str">
        <f>IF(Glutamine!$E85&gt;0,Glutamine!#REF!,"")</f>
        <v/>
      </c>
      <c r="AS93" s="246" t="str">
        <f>IF(Glutamine!$E85&gt;0,Glutamine!#REF!,"")</f>
        <v/>
      </c>
      <c r="AT93" s="246" t="str">
        <f>IF(Glutamine!$E85&gt;0,Glutamine!#REF!,"")</f>
        <v/>
      </c>
      <c r="AU93" s="246" t="str">
        <f>IF(Glutamine!$E85&gt;0,Glutamine!#REF!,"")</f>
        <v/>
      </c>
      <c r="AV93" s="246" t="str">
        <f>IF(Glutamine!$E85&gt;0,Glutamine!#REF!,"")</f>
        <v/>
      </c>
      <c r="AW93" s="246" t="str">
        <f>IF(Glutamine!$E85&gt;0,Glutamine!#REF!,"")</f>
        <v/>
      </c>
      <c r="AX93" s="246" t="str">
        <f>IF(Glutamine!$E85&gt;0,Glutamine!#REF!,"")</f>
        <v/>
      </c>
      <c r="AY93" s="246" t="str">
        <f>IF(Glutamine!$E85&gt;0,Glutamine!#REF!,"")</f>
        <v/>
      </c>
      <c r="AZ93" s="246" t="str">
        <f>IF(Glutamine!$E85&gt;0,Glutamine!#REF!,"")</f>
        <v/>
      </c>
      <c r="BA93" s="246" t="str">
        <f>IF(Glutamine!$E85&gt;0,Glutamine!#REF!,"")</f>
        <v/>
      </c>
      <c r="BB93" s="246" t="str">
        <f>IF(Glutamine!$E85&gt;0,Glutamine!#REF!,"")</f>
        <v/>
      </c>
      <c r="BC93" s="246" t="str">
        <f>IF(Glutamine!$E85&gt;0,Glutamine!#REF!,"")</f>
        <v/>
      </c>
      <c r="BD93" s="246" t="str">
        <f>IF(Glutamine!$E85&gt;0,Glutamine!#REF!,"")</f>
        <v/>
      </c>
      <c r="BE93" s="246" t="str">
        <f>IF(Glutamine!$E85&gt;0,Glutamine!#REF!,"")</f>
        <v/>
      </c>
      <c r="BF93" s="246" t="str">
        <f>IF(Glutamine!$E85&gt;0,Glutamine!#REF!,"")</f>
        <v/>
      </c>
      <c r="BG93" s="246" t="str">
        <f>IF(Glutamine!$E85&gt;0,Glutamine!#REF!,"")</f>
        <v/>
      </c>
      <c r="BH93" s="246" t="str">
        <f>IF(Glutamine!$E85&gt;0,Glutamine!#REF!,"")</f>
        <v/>
      </c>
      <c r="BI93" s="246" t="str">
        <f>IF(Glutamine!$E85&gt;0,Glutamine!#REF!,"")</f>
        <v/>
      </c>
      <c r="BJ93" s="246" t="str">
        <f>IF(Glutamine!$E85&gt;0,Glutamine!#REF!,"")</f>
        <v/>
      </c>
      <c r="BK93" s="246" t="str">
        <f>IF(Glutamine!$E85&gt;0,Glutamine!#REF!,"")</f>
        <v/>
      </c>
      <c r="BL93" s="246" t="str">
        <f>IF(Glutamine!$E85&gt;0,Glutamine!#REF!,"")</f>
        <v/>
      </c>
      <c r="BM93" s="246" t="str">
        <f>IF(Glutamine!$E85&gt;0,Glutamine!#REF!,"")</f>
        <v/>
      </c>
      <c r="BN93" s="246" t="str">
        <f>IF(Glutamine!$E85&gt;0,'In Process Calc.'!B86,"")</f>
        <v/>
      </c>
      <c r="BO93" s="246" t="str">
        <f>IF(Glutamine!$E85&gt;0,'In Process Calc.'!C86,"")</f>
        <v/>
      </c>
    </row>
    <row r="94" spans="1:67" x14ac:dyDescent="0.15">
      <c r="A94" s="240" t="str">
        <f>IF(Glutamine!$E86&gt;0,Glutamine!$B$1,"")</f>
        <v/>
      </c>
      <c r="B94" s="240" t="str">
        <f>IF(Glutamine!$E86&gt;0,Glutamine!A85+0.1,"")</f>
        <v/>
      </c>
      <c r="C94" s="244" t="str">
        <f>IF(Glutamine!$E86&gt;0,Glutamine!B85,"")</f>
        <v/>
      </c>
      <c r="D94" s="249" t="str">
        <f>IF(Glutamine!$E86&gt;0,Glutamine!C85,"")</f>
        <v/>
      </c>
      <c r="E94" s="240" t="str">
        <f>IF(Glutamine!$E86&gt;0,Glutamine!D85,"")</f>
        <v/>
      </c>
      <c r="F94" s="240" t="str">
        <f>IF(Glutamine!$E86&gt;0,Glutamine!E85,"")</f>
        <v/>
      </c>
      <c r="G94" s="240" t="str">
        <f>IF(Glutamine!$E86&gt;0,Glutamine!G85,"")</f>
        <v/>
      </c>
      <c r="H94" s="245" t="str">
        <f>IF(Glutamine!$E86&gt;0,Glutamine!H85,"")</f>
        <v/>
      </c>
      <c r="I94" s="245" t="str">
        <f>IF(Glutamine!$E86&gt;0,Glutamine!I85,"")</f>
        <v/>
      </c>
      <c r="J94" s="245" t="str">
        <f>IF(Glutamine!$E86&gt;0,Glutamine!J85,"")</f>
        <v/>
      </c>
      <c r="K94" s="245" t="str">
        <f>IF(Glutamine!$E86&gt;0,Glutamine!K85,"")</f>
        <v/>
      </c>
      <c r="L94" s="240" t="str">
        <f>IF(Glutamine!$E86&gt;0,Glutamine!L85,"")</f>
        <v/>
      </c>
      <c r="M94" s="240" t="str">
        <f>IF(Glutamine!$E86&gt;0,Glutamine!M85,"")</f>
        <v/>
      </c>
      <c r="N94" s="240" t="str">
        <f>IF(Glutamine!$E86&gt;0,Glutamine!N85,"")</f>
        <v/>
      </c>
      <c r="O94" s="240" t="str">
        <f>IF(Glutamine!$E86&gt;0,Glutamine!O85,"")</f>
        <v/>
      </c>
      <c r="P94" s="240" t="str">
        <f>IF(Glutamine!$E86&gt;0,Glutamine!P85,"")</f>
        <v/>
      </c>
      <c r="Q94" s="240" t="str">
        <f>IF(Glutamine!$E86&gt;0,Glutamine!Q85,"")</f>
        <v/>
      </c>
      <c r="R94" s="240" t="str">
        <f>IF(Glutamine!$E86&gt;0,Glutamine!R85,"")</f>
        <v/>
      </c>
      <c r="S94" s="240" t="str">
        <f>IF(Glutamine!$E86&gt;0,Glutamine!S85,"")</f>
        <v/>
      </c>
      <c r="T94" s="246" t="str">
        <f>IF(Glutamine!$E86&gt;0,Glutamine!T85+Glutamine!$E86*Glutamine!#REF!/'In Process Calc.'!$I88,"")</f>
        <v/>
      </c>
      <c r="U94" s="246" t="str">
        <f>IF(Glutamine!$E86&gt;0,Glutamine!U85+Glutamine!$E86*Glutamine!#REF!/'In Process Calc.'!$I88,"")</f>
        <v/>
      </c>
      <c r="V94" s="246" t="str">
        <f>IF(Glutamine!$E86&gt;0,Glutamine!V85+Glutamine!$E86*Glutamine!#REF!/'In Process Calc.'!$I88,"")</f>
        <v/>
      </c>
      <c r="W94" s="246" t="str">
        <f>IF(Glutamine!$E86&gt;0,Glutamine!W85+Glutamine!$E86*Glutamine!#REF!/'In Process Calc.'!$I88,"")</f>
        <v/>
      </c>
      <c r="X94" s="246" t="str">
        <f>IF(Glutamine!$E86&gt;0,Glutamine!X85+Glutamine!$E86*Glutamine!#REF!/'In Process Calc.'!$I88,"")</f>
        <v/>
      </c>
      <c r="Y94" s="246" t="str">
        <f>IF(Glutamine!$E86&gt;0,Glutamine!Y85+Glutamine!$E86*Glutamine!#REF!/'In Process Calc.'!$I88,"")</f>
        <v/>
      </c>
      <c r="Z94" s="246" t="str">
        <f>IF(Glutamine!$E86&gt;0,Glutamine!Z85+Glutamine!$E86*Glutamine!#REF!/'In Process Calc.'!$I88,"")</f>
        <v/>
      </c>
      <c r="AA94" s="246" t="str">
        <f>IF(Glutamine!$E86&gt;0,Glutamine!AA85+Glutamine!$E86*Glutamine!#REF!/'In Process Calc.'!$I88,"")</f>
        <v/>
      </c>
      <c r="AB94" s="246" t="str">
        <f>IF(Glutamine!$E86&gt;0,Glutamine!AB85+Glutamine!$E86*Glutamine!#REF!/'In Process Calc.'!$I88,"")</f>
        <v/>
      </c>
      <c r="AC94" s="246" t="str">
        <f>IF(Glutamine!$E86&gt;0,Glutamine!AC85+Glutamine!$E86*Glutamine!#REF!/'In Process Calc.'!$I88,"")</f>
        <v/>
      </c>
      <c r="AD94" s="246" t="str">
        <f>IF(Glutamine!$E86&gt;0,Glutamine!AD85+Glutamine!$E86*Glutamine!#REF!/'In Process Calc.'!$I88,"")</f>
        <v/>
      </c>
      <c r="AE94" s="246" t="str">
        <f>IF(Glutamine!$E86&gt;0,Glutamine!AE85+Glutamine!$E86*Glutamine!#REF!/'In Process Calc.'!$I88,"")</f>
        <v/>
      </c>
      <c r="AF94" s="246" t="str">
        <f>IF(Glutamine!$E86&gt;0,Glutamine!AF85+Glutamine!$E86*Glutamine!#REF!/'In Process Calc.'!$I88,"")</f>
        <v/>
      </c>
      <c r="AG94" s="246" t="str">
        <f>IF(Glutamine!$E86&gt;0,Glutamine!AG85+Glutamine!$E86*Glutamine!#REF!/'In Process Calc.'!$I88,"")</f>
        <v/>
      </c>
      <c r="AH94" s="246" t="str">
        <f>IF(Glutamine!$E86&gt;0,Glutamine!AH85+Glutamine!$E86*Glutamine!#REF!/'In Process Calc.'!$I88,"")</f>
        <v/>
      </c>
      <c r="AI94" s="246" t="str">
        <f>IF(Glutamine!$E86&gt;0,Glutamine!AI85+Glutamine!$E86*Glutamine!#REF!/'In Process Calc.'!$I88,"")</f>
        <v/>
      </c>
      <c r="AJ94" s="246" t="str">
        <f>IF(Glutamine!$E86&gt;0,Glutamine!AJ85+Glutamine!$E86*Glutamine!#REF!/'In Process Calc.'!$I88,"")</f>
        <v/>
      </c>
      <c r="AK94" s="246" t="str">
        <f>IF(Glutamine!$E86&gt;0,Glutamine!AK85+Glutamine!$E86*Glutamine!#REF!/'In Process Calc.'!$I88,"")</f>
        <v/>
      </c>
      <c r="AL94" s="246" t="str">
        <f>IF(Glutamine!$E86&gt;0,Glutamine!AL85+Glutamine!$E86*Glutamine!#REF!/'In Process Calc.'!$I88,"")</f>
        <v/>
      </c>
      <c r="AM94" s="246" t="str">
        <f>IF(Glutamine!$E86&gt;0,Glutamine!AM85+Glutamine!$E86*Glutamine!#REF!/'In Process Calc.'!$I88,"")</f>
        <v/>
      </c>
      <c r="AN94" s="246" t="str">
        <f>IF(Glutamine!$E86&gt;0,Glutamine!AN85+Glutamine!$E86*Glutamine!#REF!/'In Process Calc.'!$I88,"")</f>
        <v/>
      </c>
      <c r="AO94" s="246" t="str">
        <f>IF(Glutamine!$E86&gt;0,Glutamine!AO85+Glutamine!$E86*Glutamine!#REF!/'In Process Calc.'!$I88,"")</f>
        <v/>
      </c>
      <c r="AP94" s="246" t="str">
        <f>IF(Glutamine!$E86&gt;0,Glutamine!AP85+Glutamine!$E86*Glutamine!AQ85/'In Process Calc.'!$I88,"")</f>
        <v/>
      </c>
      <c r="AQ94" s="246" t="str">
        <f>IF(Glutamine!$E86&gt;0,Glutamine!#REF!+Glutamine!$E86*Glutamine!AR85/'In Process Calc.'!$I88,"")</f>
        <v/>
      </c>
      <c r="AR94" s="246" t="str">
        <f>IF(Glutamine!$E86&gt;0,Glutamine!#REF!,"")</f>
        <v/>
      </c>
      <c r="AS94" s="246" t="str">
        <f>IF(Glutamine!$E86&gt;0,Glutamine!#REF!,"")</f>
        <v/>
      </c>
      <c r="AT94" s="246" t="str">
        <f>IF(Glutamine!$E86&gt;0,Glutamine!#REF!,"")</f>
        <v/>
      </c>
      <c r="AU94" s="246" t="str">
        <f>IF(Glutamine!$E86&gt;0,Glutamine!#REF!,"")</f>
        <v/>
      </c>
      <c r="AV94" s="246" t="str">
        <f>IF(Glutamine!$E86&gt;0,Glutamine!#REF!,"")</f>
        <v/>
      </c>
      <c r="AW94" s="246" t="str">
        <f>IF(Glutamine!$E86&gt;0,Glutamine!#REF!,"")</f>
        <v/>
      </c>
      <c r="AX94" s="246" t="str">
        <f>IF(Glutamine!$E86&gt;0,Glutamine!#REF!,"")</f>
        <v/>
      </c>
      <c r="AY94" s="246" t="str">
        <f>IF(Glutamine!$E86&gt;0,Glutamine!#REF!,"")</f>
        <v/>
      </c>
      <c r="AZ94" s="246" t="str">
        <f>IF(Glutamine!$E86&gt;0,Glutamine!#REF!,"")</f>
        <v/>
      </c>
      <c r="BA94" s="246" t="str">
        <f>IF(Glutamine!$E86&gt;0,Glutamine!#REF!,"")</f>
        <v/>
      </c>
      <c r="BB94" s="246" t="str">
        <f>IF(Glutamine!$E86&gt;0,Glutamine!#REF!,"")</f>
        <v/>
      </c>
      <c r="BC94" s="246" t="str">
        <f>IF(Glutamine!$E86&gt;0,Glutamine!#REF!,"")</f>
        <v/>
      </c>
      <c r="BD94" s="246" t="str">
        <f>IF(Glutamine!$E86&gt;0,Glutamine!#REF!,"")</f>
        <v/>
      </c>
      <c r="BE94" s="246" t="str">
        <f>IF(Glutamine!$E86&gt;0,Glutamine!#REF!,"")</f>
        <v/>
      </c>
      <c r="BF94" s="246" t="str">
        <f>IF(Glutamine!$E86&gt;0,Glutamine!#REF!,"")</f>
        <v/>
      </c>
      <c r="BG94" s="246" t="str">
        <f>IF(Glutamine!$E86&gt;0,Glutamine!#REF!,"")</f>
        <v/>
      </c>
      <c r="BH94" s="246" t="str">
        <f>IF(Glutamine!$E86&gt;0,Glutamine!#REF!,"")</f>
        <v/>
      </c>
      <c r="BI94" s="246" t="str">
        <f>IF(Glutamine!$E86&gt;0,Glutamine!#REF!,"")</f>
        <v/>
      </c>
      <c r="BJ94" s="246" t="str">
        <f>IF(Glutamine!$E86&gt;0,Glutamine!#REF!,"")</f>
        <v/>
      </c>
      <c r="BK94" s="246" t="str">
        <f>IF(Glutamine!$E86&gt;0,Glutamine!#REF!,"")</f>
        <v/>
      </c>
      <c r="BL94" s="246" t="str">
        <f>IF(Glutamine!$E86&gt;0,Glutamine!#REF!,"")</f>
        <v/>
      </c>
      <c r="BM94" s="246" t="str">
        <f>IF(Glutamine!$E86&gt;0,Glutamine!#REF!,"")</f>
        <v/>
      </c>
      <c r="BN94" s="246" t="str">
        <f>IF(Glutamine!$E86&gt;0,'In Process Calc.'!B87,"")</f>
        <v/>
      </c>
      <c r="BO94" s="246" t="str">
        <f>IF(Glutamine!$E86&gt;0,'In Process Calc.'!C87,"")</f>
        <v/>
      </c>
    </row>
    <row r="95" spans="1:67" x14ac:dyDescent="0.15">
      <c r="A95" s="240" t="str">
        <f>IF(Glutamine!$E87&gt;0,Glutamine!$B$1,"")</f>
        <v/>
      </c>
      <c r="B95" s="240" t="str">
        <f>IF(Glutamine!$E87&gt;0,Glutamine!A86+0.1,"")</f>
        <v/>
      </c>
      <c r="C95" s="244" t="str">
        <f>IF(Glutamine!$E87&gt;0,Glutamine!B86,"")</f>
        <v/>
      </c>
      <c r="D95" s="249" t="str">
        <f>IF(Glutamine!$E87&gt;0,Glutamine!C86,"")</f>
        <v/>
      </c>
      <c r="E95" s="240" t="str">
        <f>IF(Glutamine!$E87&gt;0,Glutamine!D86,"")</f>
        <v/>
      </c>
      <c r="F95" s="240" t="str">
        <f>IF(Glutamine!$E87&gt;0,Glutamine!E86,"")</f>
        <v/>
      </c>
      <c r="G95" s="240" t="str">
        <f>IF(Glutamine!$E87&gt;0,Glutamine!G86,"")</f>
        <v/>
      </c>
      <c r="H95" s="245" t="str">
        <f>IF(Glutamine!$E87&gt;0,Glutamine!H86,"")</f>
        <v/>
      </c>
      <c r="I95" s="245" t="str">
        <f>IF(Glutamine!$E87&gt;0,Glutamine!I86,"")</f>
        <v/>
      </c>
      <c r="J95" s="245" t="str">
        <f>IF(Glutamine!$E87&gt;0,Glutamine!J86,"")</f>
        <v/>
      </c>
      <c r="K95" s="245" t="str">
        <f>IF(Glutamine!$E87&gt;0,Glutamine!K86,"")</f>
        <v/>
      </c>
      <c r="L95" s="240" t="str">
        <f>IF(Glutamine!$E87&gt;0,Glutamine!L86,"")</f>
        <v/>
      </c>
      <c r="M95" s="240" t="str">
        <f>IF(Glutamine!$E87&gt;0,Glutamine!M86,"")</f>
        <v/>
      </c>
      <c r="N95" s="240" t="str">
        <f>IF(Glutamine!$E87&gt;0,Glutamine!N86,"")</f>
        <v/>
      </c>
      <c r="O95" s="240" t="str">
        <f>IF(Glutamine!$E87&gt;0,Glutamine!O86,"")</f>
        <v/>
      </c>
      <c r="P95" s="240" t="str">
        <f>IF(Glutamine!$E87&gt;0,Glutamine!P86,"")</f>
        <v/>
      </c>
      <c r="Q95" s="240" t="str">
        <f>IF(Glutamine!$E87&gt;0,Glutamine!Q86,"")</f>
        <v/>
      </c>
      <c r="R95" s="240" t="str">
        <f>IF(Glutamine!$E87&gt;0,Glutamine!R86,"")</f>
        <v/>
      </c>
      <c r="S95" s="240" t="str">
        <f>IF(Glutamine!$E87&gt;0,Glutamine!S86,"")</f>
        <v/>
      </c>
      <c r="T95" s="246" t="str">
        <f>IF(Glutamine!$E87&gt;0,Glutamine!T86+Glutamine!$E87*Glutamine!#REF!/'In Process Calc.'!$I89,"")</f>
        <v/>
      </c>
      <c r="U95" s="246" t="str">
        <f>IF(Glutamine!$E87&gt;0,Glutamine!U86+Glutamine!$E87*Glutamine!#REF!/'In Process Calc.'!$I89,"")</f>
        <v/>
      </c>
      <c r="V95" s="246" t="str">
        <f>IF(Glutamine!$E87&gt;0,Glutamine!V86+Glutamine!$E87*Glutamine!#REF!/'In Process Calc.'!$I89,"")</f>
        <v/>
      </c>
      <c r="W95" s="246" t="str">
        <f>IF(Glutamine!$E87&gt;0,Glutamine!W86+Glutamine!$E87*Glutamine!#REF!/'In Process Calc.'!$I89,"")</f>
        <v/>
      </c>
      <c r="X95" s="246" t="str">
        <f>IF(Glutamine!$E87&gt;0,Glutamine!X86+Glutamine!$E87*Glutamine!#REF!/'In Process Calc.'!$I89,"")</f>
        <v/>
      </c>
      <c r="Y95" s="246" t="str">
        <f>IF(Glutamine!$E87&gt;0,Glutamine!Y86+Glutamine!$E87*Glutamine!#REF!/'In Process Calc.'!$I89,"")</f>
        <v/>
      </c>
      <c r="Z95" s="246" t="str">
        <f>IF(Glutamine!$E87&gt;0,Glutamine!Z86+Glutamine!$E87*Glutamine!#REF!/'In Process Calc.'!$I89,"")</f>
        <v/>
      </c>
      <c r="AA95" s="246" t="str">
        <f>IF(Glutamine!$E87&gt;0,Glutamine!AA86+Glutamine!$E87*Glutamine!#REF!/'In Process Calc.'!$I89,"")</f>
        <v/>
      </c>
      <c r="AB95" s="246" t="str">
        <f>IF(Glutamine!$E87&gt;0,Glutamine!AB86+Glutamine!$E87*Glutamine!#REF!/'In Process Calc.'!$I89,"")</f>
        <v/>
      </c>
      <c r="AC95" s="246" t="str">
        <f>IF(Glutamine!$E87&gt;0,Glutamine!AC86+Glutamine!$E87*Glutamine!#REF!/'In Process Calc.'!$I89,"")</f>
        <v/>
      </c>
      <c r="AD95" s="246" t="str">
        <f>IF(Glutamine!$E87&gt;0,Glutamine!AD86+Glutamine!$E87*Glutamine!#REF!/'In Process Calc.'!$I89,"")</f>
        <v/>
      </c>
      <c r="AE95" s="246" t="str">
        <f>IF(Glutamine!$E87&gt;0,Glutamine!AE86+Glutamine!$E87*Glutamine!#REF!/'In Process Calc.'!$I89,"")</f>
        <v/>
      </c>
      <c r="AF95" s="246" t="str">
        <f>IF(Glutamine!$E87&gt;0,Glutamine!AF86+Glutamine!$E87*Glutamine!#REF!/'In Process Calc.'!$I89,"")</f>
        <v/>
      </c>
      <c r="AG95" s="246" t="str">
        <f>IF(Glutamine!$E87&gt;0,Glutamine!AG86+Glutamine!$E87*Glutamine!#REF!/'In Process Calc.'!$I89,"")</f>
        <v/>
      </c>
      <c r="AH95" s="246" t="str">
        <f>IF(Glutamine!$E87&gt;0,Glutamine!AH86+Glutamine!$E87*Glutamine!#REF!/'In Process Calc.'!$I89,"")</f>
        <v/>
      </c>
      <c r="AI95" s="246" t="str">
        <f>IF(Glutamine!$E87&gt;0,Glutamine!AI86+Glutamine!$E87*Glutamine!#REF!/'In Process Calc.'!$I89,"")</f>
        <v/>
      </c>
      <c r="AJ95" s="246" t="str">
        <f>IF(Glutamine!$E87&gt;0,Glutamine!AJ86+Glutamine!$E87*Glutamine!#REF!/'In Process Calc.'!$I89,"")</f>
        <v/>
      </c>
      <c r="AK95" s="246" t="str">
        <f>IF(Glutamine!$E87&gt;0,Glutamine!AK86+Glutamine!$E87*Glutamine!#REF!/'In Process Calc.'!$I89,"")</f>
        <v/>
      </c>
      <c r="AL95" s="246" t="str">
        <f>IF(Glutamine!$E87&gt;0,Glutamine!AL86+Glutamine!$E87*Glutamine!#REF!/'In Process Calc.'!$I89,"")</f>
        <v/>
      </c>
      <c r="AM95" s="246" t="str">
        <f>IF(Glutamine!$E87&gt;0,Glutamine!AM86+Glutamine!$E87*Glutamine!#REF!/'In Process Calc.'!$I89,"")</f>
        <v/>
      </c>
      <c r="AN95" s="246" t="str">
        <f>IF(Glutamine!$E87&gt;0,Glutamine!AN86+Glutamine!$E87*Glutamine!#REF!/'In Process Calc.'!$I89,"")</f>
        <v/>
      </c>
      <c r="AO95" s="246" t="str">
        <f>IF(Glutamine!$E87&gt;0,Glutamine!AO86+Glutamine!$E87*Glutamine!#REF!/'In Process Calc.'!$I89,"")</f>
        <v/>
      </c>
      <c r="AP95" s="246" t="str">
        <f>IF(Glutamine!$E87&gt;0,Glutamine!AP86+Glutamine!$E87*Glutamine!AQ86/'In Process Calc.'!$I89,"")</f>
        <v/>
      </c>
      <c r="AQ95" s="246" t="str">
        <f>IF(Glutamine!$E87&gt;0,Glutamine!#REF!+Glutamine!$E87*Glutamine!AR86/'In Process Calc.'!$I89,"")</f>
        <v/>
      </c>
      <c r="AR95" s="246" t="str">
        <f>IF(Glutamine!$E87&gt;0,Glutamine!#REF!,"")</f>
        <v/>
      </c>
      <c r="AS95" s="246" t="str">
        <f>IF(Glutamine!$E87&gt;0,Glutamine!#REF!,"")</f>
        <v/>
      </c>
      <c r="AT95" s="246" t="str">
        <f>IF(Glutamine!$E87&gt;0,Glutamine!#REF!,"")</f>
        <v/>
      </c>
      <c r="AU95" s="246" t="str">
        <f>IF(Glutamine!$E87&gt;0,Glutamine!#REF!,"")</f>
        <v/>
      </c>
      <c r="AV95" s="246" t="str">
        <f>IF(Glutamine!$E87&gt;0,Glutamine!#REF!,"")</f>
        <v/>
      </c>
      <c r="AW95" s="246" t="str">
        <f>IF(Glutamine!$E87&gt;0,Glutamine!#REF!,"")</f>
        <v/>
      </c>
      <c r="AX95" s="246" t="str">
        <f>IF(Glutamine!$E87&gt;0,Glutamine!#REF!,"")</f>
        <v/>
      </c>
      <c r="AY95" s="246" t="str">
        <f>IF(Glutamine!$E87&gt;0,Glutamine!#REF!,"")</f>
        <v/>
      </c>
      <c r="AZ95" s="246" t="str">
        <f>IF(Glutamine!$E87&gt;0,Glutamine!#REF!,"")</f>
        <v/>
      </c>
      <c r="BA95" s="246" t="str">
        <f>IF(Glutamine!$E87&gt;0,Glutamine!#REF!,"")</f>
        <v/>
      </c>
      <c r="BB95" s="246" t="str">
        <f>IF(Glutamine!$E87&gt;0,Glutamine!#REF!,"")</f>
        <v/>
      </c>
      <c r="BC95" s="246" t="str">
        <f>IF(Glutamine!$E87&gt;0,Glutamine!#REF!,"")</f>
        <v/>
      </c>
      <c r="BD95" s="246" t="str">
        <f>IF(Glutamine!$E87&gt;0,Glutamine!#REF!,"")</f>
        <v/>
      </c>
      <c r="BE95" s="246" t="str">
        <f>IF(Glutamine!$E87&gt;0,Glutamine!#REF!,"")</f>
        <v/>
      </c>
      <c r="BF95" s="246" t="str">
        <f>IF(Glutamine!$E87&gt;0,Glutamine!#REF!,"")</f>
        <v/>
      </c>
      <c r="BG95" s="246" t="str">
        <f>IF(Glutamine!$E87&gt;0,Glutamine!#REF!,"")</f>
        <v/>
      </c>
      <c r="BH95" s="246" t="str">
        <f>IF(Glutamine!$E87&gt;0,Glutamine!#REF!,"")</f>
        <v/>
      </c>
      <c r="BI95" s="246" t="str">
        <f>IF(Glutamine!$E87&gt;0,Glutamine!#REF!,"")</f>
        <v/>
      </c>
      <c r="BJ95" s="246" t="str">
        <f>IF(Glutamine!$E87&gt;0,Glutamine!#REF!,"")</f>
        <v/>
      </c>
      <c r="BK95" s="246" t="str">
        <f>IF(Glutamine!$E87&gt;0,Glutamine!#REF!,"")</f>
        <v/>
      </c>
      <c r="BL95" s="246" t="str">
        <f>IF(Glutamine!$E87&gt;0,Glutamine!#REF!,"")</f>
        <v/>
      </c>
      <c r="BM95" s="246" t="str">
        <f>IF(Glutamine!$E87&gt;0,Glutamine!#REF!,"")</f>
        <v/>
      </c>
      <c r="BN95" s="246" t="str">
        <f>IF(Glutamine!$E87&gt;0,'In Process Calc.'!B88,"")</f>
        <v/>
      </c>
      <c r="BO95" s="246" t="str">
        <f>IF(Glutamine!$E87&gt;0,'In Process Calc.'!C88,"")</f>
        <v/>
      </c>
    </row>
    <row r="96" spans="1:67" x14ac:dyDescent="0.15">
      <c r="A96" s="240" t="str">
        <f>IF(Glutamine!$E88&gt;0,Glutamine!$B$1,"")</f>
        <v/>
      </c>
      <c r="B96" s="240" t="str">
        <f>IF(Glutamine!$E88&gt;0,Glutamine!A87+0.1,"")</f>
        <v/>
      </c>
      <c r="C96" s="244" t="str">
        <f>IF(Glutamine!$E88&gt;0,Glutamine!B87,"")</f>
        <v/>
      </c>
      <c r="D96" s="249" t="str">
        <f>IF(Glutamine!$E88&gt;0,Glutamine!C87,"")</f>
        <v/>
      </c>
      <c r="E96" s="240" t="str">
        <f>IF(Glutamine!$E88&gt;0,Glutamine!D87,"")</f>
        <v/>
      </c>
      <c r="F96" s="240" t="str">
        <f>IF(Glutamine!$E88&gt;0,Glutamine!E87,"")</f>
        <v/>
      </c>
      <c r="G96" s="240" t="str">
        <f>IF(Glutamine!$E88&gt;0,Glutamine!G87,"")</f>
        <v/>
      </c>
      <c r="H96" s="245" t="str">
        <f>IF(Glutamine!$E88&gt;0,Glutamine!H87,"")</f>
        <v/>
      </c>
      <c r="I96" s="245" t="str">
        <f>IF(Glutamine!$E88&gt;0,Glutamine!I87,"")</f>
        <v/>
      </c>
      <c r="J96" s="245" t="str">
        <f>IF(Glutamine!$E88&gt;0,Glutamine!J87,"")</f>
        <v/>
      </c>
      <c r="K96" s="245" t="str">
        <f>IF(Glutamine!$E88&gt;0,Glutamine!K87,"")</f>
        <v/>
      </c>
      <c r="L96" s="240" t="str">
        <f>IF(Glutamine!$E88&gt;0,Glutamine!L87,"")</f>
        <v/>
      </c>
      <c r="M96" s="240" t="str">
        <f>IF(Glutamine!$E88&gt;0,Glutamine!M87,"")</f>
        <v/>
      </c>
      <c r="N96" s="240" t="str">
        <f>IF(Glutamine!$E88&gt;0,Glutamine!N87,"")</f>
        <v/>
      </c>
      <c r="O96" s="240" t="str">
        <f>IF(Glutamine!$E88&gt;0,Glutamine!O87,"")</f>
        <v/>
      </c>
      <c r="P96" s="240" t="str">
        <f>IF(Glutamine!$E88&gt;0,Glutamine!P87,"")</f>
        <v/>
      </c>
      <c r="Q96" s="240" t="str">
        <f>IF(Glutamine!$E88&gt;0,Glutamine!Q87,"")</f>
        <v/>
      </c>
      <c r="R96" s="240" t="str">
        <f>IF(Glutamine!$E88&gt;0,Glutamine!R87,"")</f>
        <v/>
      </c>
      <c r="S96" s="240" t="str">
        <f>IF(Glutamine!$E88&gt;0,Glutamine!S87,"")</f>
        <v/>
      </c>
      <c r="T96" s="246" t="str">
        <f>IF(Glutamine!$E88&gt;0,Glutamine!T87+Glutamine!$E88*Glutamine!#REF!/'In Process Calc.'!$I90,"")</f>
        <v/>
      </c>
      <c r="U96" s="246" t="str">
        <f>IF(Glutamine!$E88&gt;0,Glutamine!U87+Glutamine!$E88*Glutamine!#REF!/'In Process Calc.'!$I90,"")</f>
        <v/>
      </c>
      <c r="V96" s="246" t="str">
        <f>IF(Glutamine!$E88&gt;0,Glutamine!V87+Glutamine!$E88*Glutamine!#REF!/'In Process Calc.'!$I90,"")</f>
        <v/>
      </c>
      <c r="W96" s="246" t="str">
        <f>IF(Glutamine!$E88&gt;0,Glutamine!W87+Glutamine!$E88*Glutamine!#REF!/'In Process Calc.'!$I90,"")</f>
        <v/>
      </c>
      <c r="X96" s="246" t="str">
        <f>IF(Glutamine!$E88&gt;0,Glutamine!X87+Glutamine!$E88*Glutamine!#REF!/'In Process Calc.'!$I90,"")</f>
        <v/>
      </c>
      <c r="Y96" s="246" t="str">
        <f>IF(Glutamine!$E88&gt;0,Glutamine!Y87+Glutamine!$E88*Glutamine!#REF!/'In Process Calc.'!$I90,"")</f>
        <v/>
      </c>
      <c r="Z96" s="246" t="str">
        <f>IF(Glutamine!$E88&gt;0,Glutamine!Z87+Glutamine!$E88*Glutamine!#REF!/'In Process Calc.'!$I90,"")</f>
        <v/>
      </c>
      <c r="AA96" s="246" t="str">
        <f>IF(Glutamine!$E88&gt;0,Glutamine!AA87+Glutamine!$E88*Glutamine!#REF!/'In Process Calc.'!$I90,"")</f>
        <v/>
      </c>
      <c r="AB96" s="246" t="str">
        <f>IF(Glutamine!$E88&gt;0,Glutamine!AB87+Glutamine!$E88*Glutamine!#REF!/'In Process Calc.'!$I90,"")</f>
        <v/>
      </c>
      <c r="AC96" s="246" t="str">
        <f>IF(Glutamine!$E88&gt;0,Glutamine!AC87+Glutamine!$E88*Glutamine!#REF!/'In Process Calc.'!$I90,"")</f>
        <v/>
      </c>
      <c r="AD96" s="246" t="str">
        <f>IF(Glutamine!$E88&gt;0,Glutamine!AD87+Glutamine!$E88*Glutamine!#REF!/'In Process Calc.'!$I90,"")</f>
        <v/>
      </c>
      <c r="AE96" s="246" t="str">
        <f>IF(Glutamine!$E88&gt;0,Glutamine!AE87+Glutamine!$E88*Glutamine!#REF!/'In Process Calc.'!$I90,"")</f>
        <v/>
      </c>
      <c r="AF96" s="246" t="str">
        <f>IF(Glutamine!$E88&gt;0,Glutamine!AF87+Glutamine!$E88*Glutamine!#REF!/'In Process Calc.'!$I90,"")</f>
        <v/>
      </c>
      <c r="AG96" s="246" t="str">
        <f>IF(Glutamine!$E88&gt;0,Glutamine!AG87+Glutamine!$E88*Glutamine!#REF!/'In Process Calc.'!$I90,"")</f>
        <v/>
      </c>
      <c r="AH96" s="246" t="str">
        <f>IF(Glutamine!$E88&gt;0,Glutamine!AH87+Glutamine!$E88*Glutamine!#REF!/'In Process Calc.'!$I90,"")</f>
        <v/>
      </c>
      <c r="AI96" s="246" t="str">
        <f>IF(Glutamine!$E88&gt;0,Glutamine!AI87+Glutamine!$E88*Glutamine!#REF!/'In Process Calc.'!$I90,"")</f>
        <v/>
      </c>
      <c r="AJ96" s="246" t="str">
        <f>IF(Glutamine!$E88&gt;0,Glutamine!AJ87+Glutamine!$E88*Glutamine!#REF!/'In Process Calc.'!$I90,"")</f>
        <v/>
      </c>
      <c r="AK96" s="246" t="str">
        <f>IF(Glutamine!$E88&gt;0,Glutamine!AK87+Glutamine!$E88*Glutamine!#REF!/'In Process Calc.'!$I90,"")</f>
        <v/>
      </c>
      <c r="AL96" s="246" t="str">
        <f>IF(Glutamine!$E88&gt;0,Glutamine!AL87+Glutamine!$E88*Glutamine!#REF!/'In Process Calc.'!$I90,"")</f>
        <v/>
      </c>
      <c r="AM96" s="246" t="str">
        <f>IF(Glutamine!$E88&gt;0,Glutamine!AM87+Glutamine!$E88*Glutamine!#REF!/'In Process Calc.'!$I90,"")</f>
        <v/>
      </c>
      <c r="AN96" s="246" t="str">
        <f>IF(Glutamine!$E88&gt;0,Glutamine!AN87+Glutamine!$E88*Glutamine!#REF!/'In Process Calc.'!$I90,"")</f>
        <v/>
      </c>
      <c r="AO96" s="246" t="str">
        <f>IF(Glutamine!$E88&gt;0,Glutamine!AO87+Glutamine!$E88*Glutamine!#REF!/'In Process Calc.'!$I90,"")</f>
        <v/>
      </c>
      <c r="AP96" s="246" t="str">
        <f>IF(Glutamine!$E88&gt;0,Glutamine!AP87+Glutamine!$E88*Glutamine!AQ87/'In Process Calc.'!$I90,"")</f>
        <v/>
      </c>
      <c r="AQ96" s="246" t="str">
        <f>IF(Glutamine!$E88&gt;0,Glutamine!#REF!+Glutamine!$E88*Glutamine!AR87/'In Process Calc.'!$I90,"")</f>
        <v/>
      </c>
      <c r="AR96" s="246" t="str">
        <f>IF(Glutamine!$E88&gt;0,Glutamine!#REF!,"")</f>
        <v/>
      </c>
      <c r="AS96" s="246" t="str">
        <f>IF(Glutamine!$E88&gt;0,Glutamine!#REF!,"")</f>
        <v/>
      </c>
      <c r="AT96" s="246" t="str">
        <f>IF(Glutamine!$E88&gt;0,Glutamine!#REF!,"")</f>
        <v/>
      </c>
      <c r="AU96" s="246" t="str">
        <f>IF(Glutamine!$E88&gt;0,Glutamine!#REF!,"")</f>
        <v/>
      </c>
      <c r="AV96" s="246" t="str">
        <f>IF(Glutamine!$E88&gt;0,Glutamine!#REF!,"")</f>
        <v/>
      </c>
      <c r="AW96" s="246" t="str">
        <f>IF(Glutamine!$E88&gt;0,Glutamine!#REF!,"")</f>
        <v/>
      </c>
      <c r="AX96" s="246" t="str">
        <f>IF(Glutamine!$E88&gt;0,Glutamine!#REF!,"")</f>
        <v/>
      </c>
      <c r="AY96" s="246" t="str">
        <f>IF(Glutamine!$E88&gt;0,Glutamine!#REF!,"")</f>
        <v/>
      </c>
      <c r="AZ96" s="246" t="str">
        <f>IF(Glutamine!$E88&gt;0,Glutamine!#REF!,"")</f>
        <v/>
      </c>
      <c r="BA96" s="246" t="str">
        <f>IF(Glutamine!$E88&gt;0,Glutamine!#REF!,"")</f>
        <v/>
      </c>
      <c r="BB96" s="246" t="str">
        <f>IF(Glutamine!$E88&gt;0,Glutamine!#REF!,"")</f>
        <v/>
      </c>
      <c r="BC96" s="246" t="str">
        <f>IF(Glutamine!$E88&gt;0,Glutamine!#REF!,"")</f>
        <v/>
      </c>
      <c r="BD96" s="246" t="str">
        <f>IF(Glutamine!$E88&gt;0,Glutamine!#REF!,"")</f>
        <v/>
      </c>
      <c r="BE96" s="246" t="str">
        <f>IF(Glutamine!$E88&gt;0,Glutamine!#REF!,"")</f>
        <v/>
      </c>
      <c r="BF96" s="246" t="str">
        <f>IF(Glutamine!$E88&gt;0,Glutamine!#REF!,"")</f>
        <v/>
      </c>
      <c r="BG96" s="246" t="str">
        <f>IF(Glutamine!$E88&gt;0,Glutamine!#REF!,"")</f>
        <v/>
      </c>
      <c r="BH96" s="246" t="str">
        <f>IF(Glutamine!$E88&gt;0,Glutamine!#REF!,"")</f>
        <v/>
      </c>
      <c r="BI96" s="246" t="str">
        <f>IF(Glutamine!$E88&gt;0,Glutamine!#REF!,"")</f>
        <v/>
      </c>
      <c r="BJ96" s="246" t="str">
        <f>IF(Glutamine!$E88&gt;0,Glutamine!#REF!,"")</f>
        <v/>
      </c>
      <c r="BK96" s="246" t="str">
        <f>IF(Glutamine!$E88&gt;0,Glutamine!#REF!,"")</f>
        <v/>
      </c>
      <c r="BL96" s="246" t="str">
        <f>IF(Glutamine!$E88&gt;0,Glutamine!#REF!,"")</f>
        <v/>
      </c>
      <c r="BM96" s="246" t="str">
        <f>IF(Glutamine!$E88&gt;0,Glutamine!#REF!,"")</f>
        <v/>
      </c>
      <c r="BN96" s="246" t="str">
        <f>IF(Glutamine!$E88&gt;0,'In Process Calc.'!B89,"")</f>
        <v/>
      </c>
      <c r="BO96" s="246" t="str">
        <f>IF(Glutamine!$E88&gt;0,'In Process Calc.'!C89,"")</f>
        <v/>
      </c>
    </row>
    <row r="97" spans="1:67" x14ac:dyDescent="0.15">
      <c r="A97" s="240" t="str">
        <f>IF(Glutamine!$E89&gt;0,Glutamine!$B$1,"")</f>
        <v/>
      </c>
      <c r="B97" s="240" t="str">
        <f>IF(Glutamine!$E89&gt;0,Glutamine!A88+0.1,"")</f>
        <v/>
      </c>
      <c r="C97" s="244" t="str">
        <f>IF(Glutamine!$E89&gt;0,Glutamine!B88,"")</f>
        <v/>
      </c>
      <c r="D97" s="249" t="str">
        <f>IF(Glutamine!$E89&gt;0,Glutamine!C88,"")</f>
        <v/>
      </c>
      <c r="E97" s="240" t="str">
        <f>IF(Glutamine!$E89&gt;0,Glutamine!D88,"")</f>
        <v/>
      </c>
      <c r="F97" s="240" t="str">
        <f>IF(Glutamine!$E89&gt;0,Glutamine!E88,"")</f>
        <v/>
      </c>
      <c r="G97" s="240" t="str">
        <f>IF(Glutamine!$E89&gt;0,Glutamine!G88,"")</f>
        <v/>
      </c>
      <c r="H97" s="245" t="str">
        <f>IF(Glutamine!$E89&gt;0,Glutamine!H88,"")</f>
        <v/>
      </c>
      <c r="I97" s="245" t="str">
        <f>IF(Glutamine!$E89&gt;0,Glutamine!I88,"")</f>
        <v/>
      </c>
      <c r="J97" s="245" t="str">
        <f>IF(Glutamine!$E89&gt;0,Glutamine!J88,"")</f>
        <v/>
      </c>
      <c r="K97" s="245" t="str">
        <f>IF(Glutamine!$E89&gt;0,Glutamine!K88,"")</f>
        <v/>
      </c>
      <c r="L97" s="240" t="str">
        <f>IF(Glutamine!$E89&gt;0,Glutamine!L88,"")</f>
        <v/>
      </c>
      <c r="M97" s="240" t="str">
        <f>IF(Glutamine!$E89&gt;0,Glutamine!M88,"")</f>
        <v/>
      </c>
      <c r="N97" s="240" t="str">
        <f>IF(Glutamine!$E89&gt;0,Glutamine!N88,"")</f>
        <v/>
      </c>
      <c r="O97" s="240" t="str">
        <f>IF(Glutamine!$E89&gt;0,Glutamine!O88,"")</f>
        <v/>
      </c>
      <c r="P97" s="240" t="str">
        <f>IF(Glutamine!$E89&gt;0,Glutamine!P88,"")</f>
        <v/>
      </c>
      <c r="Q97" s="240" t="str">
        <f>IF(Glutamine!$E89&gt;0,Glutamine!Q88,"")</f>
        <v/>
      </c>
      <c r="R97" s="240" t="str">
        <f>IF(Glutamine!$E89&gt;0,Glutamine!R88,"")</f>
        <v/>
      </c>
      <c r="S97" s="240" t="str">
        <f>IF(Glutamine!$E89&gt;0,Glutamine!S88,"")</f>
        <v/>
      </c>
      <c r="T97" s="246" t="str">
        <f>IF(Glutamine!$E89&gt;0,Glutamine!T88+Glutamine!$E89*Glutamine!#REF!/'In Process Calc.'!$I91,"")</f>
        <v/>
      </c>
      <c r="U97" s="246" t="str">
        <f>IF(Glutamine!$E89&gt;0,Glutamine!U88+Glutamine!$E89*Glutamine!#REF!/'In Process Calc.'!$I91,"")</f>
        <v/>
      </c>
      <c r="V97" s="246" t="str">
        <f>IF(Glutamine!$E89&gt;0,Glutamine!V88+Glutamine!$E89*Glutamine!#REF!/'In Process Calc.'!$I91,"")</f>
        <v/>
      </c>
      <c r="W97" s="246" t="str">
        <f>IF(Glutamine!$E89&gt;0,Glutamine!W88+Glutamine!$E89*Glutamine!#REF!/'In Process Calc.'!$I91,"")</f>
        <v/>
      </c>
      <c r="X97" s="246" t="str">
        <f>IF(Glutamine!$E89&gt;0,Glutamine!X88+Glutamine!$E89*Glutamine!#REF!/'In Process Calc.'!$I91,"")</f>
        <v/>
      </c>
      <c r="Y97" s="246" t="str">
        <f>IF(Glutamine!$E89&gt;0,Glutamine!Y88+Glutamine!$E89*Glutamine!#REF!/'In Process Calc.'!$I91,"")</f>
        <v/>
      </c>
      <c r="Z97" s="246" t="str">
        <f>IF(Glutamine!$E89&gt;0,Glutamine!Z88+Glutamine!$E89*Glutamine!#REF!/'In Process Calc.'!$I91,"")</f>
        <v/>
      </c>
      <c r="AA97" s="246" t="str">
        <f>IF(Glutamine!$E89&gt;0,Glutamine!AA88+Glutamine!$E89*Glutamine!#REF!/'In Process Calc.'!$I91,"")</f>
        <v/>
      </c>
      <c r="AB97" s="246" t="str">
        <f>IF(Glutamine!$E89&gt;0,Glutamine!AB88+Glutamine!$E89*Glutamine!#REF!/'In Process Calc.'!$I91,"")</f>
        <v/>
      </c>
      <c r="AC97" s="246" t="str">
        <f>IF(Glutamine!$E89&gt;0,Glutamine!AC88+Glutamine!$E89*Glutamine!#REF!/'In Process Calc.'!$I91,"")</f>
        <v/>
      </c>
      <c r="AD97" s="246" t="str">
        <f>IF(Glutamine!$E89&gt;0,Glutamine!AD88+Glutamine!$E89*Glutamine!#REF!/'In Process Calc.'!$I91,"")</f>
        <v/>
      </c>
      <c r="AE97" s="246" t="str">
        <f>IF(Glutamine!$E89&gt;0,Glutamine!AE88+Glutamine!$E89*Glutamine!#REF!/'In Process Calc.'!$I91,"")</f>
        <v/>
      </c>
      <c r="AF97" s="246" t="str">
        <f>IF(Glutamine!$E89&gt;0,Glutamine!AF88+Glutamine!$E89*Glutamine!#REF!/'In Process Calc.'!$I91,"")</f>
        <v/>
      </c>
      <c r="AG97" s="246" t="str">
        <f>IF(Glutamine!$E89&gt;0,Glutamine!AG88+Glutamine!$E89*Glutamine!#REF!/'In Process Calc.'!$I91,"")</f>
        <v/>
      </c>
      <c r="AH97" s="246" t="str">
        <f>IF(Glutamine!$E89&gt;0,Glutamine!AH88+Glutamine!$E89*Glutamine!#REF!/'In Process Calc.'!$I91,"")</f>
        <v/>
      </c>
      <c r="AI97" s="246" t="str">
        <f>IF(Glutamine!$E89&gt;0,Glutamine!AI88+Glutamine!$E89*Glutamine!#REF!/'In Process Calc.'!$I91,"")</f>
        <v/>
      </c>
      <c r="AJ97" s="246" t="str">
        <f>IF(Glutamine!$E89&gt;0,Glutamine!AJ88+Glutamine!$E89*Glutamine!#REF!/'In Process Calc.'!$I91,"")</f>
        <v/>
      </c>
      <c r="AK97" s="246" t="str">
        <f>IF(Glutamine!$E89&gt;0,Glutamine!AK88+Glutamine!$E89*Glutamine!#REF!/'In Process Calc.'!$I91,"")</f>
        <v/>
      </c>
      <c r="AL97" s="246" t="str">
        <f>IF(Glutamine!$E89&gt;0,Glutamine!AL88+Glutamine!$E89*Glutamine!#REF!/'In Process Calc.'!$I91,"")</f>
        <v/>
      </c>
      <c r="AM97" s="246" t="str">
        <f>IF(Glutamine!$E89&gt;0,Glutamine!AM88+Glutamine!$E89*Glutamine!#REF!/'In Process Calc.'!$I91,"")</f>
        <v/>
      </c>
      <c r="AN97" s="246" t="str">
        <f>IF(Glutamine!$E89&gt;0,Glutamine!AN88+Glutamine!$E89*Glutamine!#REF!/'In Process Calc.'!$I91,"")</f>
        <v/>
      </c>
      <c r="AO97" s="246" t="str">
        <f>IF(Glutamine!$E89&gt;0,Glutamine!AO88+Glutamine!$E89*Glutamine!#REF!/'In Process Calc.'!$I91,"")</f>
        <v/>
      </c>
      <c r="AP97" s="246" t="str">
        <f>IF(Glutamine!$E89&gt;0,Glutamine!AP88+Glutamine!$E89*Glutamine!AQ88/'In Process Calc.'!$I91,"")</f>
        <v/>
      </c>
      <c r="AQ97" s="246" t="str">
        <f>IF(Glutamine!$E89&gt;0,Glutamine!#REF!+Glutamine!$E89*Glutamine!AR88/'In Process Calc.'!$I91,"")</f>
        <v/>
      </c>
      <c r="AR97" s="246" t="str">
        <f>IF(Glutamine!$E89&gt;0,Glutamine!#REF!,"")</f>
        <v/>
      </c>
      <c r="AS97" s="246" t="str">
        <f>IF(Glutamine!$E89&gt;0,Glutamine!#REF!,"")</f>
        <v/>
      </c>
      <c r="AT97" s="246" t="str">
        <f>IF(Glutamine!$E89&gt;0,Glutamine!#REF!,"")</f>
        <v/>
      </c>
      <c r="AU97" s="246" t="str">
        <f>IF(Glutamine!$E89&gt;0,Glutamine!#REF!,"")</f>
        <v/>
      </c>
      <c r="AV97" s="246" t="str">
        <f>IF(Glutamine!$E89&gt;0,Glutamine!#REF!,"")</f>
        <v/>
      </c>
      <c r="AW97" s="246" t="str">
        <f>IF(Glutamine!$E89&gt;0,Glutamine!#REF!,"")</f>
        <v/>
      </c>
      <c r="AX97" s="246" t="str">
        <f>IF(Glutamine!$E89&gt;0,Glutamine!#REF!,"")</f>
        <v/>
      </c>
      <c r="AY97" s="246" t="str">
        <f>IF(Glutamine!$E89&gt;0,Glutamine!#REF!,"")</f>
        <v/>
      </c>
      <c r="AZ97" s="246" t="str">
        <f>IF(Glutamine!$E89&gt;0,Glutamine!#REF!,"")</f>
        <v/>
      </c>
      <c r="BA97" s="246" t="str">
        <f>IF(Glutamine!$E89&gt;0,Glutamine!#REF!,"")</f>
        <v/>
      </c>
      <c r="BB97" s="246" t="str">
        <f>IF(Glutamine!$E89&gt;0,Glutamine!#REF!,"")</f>
        <v/>
      </c>
      <c r="BC97" s="246" t="str">
        <f>IF(Glutamine!$E89&gt;0,Glutamine!#REF!,"")</f>
        <v/>
      </c>
      <c r="BD97" s="246" t="str">
        <f>IF(Glutamine!$E89&gt;0,Glutamine!#REF!,"")</f>
        <v/>
      </c>
      <c r="BE97" s="246" t="str">
        <f>IF(Glutamine!$E89&gt;0,Glutamine!#REF!,"")</f>
        <v/>
      </c>
      <c r="BF97" s="246" t="str">
        <f>IF(Glutamine!$E89&gt;0,Glutamine!#REF!,"")</f>
        <v/>
      </c>
      <c r="BG97" s="246" t="str">
        <f>IF(Glutamine!$E89&gt;0,Glutamine!#REF!,"")</f>
        <v/>
      </c>
      <c r="BH97" s="246" t="str">
        <f>IF(Glutamine!$E89&gt;0,Glutamine!#REF!,"")</f>
        <v/>
      </c>
      <c r="BI97" s="246" t="str">
        <f>IF(Glutamine!$E89&gt;0,Glutamine!#REF!,"")</f>
        <v/>
      </c>
      <c r="BJ97" s="246" t="str">
        <f>IF(Glutamine!$E89&gt;0,Glutamine!#REF!,"")</f>
        <v/>
      </c>
      <c r="BK97" s="246" t="str">
        <f>IF(Glutamine!$E89&gt;0,Glutamine!#REF!,"")</f>
        <v/>
      </c>
      <c r="BL97" s="246" t="str">
        <f>IF(Glutamine!$E89&gt;0,Glutamine!#REF!,"")</f>
        <v/>
      </c>
      <c r="BM97" s="246" t="str">
        <f>IF(Glutamine!$E89&gt;0,Glutamine!#REF!,"")</f>
        <v/>
      </c>
      <c r="BN97" s="246" t="str">
        <f>IF(Glutamine!$E89&gt;0,'In Process Calc.'!B90,"")</f>
        <v/>
      </c>
      <c r="BO97" s="246" t="str">
        <f>IF(Glutamine!$E89&gt;0,'In Process Calc.'!C90,"")</f>
        <v/>
      </c>
    </row>
    <row r="98" spans="1:67" x14ac:dyDescent="0.15">
      <c r="A98" s="240" t="str">
        <f>IF(Glutamine!$E90&gt;0,Glutamine!$B$1,"")</f>
        <v/>
      </c>
      <c r="B98" s="240" t="str">
        <f>IF(Glutamine!$E90&gt;0,Glutamine!A89+0.1,"")</f>
        <v/>
      </c>
      <c r="C98" s="244" t="str">
        <f>IF(Glutamine!$E90&gt;0,Glutamine!B89,"")</f>
        <v/>
      </c>
      <c r="D98" s="249" t="str">
        <f>IF(Glutamine!$E90&gt;0,Glutamine!C89,"")</f>
        <v/>
      </c>
      <c r="E98" s="240" t="str">
        <f>IF(Glutamine!$E90&gt;0,Glutamine!D89,"")</f>
        <v/>
      </c>
      <c r="F98" s="240" t="str">
        <f>IF(Glutamine!$E90&gt;0,Glutamine!E89,"")</f>
        <v/>
      </c>
      <c r="G98" s="240" t="str">
        <f>IF(Glutamine!$E90&gt;0,Glutamine!G89,"")</f>
        <v/>
      </c>
      <c r="H98" s="245" t="str">
        <f>IF(Glutamine!$E90&gt;0,Glutamine!H89,"")</f>
        <v/>
      </c>
      <c r="I98" s="245" t="str">
        <f>IF(Glutamine!$E90&gt;0,Glutamine!I89,"")</f>
        <v/>
      </c>
      <c r="J98" s="245" t="str">
        <f>IF(Glutamine!$E90&gt;0,Glutamine!J89,"")</f>
        <v/>
      </c>
      <c r="K98" s="245" t="str">
        <f>IF(Glutamine!$E90&gt;0,Glutamine!K89,"")</f>
        <v/>
      </c>
      <c r="L98" s="240" t="str">
        <f>IF(Glutamine!$E90&gt;0,Glutamine!L89,"")</f>
        <v/>
      </c>
      <c r="M98" s="240" t="str">
        <f>IF(Glutamine!$E90&gt;0,Glutamine!M89,"")</f>
        <v/>
      </c>
      <c r="N98" s="240" t="str">
        <f>IF(Glutamine!$E90&gt;0,Glutamine!N89,"")</f>
        <v/>
      </c>
      <c r="O98" s="240" t="str">
        <f>IF(Glutamine!$E90&gt;0,Glutamine!O89,"")</f>
        <v/>
      </c>
      <c r="P98" s="240" t="str">
        <f>IF(Glutamine!$E90&gt;0,Glutamine!P89,"")</f>
        <v/>
      </c>
      <c r="Q98" s="240" t="str">
        <f>IF(Glutamine!$E90&gt;0,Glutamine!Q89,"")</f>
        <v/>
      </c>
      <c r="R98" s="240" t="str">
        <f>IF(Glutamine!$E90&gt;0,Glutamine!R89,"")</f>
        <v/>
      </c>
      <c r="S98" s="240" t="str">
        <f>IF(Glutamine!$E90&gt;0,Glutamine!S89,"")</f>
        <v/>
      </c>
      <c r="T98" s="246" t="str">
        <f>IF(Glutamine!$E90&gt;0,Glutamine!T89+Glutamine!$E90*Glutamine!#REF!/'In Process Calc.'!$I92,"")</f>
        <v/>
      </c>
      <c r="U98" s="246" t="str">
        <f>IF(Glutamine!$E90&gt;0,Glutamine!U89+Glutamine!$E90*Glutamine!#REF!/'In Process Calc.'!$I92,"")</f>
        <v/>
      </c>
      <c r="V98" s="246" t="str">
        <f>IF(Glutamine!$E90&gt;0,Glutamine!V89+Glutamine!$E90*Glutamine!#REF!/'In Process Calc.'!$I92,"")</f>
        <v/>
      </c>
      <c r="W98" s="246" t="str">
        <f>IF(Glutamine!$E90&gt;0,Glutamine!W89+Glutamine!$E90*Glutamine!#REF!/'In Process Calc.'!$I92,"")</f>
        <v/>
      </c>
      <c r="X98" s="246" t="str">
        <f>IF(Glutamine!$E90&gt;0,Glutamine!X89+Glutamine!$E90*Glutamine!#REF!/'In Process Calc.'!$I92,"")</f>
        <v/>
      </c>
      <c r="Y98" s="246" t="str">
        <f>IF(Glutamine!$E90&gt;0,Glutamine!Y89+Glutamine!$E90*Glutamine!#REF!/'In Process Calc.'!$I92,"")</f>
        <v/>
      </c>
      <c r="Z98" s="246" t="str">
        <f>IF(Glutamine!$E90&gt;0,Glutamine!Z89+Glutamine!$E90*Glutamine!#REF!/'In Process Calc.'!$I92,"")</f>
        <v/>
      </c>
      <c r="AA98" s="246" t="str">
        <f>IF(Glutamine!$E90&gt;0,Glutamine!AA89+Glutamine!$E90*Glutamine!#REF!/'In Process Calc.'!$I92,"")</f>
        <v/>
      </c>
      <c r="AB98" s="246" t="str">
        <f>IF(Glutamine!$E90&gt;0,Glutamine!AB89+Glutamine!$E90*Glutamine!#REF!/'In Process Calc.'!$I92,"")</f>
        <v/>
      </c>
      <c r="AC98" s="246" t="str">
        <f>IF(Glutamine!$E90&gt;0,Glutamine!AC89+Glutamine!$E90*Glutamine!#REF!/'In Process Calc.'!$I92,"")</f>
        <v/>
      </c>
      <c r="AD98" s="246" t="str">
        <f>IF(Glutamine!$E90&gt;0,Glutamine!AD89+Glutamine!$E90*Glutamine!#REF!/'In Process Calc.'!$I92,"")</f>
        <v/>
      </c>
      <c r="AE98" s="246" t="str">
        <f>IF(Glutamine!$E90&gt;0,Glutamine!AE89+Glutamine!$E90*Glutamine!#REF!/'In Process Calc.'!$I92,"")</f>
        <v/>
      </c>
      <c r="AF98" s="246" t="str">
        <f>IF(Glutamine!$E90&gt;0,Glutamine!AF89+Glutamine!$E90*Glutamine!#REF!/'In Process Calc.'!$I92,"")</f>
        <v/>
      </c>
      <c r="AG98" s="246" t="str">
        <f>IF(Glutamine!$E90&gt;0,Glutamine!AG89+Glutamine!$E90*Glutamine!#REF!/'In Process Calc.'!$I92,"")</f>
        <v/>
      </c>
      <c r="AH98" s="246" t="str">
        <f>IF(Glutamine!$E90&gt;0,Glutamine!AH89+Glutamine!$E90*Glutamine!#REF!/'In Process Calc.'!$I92,"")</f>
        <v/>
      </c>
      <c r="AI98" s="246" t="str">
        <f>IF(Glutamine!$E90&gt;0,Glutamine!AI89+Glutamine!$E90*Glutamine!#REF!/'In Process Calc.'!$I92,"")</f>
        <v/>
      </c>
      <c r="AJ98" s="246" t="str">
        <f>IF(Glutamine!$E90&gt;0,Glutamine!AJ89+Glutamine!$E90*Glutamine!#REF!/'In Process Calc.'!$I92,"")</f>
        <v/>
      </c>
      <c r="AK98" s="246" t="str">
        <f>IF(Glutamine!$E90&gt;0,Glutamine!AK89+Glutamine!$E90*Glutamine!#REF!/'In Process Calc.'!$I92,"")</f>
        <v/>
      </c>
      <c r="AL98" s="246" t="str">
        <f>IF(Glutamine!$E90&gt;0,Glutamine!AL89+Glutamine!$E90*Glutamine!#REF!/'In Process Calc.'!$I92,"")</f>
        <v/>
      </c>
      <c r="AM98" s="246" t="str">
        <f>IF(Glutamine!$E90&gt;0,Glutamine!AM89+Glutamine!$E90*Glutamine!#REF!/'In Process Calc.'!$I92,"")</f>
        <v/>
      </c>
      <c r="AN98" s="246" t="str">
        <f>IF(Glutamine!$E90&gt;0,Glutamine!AN89+Glutamine!$E90*Glutamine!#REF!/'In Process Calc.'!$I92,"")</f>
        <v/>
      </c>
      <c r="AO98" s="246" t="str">
        <f>IF(Glutamine!$E90&gt;0,Glutamine!AO89+Glutamine!$E90*Glutamine!#REF!/'In Process Calc.'!$I92,"")</f>
        <v/>
      </c>
      <c r="AP98" s="246" t="str">
        <f>IF(Glutamine!$E90&gt;0,Glutamine!AP89+Glutamine!$E90*Glutamine!AQ89/'In Process Calc.'!$I92,"")</f>
        <v/>
      </c>
      <c r="AQ98" s="246" t="str">
        <f>IF(Glutamine!$E90&gt;0,Glutamine!#REF!+Glutamine!$E90*Glutamine!AR89/'In Process Calc.'!$I92,"")</f>
        <v/>
      </c>
      <c r="AR98" s="246" t="str">
        <f>IF(Glutamine!$E90&gt;0,Glutamine!#REF!,"")</f>
        <v/>
      </c>
      <c r="AS98" s="246" t="str">
        <f>IF(Glutamine!$E90&gt;0,Glutamine!#REF!,"")</f>
        <v/>
      </c>
      <c r="AT98" s="246" t="str">
        <f>IF(Glutamine!$E90&gt;0,Glutamine!#REF!,"")</f>
        <v/>
      </c>
      <c r="AU98" s="246" t="str">
        <f>IF(Glutamine!$E90&gt;0,Glutamine!#REF!,"")</f>
        <v/>
      </c>
      <c r="AV98" s="246" t="str">
        <f>IF(Glutamine!$E90&gt;0,Glutamine!#REF!,"")</f>
        <v/>
      </c>
      <c r="AW98" s="246" t="str">
        <f>IF(Glutamine!$E90&gt;0,Glutamine!#REF!,"")</f>
        <v/>
      </c>
      <c r="AX98" s="246" t="str">
        <f>IF(Glutamine!$E90&gt;0,Glutamine!#REF!,"")</f>
        <v/>
      </c>
      <c r="AY98" s="246" t="str">
        <f>IF(Glutamine!$E90&gt;0,Glutamine!#REF!,"")</f>
        <v/>
      </c>
      <c r="AZ98" s="246" t="str">
        <f>IF(Glutamine!$E90&gt;0,Glutamine!#REF!,"")</f>
        <v/>
      </c>
      <c r="BA98" s="246" t="str">
        <f>IF(Glutamine!$E90&gt;0,Glutamine!#REF!,"")</f>
        <v/>
      </c>
      <c r="BB98" s="246" t="str">
        <f>IF(Glutamine!$E90&gt;0,Glutamine!#REF!,"")</f>
        <v/>
      </c>
      <c r="BC98" s="246" t="str">
        <f>IF(Glutamine!$E90&gt;0,Glutamine!#REF!,"")</f>
        <v/>
      </c>
      <c r="BD98" s="246" t="str">
        <f>IF(Glutamine!$E90&gt;0,Glutamine!#REF!,"")</f>
        <v/>
      </c>
      <c r="BE98" s="246" t="str">
        <f>IF(Glutamine!$E90&gt;0,Glutamine!#REF!,"")</f>
        <v/>
      </c>
      <c r="BF98" s="246" t="str">
        <f>IF(Glutamine!$E90&gt;0,Glutamine!#REF!,"")</f>
        <v/>
      </c>
      <c r="BG98" s="246" t="str">
        <f>IF(Glutamine!$E90&gt;0,Glutamine!#REF!,"")</f>
        <v/>
      </c>
      <c r="BH98" s="246" t="str">
        <f>IF(Glutamine!$E90&gt;0,Glutamine!#REF!,"")</f>
        <v/>
      </c>
      <c r="BI98" s="246" t="str">
        <f>IF(Glutamine!$E90&gt;0,Glutamine!#REF!,"")</f>
        <v/>
      </c>
      <c r="BJ98" s="246" t="str">
        <f>IF(Glutamine!$E90&gt;0,Glutamine!#REF!,"")</f>
        <v/>
      </c>
      <c r="BK98" s="246" t="str">
        <f>IF(Glutamine!$E90&gt;0,Glutamine!#REF!,"")</f>
        <v/>
      </c>
      <c r="BL98" s="246" t="str">
        <f>IF(Glutamine!$E90&gt;0,Glutamine!#REF!,"")</f>
        <v/>
      </c>
      <c r="BM98" s="246" t="str">
        <f>IF(Glutamine!$E90&gt;0,Glutamine!#REF!,"")</f>
        <v/>
      </c>
      <c r="BN98" s="246" t="str">
        <f>IF(Glutamine!$E90&gt;0,'In Process Calc.'!B91,"")</f>
        <v/>
      </c>
      <c r="BO98" s="246" t="str">
        <f>IF(Glutamine!$E90&gt;0,'In Process Calc.'!C91,"")</f>
        <v/>
      </c>
    </row>
    <row r="99" spans="1:67" x14ac:dyDescent="0.15">
      <c r="A99" s="240" t="str">
        <f>IF(Glutamine!$E91&gt;0,Glutamine!$B$1,"")</f>
        <v/>
      </c>
      <c r="B99" s="240" t="str">
        <f>IF(Glutamine!$E91&gt;0,Glutamine!A90+0.1,"")</f>
        <v/>
      </c>
      <c r="C99" s="244" t="str">
        <f>IF(Glutamine!$E91&gt;0,Glutamine!B90,"")</f>
        <v/>
      </c>
      <c r="D99" s="249" t="str">
        <f>IF(Glutamine!$E91&gt;0,Glutamine!C90,"")</f>
        <v/>
      </c>
      <c r="E99" s="240" t="str">
        <f>IF(Glutamine!$E91&gt;0,Glutamine!D90,"")</f>
        <v/>
      </c>
      <c r="F99" s="240" t="str">
        <f>IF(Glutamine!$E91&gt;0,Glutamine!E90,"")</f>
        <v/>
      </c>
      <c r="G99" s="240" t="str">
        <f>IF(Glutamine!$E91&gt;0,Glutamine!G90,"")</f>
        <v/>
      </c>
      <c r="H99" s="245" t="str">
        <f>IF(Glutamine!$E91&gt;0,Glutamine!H90,"")</f>
        <v/>
      </c>
      <c r="I99" s="245" t="str">
        <f>IF(Glutamine!$E91&gt;0,Glutamine!I90,"")</f>
        <v/>
      </c>
      <c r="J99" s="245" t="str">
        <f>IF(Glutamine!$E91&gt;0,Glutamine!J90,"")</f>
        <v/>
      </c>
      <c r="K99" s="245" t="str">
        <f>IF(Glutamine!$E91&gt;0,Glutamine!K90,"")</f>
        <v/>
      </c>
      <c r="L99" s="240" t="str">
        <f>IF(Glutamine!$E91&gt;0,Glutamine!L90,"")</f>
        <v/>
      </c>
      <c r="M99" s="240" t="str">
        <f>IF(Glutamine!$E91&gt;0,Glutamine!M90,"")</f>
        <v/>
      </c>
      <c r="N99" s="240" t="str">
        <f>IF(Glutamine!$E91&gt;0,Glutamine!N90,"")</f>
        <v/>
      </c>
      <c r="O99" s="240" t="str">
        <f>IF(Glutamine!$E91&gt;0,Glutamine!O90,"")</f>
        <v/>
      </c>
      <c r="P99" s="240" t="str">
        <f>IF(Glutamine!$E91&gt;0,Glutamine!P90,"")</f>
        <v/>
      </c>
      <c r="Q99" s="240" t="str">
        <f>IF(Glutamine!$E91&gt;0,Glutamine!Q90,"")</f>
        <v/>
      </c>
      <c r="R99" s="240" t="str">
        <f>IF(Glutamine!$E91&gt;0,Glutamine!R90,"")</f>
        <v/>
      </c>
      <c r="S99" s="240" t="str">
        <f>IF(Glutamine!$E91&gt;0,Glutamine!S90,"")</f>
        <v/>
      </c>
      <c r="T99" s="246" t="str">
        <f>IF(Glutamine!$E91&gt;0,Glutamine!T90+Glutamine!$E91*Glutamine!#REF!/'In Process Calc.'!$I93,"")</f>
        <v/>
      </c>
      <c r="U99" s="246" t="str">
        <f>IF(Glutamine!$E91&gt;0,Glutamine!U90+Glutamine!$E91*Glutamine!#REF!/'In Process Calc.'!$I93,"")</f>
        <v/>
      </c>
      <c r="V99" s="246" t="str">
        <f>IF(Glutamine!$E91&gt;0,Glutamine!V90+Glutamine!$E91*Glutamine!#REF!/'In Process Calc.'!$I93,"")</f>
        <v/>
      </c>
      <c r="W99" s="246" t="str">
        <f>IF(Glutamine!$E91&gt;0,Glutamine!W90+Glutamine!$E91*Glutamine!#REF!/'In Process Calc.'!$I93,"")</f>
        <v/>
      </c>
      <c r="X99" s="246" t="str">
        <f>IF(Glutamine!$E91&gt;0,Glutamine!X90+Glutamine!$E91*Glutamine!#REF!/'In Process Calc.'!$I93,"")</f>
        <v/>
      </c>
      <c r="Y99" s="246" t="str">
        <f>IF(Glutamine!$E91&gt;0,Glutamine!Y90+Glutamine!$E91*Glutamine!#REF!/'In Process Calc.'!$I93,"")</f>
        <v/>
      </c>
      <c r="Z99" s="246" t="str">
        <f>IF(Glutamine!$E91&gt;0,Glutamine!Z90+Glutamine!$E91*Glutamine!#REF!/'In Process Calc.'!$I93,"")</f>
        <v/>
      </c>
      <c r="AA99" s="246" t="str">
        <f>IF(Glutamine!$E91&gt;0,Glutamine!AA90+Glutamine!$E91*Glutamine!#REF!/'In Process Calc.'!$I93,"")</f>
        <v/>
      </c>
      <c r="AB99" s="246" t="str">
        <f>IF(Glutamine!$E91&gt;0,Glutamine!AB90+Glutamine!$E91*Glutamine!#REF!/'In Process Calc.'!$I93,"")</f>
        <v/>
      </c>
      <c r="AC99" s="246" t="str">
        <f>IF(Glutamine!$E91&gt;0,Glutamine!AC90+Glutamine!$E91*Glutamine!#REF!/'In Process Calc.'!$I93,"")</f>
        <v/>
      </c>
      <c r="AD99" s="246" t="str">
        <f>IF(Glutamine!$E91&gt;0,Glutamine!AD90+Glutamine!$E91*Glutamine!#REF!/'In Process Calc.'!$I93,"")</f>
        <v/>
      </c>
      <c r="AE99" s="246" t="str">
        <f>IF(Glutamine!$E91&gt;0,Glutamine!AE90+Glutamine!$E91*Glutamine!#REF!/'In Process Calc.'!$I93,"")</f>
        <v/>
      </c>
      <c r="AF99" s="246" t="str">
        <f>IF(Glutamine!$E91&gt;0,Glutamine!AF90+Glutamine!$E91*Glutamine!#REF!/'In Process Calc.'!$I93,"")</f>
        <v/>
      </c>
      <c r="AG99" s="246" t="str">
        <f>IF(Glutamine!$E91&gt;0,Glutamine!AG90+Glutamine!$E91*Glutamine!#REF!/'In Process Calc.'!$I93,"")</f>
        <v/>
      </c>
      <c r="AH99" s="246" t="str">
        <f>IF(Glutamine!$E91&gt;0,Glutamine!AH90+Glutamine!$E91*Glutamine!#REF!/'In Process Calc.'!$I93,"")</f>
        <v/>
      </c>
      <c r="AI99" s="246" t="str">
        <f>IF(Glutamine!$E91&gt;0,Glutamine!AI90+Glutamine!$E91*Glutamine!#REF!/'In Process Calc.'!$I93,"")</f>
        <v/>
      </c>
      <c r="AJ99" s="246" t="str">
        <f>IF(Glutamine!$E91&gt;0,Glutamine!AJ90+Glutamine!$E91*Glutamine!#REF!/'In Process Calc.'!$I93,"")</f>
        <v/>
      </c>
      <c r="AK99" s="246" t="str">
        <f>IF(Glutamine!$E91&gt;0,Glutamine!AK90+Glutamine!$E91*Glutamine!#REF!/'In Process Calc.'!$I93,"")</f>
        <v/>
      </c>
      <c r="AL99" s="246" t="str">
        <f>IF(Glutamine!$E91&gt;0,Glutamine!AL90+Glutamine!$E91*Glutamine!#REF!/'In Process Calc.'!$I93,"")</f>
        <v/>
      </c>
      <c r="AM99" s="246" t="str">
        <f>IF(Glutamine!$E91&gt;0,Glutamine!AM90+Glutamine!$E91*Glutamine!#REF!/'In Process Calc.'!$I93,"")</f>
        <v/>
      </c>
      <c r="AN99" s="246" t="str">
        <f>IF(Glutamine!$E91&gt;0,Glutamine!AN90+Glutamine!$E91*Glutamine!#REF!/'In Process Calc.'!$I93,"")</f>
        <v/>
      </c>
      <c r="AO99" s="246" t="str">
        <f>IF(Glutamine!$E91&gt;0,Glutamine!AO90+Glutamine!$E91*Glutamine!#REF!/'In Process Calc.'!$I93,"")</f>
        <v/>
      </c>
      <c r="AP99" s="246" t="str">
        <f>IF(Glutamine!$E91&gt;0,Glutamine!AP90+Glutamine!$E91*Glutamine!AQ90/'In Process Calc.'!$I93,"")</f>
        <v/>
      </c>
      <c r="AQ99" s="246" t="str">
        <f>IF(Glutamine!$E91&gt;0,Glutamine!#REF!+Glutamine!$E91*Glutamine!AR90/'In Process Calc.'!$I93,"")</f>
        <v/>
      </c>
      <c r="AR99" s="246" t="str">
        <f>IF(Glutamine!$E91&gt;0,Glutamine!#REF!,"")</f>
        <v/>
      </c>
      <c r="AS99" s="246" t="str">
        <f>IF(Glutamine!$E91&gt;0,Glutamine!#REF!,"")</f>
        <v/>
      </c>
      <c r="AT99" s="246" t="str">
        <f>IF(Glutamine!$E91&gt;0,Glutamine!#REF!,"")</f>
        <v/>
      </c>
      <c r="AU99" s="246" t="str">
        <f>IF(Glutamine!$E91&gt;0,Glutamine!#REF!,"")</f>
        <v/>
      </c>
      <c r="AV99" s="246" t="str">
        <f>IF(Glutamine!$E91&gt;0,Glutamine!#REF!,"")</f>
        <v/>
      </c>
      <c r="AW99" s="246" t="str">
        <f>IF(Glutamine!$E91&gt;0,Glutamine!#REF!,"")</f>
        <v/>
      </c>
      <c r="AX99" s="246" t="str">
        <f>IF(Glutamine!$E91&gt;0,Glutamine!#REF!,"")</f>
        <v/>
      </c>
      <c r="AY99" s="246" t="str">
        <f>IF(Glutamine!$E91&gt;0,Glutamine!#REF!,"")</f>
        <v/>
      </c>
      <c r="AZ99" s="246" t="str">
        <f>IF(Glutamine!$E91&gt;0,Glutamine!#REF!,"")</f>
        <v/>
      </c>
      <c r="BA99" s="246" t="str">
        <f>IF(Glutamine!$E91&gt;0,Glutamine!#REF!,"")</f>
        <v/>
      </c>
      <c r="BB99" s="246" t="str">
        <f>IF(Glutamine!$E91&gt;0,Glutamine!#REF!,"")</f>
        <v/>
      </c>
      <c r="BC99" s="246" t="str">
        <f>IF(Glutamine!$E91&gt;0,Glutamine!#REF!,"")</f>
        <v/>
      </c>
      <c r="BD99" s="246" t="str">
        <f>IF(Glutamine!$E91&gt;0,Glutamine!#REF!,"")</f>
        <v/>
      </c>
      <c r="BE99" s="246" t="str">
        <f>IF(Glutamine!$E91&gt;0,Glutamine!#REF!,"")</f>
        <v/>
      </c>
      <c r="BF99" s="246" t="str">
        <f>IF(Glutamine!$E91&gt;0,Glutamine!#REF!,"")</f>
        <v/>
      </c>
      <c r="BG99" s="246" t="str">
        <f>IF(Glutamine!$E91&gt;0,Glutamine!#REF!,"")</f>
        <v/>
      </c>
      <c r="BH99" s="246" t="str">
        <f>IF(Glutamine!$E91&gt;0,Glutamine!#REF!,"")</f>
        <v/>
      </c>
      <c r="BI99" s="246" t="str">
        <f>IF(Glutamine!$E91&gt;0,Glutamine!#REF!,"")</f>
        <v/>
      </c>
      <c r="BJ99" s="246" t="str">
        <f>IF(Glutamine!$E91&gt;0,Glutamine!#REF!,"")</f>
        <v/>
      </c>
      <c r="BK99" s="246" t="str">
        <f>IF(Glutamine!$E91&gt;0,Glutamine!#REF!,"")</f>
        <v/>
      </c>
      <c r="BL99" s="246" t="str">
        <f>IF(Glutamine!$E91&gt;0,Glutamine!#REF!,"")</f>
        <v/>
      </c>
      <c r="BM99" s="246" t="str">
        <f>IF(Glutamine!$E91&gt;0,Glutamine!#REF!,"")</f>
        <v/>
      </c>
      <c r="BN99" s="246" t="str">
        <f>IF(Glutamine!$E91&gt;0,'In Process Calc.'!B92,"")</f>
        <v/>
      </c>
      <c r="BO99" s="246" t="str">
        <f>IF(Glutamine!$E91&gt;0,'In Process Calc.'!C92,"")</f>
        <v/>
      </c>
    </row>
    <row r="100" spans="1:67" x14ac:dyDescent="0.15">
      <c r="A100" s="240" t="str">
        <f>IF(Glutamine!$E92&gt;0,Glutamine!$B$1,"")</f>
        <v/>
      </c>
      <c r="B100" s="240" t="str">
        <f>IF(Glutamine!$E92&gt;0,Glutamine!A91+0.1,"")</f>
        <v/>
      </c>
      <c r="C100" s="244" t="str">
        <f>IF(Glutamine!$E92&gt;0,Glutamine!B91,"")</f>
        <v/>
      </c>
      <c r="D100" s="249" t="str">
        <f>IF(Glutamine!$E92&gt;0,Glutamine!C91,"")</f>
        <v/>
      </c>
      <c r="E100" s="240" t="str">
        <f>IF(Glutamine!$E92&gt;0,Glutamine!D91,"")</f>
        <v/>
      </c>
      <c r="F100" s="240" t="str">
        <f>IF(Glutamine!$E92&gt;0,Glutamine!E91,"")</f>
        <v/>
      </c>
      <c r="G100" s="240" t="str">
        <f>IF(Glutamine!$E92&gt;0,Glutamine!G91,"")</f>
        <v/>
      </c>
      <c r="H100" s="245" t="str">
        <f>IF(Glutamine!$E92&gt;0,Glutamine!H91,"")</f>
        <v/>
      </c>
      <c r="I100" s="245" t="str">
        <f>IF(Glutamine!$E92&gt;0,Glutamine!I91,"")</f>
        <v/>
      </c>
      <c r="J100" s="245" t="str">
        <f>IF(Glutamine!$E92&gt;0,Glutamine!J91,"")</f>
        <v/>
      </c>
      <c r="K100" s="245" t="str">
        <f>IF(Glutamine!$E92&gt;0,Glutamine!K91,"")</f>
        <v/>
      </c>
      <c r="L100" s="240" t="str">
        <f>IF(Glutamine!$E92&gt;0,Glutamine!L91,"")</f>
        <v/>
      </c>
      <c r="M100" s="240" t="str">
        <f>IF(Glutamine!$E92&gt;0,Glutamine!M91,"")</f>
        <v/>
      </c>
      <c r="N100" s="240" t="str">
        <f>IF(Glutamine!$E92&gt;0,Glutamine!N91,"")</f>
        <v/>
      </c>
      <c r="O100" s="240" t="str">
        <f>IF(Glutamine!$E92&gt;0,Glutamine!O91,"")</f>
        <v/>
      </c>
      <c r="P100" s="240" t="str">
        <f>IF(Glutamine!$E92&gt;0,Glutamine!P91,"")</f>
        <v/>
      </c>
      <c r="Q100" s="240" t="str">
        <f>IF(Glutamine!$E92&gt;0,Glutamine!Q91,"")</f>
        <v/>
      </c>
      <c r="R100" s="240" t="str">
        <f>IF(Glutamine!$E92&gt;0,Glutamine!R91,"")</f>
        <v/>
      </c>
      <c r="S100" s="240" t="str">
        <f>IF(Glutamine!$E92&gt;0,Glutamine!S91,"")</f>
        <v/>
      </c>
      <c r="T100" s="246" t="str">
        <f>IF(Glutamine!$E92&gt;0,Glutamine!T91+Glutamine!$E92*Glutamine!#REF!/'In Process Calc.'!$I94,"")</f>
        <v/>
      </c>
      <c r="U100" s="246" t="str">
        <f>IF(Glutamine!$E92&gt;0,Glutamine!U91+Glutamine!$E92*Glutamine!#REF!/'In Process Calc.'!$I94,"")</f>
        <v/>
      </c>
      <c r="V100" s="246" t="str">
        <f>IF(Glutamine!$E92&gt;0,Glutamine!V91+Glutamine!$E92*Glutamine!#REF!/'In Process Calc.'!$I94,"")</f>
        <v/>
      </c>
      <c r="W100" s="246" t="str">
        <f>IF(Glutamine!$E92&gt;0,Glutamine!W91+Glutamine!$E92*Glutamine!#REF!/'In Process Calc.'!$I94,"")</f>
        <v/>
      </c>
      <c r="X100" s="246" t="str">
        <f>IF(Glutamine!$E92&gt;0,Glutamine!X91+Glutamine!$E92*Glutamine!#REF!/'In Process Calc.'!$I94,"")</f>
        <v/>
      </c>
      <c r="Y100" s="246" t="str">
        <f>IF(Glutamine!$E92&gt;0,Glutamine!Y91+Glutamine!$E92*Glutamine!#REF!/'In Process Calc.'!$I94,"")</f>
        <v/>
      </c>
      <c r="Z100" s="246" t="str">
        <f>IF(Glutamine!$E92&gt;0,Glutamine!Z91+Glutamine!$E92*Glutamine!#REF!/'In Process Calc.'!$I94,"")</f>
        <v/>
      </c>
      <c r="AA100" s="246" t="str">
        <f>IF(Glutamine!$E92&gt;0,Glutamine!AA91+Glutamine!$E92*Glutamine!#REF!/'In Process Calc.'!$I94,"")</f>
        <v/>
      </c>
      <c r="AB100" s="246" t="str">
        <f>IF(Glutamine!$E92&gt;0,Glutamine!AB91+Glutamine!$E92*Glutamine!#REF!/'In Process Calc.'!$I94,"")</f>
        <v/>
      </c>
      <c r="AC100" s="246" t="str">
        <f>IF(Glutamine!$E92&gt;0,Glutamine!AC91+Glutamine!$E92*Glutamine!#REF!/'In Process Calc.'!$I94,"")</f>
        <v/>
      </c>
      <c r="AD100" s="246" t="str">
        <f>IF(Glutamine!$E92&gt;0,Glutamine!AD91+Glutamine!$E92*Glutamine!#REF!/'In Process Calc.'!$I94,"")</f>
        <v/>
      </c>
      <c r="AE100" s="246" t="str">
        <f>IF(Glutamine!$E92&gt;0,Glutamine!AE91+Glutamine!$E92*Glutamine!#REF!/'In Process Calc.'!$I94,"")</f>
        <v/>
      </c>
      <c r="AF100" s="246" t="str">
        <f>IF(Glutamine!$E92&gt;0,Glutamine!AF91+Glutamine!$E92*Glutamine!#REF!/'In Process Calc.'!$I94,"")</f>
        <v/>
      </c>
      <c r="AG100" s="246" t="str">
        <f>IF(Glutamine!$E92&gt;0,Glutamine!AG91+Glutamine!$E92*Glutamine!#REF!/'In Process Calc.'!$I94,"")</f>
        <v/>
      </c>
      <c r="AH100" s="246" t="str">
        <f>IF(Glutamine!$E92&gt;0,Glutamine!AH91+Glutamine!$E92*Glutamine!#REF!/'In Process Calc.'!$I94,"")</f>
        <v/>
      </c>
      <c r="AI100" s="246" t="str">
        <f>IF(Glutamine!$E92&gt;0,Glutamine!AI91+Glutamine!$E92*Glutamine!#REF!/'In Process Calc.'!$I94,"")</f>
        <v/>
      </c>
      <c r="AJ100" s="246" t="str">
        <f>IF(Glutamine!$E92&gt;0,Glutamine!AJ91+Glutamine!$E92*Glutamine!#REF!/'In Process Calc.'!$I94,"")</f>
        <v/>
      </c>
      <c r="AK100" s="246" t="str">
        <f>IF(Glutamine!$E92&gt;0,Glutamine!AK91+Glutamine!$E92*Glutamine!#REF!/'In Process Calc.'!$I94,"")</f>
        <v/>
      </c>
      <c r="AL100" s="246" t="str">
        <f>IF(Glutamine!$E92&gt;0,Glutamine!AL91+Glutamine!$E92*Glutamine!#REF!/'In Process Calc.'!$I94,"")</f>
        <v/>
      </c>
      <c r="AM100" s="246" t="str">
        <f>IF(Glutamine!$E92&gt;0,Glutamine!AM91+Glutamine!$E92*Glutamine!#REF!/'In Process Calc.'!$I94,"")</f>
        <v/>
      </c>
      <c r="AN100" s="246" t="str">
        <f>IF(Glutamine!$E92&gt;0,Glutamine!AN91+Glutamine!$E92*Glutamine!#REF!/'In Process Calc.'!$I94,"")</f>
        <v/>
      </c>
      <c r="AO100" s="246" t="str">
        <f>IF(Glutamine!$E92&gt;0,Glutamine!AO91+Glutamine!$E92*Glutamine!#REF!/'In Process Calc.'!$I94,"")</f>
        <v/>
      </c>
      <c r="AP100" s="246" t="str">
        <f>IF(Glutamine!$E92&gt;0,Glutamine!AP91+Glutamine!$E92*Glutamine!AQ91/'In Process Calc.'!$I94,"")</f>
        <v/>
      </c>
      <c r="AQ100" s="246" t="str">
        <f>IF(Glutamine!$E92&gt;0,Glutamine!#REF!+Glutamine!$E92*Glutamine!AR91/'In Process Calc.'!$I94,"")</f>
        <v/>
      </c>
      <c r="AR100" s="246" t="str">
        <f>IF(Glutamine!$E92&gt;0,Glutamine!#REF!,"")</f>
        <v/>
      </c>
      <c r="AS100" s="246" t="str">
        <f>IF(Glutamine!$E92&gt;0,Glutamine!#REF!,"")</f>
        <v/>
      </c>
      <c r="AT100" s="246" t="str">
        <f>IF(Glutamine!$E92&gt;0,Glutamine!#REF!,"")</f>
        <v/>
      </c>
      <c r="AU100" s="246" t="str">
        <f>IF(Glutamine!$E92&gt;0,Glutamine!#REF!,"")</f>
        <v/>
      </c>
      <c r="AV100" s="246" t="str">
        <f>IF(Glutamine!$E92&gt;0,Glutamine!#REF!,"")</f>
        <v/>
      </c>
      <c r="AW100" s="246" t="str">
        <f>IF(Glutamine!$E92&gt;0,Glutamine!#REF!,"")</f>
        <v/>
      </c>
      <c r="AX100" s="246" t="str">
        <f>IF(Glutamine!$E92&gt;0,Glutamine!#REF!,"")</f>
        <v/>
      </c>
      <c r="AY100" s="246" t="str">
        <f>IF(Glutamine!$E92&gt;0,Glutamine!#REF!,"")</f>
        <v/>
      </c>
      <c r="AZ100" s="246" t="str">
        <f>IF(Glutamine!$E92&gt;0,Glutamine!#REF!,"")</f>
        <v/>
      </c>
      <c r="BA100" s="246" t="str">
        <f>IF(Glutamine!$E92&gt;0,Glutamine!#REF!,"")</f>
        <v/>
      </c>
      <c r="BB100" s="246" t="str">
        <f>IF(Glutamine!$E92&gt;0,Glutamine!#REF!,"")</f>
        <v/>
      </c>
      <c r="BC100" s="246" t="str">
        <f>IF(Glutamine!$E92&gt;0,Glutamine!#REF!,"")</f>
        <v/>
      </c>
      <c r="BD100" s="246" t="str">
        <f>IF(Glutamine!$E92&gt;0,Glutamine!#REF!,"")</f>
        <v/>
      </c>
      <c r="BE100" s="246" t="str">
        <f>IF(Glutamine!$E92&gt;0,Glutamine!#REF!,"")</f>
        <v/>
      </c>
      <c r="BF100" s="246" t="str">
        <f>IF(Glutamine!$E92&gt;0,Glutamine!#REF!,"")</f>
        <v/>
      </c>
      <c r="BG100" s="246" t="str">
        <f>IF(Glutamine!$E92&gt;0,Glutamine!#REF!,"")</f>
        <v/>
      </c>
      <c r="BH100" s="246" t="str">
        <f>IF(Glutamine!$E92&gt;0,Glutamine!#REF!,"")</f>
        <v/>
      </c>
      <c r="BI100" s="246" t="str">
        <f>IF(Glutamine!$E92&gt;0,Glutamine!#REF!,"")</f>
        <v/>
      </c>
      <c r="BJ100" s="246" t="str">
        <f>IF(Glutamine!$E92&gt;0,Glutamine!#REF!,"")</f>
        <v/>
      </c>
      <c r="BK100" s="246" t="str">
        <f>IF(Glutamine!$E92&gt;0,Glutamine!#REF!,"")</f>
        <v/>
      </c>
      <c r="BL100" s="246" t="str">
        <f>IF(Glutamine!$E92&gt;0,Glutamine!#REF!,"")</f>
        <v/>
      </c>
      <c r="BM100" s="246" t="str">
        <f>IF(Glutamine!$E92&gt;0,Glutamine!#REF!,"")</f>
        <v/>
      </c>
      <c r="BN100" s="246" t="str">
        <f>IF(Glutamine!$E92&gt;0,'In Process Calc.'!B93,"")</f>
        <v/>
      </c>
      <c r="BO100" s="246" t="str">
        <f>IF(Glutamine!$E92&gt;0,'In Process Calc.'!C93,"")</f>
        <v/>
      </c>
    </row>
    <row r="101" spans="1:67" x14ac:dyDescent="0.15">
      <c r="A101" s="240" t="str">
        <f>IF(Glutamine!$E93&gt;0,Glutamine!$B$1,"")</f>
        <v/>
      </c>
      <c r="B101" s="240" t="str">
        <f>IF(Glutamine!$E93&gt;0,Glutamine!A92+0.1,"")</f>
        <v/>
      </c>
      <c r="C101" s="244" t="str">
        <f>IF(Glutamine!$E93&gt;0,Glutamine!B92,"")</f>
        <v/>
      </c>
      <c r="D101" s="249" t="str">
        <f>IF(Glutamine!$E93&gt;0,Glutamine!C92,"")</f>
        <v/>
      </c>
      <c r="E101" s="240" t="str">
        <f>IF(Glutamine!$E93&gt;0,Glutamine!D92,"")</f>
        <v/>
      </c>
      <c r="F101" s="240" t="str">
        <f>IF(Glutamine!$E93&gt;0,Glutamine!E92,"")</f>
        <v/>
      </c>
      <c r="G101" s="240" t="str">
        <f>IF(Glutamine!$E93&gt;0,Glutamine!G92,"")</f>
        <v/>
      </c>
      <c r="H101" s="245" t="str">
        <f>IF(Glutamine!$E93&gt;0,Glutamine!H92,"")</f>
        <v/>
      </c>
      <c r="I101" s="245" t="str">
        <f>IF(Glutamine!$E93&gt;0,Glutamine!I92,"")</f>
        <v/>
      </c>
      <c r="J101" s="245" t="str">
        <f>IF(Glutamine!$E93&gt;0,Glutamine!J92,"")</f>
        <v/>
      </c>
      <c r="K101" s="245" t="str">
        <f>IF(Glutamine!$E93&gt;0,Glutamine!K92,"")</f>
        <v/>
      </c>
      <c r="L101" s="240" t="str">
        <f>IF(Glutamine!$E93&gt;0,Glutamine!L92,"")</f>
        <v/>
      </c>
      <c r="M101" s="240" t="str">
        <f>IF(Glutamine!$E93&gt;0,Glutamine!M92,"")</f>
        <v/>
      </c>
      <c r="N101" s="240" t="str">
        <f>IF(Glutamine!$E93&gt;0,Glutamine!N92,"")</f>
        <v/>
      </c>
      <c r="O101" s="240" t="str">
        <f>IF(Glutamine!$E93&gt;0,Glutamine!O92,"")</f>
        <v/>
      </c>
      <c r="P101" s="240" t="str">
        <f>IF(Glutamine!$E93&gt;0,Glutamine!P92,"")</f>
        <v/>
      </c>
      <c r="Q101" s="240" t="str">
        <f>IF(Glutamine!$E93&gt;0,Glutamine!Q92,"")</f>
        <v/>
      </c>
      <c r="R101" s="240" t="str">
        <f>IF(Glutamine!$E93&gt;0,Glutamine!R92,"")</f>
        <v/>
      </c>
      <c r="S101" s="240" t="str">
        <f>IF(Glutamine!$E93&gt;0,Glutamine!S92,"")</f>
        <v/>
      </c>
      <c r="T101" s="246" t="str">
        <f>IF(Glutamine!$E93&gt;0,Glutamine!T92+Glutamine!$E93*Glutamine!#REF!/'In Process Calc.'!$I95,"")</f>
        <v/>
      </c>
      <c r="U101" s="246" t="str">
        <f>IF(Glutamine!$E93&gt;0,Glutamine!U92+Glutamine!$E93*Glutamine!#REF!/'In Process Calc.'!$I95,"")</f>
        <v/>
      </c>
      <c r="V101" s="246" t="str">
        <f>IF(Glutamine!$E93&gt;0,Glutamine!V92+Glutamine!$E93*Glutamine!#REF!/'In Process Calc.'!$I95,"")</f>
        <v/>
      </c>
      <c r="W101" s="246" t="str">
        <f>IF(Glutamine!$E93&gt;0,Glutamine!W92+Glutamine!$E93*Glutamine!#REF!/'In Process Calc.'!$I95,"")</f>
        <v/>
      </c>
      <c r="X101" s="246" t="str">
        <f>IF(Glutamine!$E93&gt;0,Glutamine!X92+Glutamine!$E93*Glutamine!#REF!/'In Process Calc.'!$I95,"")</f>
        <v/>
      </c>
      <c r="Y101" s="246" t="str">
        <f>IF(Glutamine!$E93&gt;0,Glutamine!Y92+Glutamine!$E93*Glutamine!#REF!/'In Process Calc.'!$I95,"")</f>
        <v/>
      </c>
      <c r="Z101" s="246" t="str">
        <f>IF(Glutamine!$E93&gt;0,Glutamine!Z92+Glutamine!$E93*Glutamine!#REF!/'In Process Calc.'!$I95,"")</f>
        <v/>
      </c>
      <c r="AA101" s="246" t="str">
        <f>IF(Glutamine!$E93&gt;0,Glutamine!AA92+Glutamine!$E93*Glutamine!#REF!/'In Process Calc.'!$I95,"")</f>
        <v/>
      </c>
      <c r="AB101" s="246" t="str">
        <f>IF(Glutamine!$E93&gt;0,Glutamine!AB92+Glutamine!$E93*Glutamine!#REF!/'In Process Calc.'!$I95,"")</f>
        <v/>
      </c>
      <c r="AC101" s="246" t="str">
        <f>IF(Glutamine!$E93&gt;0,Glutamine!AC92+Glutamine!$E93*Glutamine!#REF!/'In Process Calc.'!$I95,"")</f>
        <v/>
      </c>
      <c r="AD101" s="246" t="str">
        <f>IF(Glutamine!$E93&gt;0,Glutamine!AD92+Glutamine!$E93*Glutamine!#REF!/'In Process Calc.'!$I95,"")</f>
        <v/>
      </c>
      <c r="AE101" s="246" t="str">
        <f>IF(Glutamine!$E93&gt;0,Glutamine!AE92+Glutamine!$E93*Glutamine!#REF!/'In Process Calc.'!$I95,"")</f>
        <v/>
      </c>
      <c r="AF101" s="246" t="str">
        <f>IF(Glutamine!$E93&gt;0,Glutamine!AF92+Glutamine!$E93*Glutamine!#REF!/'In Process Calc.'!$I95,"")</f>
        <v/>
      </c>
      <c r="AG101" s="246" t="str">
        <f>IF(Glutamine!$E93&gt;0,Glutamine!AG92+Glutamine!$E93*Glutamine!#REF!/'In Process Calc.'!$I95,"")</f>
        <v/>
      </c>
      <c r="AH101" s="246" t="str">
        <f>IF(Glutamine!$E93&gt;0,Glutamine!AH92+Glutamine!$E93*Glutamine!#REF!/'In Process Calc.'!$I95,"")</f>
        <v/>
      </c>
      <c r="AI101" s="246" t="str">
        <f>IF(Glutamine!$E93&gt;0,Glutamine!AI92+Glutamine!$E93*Glutamine!#REF!/'In Process Calc.'!$I95,"")</f>
        <v/>
      </c>
      <c r="AJ101" s="246" t="str">
        <f>IF(Glutamine!$E93&gt;0,Glutamine!AJ92+Glutamine!$E93*Glutamine!#REF!/'In Process Calc.'!$I95,"")</f>
        <v/>
      </c>
      <c r="AK101" s="246" t="str">
        <f>IF(Glutamine!$E93&gt;0,Glutamine!AK92+Glutamine!$E93*Glutamine!#REF!/'In Process Calc.'!$I95,"")</f>
        <v/>
      </c>
      <c r="AL101" s="246" t="str">
        <f>IF(Glutamine!$E93&gt;0,Glutamine!AL92+Glutamine!$E93*Glutamine!#REF!/'In Process Calc.'!$I95,"")</f>
        <v/>
      </c>
      <c r="AM101" s="246" t="str">
        <f>IF(Glutamine!$E93&gt;0,Glutamine!AM92+Glutamine!$E93*Glutamine!#REF!/'In Process Calc.'!$I95,"")</f>
        <v/>
      </c>
      <c r="AN101" s="246" t="str">
        <f>IF(Glutamine!$E93&gt;0,Glutamine!AN92+Glutamine!$E93*Glutamine!#REF!/'In Process Calc.'!$I95,"")</f>
        <v/>
      </c>
      <c r="AO101" s="246" t="str">
        <f>IF(Glutamine!$E93&gt;0,Glutamine!AO92+Glutamine!$E93*Glutamine!#REF!/'In Process Calc.'!$I95,"")</f>
        <v/>
      </c>
      <c r="AP101" s="246" t="str">
        <f>IF(Glutamine!$E93&gt;0,Glutamine!AP92+Glutamine!$E93*Glutamine!AQ92/'In Process Calc.'!$I95,"")</f>
        <v/>
      </c>
      <c r="AQ101" s="246" t="str">
        <f>IF(Glutamine!$E93&gt;0,Glutamine!#REF!+Glutamine!$E93*Glutamine!AR92/'In Process Calc.'!$I95,"")</f>
        <v/>
      </c>
      <c r="AR101" s="246" t="str">
        <f>IF(Glutamine!$E93&gt;0,Glutamine!#REF!,"")</f>
        <v/>
      </c>
      <c r="AS101" s="246" t="str">
        <f>IF(Glutamine!$E93&gt;0,Glutamine!#REF!,"")</f>
        <v/>
      </c>
      <c r="AT101" s="246" t="str">
        <f>IF(Glutamine!$E93&gt;0,Glutamine!#REF!,"")</f>
        <v/>
      </c>
      <c r="AU101" s="246" t="str">
        <f>IF(Glutamine!$E93&gt;0,Glutamine!#REF!,"")</f>
        <v/>
      </c>
      <c r="AV101" s="246" t="str">
        <f>IF(Glutamine!$E93&gt;0,Glutamine!#REF!,"")</f>
        <v/>
      </c>
      <c r="AW101" s="246" t="str">
        <f>IF(Glutamine!$E93&gt;0,Glutamine!#REF!,"")</f>
        <v/>
      </c>
      <c r="AX101" s="246" t="str">
        <f>IF(Glutamine!$E93&gt;0,Glutamine!#REF!,"")</f>
        <v/>
      </c>
      <c r="AY101" s="246" t="str">
        <f>IF(Glutamine!$E93&gt;0,Glutamine!#REF!,"")</f>
        <v/>
      </c>
      <c r="AZ101" s="246" t="str">
        <f>IF(Glutamine!$E93&gt;0,Glutamine!#REF!,"")</f>
        <v/>
      </c>
      <c r="BA101" s="246" t="str">
        <f>IF(Glutamine!$E93&gt;0,Glutamine!#REF!,"")</f>
        <v/>
      </c>
      <c r="BB101" s="246" t="str">
        <f>IF(Glutamine!$E93&gt;0,Glutamine!#REF!,"")</f>
        <v/>
      </c>
      <c r="BC101" s="246" t="str">
        <f>IF(Glutamine!$E93&gt;0,Glutamine!#REF!,"")</f>
        <v/>
      </c>
      <c r="BD101" s="246" t="str">
        <f>IF(Glutamine!$E93&gt;0,Glutamine!#REF!,"")</f>
        <v/>
      </c>
      <c r="BE101" s="246" t="str">
        <f>IF(Glutamine!$E93&gt;0,Glutamine!#REF!,"")</f>
        <v/>
      </c>
      <c r="BF101" s="246" t="str">
        <f>IF(Glutamine!$E93&gt;0,Glutamine!#REF!,"")</f>
        <v/>
      </c>
      <c r="BG101" s="246" t="str">
        <f>IF(Glutamine!$E93&gt;0,Glutamine!#REF!,"")</f>
        <v/>
      </c>
      <c r="BH101" s="246" t="str">
        <f>IF(Glutamine!$E93&gt;0,Glutamine!#REF!,"")</f>
        <v/>
      </c>
      <c r="BI101" s="246" t="str">
        <f>IF(Glutamine!$E93&gt;0,Glutamine!#REF!,"")</f>
        <v/>
      </c>
      <c r="BJ101" s="246" t="str">
        <f>IF(Glutamine!$E93&gt;0,Glutamine!#REF!,"")</f>
        <v/>
      </c>
      <c r="BK101" s="246" t="str">
        <f>IF(Glutamine!$E93&gt;0,Glutamine!#REF!,"")</f>
        <v/>
      </c>
      <c r="BL101" s="246" t="str">
        <f>IF(Glutamine!$E93&gt;0,Glutamine!#REF!,"")</f>
        <v/>
      </c>
      <c r="BM101" s="246" t="str">
        <f>IF(Glutamine!$E93&gt;0,Glutamine!#REF!,"")</f>
        <v/>
      </c>
      <c r="BN101" s="246" t="str">
        <f>IF(Glutamine!$E93&gt;0,'In Process Calc.'!B94,"")</f>
        <v/>
      </c>
      <c r="BO101" s="246" t="str">
        <f>IF(Glutamine!$E93&gt;0,'In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Glutamine</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2022-08-27T00:46:20Z</dcterms:modified>
</cp:coreProperties>
</file>