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ileo/development/Reserch/UMN_Research/CCDPA_git/CCDPApy/input_files/"/>
    </mc:Choice>
  </mc:AlternateContent>
  <xr:revisionPtr revIDLastSave="0" documentId="13_ncr:1_{BBB60B7F-C572-214F-A27A-4CA614252E3E}" xr6:coauthVersionLast="47" xr6:coauthVersionMax="47" xr10:uidLastSave="{00000000-0000-0000-0000-000000000000}"/>
  <bookViews>
    <workbookView xWindow="0" yWindow="500" windowWidth="28800" windowHeight="16240" activeTab="1" xr2:uid="{C7583198-B141-1C4B-B50F-A9FA90CFEBEA}"/>
  </bookViews>
  <sheets>
    <sheet name="Glutamine" sheetId="1" r:id="rId1"/>
    <sheet name="Gluco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9" i="2" l="1"/>
  <c r="I19" i="2" s="1"/>
  <c r="J18" i="2"/>
  <c r="I18" i="2"/>
  <c r="J17" i="2"/>
  <c r="I17" i="2"/>
  <c r="J16" i="2"/>
  <c r="I16" i="2"/>
  <c r="J15" i="2"/>
  <c r="I15" i="2"/>
  <c r="J14" i="2"/>
  <c r="I14" i="2" s="1"/>
  <c r="J13" i="2"/>
  <c r="I13" i="2" s="1"/>
  <c r="J12" i="2"/>
  <c r="I12" i="2"/>
  <c r="J11" i="2"/>
  <c r="I11" i="2" s="1"/>
  <c r="J10" i="2"/>
  <c r="I10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J9" i="2"/>
  <c r="I9" i="2"/>
  <c r="A9" i="2"/>
  <c r="J8" i="2"/>
  <c r="I8" i="2"/>
  <c r="A8" i="2"/>
  <c r="J7" i="2"/>
  <c r="I7" i="2"/>
  <c r="J19" i="1"/>
  <c r="I19" i="1" s="1"/>
  <c r="J18" i="1"/>
  <c r="I18" i="1" s="1"/>
  <c r="J17" i="1"/>
  <c r="I17" i="1" s="1"/>
  <c r="J16" i="1"/>
  <c r="I16" i="1" s="1"/>
  <c r="J15" i="1"/>
  <c r="I15" i="1" s="1"/>
  <c r="J14" i="1"/>
  <c r="I14" i="1" s="1"/>
  <c r="J13" i="1"/>
  <c r="I13" i="1" s="1"/>
  <c r="J12" i="1"/>
  <c r="I12" i="1" s="1"/>
  <c r="J11" i="1"/>
  <c r="I11" i="1" s="1"/>
  <c r="J10" i="1"/>
  <c r="I10" i="1" s="1"/>
  <c r="J9" i="1"/>
  <c r="I9" i="1" s="1"/>
  <c r="J8" i="1"/>
  <c r="I8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J7" i="1"/>
  <c r="I7" i="1" s="1"/>
</calcChain>
</file>

<file path=xl/sharedStrings.xml><?xml version="1.0" encoding="utf-8"?>
<sst xmlns="http://schemas.openxmlformats.org/spreadsheetml/2006/main" count="266" uniqueCount="103">
  <si>
    <t>Experiment ID</t>
  </si>
  <si>
    <t>Name</t>
  </si>
  <si>
    <t>Cell Line</t>
  </si>
  <si>
    <t>Initial Volume (mL)</t>
  </si>
  <si>
    <t>SAMPLE #</t>
  </si>
  <si>
    <t>DATE</t>
  </si>
  <si>
    <t>TIME</t>
  </si>
  <si>
    <t>SAMPLE VOLUME (mL)</t>
  </si>
  <si>
    <t>FEED MEDIA ADDED (mL)</t>
  </si>
  <si>
    <t>GLUTAMINE FEED ADDED (mL)</t>
  </si>
  <si>
    <t>BASE ADDED (mL)</t>
  </si>
  <si>
    <t>VIABLE CELL CONC. XV (x106 cells/mL)</t>
  </si>
  <si>
    <t>DEAD CELL CONC. Xd (x106 cells/mL)</t>
  </si>
  <si>
    <t>VIABILITY (%)</t>
  </si>
  <si>
    <t>pH</t>
  </si>
  <si>
    <t>DO (%)</t>
  </si>
  <si>
    <t>OUR (mmol/L/hr)</t>
  </si>
  <si>
    <t>SP. OXYGEN CONSUMPTION RATE (mmol/109cell/hr)</t>
  </si>
  <si>
    <t>OXYGEN CONSUMED (mmol/L)</t>
  </si>
  <si>
    <t>OPTICAL DENSITY</t>
  </si>
  <si>
    <t>OSMOLALITY (mmol/kg)</t>
  </si>
  <si>
    <t>IgG CONC. (mg/L)</t>
  </si>
  <si>
    <t>ALANINE CONC. (mM)</t>
  </si>
  <si>
    <t>ASPARAGINE CONC. (mM)</t>
  </si>
  <si>
    <t>ASPARTATE CONC. (mM)</t>
  </si>
  <si>
    <t>GLUTAMATE CONC. (mM)</t>
  </si>
  <si>
    <t>GLYCINE CONC. (mM)</t>
  </si>
  <si>
    <t>HISTIDINE CONC. (mM)</t>
  </si>
  <si>
    <t>LACTATE CONC. (mM)</t>
  </si>
  <si>
    <t>METHIONINE CONC. (mM)</t>
  </si>
  <si>
    <t>NH3 CONC. (mM)</t>
  </si>
  <si>
    <t>PHENYLALANINE CONC. (mM)</t>
  </si>
  <si>
    <t>PROLINE CONC. (mM)</t>
  </si>
  <si>
    <t>SERINE CONC. (mM)</t>
  </si>
  <si>
    <t>TRYPTOPHAN CONC. (mM)</t>
  </si>
  <si>
    <t>ETHANOLAMINE CONC. (mM)</t>
  </si>
  <si>
    <t>FEED ALANINE CONC. (mM)</t>
  </si>
  <si>
    <t>FEED ARGININE CONC. (mM)</t>
  </si>
  <si>
    <t>FEED ASPARAGINE CONC. (mM)</t>
  </si>
  <si>
    <t>FEED ASPARTATE CONC. (mM)</t>
  </si>
  <si>
    <t>FEED CYSTINE CONC. (mM)</t>
  </si>
  <si>
    <t>FEED GLUCOSE CONC. (mM)</t>
  </si>
  <si>
    <t>FEED GLUTAMINE CONC. (mM)</t>
  </si>
  <si>
    <t>FEED GLUTAMATE CONC. (mM)</t>
  </si>
  <si>
    <t>FEED GLYCINE CONC. (mM)</t>
  </si>
  <si>
    <t>FEED HISTIDINE CONC. (mM)</t>
  </si>
  <si>
    <t>FEED ISOLEUCINE CONC. (mM)</t>
  </si>
  <si>
    <t>FEED LACTATE CONC. (mM)</t>
  </si>
  <si>
    <t>FEED LEUCINE CONC. (mM)</t>
  </si>
  <si>
    <t>FEED LYSINE CONC. (mM)</t>
  </si>
  <si>
    <t>FEED METHIONINE CONC. (mM)</t>
  </si>
  <si>
    <t>FEED NH3 CONC. (mM)</t>
  </si>
  <si>
    <t>FEED PHENYLALANINE CONC. (mM)</t>
  </si>
  <si>
    <t>FEED PROLINE CONC. (mM)</t>
  </si>
  <si>
    <t>FEED SERINE CONC. (mM)</t>
  </si>
  <si>
    <t>FEED THREONINE CONC. (mM)</t>
  </si>
  <si>
    <t>FEED TRYPTOPHAN CONC. (mM)</t>
  </si>
  <si>
    <t>FEED VALINE CONC. (mM)</t>
  </si>
  <si>
    <t>FEED ETHANOLAMINE CONC. (mM)</t>
  </si>
  <si>
    <t>Experimental Variables</t>
  </si>
  <si>
    <t>FEED Concentration</t>
  </si>
  <si>
    <t>ARGININE CONC. (mM)</t>
  </si>
  <si>
    <t>ISOLEUCINE CONC. (mM)</t>
  </si>
  <si>
    <t>THREONINE CONC. (mM)</t>
  </si>
  <si>
    <t>VALINE CONC. (mM)</t>
  </si>
  <si>
    <t>TOTAL CELL CONC. Xt (x106 cells/mL)</t>
  </si>
  <si>
    <t>Calculated Cumulative Consumption/Production</t>
  </si>
  <si>
    <t>CUM ALANINE (mM)</t>
  </si>
  <si>
    <t>CUM ARGININE (mM)</t>
  </si>
  <si>
    <t>CUM ASPARAGINE (mM)</t>
  </si>
  <si>
    <t>CUM ASPARTATE (mM)</t>
  </si>
  <si>
    <t>CUM GLUTAMATE (mM)</t>
  </si>
  <si>
    <t>CUM GLYCINE (mM)</t>
  </si>
  <si>
    <t>CUM HISTIDINE (mM)</t>
  </si>
  <si>
    <t>CUM LACTATE (mM)</t>
  </si>
  <si>
    <t>CUM LEUCINE (mM)</t>
  </si>
  <si>
    <t>CUM LYSINE (mM)</t>
  </si>
  <si>
    <t>CUM ISOLEUCINE (mM)</t>
  </si>
  <si>
    <t>CUM METHIONINE (mM)</t>
  </si>
  <si>
    <t>CUM NH3 (mM)</t>
  </si>
  <si>
    <t>CUM PHENYLALANINE (mM)</t>
  </si>
  <si>
    <t>CUM PROLINE (mM)</t>
  </si>
  <si>
    <t>CUM SERINE (mM)</t>
  </si>
  <si>
    <t>CUM THREONINE (mM)</t>
  </si>
  <si>
    <t>CUM TRYPTOPHAN (mM)</t>
  </si>
  <si>
    <t>CUM TYROSINE (mM)</t>
  </si>
  <si>
    <t>VALINE (mM)</t>
  </si>
  <si>
    <t>CUM ETHANOLAMINE(mM)</t>
  </si>
  <si>
    <t>LEUCINE CONC. (mM)</t>
  </si>
  <si>
    <t>LYSINE CONC. (mM)</t>
  </si>
  <si>
    <t>TYROSINE CONC. (mM)</t>
  </si>
  <si>
    <t xml:space="preserve"> </t>
  </si>
  <si>
    <t>Concentration Before Feeding</t>
  </si>
  <si>
    <t>Concentration After Feeding</t>
  </si>
  <si>
    <t>FEED NEW SPC CONC. (mM)</t>
  </si>
  <si>
    <t>NEW SPC CONC. (mM)</t>
  </si>
  <si>
    <t>CYSTINE CONC. (mM)</t>
  </si>
  <si>
    <t>GLUCOSE CONC. (mM)</t>
  </si>
  <si>
    <t>GLUTAMINE CONC. (mM)</t>
  </si>
  <si>
    <t>FEED TYROSINE CONC. (mM)</t>
  </si>
  <si>
    <t>example 1</t>
  </si>
  <si>
    <t>example 2</t>
  </si>
  <si>
    <t>GLUCOSE FEED ADDED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</si>
</sst>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5117038483843"/>
        <bgColor auto="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2" fillId="2" borderId="1" xfId="0" applyNumberFormat="1" applyFont="1" applyFill="1" applyBorder="1" applyAlignment="1" applyProtection="1">
      <alignment horizontal="right" vertical="center"/>
      <protection locked="0"/>
    </xf>
    <xf numFmtId="164" fontId="2" fillId="2" borderId="6" xfId="0" applyNumberFormat="1" applyFont="1" applyFill="1" applyBorder="1" applyAlignment="1" applyProtection="1">
      <alignment horizontal="right" vertical="center"/>
      <protection locked="0"/>
    </xf>
    <xf numFmtId="0" fontId="2" fillId="6" borderId="1" xfId="0" applyFont="1" applyFill="1" applyBorder="1" applyAlignment="1" applyProtection="1">
      <alignment horizontal="right" vertical="center"/>
      <protection locked="0"/>
    </xf>
    <xf numFmtId="0" fontId="2" fillId="7" borderId="1" xfId="0" applyFont="1" applyFill="1" applyBorder="1" applyAlignment="1" applyProtection="1">
      <alignment horizontal="right" vertical="center"/>
      <protection locked="0"/>
    </xf>
    <xf numFmtId="0" fontId="0" fillId="0" borderId="0" xfId="0" applyFont="1" applyFill="1"/>
    <xf numFmtId="164" fontId="2" fillId="7" borderId="6" xfId="0" applyNumberFormat="1" applyFont="1" applyFill="1" applyBorder="1" applyAlignment="1" applyProtection="1">
      <alignment horizontal="right" vertical="center"/>
      <protection locked="0"/>
    </xf>
    <xf numFmtId="164" fontId="2" fillId="7" borderId="1" xfId="0" applyNumberFormat="1" applyFont="1" applyFill="1" applyBorder="1" applyAlignment="1" applyProtection="1">
      <alignment horizontal="right" vertical="center"/>
      <protection locked="0"/>
    </xf>
    <xf numFmtId="0" fontId="2" fillId="2" borderId="0" xfId="0" applyFont="1" applyFill="1" applyAlignment="1" applyProtection="1">
      <alignment horizontal="right" vertical="center"/>
      <protection locked="0"/>
    </xf>
    <xf numFmtId="2" fontId="2" fillId="10" borderId="1" xfId="0" applyNumberFormat="1" applyFont="1" applyFill="1" applyBorder="1" applyAlignment="1" applyProtection="1">
      <alignment horizontal="right" vertical="center"/>
      <protection locked="0"/>
    </xf>
    <xf numFmtId="2" fontId="2" fillId="6" borderId="1" xfId="0" applyNumberFormat="1" applyFont="1" applyFill="1" applyBorder="1" applyAlignment="1" applyProtection="1">
      <alignment horizontal="right" vertical="center"/>
      <protection locked="0"/>
    </xf>
    <xf numFmtId="2" fontId="2" fillId="10" borderId="6" xfId="0" applyNumberFormat="1" applyFont="1" applyFill="1" applyBorder="1" applyAlignment="1" applyProtection="1">
      <alignment horizontal="right" vertical="center"/>
      <protection locked="0"/>
    </xf>
    <xf numFmtId="0" fontId="2" fillId="6" borderId="6" xfId="0" applyFont="1" applyFill="1" applyBorder="1" applyAlignment="1" applyProtection="1">
      <alignment horizontal="right" vertical="center"/>
      <protection locked="0"/>
    </xf>
    <xf numFmtId="2" fontId="2" fillId="6" borderId="6" xfId="0" applyNumberFormat="1" applyFont="1" applyFill="1" applyBorder="1" applyAlignment="1" applyProtection="1">
      <alignment horizontal="right" vertical="center"/>
      <protection locked="0"/>
    </xf>
    <xf numFmtId="0" fontId="3" fillId="4" borderId="2" xfId="0" applyFont="1" applyFill="1" applyBorder="1" applyAlignment="1">
      <alignment horizontal="center" vertical="center" textRotation="90" wrapText="1"/>
    </xf>
    <xf numFmtId="0" fontId="3" fillId="5" borderId="2" xfId="0" applyFont="1" applyFill="1" applyBorder="1" applyAlignment="1">
      <alignment horizontal="center" vertical="center" textRotation="90" wrapText="1"/>
    </xf>
    <xf numFmtId="0" fontId="3" fillId="3" borderId="2" xfId="0" applyFont="1" applyFill="1" applyBorder="1" applyAlignment="1">
      <alignment horizontal="left"/>
    </xf>
    <xf numFmtId="0" fontId="3" fillId="9" borderId="2" xfId="0" applyFont="1" applyFill="1" applyBorder="1" applyAlignment="1">
      <alignment horizontal="center" vertical="center" textRotation="90" wrapText="1"/>
    </xf>
    <xf numFmtId="0" fontId="3" fillId="12" borderId="2" xfId="0" applyFont="1" applyFill="1" applyBorder="1" applyAlignment="1">
      <alignment horizontal="center" vertical="center" wrapText="1"/>
    </xf>
    <xf numFmtId="14" fontId="3" fillId="12" borderId="2" xfId="0" applyNumberFormat="1" applyFont="1" applyFill="1" applyBorder="1" applyAlignment="1">
      <alignment horizontal="center" vertical="center" wrapText="1"/>
    </xf>
    <xf numFmtId="18" fontId="3" fillId="12" borderId="2" xfId="0" applyNumberFormat="1" applyFont="1" applyFill="1" applyBorder="1" applyAlignment="1">
      <alignment horizontal="center" vertical="center" wrapText="1"/>
    </xf>
    <xf numFmtId="0" fontId="2" fillId="13" borderId="6" xfId="0" applyFont="1" applyFill="1" applyBorder="1" applyAlignment="1" applyProtection="1">
      <alignment horizontal="right" vertical="center"/>
      <protection locked="0"/>
    </xf>
    <xf numFmtId="18" fontId="2" fillId="13" borderId="6" xfId="0" applyNumberFormat="1" applyFont="1" applyFill="1" applyBorder="1" applyAlignment="1" applyProtection="1">
      <alignment horizontal="right" vertical="center"/>
      <protection locked="0"/>
    </xf>
    <xf numFmtId="2" fontId="2" fillId="13" borderId="6" xfId="0" applyNumberFormat="1" applyFont="1" applyFill="1" applyBorder="1" applyAlignment="1" applyProtection="1">
      <alignment horizontal="right" vertical="center"/>
      <protection locked="0"/>
    </xf>
    <xf numFmtId="0" fontId="0" fillId="13" borderId="6" xfId="0" applyFont="1" applyFill="1" applyBorder="1" applyAlignment="1">
      <alignment horizontal="right" vertical="center"/>
    </xf>
    <xf numFmtId="164" fontId="2" fillId="13" borderId="6" xfId="0" applyNumberFormat="1" applyFont="1" applyFill="1" applyBorder="1" applyAlignment="1" applyProtection="1">
      <alignment horizontal="right" vertical="center"/>
      <protection locked="0"/>
    </xf>
    <xf numFmtId="0" fontId="2" fillId="13" borderId="1" xfId="0" applyFont="1" applyFill="1" applyBorder="1" applyAlignment="1" applyProtection="1">
      <alignment horizontal="right" vertical="center"/>
      <protection locked="0"/>
    </xf>
    <xf numFmtId="18" fontId="2" fillId="13" borderId="1" xfId="0" applyNumberFormat="1" applyFont="1" applyFill="1" applyBorder="1" applyAlignment="1" applyProtection="1">
      <alignment horizontal="right" vertical="center"/>
      <protection locked="0"/>
    </xf>
    <xf numFmtId="2" fontId="2" fillId="13" borderId="1" xfId="0" applyNumberFormat="1" applyFont="1" applyFill="1" applyBorder="1" applyAlignment="1" applyProtection="1">
      <alignment horizontal="right" vertical="center"/>
      <protection locked="0"/>
    </xf>
    <xf numFmtId="164" fontId="2" fillId="13" borderId="1" xfId="0" applyNumberFormat="1" applyFont="1" applyFill="1" applyBorder="1" applyAlignment="1" applyProtection="1">
      <alignment horizontal="right" vertical="center"/>
      <protection locked="0"/>
    </xf>
    <xf numFmtId="0" fontId="3" fillId="11" borderId="2" xfId="0" applyFont="1" applyFill="1" applyBorder="1" applyAlignment="1">
      <alignment horizontal="center" vertical="center" textRotation="90" wrapText="1"/>
    </xf>
    <xf numFmtId="164" fontId="2" fillId="14" borderId="6" xfId="0" applyNumberFormat="1" applyFont="1" applyFill="1" applyBorder="1" applyAlignment="1" applyProtection="1">
      <alignment horizontal="right" vertical="center"/>
      <protection locked="0"/>
    </xf>
    <xf numFmtId="164" fontId="2" fillId="14" borderId="1" xfId="0" applyNumberFormat="1" applyFont="1" applyFill="1" applyBorder="1" applyAlignment="1" applyProtection="1">
      <alignment horizontal="right" vertical="center"/>
      <protection locked="0"/>
    </xf>
    <xf numFmtId="0" fontId="2" fillId="14" borderId="1" xfId="0" applyFont="1" applyFill="1" applyBorder="1" applyAlignment="1" applyProtection="1">
      <alignment horizontal="right" vertical="center"/>
      <protection locked="0"/>
    </xf>
    <xf numFmtId="0" fontId="3" fillId="4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49" fontId="2" fillId="8" borderId="2" xfId="0" applyNumberFormat="1" applyFont="1" applyFill="1" applyBorder="1" applyAlignment="1" applyProtection="1">
      <alignment horizontal="center"/>
      <protection locked="0"/>
    </xf>
    <xf numFmtId="2" fontId="2" fillId="8" borderId="2" xfId="0" applyNumberFormat="1" applyFont="1" applyFill="1" applyBorder="1" applyAlignment="1" applyProtection="1">
      <alignment horizontal="center"/>
      <protection locked="0"/>
    </xf>
    <xf numFmtId="14" fontId="2" fillId="13" borderId="6" xfId="0" applyNumberFormat="1" applyFont="1" applyFill="1" applyBorder="1" applyAlignment="1" applyProtection="1">
      <alignment horizontal="center" vertical="center"/>
      <protection locked="0"/>
    </xf>
    <xf numFmtId="14" fontId="2" fillId="13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/>
    </xf>
    <xf numFmtId="164" fontId="4" fillId="2" borderId="1" xfId="0" applyNumberFormat="1" applyFont="1" applyFill="1" applyBorder="1" applyProtection="1">
      <protection locked="0"/>
    </xf>
    <xf numFmtId="164" fontId="4" fillId="2" borderId="6" xfId="0" applyNumberFormat="1" applyFont="1" applyFill="1" applyBorder="1" applyProtection="1">
      <protection locked="0"/>
    </xf>
    <xf numFmtId="0" fontId="3" fillId="11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2EEBC-76CD-9641-BDBB-B5D8CDAAE100}">
  <dimension ref="A1:DP19"/>
  <sheetViews>
    <sheetView zoomScale="119" zoomScaleNormal="179" workbookViewId="0">
      <pane xSplit="2" ySplit="5" topLeftCell="AK6" activePane="bottomRight" state="frozen"/>
      <selection pane="topRight" activeCell="C1" sqref="C1"/>
      <selection pane="bottomLeft" activeCell="A6" sqref="A6"/>
      <selection pane="bottomRight" activeCell="DI18" sqref="DI18"/>
    </sheetView>
  </sheetViews>
  <sheetFormatPr baseColWidth="10" defaultRowHeight="16" x14ac:dyDescent="0.2"/>
  <cols>
    <col min="1" max="1" width="18.33203125" style="5" bestFit="1" customWidth="1"/>
    <col min="2" max="2" width="28.6640625" style="40" bestFit="1" customWidth="1"/>
    <col min="3" max="3" width="9.83203125" style="5" bestFit="1" customWidth="1"/>
    <col min="4" max="4" width="9.6640625" style="5" bestFit="1" customWidth="1"/>
    <col min="5" max="5" width="14" style="5" bestFit="1" customWidth="1"/>
    <col min="6" max="6" width="10" style="5" bestFit="1" customWidth="1"/>
    <col min="7" max="7" width="8.33203125" style="5" bestFit="1" customWidth="1"/>
    <col min="8" max="8" width="10.83203125" style="5"/>
    <col min="9" max="9" width="10.6640625" style="5" bestFit="1" customWidth="1"/>
    <col min="10" max="10" width="9.83203125" style="5" customWidth="1"/>
    <col min="11" max="11" width="10.33203125" style="5" bestFit="1" customWidth="1"/>
    <col min="12" max="12" width="5.1640625" style="5" bestFit="1" customWidth="1"/>
    <col min="13" max="13" width="7.83203125" style="5" bestFit="1" customWidth="1"/>
    <col min="14" max="14" width="10.83203125" style="5"/>
    <col min="15" max="15" width="14" style="5" bestFit="1" customWidth="1"/>
    <col min="16" max="16" width="10.1640625" style="5" bestFit="1" customWidth="1"/>
    <col min="17" max="17" width="9.83203125" style="5" bestFit="1" customWidth="1"/>
    <col min="18" max="18" width="10.83203125" style="5"/>
    <col min="19" max="19" width="9.83203125" style="5" bestFit="1" customWidth="1"/>
    <col min="20" max="45" width="13.5" style="5" customWidth="1"/>
    <col min="46" max="71" width="13.6640625" style="5" customWidth="1"/>
    <col min="72" max="96" width="13.5" style="5" customWidth="1"/>
    <col min="97" max="16384" width="10.83203125" style="5"/>
  </cols>
  <sheetData>
    <row r="1" spans="1:120" x14ac:dyDescent="0.2">
      <c r="A1" s="16" t="s">
        <v>0</v>
      </c>
      <c r="B1" s="36" t="s">
        <v>100</v>
      </c>
    </row>
    <row r="2" spans="1:120" x14ac:dyDescent="0.2">
      <c r="A2" s="16" t="s">
        <v>1</v>
      </c>
      <c r="B2" s="36" t="s">
        <v>100</v>
      </c>
      <c r="BK2" s="5" t="s">
        <v>91</v>
      </c>
    </row>
    <row r="3" spans="1:120" x14ac:dyDescent="0.2">
      <c r="A3" s="16" t="s">
        <v>2</v>
      </c>
      <c r="B3" s="36" t="s">
        <v>100</v>
      </c>
    </row>
    <row r="4" spans="1:120" x14ac:dyDescent="0.2">
      <c r="A4" s="16" t="s">
        <v>3</v>
      </c>
      <c r="B4" s="37">
        <v>74</v>
      </c>
    </row>
    <row r="5" spans="1:120" x14ac:dyDescent="0.2">
      <c r="A5" s="50" t="s">
        <v>59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46" t="s">
        <v>92</v>
      </c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34"/>
      <c r="AV5" s="51" t="s">
        <v>93</v>
      </c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47" t="s">
        <v>60</v>
      </c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9"/>
      <c r="CR5" s="35"/>
      <c r="CS5" s="45" t="s">
        <v>66</v>
      </c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</row>
    <row r="6" spans="1:120" ht="139" x14ac:dyDescent="0.2">
      <c r="A6" s="18" t="s">
        <v>4</v>
      </c>
      <c r="B6" s="19" t="s">
        <v>5</v>
      </c>
      <c r="C6" s="20" t="s">
        <v>6</v>
      </c>
      <c r="D6" s="18" t="s">
        <v>7</v>
      </c>
      <c r="E6" s="18" t="s">
        <v>8</v>
      </c>
      <c r="F6" s="18" t="s">
        <v>9</v>
      </c>
      <c r="G6" s="18" t="s">
        <v>10</v>
      </c>
      <c r="H6" s="18" t="s">
        <v>11</v>
      </c>
      <c r="I6" s="18" t="s">
        <v>12</v>
      </c>
      <c r="J6" s="18" t="s">
        <v>65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4" t="s">
        <v>22</v>
      </c>
      <c r="U6" s="14" t="s">
        <v>61</v>
      </c>
      <c r="V6" s="14" t="s">
        <v>23</v>
      </c>
      <c r="W6" s="14" t="s">
        <v>24</v>
      </c>
      <c r="X6" s="14" t="s">
        <v>22</v>
      </c>
      <c r="Y6" s="14" t="s">
        <v>61</v>
      </c>
      <c r="Z6" s="14" t="s">
        <v>23</v>
      </c>
      <c r="AA6" s="14" t="s">
        <v>96</v>
      </c>
      <c r="AB6" s="14" t="s">
        <v>97</v>
      </c>
      <c r="AC6" s="14" t="s">
        <v>98</v>
      </c>
      <c r="AD6" s="14" t="s">
        <v>25</v>
      </c>
      <c r="AE6" s="14" t="s">
        <v>26</v>
      </c>
      <c r="AF6" s="14" t="s">
        <v>27</v>
      </c>
      <c r="AG6" s="14" t="s">
        <v>62</v>
      </c>
      <c r="AH6" s="14" t="s">
        <v>28</v>
      </c>
      <c r="AI6" s="14" t="s">
        <v>88</v>
      </c>
      <c r="AJ6" s="14" t="s">
        <v>89</v>
      </c>
      <c r="AK6" s="14" t="s">
        <v>29</v>
      </c>
      <c r="AL6" s="14" t="s">
        <v>30</v>
      </c>
      <c r="AM6" s="14" t="s">
        <v>31</v>
      </c>
      <c r="AN6" s="14" t="s">
        <v>32</v>
      </c>
      <c r="AO6" s="14" t="s">
        <v>33</v>
      </c>
      <c r="AP6" s="14" t="s">
        <v>63</v>
      </c>
      <c r="AQ6" s="14" t="s">
        <v>34</v>
      </c>
      <c r="AR6" s="14" t="s">
        <v>90</v>
      </c>
      <c r="AS6" s="14" t="s">
        <v>64</v>
      </c>
      <c r="AT6" s="14" t="s">
        <v>35</v>
      </c>
      <c r="AU6" s="14" t="s">
        <v>95</v>
      </c>
      <c r="AV6" s="17" t="s">
        <v>22</v>
      </c>
      <c r="AW6" s="17" t="s">
        <v>61</v>
      </c>
      <c r="AX6" s="17" t="s">
        <v>23</v>
      </c>
      <c r="AY6" s="17" t="s">
        <v>24</v>
      </c>
      <c r="AZ6" s="17" t="s">
        <v>22</v>
      </c>
      <c r="BA6" s="17" t="s">
        <v>61</v>
      </c>
      <c r="BB6" s="17" t="s">
        <v>23</v>
      </c>
      <c r="BC6" s="17" t="s">
        <v>25</v>
      </c>
      <c r="BD6" s="17" t="s">
        <v>26</v>
      </c>
      <c r="BE6" s="17" t="s">
        <v>27</v>
      </c>
      <c r="BF6" s="17" t="s">
        <v>62</v>
      </c>
      <c r="BG6" s="17" t="s">
        <v>28</v>
      </c>
      <c r="BH6" s="17" t="s">
        <v>88</v>
      </c>
      <c r="BI6" s="17" t="s">
        <v>89</v>
      </c>
      <c r="BJ6" s="17" t="s">
        <v>29</v>
      </c>
      <c r="BK6" s="17" t="s">
        <v>30</v>
      </c>
      <c r="BL6" s="17" t="s">
        <v>31</v>
      </c>
      <c r="BM6" s="17" t="s">
        <v>32</v>
      </c>
      <c r="BN6" s="17" t="s">
        <v>33</v>
      </c>
      <c r="BO6" s="17" t="s">
        <v>63</v>
      </c>
      <c r="BP6" s="17" t="s">
        <v>34</v>
      </c>
      <c r="BQ6" s="17" t="s">
        <v>90</v>
      </c>
      <c r="BR6" s="17" t="s">
        <v>64</v>
      </c>
      <c r="BS6" s="17" t="s">
        <v>35</v>
      </c>
      <c r="BT6" s="15" t="s">
        <v>36</v>
      </c>
      <c r="BU6" s="15" t="s">
        <v>37</v>
      </c>
      <c r="BV6" s="15" t="s">
        <v>38</v>
      </c>
      <c r="BW6" s="15" t="s">
        <v>39</v>
      </c>
      <c r="BX6" s="15" t="s">
        <v>40</v>
      </c>
      <c r="BY6" s="15" t="s">
        <v>41</v>
      </c>
      <c r="BZ6" s="15" t="s">
        <v>42</v>
      </c>
      <c r="CA6" s="15" t="s">
        <v>43</v>
      </c>
      <c r="CB6" s="15" t="s">
        <v>44</v>
      </c>
      <c r="CC6" s="15" t="s">
        <v>45</v>
      </c>
      <c r="CD6" s="15" t="s">
        <v>46</v>
      </c>
      <c r="CE6" s="15" t="s">
        <v>47</v>
      </c>
      <c r="CF6" s="15" t="s">
        <v>48</v>
      </c>
      <c r="CG6" s="15" t="s">
        <v>49</v>
      </c>
      <c r="CH6" s="15" t="s">
        <v>50</v>
      </c>
      <c r="CI6" s="15" t="s">
        <v>51</v>
      </c>
      <c r="CJ6" s="15" t="s">
        <v>52</v>
      </c>
      <c r="CK6" s="15" t="s">
        <v>53</v>
      </c>
      <c r="CL6" s="15" t="s">
        <v>54</v>
      </c>
      <c r="CM6" s="15" t="s">
        <v>55</v>
      </c>
      <c r="CN6" s="15" t="s">
        <v>56</v>
      </c>
      <c r="CO6" s="15" t="s">
        <v>99</v>
      </c>
      <c r="CP6" s="15" t="s">
        <v>57</v>
      </c>
      <c r="CQ6" s="15" t="s">
        <v>58</v>
      </c>
      <c r="CR6" s="15" t="s">
        <v>94</v>
      </c>
      <c r="CS6" s="30" t="s">
        <v>67</v>
      </c>
      <c r="CT6" s="30" t="s">
        <v>68</v>
      </c>
      <c r="CU6" s="30" t="s">
        <v>69</v>
      </c>
      <c r="CV6" s="30" t="s">
        <v>70</v>
      </c>
      <c r="CW6" s="30" t="s">
        <v>67</v>
      </c>
      <c r="CX6" s="30" t="s">
        <v>68</v>
      </c>
      <c r="CY6" s="30" t="s">
        <v>69</v>
      </c>
      <c r="CZ6" s="30" t="s">
        <v>71</v>
      </c>
      <c r="DA6" s="30" t="s">
        <v>72</v>
      </c>
      <c r="DB6" s="30" t="s">
        <v>73</v>
      </c>
      <c r="DC6" s="30" t="s">
        <v>77</v>
      </c>
      <c r="DD6" s="30" t="s">
        <v>74</v>
      </c>
      <c r="DE6" s="30" t="s">
        <v>75</v>
      </c>
      <c r="DF6" s="30" t="s">
        <v>76</v>
      </c>
      <c r="DG6" s="30" t="s">
        <v>78</v>
      </c>
      <c r="DH6" s="30" t="s">
        <v>79</v>
      </c>
      <c r="DI6" s="30" t="s">
        <v>80</v>
      </c>
      <c r="DJ6" s="30" t="s">
        <v>81</v>
      </c>
      <c r="DK6" s="30" t="s">
        <v>82</v>
      </c>
      <c r="DL6" s="30" t="s">
        <v>83</v>
      </c>
      <c r="DM6" s="30" t="s">
        <v>84</v>
      </c>
      <c r="DN6" s="30" t="s">
        <v>85</v>
      </c>
      <c r="DO6" s="30" t="s">
        <v>86</v>
      </c>
      <c r="DP6" s="30" t="s">
        <v>87</v>
      </c>
    </row>
    <row r="7" spans="1:120" x14ac:dyDescent="0.2">
      <c r="A7" s="21">
        <v>0</v>
      </c>
      <c r="B7" s="38">
        <v>43693.728472222225</v>
      </c>
      <c r="C7" s="22">
        <v>43693.728472222225</v>
      </c>
      <c r="D7" s="21">
        <v>1</v>
      </c>
      <c r="E7" s="21">
        <v>0</v>
      </c>
      <c r="F7" s="23">
        <v>0</v>
      </c>
      <c r="G7" s="24">
        <v>0</v>
      </c>
      <c r="H7" s="25">
        <v>0.246</v>
      </c>
      <c r="I7" s="25">
        <f>J7-H7</f>
        <v>0</v>
      </c>
      <c r="J7" s="25">
        <f>H7/K7*100</f>
        <v>0.246</v>
      </c>
      <c r="K7" s="23">
        <v>100</v>
      </c>
      <c r="L7" s="23">
        <v>7.54</v>
      </c>
      <c r="M7" s="21"/>
      <c r="N7" s="21"/>
      <c r="O7" s="21"/>
      <c r="P7" s="21"/>
      <c r="Q7" s="21"/>
      <c r="R7" s="25">
        <v>363</v>
      </c>
      <c r="S7" s="25">
        <v>0</v>
      </c>
      <c r="T7" s="2">
        <v>7.6461927016679906E-2</v>
      </c>
      <c r="U7" s="2">
        <v>2.711509217188699</v>
      </c>
      <c r="V7" s="2">
        <v>3.6554527017671918</v>
      </c>
      <c r="W7" s="2">
        <v>1.5092115804755499</v>
      </c>
      <c r="X7" s="2">
        <v>3.2987069678508001</v>
      </c>
      <c r="Y7" s="2">
        <v>3.8229262123463101</v>
      </c>
      <c r="Z7" s="2">
        <v>4.3471454568418197</v>
      </c>
      <c r="AA7" s="44">
        <v>0.58922240878929977</v>
      </c>
      <c r="AB7" s="44">
        <v>27.502388888888888</v>
      </c>
      <c r="AC7" s="44">
        <v>2.3714081434275642</v>
      </c>
      <c r="AD7" s="2">
        <v>0.79435680585184576</v>
      </c>
      <c r="AE7" s="2">
        <v>2.3324925965376186</v>
      </c>
      <c r="AF7" s="2">
        <v>0.88481489072900865</v>
      </c>
      <c r="AG7" s="2">
        <v>1.6063992565585794</v>
      </c>
      <c r="AH7" s="2">
        <v>0</v>
      </c>
      <c r="AI7" s="2">
        <v>3.3954019356617842</v>
      </c>
      <c r="AJ7" s="2">
        <v>2.9225413052240334</v>
      </c>
      <c r="AK7" s="2">
        <v>0.97672707237780321</v>
      </c>
      <c r="AL7" s="2">
        <v>1.594168944</v>
      </c>
      <c r="AM7" s="2">
        <v>0.73712209022775343</v>
      </c>
      <c r="AN7" s="8">
        <v>2.5101114296033344</v>
      </c>
      <c r="AO7" s="2">
        <v>4.6203254495095543</v>
      </c>
      <c r="AP7" s="2">
        <v>3.1539466554981663</v>
      </c>
      <c r="AQ7" s="11">
        <v>0.38732610519511396</v>
      </c>
      <c r="AR7" s="2">
        <v>1.4906404335608257</v>
      </c>
      <c r="AS7" s="2">
        <v>1.8344386938034827</v>
      </c>
      <c r="AT7" s="2">
        <v>0</v>
      </c>
      <c r="AU7" s="2">
        <v>1.8344386938034827</v>
      </c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12">
        <v>0</v>
      </c>
      <c r="BU7" s="12">
        <v>12.385297147441527</v>
      </c>
      <c r="BV7" s="12">
        <v>16.655562958027982</v>
      </c>
      <c r="BW7" s="12">
        <v>3.7565740045078888</v>
      </c>
      <c r="BX7" s="12">
        <v>7.1163031659009528</v>
      </c>
      <c r="BY7" s="12">
        <v>400</v>
      </c>
      <c r="BZ7" s="12">
        <v>200</v>
      </c>
      <c r="CA7" s="12">
        <v>11.556764106050306</v>
      </c>
      <c r="CB7" s="12">
        <v>0</v>
      </c>
      <c r="CC7" s="12">
        <v>0</v>
      </c>
      <c r="CD7" s="12">
        <v>14.238739330269205</v>
      </c>
      <c r="CE7" s="12">
        <v>0</v>
      </c>
      <c r="CF7" s="12">
        <v>26.873276428102425</v>
      </c>
      <c r="CG7" s="12">
        <v>16.685489166119506</v>
      </c>
      <c r="CH7" s="12">
        <v>5.4088471849865956</v>
      </c>
      <c r="CI7" s="12">
        <v>0</v>
      </c>
      <c r="CJ7" s="12">
        <v>13.577481840193705</v>
      </c>
      <c r="CK7" s="12">
        <v>19.002757715036115</v>
      </c>
      <c r="CL7" s="12">
        <v>36.308277830637493</v>
      </c>
      <c r="CM7" s="12">
        <v>20.663308144416458</v>
      </c>
      <c r="CN7" s="12">
        <v>4.4368266405484817</v>
      </c>
      <c r="CO7" s="12">
        <v>0</v>
      </c>
      <c r="CP7" s="12">
        <v>24.26789231779383</v>
      </c>
      <c r="CQ7" s="13">
        <v>0</v>
      </c>
      <c r="CR7" s="12">
        <v>24.26789231779383</v>
      </c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</row>
    <row r="8" spans="1:120" x14ac:dyDescent="0.2">
      <c r="A8" s="26">
        <f t="shared" ref="A8:A19" si="0">A7+1</f>
        <v>1</v>
      </c>
      <c r="B8" s="39">
        <v>43694.723611111112</v>
      </c>
      <c r="C8" s="27">
        <v>43694.723611111112</v>
      </c>
      <c r="D8" s="26">
        <v>1.5</v>
      </c>
      <c r="E8" s="26">
        <v>0</v>
      </c>
      <c r="F8" s="28">
        <v>0</v>
      </c>
      <c r="G8" s="24">
        <v>0</v>
      </c>
      <c r="H8" s="29">
        <v>0.54200000000000004</v>
      </c>
      <c r="I8" s="29">
        <f t="shared" ref="I8:I19" si="1">J8-H8</f>
        <v>5.4747474747475211E-3</v>
      </c>
      <c r="J8" s="29">
        <f t="shared" ref="J8:J19" si="2">H8/K8*100</f>
        <v>0.54747474747474756</v>
      </c>
      <c r="K8" s="28">
        <v>99</v>
      </c>
      <c r="L8" s="28">
        <v>7.39</v>
      </c>
      <c r="M8" s="26"/>
      <c r="N8" s="26"/>
      <c r="O8" s="26">
        <v>0.41899999999999998</v>
      </c>
      <c r="P8" s="26"/>
      <c r="Q8" s="26"/>
      <c r="R8" s="29">
        <v>349</v>
      </c>
      <c r="S8" s="29">
        <v>1.0837813533939622</v>
      </c>
      <c r="T8" s="1">
        <v>0.19595374924303188</v>
      </c>
      <c r="U8" s="1">
        <v>2.7289140518912096</v>
      </c>
      <c r="V8" s="1">
        <v>3.6937780844074162</v>
      </c>
      <c r="W8" s="1">
        <v>1.5771286074872763</v>
      </c>
      <c r="X8" s="1">
        <v>3.3260407750694698</v>
      </c>
      <c r="Y8" s="1">
        <v>3.83687963579436</v>
      </c>
      <c r="Z8" s="1">
        <v>4.3477184965192501</v>
      </c>
      <c r="AA8" s="43">
        <v>0.55314490748646117</v>
      </c>
      <c r="AB8" s="43">
        <v>25.426547242939112</v>
      </c>
      <c r="AC8" s="43">
        <v>1.9725620920361557</v>
      </c>
      <c r="AD8" s="1">
        <v>0.90151991657611119</v>
      </c>
      <c r="AE8" s="1">
        <v>2.3903471280745632</v>
      </c>
      <c r="AF8" s="1">
        <v>0.86446916056772383</v>
      </c>
      <c r="AG8" s="1">
        <v>1.6113425683433062</v>
      </c>
      <c r="AH8" s="1">
        <v>2.9307274631641103</v>
      </c>
      <c r="AI8" s="1">
        <v>3.3792832375615105</v>
      </c>
      <c r="AJ8" s="1">
        <v>2.9418901249472276</v>
      </c>
      <c r="AK8" s="1">
        <v>0.96873240861081933</v>
      </c>
      <c r="AL8" s="1">
        <v>2.101163203</v>
      </c>
      <c r="AM8" s="1">
        <v>0.7424783462900566</v>
      </c>
      <c r="AN8" s="8">
        <v>2.5134102870098518</v>
      </c>
      <c r="AO8" s="1">
        <v>4.5964075727212119</v>
      </c>
      <c r="AP8" s="1">
        <v>3.2224774046246911</v>
      </c>
      <c r="AQ8" s="9">
        <v>0.38732610519511396</v>
      </c>
      <c r="AR8" s="1">
        <v>1.539198047885167</v>
      </c>
      <c r="AS8" s="1">
        <v>1.8459482231642248</v>
      </c>
      <c r="AT8" s="2">
        <v>0</v>
      </c>
      <c r="AU8" s="1">
        <v>1.8459482231642248</v>
      </c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3">
        <v>0</v>
      </c>
      <c r="BU8" s="3">
        <v>12.385297147441527</v>
      </c>
      <c r="BV8" s="3">
        <v>16.655562958027982</v>
      </c>
      <c r="BW8" s="3">
        <v>3.7565740045078888</v>
      </c>
      <c r="BX8" s="3">
        <v>7.1163031659009528</v>
      </c>
      <c r="BY8" s="3">
        <v>400</v>
      </c>
      <c r="BZ8" s="3">
        <v>200</v>
      </c>
      <c r="CA8" s="3">
        <v>11.556764106050306</v>
      </c>
      <c r="CB8" s="3">
        <v>0</v>
      </c>
      <c r="CC8" s="3">
        <v>0</v>
      </c>
      <c r="CD8" s="3">
        <v>14.238739330269205</v>
      </c>
      <c r="CE8" s="3">
        <v>0</v>
      </c>
      <c r="CF8" s="3">
        <v>26.873276428102425</v>
      </c>
      <c r="CG8" s="3">
        <v>16.685489166119506</v>
      </c>
      <c r="CH8" s="3">
        <v>5.4088471849865956</v>
      </c>
      <c r="CI8" s="3">
        <v>0</v>
      </c>
      <c r="CJ8" s="3">
        <v>13.577481840193705</v>
      </c>
      <c r="CK8" s="3">
        <v>19.002757715036115</v>
      </c>
      <c r="CL8" s="3">
        <v>36.308277830637493</v>
      </c>
      <c r="CM8" s="3">
        <v>20.663308144416458</v>
      </c>
      <c r="CN8" s="3">
        <v>4.4368266405484817</v>
      </c>
      <c r="CO8" s="3">
        <v>0</v>
      </c>
      <c r="CP8" s="3">
        <v>24.26789231779383</v>
      </c>
      <c r="CQ8" s="10">
        <v>0</v>
      </c>
      <c r="CR8" s="3">
        <v>24.26789231779383</v>
      </c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</row>
    <row r="9" spans="1:120" x14ac:dyDescent="0.2">
      <c r="A9" s="26">
        <f t="shared" si="0"/>
        <v>2</v>
      </c>
      <c r="B9" s="39">
        <v>43695.334722222222</v>
      </c>
      <c r="C9" s="27">
        <v>43695.334722222222</v>
      </c>
      <c r="D9" s="26">
        <v>1.5</v>
      </c>
      <c r="E9" s="26">
        <v>0</v>
      </c>
      <c r="F9" s="28">
        <v>0</v>
      </c>
      <c r="G9" s="24">
        <v>0</v>
      </c>
      <c r="H9" s="29">
        <v>0.94</v>
      </c>
      <c r="I9" s="29">
        <f t="shared" si="1"/>
        <v>5.6740442655934809E-3</v>
      </c>
      <c r="J9" s="29">
        <f t="shared" si="2"/>
        <v>0.94567404426559343</v>
      </c>
      <c r="K9" s="28">
        <v>99.4</v>
      </c>
      <c r="L9" s="28">
        <v>7.28</v>
      </c>
      <c r="M9" s="26"/>
      <c r="N9" s="26"/>
      <c r="O9" s="26">
        <v>0.35981874142819009</v>
      </c>
      <c r="P9" s="26"/>
      <c r="Q9" s="26"/>
      <c r="R9" s="29">
        <v>345</v>
      </c>
      <c r="S9" s="29">
        <v>1.7707139870843496</v>
      </c>
      <c r="T9" s="1">
        <v>0.31252353313677161</v>
      </c>
      <c r="U9" s="1">
        <v>2.7491435044610353</v>
      </c>
      <c r="V9" s="1">
        <v>3.7034550114540341</v>
      </c>
      <c r="W9" s="1">
        <v>1.6366201537906375</v>
      </c>
      <c r="X9" s="1">
        <v>3.3320858929492698</v>
      </c>
      <c r="Y9" s="1">
        <v>3.82474602984473</v>
      </c>
      <c r="Z9" s="1">
        <v>4.3174061667401897</v>
      </c>
      <c r="AA9" s="43">
        <v>0.52486953219131804</v>
      </c>
      <c r="AB9" s="43">
        <v>23.974880573733945</v>
      </c>
      <c r="AC9" s="43">
        <v>1.5946714658830339</v>
      </c>
      <c r="AD9" s="1">
        <v>1.047754658713991</v>
      </c>
      <c r="AE9" s="1">
        <v>2.4787807547250966</v>
      </c>
      <c r="AF9" s="1">
        <v>0.82469358291131312</v>
      </c>
      <c r="AG9" s="1">
        <v>1.6188277982726513</v>
      </c>
      <c r="AH9" s="1">
        <v>6.8900560797677288</v>
      </c>
      <c r="AI9" s="1">
        <v>3.3753277288252468</v>
      </c>
      <c r="AJ9" s="1">
        <v>2.9227037311976494</v>
      </c>
      <c r="AK9" s="1">
        <v>0.95890021108056467</v>
      </c>
      <c r="AL9" s="1">
        <v>2.5608856740000001</v>
      </c>
      <c r="AM9" s="1">
        <v>0.73470583130394718</v>
      </c>
      <c r="AN9" s="8">
        <v>2.5173911766727057</v>
      </c>
      <c r="AO9" s="1">
        <v>4.5289298536887683</v>
      </c>
      <c r="AP9" s="1">
        <v>3.2856664352320077</v>
      </c>
      <c r="AQ9" s="9">
        <v>0.38732610519511396</v>
      </c>
      <c r="AR9" s="1">
        <v>1.4917804986280718</v>
      </c>
      <c r="AS9" s="1">
        <v>1.8489617245533294</v>
      </c>
      <c r="AT9" s="2">
        <v>0</v>
      </c>
      <c r="AU9" s="1">
        <v>1.8489617245533294</v>
      </c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3">
        <v>0</v>
      </c>
      <c r="BU9" s="3">
        <v>12.385297147441527</v>
      </c>
      <c r="BV9" s="3">
        <v>16.655562958027982</v>
      </c>
      <c r="BW9" s="3">
        <v>3.7565740045078888</v>
      </c>
      <c r="BX9" s="3">
        <v>7.1163031659009528</v>
      </c>
      <c r="BY9" s="3">
        <v>400</v>
      </c>
      <c r="BZ9" s="3">
        <v>200</v>
      </c>
      <c r="CA9" s="3">
        <v>11.556764106050306</v>
      </c>
      <c r="CB9" s="3">
        <v>0</v>
      </c>
      <c r="CC9" s="3">
        <v>0</v>
      </c>
      <c r="CD9" s="3">
        <v>14.238739330269205</v>
      </c>
      <c r="CE9" s="3">
        <v>0</v>
      </c>
      <c r="CF9" s="3">
        <v>26.873276428102425</v>
      </c>
      <c r="CG9" s="3">
        <v>16.685489166119506</v>
      </c>
      <c r="CH9" s="3">
        <v>5.4088471849865956</v>
      </c>
      <c r="CI9" s="3">
        <v>0</v>
      </c>
      <c r="CJ9" s="3">
        <v>13.577481840193705</v>
      </c>
      <c r="CK9" s="3">
        <v>19.002757715036115</v>
      </c>
      <c r="CL9" s="3">
        <v>36.308277830637493</v>
      </c>
      <c r="CM9" s="3">
        <v>20.663308144416458</v>
      </c>
      <c r="CN9" s="3">
        <v>4.4368266405484817</v>
      </c>
      <c r="CO9" s="3">
        <v>0</v>
      </c>
      <c r="CP9" s="3">
        <v>24.26789231779383</v>
      </c>
      <c r="CQ9" s="10">
        <v>0</v>
      </c>
      <c r="CR9" s="3">
        <v>24.26789231779383</v>
      </c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</row>
    <row r="10" spans="1:120" x14ac:dyDescent="0.2">
      <c r="A10" s="26">
        <f t="shared" si="0"/>
        <v>3</v>
      </c>
      <c r="B10" s="39">
        <v>43695.711111111108</v>
      </c>
      <c r="C10" s="27">
        <v>43695.711111111108</v>
      </c>
      <c r="D10" s="26">
        <v>1.5</v>
      </c>
      <c r="E10" s="26">
        <v>0</v>
      </c>
      <c r="F10" s="28">
        <v>0</v>
      </c>
      <c r="G10" s="24">
        <v>0</v>
      </c>
      <c r="H10" s="29">
        <v>1.43</v>
      </c>
      <c r="I10" s="29">
        <f t="shared" si="1"/>
        <v>1.1532258064516077E-2</v>
      </c>
      <c r="J10" s="29">
        <f t="shared" si="2"/>
        <v>1.441532258064516</v>
      </c>
      <c r="K10" s="28">
        <v>99.2</v>
      </c>
      <c r="L10" s="28">
        <v>7.17</v>
      </c>
      <c r="M10" s="26"/>
      <c r="N10" s="26"/>
      <c r="O10" s="26">
        <v>0.33363074997383863</v>
      </c>
      <c r="P10" s="26"/>
      <c r="Q10" s="26"/>
      <c r="R10" s="29">
        <v>348</v>
      </c>
      <c r="S10" s="29">
        <v>2.7156864658976447</v>
      </c>
      <c r="T10" s="1">
        <v>0.42848595234369125</v>
      </c>
      <c r="U10" s="1">
        <v>2.731908387302282</v>
      </c>
      <c r="V10" s="1">
        <v>3.6818178242372395</v>
      </c>
      <c r="W10" s="1">
        <v>1.6689911923545755</v>
      </c>
      <c r="X10" s="1">
        <v>3.2956571283013498</v>
      </c>
      <c r="Y10" s="1">
        <v>3.7627996439981102</v>
      </c>
      <c r="Z10" s="1">
        <v>4.2299421596948701</v>
      </c>
      <c r="AA10" s="43">
        <v>0.50386422035016931</v>
      </c>
      <c r="AB10" s="43">
        <v>21.466012738492722</v>
      </c>
      <c r="AC10" s="43">
        <v>1.2751367581620883</v>
      </c>
      <c r="AD10" s="1">
        <v>1.1574115349606136</v>
      </c>
      <c r="AE10" s="1">
        <v>2.5375153175465406</v>
      </c>
      <c r="AF10" s="1">
        <v>0.80790727342614599</v>
      </c>
      <c r="AG10" s="1">
        <v>1.6093219141902695</v>
      </c>
      <c r="AH10" s="1">
        <v>8.9363115563543634</v>
      </c>
      <c r="AI10" s="1">
        <v>3.3501650025542822</v>
      </c>
      <c r="AJ10" s="1">
        <v>2.9295654812241172</v>
      </c>
      <c r="AK10" s="1">
        <v>0.9631056372784309</v>
      </c>
      <c r="AL10" s="1">
        <v>3.1934062499999998</v>
      </c>
      <c r="AM10" s="1">
        <v>0.73102647039570401</v>
      </c>
      <c r="AN10" s="8">
        <v>2.5136869320380693</v>
      </c>
      <c r="AO10" s="1">
        <v>4.4431861561438408</v>
      </c>
      <c r="AP10" s="1">
        <v>3.3253894150667036</v>
      </c>
      <c r="AQ10" s="9">
        <v>0.38732610519511396</v>
      </c>
      <c r="AR10" s="1">
        <v>1.5329469305921741</v>
      </c>
      <c r="AS10" s="1">
        <v>1.8398875071376599</v>
      </c>
      <c r="AT10" s="2">
        <v>0</v>
      </c>
      <c r="AU10" s="1">
        <v>1.8398875071376599</v>
      </c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3">
        <v>0</v>
      </c>
      <c r="BU10" s="3">
        <v>12.385297147441527</v>
      </c>
      <c r="BV10" s="3">
        <v>16.655562958027982</v>
      </c>
      <c r="BW10" s="3">
        <v>3.7565740045078888</v>
      </c>
      <c r="BX10" s="3">
        <v>7.1163031659009528</v>
      </c>
      <c r="BY10" s="3">
        <v>400</v>
      </c>
      <c r="BZ10" s="3">
        <v>200</v>
      </c>
      <c r="CA10" s="3">
        <v>11.556764106050306</v>
      </c>
      <c r="CB10" s="3">
        <v>0</v>
      </c>
      <c r="CC10" s="3">
        <v>0</v>
      </c>
      <c r="CD10" s="3">
        <v>14.238739330269205</v>
      </c>
      <c r="CE10" s="3">
        <v>0</v>
      </c>
      <c r="CF10" s="3">
        <v>26.873276428102425</v>
      </c>
      <c r="CG10" s="3">
        <v>16.685489166119506</v>
      </c>
      <c r="CH10" s="3">
        <v>5.4088471849865956</v>
      </c>
      <c r="CI10" s="3">
        <v>0</v>
      </c>
      <c r="CJ10" s="3">
        <v>13.577481840193705</v>
      </c>
      <c r="CK10" s="3">
        <v>19.002757715036115</v>
      </c>
      <c r="CL10" s="3">
        <v>36.308277830637493</v>
      </c>
      <c r="CM10" s="3">
        <v>20.663308144416458</v>
      </c>
      <c r="CN10" s="3">
        <v>4.4368266405484817</v>
      </c>
      <c r="CO10" s="3">
        <v>0</v>
      </c>
      <c r="CP10" s="3">
        <v>24.26789231779383</v>
      </c>
      <c r="CQ10" s="10">
        <v>0</v>
      </c>
      <c r="CR10" s="3">
        <v>24.26789231779383</v>
      </c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</row>
    <row r="11" spans="1:120" x14ac:dyDescent="0.2">
      <c r="A11" s="26">
        <f t="shared" si="0"/>
        <v>4</v>
      </c>
      <c r="B11" s="39">
        <v>43696.338888888888</v>
      </c>
      <c r="C11" s="27">
        <v>43696.338888888888</v>
      </c>
      <c r="D11" s="26">
        <v>1.5</v>
      </c>
      <c r="E11" s="26">
        <v>0</v>
      </c>
      <c r="F11" s="28">
        <v>0</v>
      </c>
      <c r="G11" s="24">
        <v>0</v>
      </c>
      <c r="H11" s="29">
        <v>3.11</v>
      </c>
      <c r="I11" s="29">
        <f t="shared" si="1"/>
        <v>7.6475409836065822E-2</v>
      </c>
      <c r="J11" s="29">
        <f t="shared" si="2"/>
        <v>3.1864754098360657</v>
      </c>
      <c r="K11" s="28">
        <v>97.6</v>
      </c>
      <c r="L11" s="28">
        <v>6.88</v>
      </c>
      <c r="M11" s="26"/>
      <c r="N11" s="26"/>
      <c r="O11" s="26">
        <v>0.32849474605151852</v>
      </c>
      <c r="P11" s="26"/>
      <c r="Q11" s="26"/>
      <c r="R11" s="29">
        <v>344</v>
      </c>
      <c r="S11" s="29">
        <v>4.3548116936097419</v>
      </c>
      <c r="T11" s="1">
        <v>0.70490244144196923</v>
      </c>
      <c r="U11" s="1">
        <v>2.6981436137831789</v>
      </c>
      <c r="V11" s="1">
        <v>3.6358644176064896</v>
      </c>
      <c r="W11" s="1">
        <v>1.7371464762610955</v>
      </c>
      <c r="X11" s="1">
        <v>3.2026274643433599</v>
      </c>
      <c r="Y11" s="1">
        <v>3.6060727551714198</v>
      </c>
      <c r="Z11" s="1">
        <v>4.0095180459994904</v>
      </c>
      <c r="AA11" s="43">
        <v>0.47273606133588347</v>
      </c>
      <c r="AB11" s="43">
        <v>17.376941753843557</v>
      </c>
      <c r="AC11" s="43">
        <v>0.70330691884194707</v>
      </c>
      <c r="AD11" s="1">
        <v>1.3388167324505007</v>
      </c>
      <c r="AE11" s="1">
        <v>2.633448909004672</v>
      </c>
      <c r="AF11" s="1">
        <v>0.74884318114944093</v>
      </c>
      <c r="AG11" s="1">
        <v>1.615084805215143</v>
      </c>
      <c r="AH11" s="1">
        <v>16.143501769968584</v>
      </c>
      <c r="AI11" s="1">
        <v>3.2954280849329751</v>
      </c>
      <c r="AJ11" s="1">
        <v>2.9008501634543409</v>
      </c>
      <c r="AK11" s="1">
        <v>0.93495786164905548</v>
      </c>
      <c r="AL11" s="1">
        <v>4.1231191730000001</v>
      </c>
      <c r="AM11" s="1">
        <v>0.70738002316921833</v>
      </c>
      <c r="AN11" s="8">
        <v>2.5120632302459951</v>
      </c>
      <c r="AO11" s="1">
        <v>4.2106008756779003</v>
      </c>
      <c r="AP11" s="1">
        <v>3.3105259225449548</v>
      </c>
      <c r="AQ11" s="9">
        <v>0.38732610519511396</v>
      </c>
      <c r="AR11" s="1">
        <v>1.5000457877019093</v>
      </c>
      <c r="AS11" s="1">
        <v>1.8158515526672732</v>
      </c>
      <c r="AT11" s="2">
        <v>0</v>
      </c>
      <c r="AU11" s="1">
        <v>1.8158515526672732</v>
      </c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3">
        <v>0</v>
      </c>
      <c r="BU11" s="3">
        <v>12.385297147441527</v>
      </c>
      <c r="BV11" s="3">
        <v>16.655562958027982</v>
      </c>
      <c r="BW11" s="3">
        <v>3.7565740045078888</v>
      </c>
      <c r="BX11" s="3">
        <v>7.1163031659009528</v>
      </c>
      <c r="BY11" s="3">
        <v>400</v>
      </c>
      <c r="BZ11" s="3">
        <v>200</v>
      </c>
      <c r="CA11" s="3">
        <v>11.556764106050306</v>
      </c>
      <c r="CB11" s="3">
        <v>0</v>
      </c>
      <c r="CC11" s="3">
        <v>0</v>
      </c>
      <c r="CD11" s="3">
        <v>14.238739330269205</v>
      </c>
      <c r="CE11" s="3">
        <v>0</v>
      </c>
      <c r="CF11" s="3">
        <v>26.873276428102425</v>
      </c>
      <c r="CG11" s="3">
        <v>16.685489166119506</v>
      </c>
      <c r="CH11" s="3">
        <v>5.4088471849865956</v>
      </c>
      <c r="CI11" s="3">
        <v>0</v>
      </c>
      <c r="CJ11" s="3">
        <v>13.577481840193705</v>
      </c>
      <c r="CK11" s="3">
        <v>19.002757715036115</v>
      </c>
      <c r="CL11" s="3">
        <v>36.308277830637493</v>
      </c>
      <c r="CM11" s="3">
        <v>20.663308144416458</v>
      </c>
      <c r="CN11" s="3">
        <v>4.4368266405484817</v>
      </c>
      <c r="CO11" s="3">
        <v>0</v>
      </c>
      <c r="CP11" s="3">
        <v>24.26789231779383</v>
      </c>
      <c r="CQ11" s="10">
        <v>0</v>
      </c>
      <c r="CR11" s="3">
        <v>24.26789231779383</v>
      </c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</row>
    <row r="12" spans="1:120" x14ac:dyDescent="0.2">
      <c r="A12" s="26">
        <f t="shared" si="0"/>
        <v>5</v>
      </c>
      <c r="B12" s="39">
        <v>43696.718055555553</v>
      </c>
      <c r="C12" s="27">
        <v>43696.718055555553</v>
      </c>
      <c r="D12" s="26">
        <v>1.5</v>
      </c>
      <c r="E12" s="26">
        <v>1.31</v>
      </c>
      <c r="F12" s="28">
        <v>0.32750000000000001</v>
      </c>
      <c r="G12" s="24">
        <v>0</v>
      </c>
      <c r="H12" s="29">
        <v>4.3849999999999998</v>
      </c>
      <c r="I12" s="29">
        <f t="shared" si="1"/>
        <v>0.15433747412008358</v>
      </c>
      <c r="J12" s="29">
        <f t="shared" si="2"/>
        <v>4.5393374741200834</v>
      </c>
      <c r="K12" s="28">
        <v>96.6</v>
      </c>
      <c r="L12" s="28">
        <v>6.77</v>
      </c>
      <c r="M12" s="26"/>
      <c r="N12" s="26"/>
      <c r="O12" s="26">
        <v>0.32</v>
      </c>
      <c r="P12" s="26"/>
      <c r="Q12" s="26"/>
      <c r="R12" s="29">
        <v>348</v>
      </c>
      <c r="S12" s="29">
        <v>8.4888083309258633</v>
      </c>
      <c r="T12" s="1">
        <v>0.96161591953085801</v>
      </c>
      <c r="U12" s="1">
        <v>2.7229348612043491</v>
      </c>
      <c r="V12" s="1">
        <v>3.5345654547628689</v>
      </c>
      <c r="W12" s="1">
        <v>1.7475102401136284</v>
      </c>
      <c r="X12" s="1">
        <v>3.0339850077296302</v>
      </c>
      <c r="Y12" s="1">
        <v>3.3509163632603198</v>
      </c>
      <c r="Z12" s="1">
        <v>3.6678477187910001</v>
      </c>
      <c r="AA12" s="43">
        <v>0.45951582450448508</v>
      </c>
      <c r="AB12" s="43">
        <v>15.011434866720444</v>
      </c>
      <c r="AC12" s="43">
        <v>0.40816070243757463</v>
      </c>
      <c r="AD12" s="1">
        <v>1.4205757318866696</v>
      </c>
      <c r="AE12" s="1">
        <v>2.6782306820516886</v>
      </c>
      <c r="AF12" s="1">
        <v>0.72552218717914885</v>
      </c>
      <c r="AG12" s="1">
        <v>1.6204801900022348</v>
      </c>
      <c r="AH12" s="1">
        <v>18.649652864658417</v>
      </c>
      <c r="AI12" s="1">
        <v>3.280003000216055</v>
      </c>
      <c r="AJ12" s="1">
        <v>2.8626268477100467</v>
      </c>
      <c r="AK12" s="1">
        <v>0.9300800688024915</v>
      </c>
      <c r="AL12" s="1">
        <v>4.6011874229999998</v>
      </c>
      <c r="AM12" s="1">
        <v>0.6848989267871014</v>
      </c>
      <c r="AN12" s="8">
        <v>2.512832454126011</v>
      </c>
      <c r="AO12" s="1">
        <v>4.0870035929755906</v>
      </c>
      <c r="AP12" s="1">
        <v>3.4234207126221992</v>
      </c>
      <c r="AQ12" s="9">
        <v>0.38732610519511396</v>
      </c>
      <c r="AR12" s="1">
        <v>1.4983088994243878</v>
      </c>
      <c r="AS12" s="1">
        <v>1.7865878743197858</v>
      </c>
      <c r="AT12" s="2">
        <v>0</v>
      </c>
      <c r="AU12" s="1">
        <v>1.7865878743197858</v>
      </c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3">
        <v>0</v>
      </c>
      <c r="BU12" s="3">
        <v>12.385297147441527</v>
      </c>
      <c r="BV12" s="3">
        <v>16.655562958027982</v>
      </c>
      <c r="BW12" s="3">
        <v>3.7565740045078888</v>
      </c>
      <c r="BX12" s="3">
        <v>7.1163031659009528</v>
      </c>
      <c r="BY12" s="3">
        <v>400</v>
      </c>
      <c r="BZ12" s="3">
        <v>200</v>
      </c>
      <c r="CA12" s="3">
        <v>11.556764106050306</v>
      </c>
      <c r="CB12" s="3">
        <v>0</v>
      </c>
      <c r="CC12" s="3">
        <v>0</v>
      </c>
      <c r="CD12" s="3">
        <v>14.238739330269205</v>
      </c>
      <c r="CE12" s="3">
        <v>0</v>
      </c>
      <c r="CF12" s="3">
        <v>26.873276428102425</v>
      </c>
      <c r="CG12" s="3">
        <v>16.685489166119506</v>
      </c>
      <c r="CH12" s="3">
        <v>5.4088471849865956</v>
      </c>
      <c r="CI12" s="3">
        <v>0</v>
      </c>
      <c r="CJ12" s="3">
        <v>13.577481840193705</v>
      </c>
      <c r="CK12" s="3">
        <v>19.002757715036115</v>
      </c>
      <c r="CL12" s="3">
        <v>36.308277830637493</v>
      </c>
      <c r="CM12" s="3">
        <v>20.663308144416458</v>
      </c>
      <c r="CN12" s="3">
        <v>4.4368266405484817</v>
      </c>
      <c r="CO12" s="3">
        <v>0</v>
      </c>
      <c r="CP12" s="3">
        <v>24.26789231779383</v>
      </c>
      <c r="CQ12" s="10">
        <v>0</v>
      </c>
      <c r="CR12" s="3">
        <v>24.26789231779383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</row>
    <row r="13" spans="1:120" x14ac:dyDescent="0.2">
      <c r="A13" s="26">
        <f t="shared" si="0"/>
        <v>6</v>
      </c>
      <c r="B13" s="39">
        <v>43697.709027777775</v>
      </c>
      <c r="C13" s="27">
        <v>43697.709027777775</v>
      </c>
      <c r="D13" s="26">
        <v>1.5</v>
      </c>
      <c r="E13" s="26">
        <v>1.969125</v>
      </c>
      <c r="F13" s="28">
        <v>0.32818750000000002</v>
      </c>
      <c r="G13" s="24">
        <v>0</v>
      </c>
      <c r="H13" s="29">
        <v>9.5399999999999991</v>
      </c>
      <c r="I13" s="29">
        <f t="shared" si="1"/>
        <v>0.32556359875904839</v>
      </c>
      <c r="J13" s="29">
        <f t="shared" si="2"/>
        <v>9.8655635987590475</v>
      </c>
      <c r="K13" s="28">
        <v>96.7</v>
      </c>
      <c r="L13" s="28">
        <v>6.76</v>
      </c>
      <c r="M13" s="26"/>
      <c r="N13" s="26"/>
      <c r="O13" s="26">
        <v>0.152</v>
      </c>
      <c r="P13" s="26"/>
      <c r="Q13" s="26"/>
      <c r="R13" s="29">
        <v>343</v>
      </c>
      <c r="S13" s="29">
        <v>24.061854144702142</v>
      </c>
      <c r="T13" s="1">
        <v>2.1128819114897488</v>
      </c>
      <c r="U13" s="1">
        <v>2.5696221134837933</v>
      </c>
      <c r="V13" s="1">
        <v>2.819506744977851</v>
      </c>
      <c r="W13" s="1">
        <v>1.4129837478214116</v>
      </c>
      <c r="X13" s="1">
        <v>1.76629616456546</v>
      </c>
      <c r="Y13" s="1">
        <v>1.58131517861437</v>
      </c>
      <c r="Z13" s="1">
        <v>1.39633419266327</v>
      </c>
      <c r="AA13" s="43">
        <v>0.34389271729916621</v>
      </c>
      <c r="AB13" s="43">
        <v>15.546373291355277</v>
      </c>
      <c r="AC13" s="43">
        <v>0.1547772288742644</v>
      </c>
      <c r="AD13" s="1">
        <v>1.4099913663501495</v>
      </c>
      <c r="AE13" s="1">
        <v>2.5393871547127755</v>
      </c>
      <c r="AF13" s="1">
        <v>0.68583153760241788</v>
      </c>
      <c r="AG13" s="1">
        <v>1.5651878934875147</v>
      </c>
      <c r="AH13" s="1">
        <v>19.563292350935281</v>
      </c>
      <c r="AI13" s="1">
        <v>3.1256735559687692</v>
      </c>
      <c r="AJ13" s="1">
        <v>2.6893059775309283</v>
      </c>
      <c r="AK13" s="1">
        <v>0.83007504877160265</v>
      </c>
      <c r="AL13" s="1">
        <v>6.230516154</v>
      </c>
      <c r="AM13" s="1">
        <v>0.7092167717554716</v>
      </c>
      <c r="AN13" s="8">
        <v>2.5106769910734723</v>
      </c>
      <c r="AO13" s="1">
        <v>3.7660003978119589</v>
      </c>
      <c r="AP13" s="1">
        <v>3.5393244920551523</v>
      </c>
      <c r="AQ13" s="9">
        <v>0.38732610519511396</v>
      </c>
      <c r="AR13" s="1">
        <v>1.3175927554113496</v>
      </c>
      <c r="AS13" s="1">
        <v>1.8719438868012725</v>
      </c>
      <c r="AT13" s="2">
        <v>0</v>
      </c>
      <c r="AU13" s="1">
        <v>1.8719438868012725</v>
      </c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3">
        <v>0</v>
      </c>
      <c r="BU13" s="3">
        <v>12.385297147441527</v>
      </c>
      <c r="BV13" s="3">
        <v>16.655562958027982</v>
      </c>
      <c r="BW13" s="3">
        <v>3.7565740045078888</v>
      </c>
      <c r="BX13" s="3">
        <v>7.1163031659009528</v>
      </c>
      <c r="BY13" s="3">
        <v>400</v>
      </c>
      <c r="BZ13" s="3">
        <v>200</v>
      </c>
      <c r="CA13" s="3">
        <v>11.556764106050306</v>
      </c>
      <c r="CB13" s="3">
        <v>0</v>
      </c>
      <c r="CC13" s="3">
        <v>0</v>
      </c>
      <c r="CD13" s="3">
        <v>14.238739330269205</v>
      </c>
      <c r="CE13" s="3">
        <v>0</v>
      </c>
      <c r="CF13" s="3">
        <v>26.873276428102425</v>
      </c>
      <c r="CG13" s="3">
        <v>16.685489166119506</v>
      </c>
      <c r="CH13" s="3">
        <v>5.4088471849865956</v>
      </c>
      <c r="CI13" s="3">
        <v>0</v>
      </c>
      <c r="CJ13" s="3">
        <v>13.577481840193705</v>
      </c>
      <c r="CK13" s="3">
        <v>19.002757715036115</v>
      </c>
      <c r="CL13" s="3">
        <v>36.308277830637493</v>
      </c>
      <c r="CM13" s="3">
        <v>20.663308144416458</v>
      </c>
      <c r="CN13" s="3">
        <v>4.4368266405484817</v>
      </c>
      <c r="CO13" s="3">
        <v>0</v>
      </c>
      <c r="CP13" s="3">
        <v>24.26789231779383</v>
      </c>
      <c r="CQ13" s="10">
        <v>0</v>
      </c>
      <c r="CR13" s="3">
        <v>24.26789231779383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</row>
    <row r="14" spans="1:120" x14ac:dyDescent="0.2">
      <c r="A14" s="26">
        <f t="shared" si="0"/>
        <v>7</v>
      </c>
      <c r="B14" s="39">
        <v>43698.774305555555</v>
      </c>
      <c r="C14" s="27">
        <v>43698.774305555555</v>
      </c>
      <c r="D14" s="26">
        <v>10</v>
      </c>
      <c r="E14" s="26">
        <v>1.7380443750000001</v>
      </c>
      <c r="F14" s="28">
        <v>0.28967406250000005</v>
      </c>
      <c r="G14" s="24">
        <v>0</v>
      </c>
      <c r="H14" s="29">
        <v>16.200000000000003</v>
      </c>
      <c r="I14" s="29">
        <f t="shared" si="1"/>
        <v>0.51826625386996739</v>
      </c>
      <c r="J14" s="29">
        <f t="shared" si="2"/>
        <v>16.71826625386997</v>
      </c>
      <c r="K14" s="28">
        <v>96.9</v>
      </c>
      <c r="L14" s="28">
        <v>6.85</v>
      </c>
      <c r="M14" s="26"/>
      <c r="N14" s="26"/>
      <c r="O14" s="26">
        <v>0.13600000000000004</v>
      </c>
      <c r="P14" s="26"/>
      <c r="Q14" s="26"/>
      <c r="R14" s="29">
        <v>338</v>
      </c>
      <c r="S14" s="29">
        <v>56.620808377497163</v>
      </c>
      <c r="T14" s="1">
        <v>4.95162989298451</v>
      </c>
      <c r="U14" s="1">
        <v>2.4377076496460197</v>
      </c>
      <c r="V14" s="1">
        <v>1.3667378151432403</v>
      </c>
      <c r="W14" s="1">
        <v>0.8326054083690293</v>
      </c>
      <c r="X14" s="1">
        <v>-0.95984063055160596</v>
      </c>
      <c r="Y14" s="1">
        <v>-2.3026449593865301</v>
      </c>
      <c r="Z14" s="1">
        <v>-3.64544928822145</v>
      </c>
      <c r="AA14" s="43">
        <v>0.21402664815660277</v>
      </c>
      <c r="AB14" s="43">
        <v>13.641016990339555</v>
      </c>
      <c r="AC14" s="43">
        <v>6.3362935293955411E-2</v>
      </c>
      <c r="AD14" s="1">
        <v>0.93923162558840578</v>
      </c>
      <c r="AE14" s="1">
        <v>2.2122901946542428</v>
      </c>
      <c r="AF14" s="1">
        <v>0.67843145666474569</v>
      </c>
      <c r="AG14" s="1">
        <v>1.4713700793863878</v>
      </c>
      <c r="AH14" s="1">
        <v>18.512626830142985</v>
      </c>
      <c r="AI14" s="1">
        <v>2.879609893548301</v>
      </c>
      <c r="AJ14" s="1">
        <v>2.4372394009777927</v>
      </c>
      <c r="AK14" s="1">
        <v>0.69891477837276683</v>
      </c>
      <c r="AL14" s="1">
        <v>6.8912134739999997</v>
      </c>
      <c r="AM14" s="1">
        <v>0.76819822379981539</v>
      </c>
      <c r="AN14" s="8">
        <v>2.5114980993517766</v>
      </c>
      <c r="AO14" s="1">
        <v>3.5162573495475695</v>
      </c>
      <c r="AP14" s="1">
        <v>3.7014139708595648</v>
      </c>
      <c r="AQ14" s="9">
        <v>0.38732610519511396</v>
      </c>
      <c r="AR14" s="1">
        <v>1.0671139329541393</v>
      </c>
      <c r="AS14" s="1">
        <v>1.9927753521601972</v>
      </c>
      <c r="AT14" s="2">
        <v>0</v>
      </c>
      <c r="AU14" s="1">
        <v>1.9927753521601972</v>
      </c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3">
        <v>0</v>
      </c>
      <c r="BU14" s="3">
        <v>12.385297147441527</v>
      </c>
      <c r="BV14" s="3">
        <v>16.655562958027982</v>
      </c>
      <c r="BW14" s="3">
        <v>3.7565740045078888</v>
      </c>
      <c r="BX14" s="3">
        <v>7.1163031659009528</v>
      </c>
      <c r="BY14" s="3">
        <v>400</v>
      </c>
      <c r="BZ14" s="3">
        <v>200</v>
      </c>
      <c r="CA14" s="3">
        <v>11.556764106050306</v>
      </c>
      <c r="CB14" s="3">
        <v>0</v>
      </c>
      <c r="CC14" s="3">
        <v>0</v>
      </c>
      <c r="CD14" s="3">
        <v>14.238739330269205</v>
      </c>
      <c r="CE14" s="3">
        <v>0</v>
      </c>
      <c r="CF14" s="3">
        <v>26.873276428102425</v>
      </c>
      <c r="CG14" s="3">
        <v>16.685489166119506</v>
      </c>
      <c r="CH14" s="3">
        <v>5.4088471849865956</v>
      </c>
      <c r="CI14" s="3">
        <v>0</v>
      </c>
      <c r="CJ14" s="3">
        <v>13.577481840193705</v>
      </c>
      <c r="CK14" s="3">
        <v>19.002757715036115</v>
      </c>
      <c r="CL14" s="3">
        <v>36.308277830637493</v>
      </c>
      <c r="CM14" s="3">
        <v>20.663308144416458</v>
      </c>
      <c r="CN14" s="3">
        <v>4.4368266405484817</v>
      </c>
      <c r="CO14" s="3">
        <v>0</v>
      </c>
      <c r="CP14" s="3">
        <v>24.26789231779383</v>
      </c>
      <c r="CQ14" s="10">
        <v>0</v>
      </c>
      <c r="CR14" s="3">
        <v>24.26789231779383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</row>
    <row r="15" spans="1:120" x14ac:dyDescent="0.2">
      <c r="A15" s="26">
        <f t="shared" si="0"/>
        <v>8</v>
      </c>
      <c r="B15" s="39">
        <v>43699.72152777778</v>
      </c>
      <c r="C15" s="27">
        <v>43699.72152777778</v>
      </c>
      <c r="D15" s="26">
        <v>1.5</v>
      </c>
      <c r="E15" s="26">
        <v>1.753875928125</v>
      </c>
      <c r="F15" s="28">
        <v>0.29231265468750001</v>
      </c>
      <c r="G15" s="24">
        <v>0</v>
      </c>
      <c r="H15" s="29">
        <v>18.8</v>
      </c>
      <c r="I15" s="29">
        <f t="shared" si="1"/>
        <v>1.1787460148777917</v>
      </c>
      <c r="J15" s="29">
        <f t="shared" si="2"/>
        <v>19.978746014877792</v>
      </c>
      <c r="K15" s="28">
        <v>94.1</v>
      </c>
      <c r="L15" s="28">
        <v>7</v>
      </c>
      <c r="M15" s="26"/>
      <c r="N15" s="26"/>
      <c r="O15" s="26">
        <v>0.13511353740914939</v>
      </c>
      <c r="P15" s="26"/>
      <c r="Q15" s="26"/>
      <c r="R15" s="29">
        <v>325</v>
      </c>
      <c r="S15" s="29">
        <v>61.835701127156462</v>
      </c>
      <c r="T15" s="1">
        <v>8.2425685629750962</v>
      </c>
      <c r="U15" s="1">
        <v>2.307565971105292</v>
      </c>
      <c r="V15" s="1">
        <v>3.3960139783844462E-2</v>
      </c>
      <c r="W15" s="1">
        <v>0.17123657860599778</v>
      </c>
      <c r="X15" s="1">
        <v>-3.9330676329896299</v>
      </c>
      <c r="Y15" s="1">
        <v>-6.5818278114325297</v>
      </c>
      <c r="Z15" s="1">
        <v>-9.23058798987533</v>
      </c>
      <c r="AA15" s="43">
        <v>6.5240722507381319E-2</v>
      </c>
      <c r="AB15" s="43">
        <v>11.449430994015446</v>
      </c>
      <c r="AC15" s="43">
        <v>5.3996757506675361E-2</v>
      </c>
      <c r="AD15" s="1">
        <v>0.30779644036066922</v>
      </c>
      <c r="AE15" s="1">
        <v>1.9760349951434468</v>
      </c>
      <c r="AF15" s="1">
        <v>0.68222904676666341</v>
      </c>
      <c r="AG15" s="1">
        <v>1.2667132157763745</v>
      </c>
      <c r="AH15" s="1">
        <v>16.769300583758994</v>
      </c>
      <c r="AI15" s="1">
        <v>2.5559135415348901</v>
      </c>
      <c r="AJ15" s="1">
        <v>2.3210117587635888</v>
      </c>
      <c r="AK15" s="1">
        <v>0.58717928973602795</v>
      </c>
      <c r="AL15" s="1">
        <v>6.8218297850000003</v>
      </c>
      <c r="AM15" s="1">
        <v>0.85016598636670715</v>
      </c>
      <c r="AN15" s="8">
        <v>2.5119792679417112</v>
      </c>
      <c r="AO15" s="1">
        <v>3.7129166555585593</v>
      </c>
      <c r="AP15" s="1">
        <v>3.6319098746694962</v>
      </c>
      <c r="AQ15" s="9">
        <v>0.38732610519511396</v>
      </c>
      <c r="AR15" s="1">
        <v>0.79076621578769624</v>
      </c>
      <c r="AS15" s="1">
        <v>1.9977931278683052</v>
      </c>
      <c r="AT15" s="2">
        <v>0</v>
      </c>
      <c r="AU15" s="1">
        <v>1.9977931278683052</v>
      </c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3">
        <v>0</v>
      </c>
      <c r="BU15" s="3">
        <v>12.385297147441527</v>
      </c>
      <c r="BV15" s="3">
        <v>16.655562958027982</v>
      </c>
      <c r="BW15" s="3">
        <v>3.7565740045078888</v>
      </c>
      <c r="BX15" s="3">
        <v>7.1163031659009528</v>
      </c>
      <c r="BY15" s="3">
        <v>400</v>
      </c>
      <c r="BZ15" s="3">
        <v>200</v>
      </c>
      <c r="CA15" s="3">
        <v>11.556764106050306</v>
      </c>
      <c r="CB15" s="3">
        <v>0</v>
      </c>
      <c r="CC15" s="3">
        <v>0</v>
      </c>
      <c r="CD15" s="3">
        <v>14.238739330269205</v>
      </c>
      <c r="CE15" s="3">
        <v>0</v>
      </c>
      <c r="CF15" s="3">
        <v>26.873276428102425</v>
      </c>
      <c r="CG15" s="3">
        <v>16.685489166119506</v>
      </c>
      <c r="CH15" s="3">
        <v>5.4088471849865956</v>
      </c>
      <c r="CI15" s="3">
        <v>0</v>
      </c>
      <c r="CJ15" s="3">
        <v>13.577481840193705</v>
      </c>
      <c r="CK15" s="3">
        <v>19.002757715036115</v>
      </c>
      <c r="CL15" s="3">
        <v>36.308277830637493</v>
      </c>
      <c r="CM15" s="3">
        <v>20.663308144416458</v>
      </c>
      <c r="CN15" s="3">
        <v>4.4368266405484817</v>
      </c>
      <c r="CO15" s="3">
        <v>0</v>
      </c>
      <c r="CP15" s="3">
        <v>24.26789231779383</v>
      </c>
      <c r="CQ15" s="10">
        <v>0</v>
      </c>
      <c r="CR15" s="3">
        <v>24.26789231779383</v>
      </c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</row>
    <row r="16" spans="1:120" x14ac:dyDescent="0.2">
      <c r="A16" s="26">
        <f t="shared" si="0"/>
        <v>9</v>
      </c>
      <c r="B16" s="39">
        <v>43700.703472222223</v>
      </c>
      <c r="C16" s="27">
        <v>43700.703472222223</v>
      </c>
      <c r="D16" s="26">
        <v>1.5</v>
      </c>
      <c r="E16" s="26">
        <v>1.7702615856093751</v>
      </c>
      <c r="F16" s="28">
        <v>0.29504359760156251</v>
      </c>
      <c r="G16" s="24">
        <v>0</v>
      </c>
      <c r="H16" s="29">
        <v>20.3</v>
      </c>
      <c r="I16" s="29">
        <f t="shared" si="1"/>
        <v>1.4344753747323331</v>
      </c>
      <c r="J16" s="29">
        <f t="shared" si="2"/>
        <v>21.734475374732334</v>
      </c>
      <c r="K16" s="28">
        <v>93.4</v>
      </c>
      <c r="L16" s="28">
        <v>6.73</v>
      </c>
      <c r="M16" s="26"/>
      <c r="N16" s="26"/>
      <c r="O16" s="26">
        <v>0.11047999999999999</v>
      </c>
      <c r="P16" s="26"/>
      <c r="Q16" s="26"/>
      <c r="R16" s="29">
        <v>332</v>
      </c>
      <c r="S16" s="29">
        <v>113.18532757418016</v>
      </c>
      <c r="T16" s="1">
        <v>8.6779726253818072</v>
      </c>
      <c r="U16" s="1">
        <v>2.2461081038786053</v>
      </c>
      <c r="V16" s="1">
        <v>4.4538289539620239E-2</v>
      </c>
      <c r="W16" s="1">
        <v>6.1328736751091482E-2</v>
      </c>
      <c r="X16" s="1">
        <v>-4.2553884311700498</v>
      </c>
      <c r="Y16" s="1">
        <v>-7.0605385791931496</v>
      </c>
      <c r="Z16" s="1">
        <v>-9.8656887272162503</v>
      </c>
      <c r="AA16" s="43">
        <v>0.1069505768522218</v>
      </c>
      <c r="AB16" s="43">
        <v>7.163265709739723</v>
      </c>
      <c r="AC16" s="43">
        <v>0</v>
      </c>
      <c r="AD16" s="1">
        <v>0</v>
      </c>
      <c r="AE16" s="1">
        <v>1.6296853587141176</v>
      </c>
      <c r="AF16" s="1">
        <v>0.73669932145388028</v>
      </c>
      <c r="AG16" s="1">
        <v>1.1100160422270209</v>
      </c>
      <c r="AH16" s="1">
        <v>18.200412267308504</v>
      </c>
      <c r="AI16" s="1">
        <v>2.1427912066055517</v>
      </c>
      <c r="AJ16" s="1">
        <v>2.1673322743558452</v>
      </c>
      <c r="AK16" s="1">
        <v>0.4825661137147883</v>
      </c>
      <c r="AL16" s="1">
        <v>7.698033294</v>
      </c>
      <c r="AM16" s="1">
        <v>0.95844019991714025</v>
      </c>
      <c r="AN16" s="8">
        <v>2.5118981043809034</v>
      </c>
      <c r="AO16" s="1">
        <v>3.9431803421145011</v>
      </c>
      <c r="AP16" s="1">
        <v>3.8422311147797266</v>
      </c>
      <c r="AQ16" s="9">
        <v>0.38732610519511396</v>
      </c>
      <c r="AR16" s="1">
        <v>0.59328404011197566</v>
      </c>
      <c r="AS16" s="1">
        <v>2.1249027814095478</v>
      </c>
      <c r="AT16" s="2">
        <v>0</v>
      </c>
      <c r="AU16" s="1">
        <v>2.1249027814095478</v>
      </c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3">
        <v>0</v>
      </c>
      <c r="BU16" s="3">
        <v>12.385297147441527</v>
      </c>
      <c r="BV16" s="3">
        <v>16.655562958027982</v>
      </c>
      <c r="BW16" s="3">
        <v>3.7565740045078888</v>
      </c>
      <c r="BX16" s="3">
        <v>7.1163031659009528</v>
      </c>
      <c r="BY16" s="3">
        <v>400</v>
      </c>
      <c r="BZ16" s="3">
        <v>200</v>
      </c>
      <c r="CA16" s="3">
        <v>11.556764106050306</v>
      </c>
      <c r="CB16" s="3">
        <v>0</v>
      </c>
      <c r="CC16" s="3">
        <v>0</v>
      </c>
      <c r="CD16" s="3">
        <v>14.238739330269205</v>
      </c>
      <c r="CE16" s="3">
        <v>0</v>
      </c>
      <c r="CF16" s="3">
        <v>26.873276428102425</v>
      </c>
      <c r="CG16" s="3">
        <v>16.685489166119506</v>
      </c>
      <c r="CH16" s="3">
        <v>5.4088471849865956</v>
      </c>
      <c r="CI16" s="3">
        <v>0</v>
      </c>
      <c r="CJ16" s="3">
        <v>13.577481840193705</v>
      </c>
      <c r="CK16" s="3">
        <v>19.002757715036115</v>
      </c>
      <c r="CL16" s="3">
        <v>36.308277830637493</v>
      </c>
      <c r="CM16" s="3">
        <v>20.663308144416458</v>
      </c>
      <c r="CN16" s="3">
        <v>4.4368266405484817</v>
      </c>
      <c r="CO16" s="3">
        <v>0</v>
      </c>
      <c r="CP16" s="3">
        <v>24.26789231779383</v>
      </c>
      <c r="CQ16" s="10">
        <v>0</v>
      </c>
      <c r="CR16" s="3">
        <v>24.26789231779383</v>
      </c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</row>
    <row r="17" spans="1:120" x14ac:dyDescent="0.2">
      <c r="A17" s="26">
        <f t="shared" si="0"/>
        <v>10</v>
      </c>
      <c r="B17" s="39">
        <v>43701.728472222225</v>
      </c>
      <c r="C17" s="27">
        <v>43701.728472222225</v>
      </c>
      <c r="D17" s="26">
        <v>1.5</v>
      </c>
      <c r="E17" s="26">
        <v>1.7872207411057033</v>
      </c>
      <c r="F17" s="28">
        <v>0.29787012351761721</v>
      </c>
      <c r="G17" s="24">
        <v>0</v>
      </c>
      <c r="H17" s="29">
        <v>18.7</v>
      </c>
      <c r="I17" s="29">
        <f t="shared" si="1"/>
        <v>3.4563981042654035</v>
      </c>
      <c r="J17" s="29">
        <f t="shared" si="2"/>
        <v>22.156398104265403</v>
      </c>
      <c r="K17" s="28">
        <v>84.4</v>
      </c>
      <c r="L17" s="28">
        <v>6.42</v>
      </c>
      <c r="M17" s="26"/>
      <c r="N17" s="26"/>
      <c r="O17" s="26">
        <v>7.7413849323293801E-2</v>
      </c>
      <c r="P17" s="26"/>
      <c r="Q17" s="26"/>
      <c r="R17" s="29">
        <v>327</v>
      </c>
      <c r="S17" s="29">
        <v>140.02051981352034</v>
      </c>
      <c r="T17" s="1">
        <v>7.8012862160895207</v>
      </c>
      <c r="U17" s="1">
        <v>2.2312381648603905</v>
      </c>
      <c r="V17" s="1">
        <v>5.2380707890302469E-2</v>
      </c>
      <c r="W17" s="1">
        <v>5.9284808296430701E-2</v>
      </c>
      <c r="X17" s="1">
        <v>-3.81516794580314</v>
      </c>
      <c r="Y17" s="1">
        <v>-6.3556541138381402</v>
      </c>
      <c r="Z17" s="1">
        <v>-8.8961402818730395</v>
      </c>
      <c r="AA17" s="43">
        <v>9.8897551212448795E-2</v>
      </c>
      <c r="AB17" s="43">
        <v>1.6640646024665666</v>
      </c>
      <c r="AC17" s="43">
        <v>0</v>
      </c>
      <c r="AD17" s="1">
        <v>0</v>
      </c>
      <c r="AE17" s="1">
        <v>1.3871063730289694</v>
      </c>
      <c r="AF17" s="1">
        <v>0.75034614431937685</v>
      </c>
      <c r="AG17" s="1">
        <v>1.022991107054819</v>
      </c>
      <c r="AH17" s="1">
        <v>20.639457536870228</v>
      </c>
      <c r="AI17" s="1">
        <v>1.9579779905791723</v>
      </c>
      <c r="AJ17" s="1">
        <v>2.1343952763417859</v>
      </c>
      <c r="AK17" s="1">
        <v>0.4097923743292084</v>
      </c>
      <c r="AL17" s="1">
        <v>10.079585590000001</v>
      </c>
      <c r="AM17" s="1">
        <v>1.053262337353301</v>
      </c>
      <c r="AN17" s="8">
        <v>2.5124460122383456</v>
      </c>
      <c r="AO17" s="1">
        <v>4.2924973874682832</v>
      </c>
      <c r="AP17" s="1">
        <v>3.9176047733143267</v>
      </c>
      <c r="AQ17" s="9">
        <v>0.38732610519511396</v>
      </c>
      <c r="AR17" s="1">
        <v>0.45656802055380713</v>
      </c>
      <c r="AS17" s="1">
        <v>2.2033692817845343</v>
      </c>
      <c r="AT17" s="2">
        <v>0</v>
      </c>
      <c r="AU17" s="1">
        <v>2.2033692817845343</v>
      </c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3">
        <v>0</v>
      </c>
      <c r="BU17" s="3">
        <v>12.385297147441527</v>
      </c>
      <c r="BV17" s="3">
        <v>16.655562958027982</v>
      </c>
      <c r="BW17" s="3">
        <v>3.7565740045078888</v>
      </c>
      <c r="BX17" s="3">
        <v>7.1163031659009528</v>
      </c>
      <c r="BY17" s="3">
        <v>400</v>
      </c>
      <c r="BZ17" s="3">
        <v>200</v>
      </c>
      <c r="CA17" s="3">
        <v>11.556764106050306</v>
      </c>
      <c r="CB17" s="3">
        <v>0</v>
      </c>
      <c r="CC17" s="3">
        <v>0</v>
      </c>
      <c r="CD17" s="3">
        <v>14.238739330269205</v>
      </c>
      <c r="CE17" s="3">
        <v>0</v>
      </c>
      <c r="CF17" s="3">
        <v>26.873276428102425</v>
      </c>
      <c r="CG17" s="3">
        <v>16.685489166119506</v>
      </c>
      <c r="CH17" s="3">
        <v>5.4088471849865956</v>
      </c>
      <c r="CI17" s="3">
        <v>0</v>
      </c>
      <c r="CJ17" s="3">
        <v>13.577481840193705</v>
      </c>
      <c r="CK17" s="3">
        <v>19.002757715036115</v>
      </c>
      <c r="CL17" s="3">
        <v>36.308277830637493</v>
      </c>
      <c r="CM17" s="3">
        <v>20.663308144416458</v>
      </c>
      <c r="CN17" s="3">
        <v>4.4368266405484817</v>
      </c>
      <c r="CO17" s="3">
        <v>0</v>
      </c>
      <c r="CP17" s="3">
        <v>24.26789231779383</v>
      </c>
      <c r="CQ17" s="10">
        <v>0</v>
      </c>
      <c r="CR17" s="3">
        <v>24.26789231779383</v>
      </c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</row>
    <row r="18" spans="1:120" x14ac:dyDescent="0.2">
      <c r="A18" s="26">
        <f t="shared" si="0"/>
        <v>11</v>
      </c>
      <c r="B18" s="39">
        <v>43702.713888888888</v>
      </c>
      <c r="C18" s="27">
        <v>43702.713888888888</v>
      </c>
      <c r="D18" s="26">
        <v>1.5</v>
      </c>
      <c r="E18" s="26">
        <v>1.8047734670444029</v>
      </c>
      <c r="F18" s="28">
        <v>0.30079557784073385</v>
      </c>
      <c r="G18" s="24">
        <v>0</v>
      </c>
      <c r="H18" s="29">
        <v>17.899999999999999</v>
      </c>
      <c r="I18" s="29">
        <f t="shared" si="1"/>
        <v>6.8579529737206073</v>
      </c>
      <c r="J18" s="29">
        <f t="shared" si="2"/>
        <v>24.757952973720606</v>
      </c>
      <c r="K18" s="28">
        <v>72.3</v>
      </c>
      <c r="L18" s="28">
        <v>6.77</v>
      </c>
      <c r="M18" s="26"/>
      <c r="N18" s="26"/>
      <c r="O18" s="26">
        <v>0.10417364313118646</v>
      </c>
      <c r="P18" s="26"/>
      <c r="Q18" s="26"/>
      <c r="R18" s="29">
        <v>317</v>
      </c>
      <c r="S18" s="29">
        <v>170.90826529097964</v>
      </c>
      <c r="T18" s="1">
        <v>7.1458786449179614</v>
      </c>
      <c r="U18" s="1">
        <v>2.2355581006507372</v>
      </c>
      <c r="V18" s="1">
        <v>5.6752345579026538E-2</v>
      </c>
      <c r="W18" s="1">
        <v>7.246867505554562E-2</v>
      </c>
      <c r="X18" s="1">
        <v>7.8907359598154633E-2</v>
      </c>
      <c r="Y18" s="1">
        <v>0.78387369065313339</v>
      </c>
      <c r="Z18" s="1">
        <v>4.0653030354979088E-2</v>
      </c>
      <c r="AA18" s="43">
        <v>7.8907359598154633E-2</v>
      </c>
      <c r="AB18" s="43">
        <v>0.78387369065313339</v>
      </c>
      <c r="AC18" s="43">
        <v>4.0653030354979088E-2</v>
      </c>
      <c r="AD18" s="1">
        <v>5.1834686815475053E-2</v>
      </c>
      <c r="AE18" s="1">
        <v>1.157300899783295</v>
      </c>
      <c r="AF18" s="1">
        <v>0.76844773376229392</v>
      </c>
      <c r="AG18" s="1">
        <v>0.99922828731304703</v>
      </c>
      <c r="AH18" s="1">
        <v>16.661507712428062</v>
      </c>
      <c r="AI18" s="1">
        <v>1.9177481811190105</v>
      </c>
      <c r="AJ18" s="1">
        <v>2.1587920561701313</v>
      </c>
      <c r="AK18" s="1">
        <v>0.36928886937216954</v>
      </c>
      <c r="AL18" s="1">
        <v>9.8645141840000008</v>
      </c>
      <c r="AM18" s="1">
        <v>1.1653213924218826</v>
      </c>
      <c r="AN18" s="8">
        <v>2.5194243561641336</v>
      </c>
      <c r="AO18" s="1">
        <v>4.5002146936687213</v>
      </c>
      <c r="AP18" s="1">
        <v>4.0284893348608684</v>
      </c>
      <c r="AQ18" s="9">
        <v>0.38732610519511401</v>
      </c>
      <c r="AR18" s="1">
        <v>0.29371775681177281</v>
      </c>
      <c r="AS18" s="1">
        <v>2.3198271404555855</v>
      </c>
      <c r="AT18" s="2">
        <v>0</v>
      </c>
      <c r="AU18" s="1">
        <v>2.3198271404555855</v>
      </c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3">
        <v>0</v>
      </c>
      <c r="BU18" s="3">
        <v>12.385297147441527</v>
      </c>
      <c r="BV18" s="3">
        <v>16.655562958027982</v>
      </c>
      <c r="BW18" s="3">
        <v>3.7565740045078888</v>
      </c>
      <c r="BX18" s="3">
        <v>7.1163031659009528</v>
      </c>
      <c r="BY18" s="3">
        <v>400</v>
      </c>
      <c r="BZ18" s="3">
        <v>200</v>
      </c>
      <c r="CA18" s="3">
        <v>11.556764106050306</v>
      </c>
      <c r="CB18" s="3">
        <v>0</v>
      </c>
      <c r="CC18" s="3">
        <v>0</v>
      </c>
      <c r="CD18" s="3">
        <v>14.238739330269205</v>
      </c>
      <c r="CE18" s="3">
        <v>0</v>
      </c>
      <c r="CF18" s="3">
        <v>26.873276428102425</v>
      </c>
      <c r="CG18" s="3">
        <v>16.685489166119506</v>
      </c>
      <c r="CH18" s="3">
        <v>5.4088471849865956</v>
      </c>
      <c r="CI18" s="3">
        <v>0</v>
      </c>
      <c r="CJ18" s="3">
        <v>13.577481840193705</v>
      </c>
      <c r="CK18" s="3">
        <v>19.002757715036115</v>
      </c>
      <c r="CL18" s="3">
        <v>36.308277830637493</v>
      </c>
      <c r="CM18" s="3">
        <v>20.663308144416458</v>
      </c>
      <c r="CN18" s="3">
        <v>4.4368266405484817</v>
      </c>
      <c r="CO18" s="3">
        <v>0</v>
      </c>
      <c r="CP18" s="3">
        <v>24.26789231779383</v>
      </c>
      <c r="CQ18" s="10">
        <v>0</v>
      </c>
      <c r="CR18" s="3">
        <v>24.26789231779383</v>
      </c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</row>
    <row r="19" spans="1:120" x14ac:dyDescent="0.2">
      <c r="A19" s="26">
        <f t="shared" si="0"/>
        <v>12</v>
      </c>
      <c r="B19" s="39">
        <v>43703.456250000003</v>
      </c>
      <c r="C19" s="27">
        <v>43703.456250000003</v>
      </c>
      <c r="D19" s="26">
        <v>2</v>
      </c>
      <c r="E19" s="26">
        <v>0</v>
      </c>
      <c r="F19" s="28">
        <v>0</v>
      </c>
      <c r="G19" s="24">
        <v>0</v>
      </c>
      <c r="H19" s="29">
        <v>14.2</v>
      </c>
      <c r="I19" s="29">
        <f t="shared" si="1"/>
        <v>7.250151057401812</v>
      </c>
      <c r="J19" s="29">
        <f t="shared" si="2"/>
        <v>21.450151057401811</v>
      </c>
      <c r="K19" s="28">
        <v>66.2</v>
      </c>
      <c r="L19" s="28">
        <v>6.86</v>
      </c>
      <c r="M19" s="26"/>
      <c r="N19" s="26"/>
      <c r="O19" s="26">
        <v>0.13216193953743124</v>
      </c>
      <c r="P19" s="26"/>
      <c r="Q19" s="26"/>
      <c r="R19" s="29">
        <v>321</v>
      </c>
      <c r="S19" s="29">
        <v>187.92388863636265</v>
      </c>
      <c r="T19" s="1">
        <v>7.0019264185533494</v>
      </c>
      <c r="U19" s="1">
        <v>2.2479655167247223</v>
      </c>
      <c r="V19" s="1">
        <v>4.0499450480778292E-2</v>
      </c>
      <c r="W19" s="1">
        <v>0.13262410142291894</v>
      </c>
      <c r="X19" s="1">
        <v>9.5272573771543898E-2</v>
      </c>
      <c r="Y19" s="1">
        <v>5.7681166823104997</v>
      </c>
      <c r="Z19" s="1">
        <v>0.23138086186107795</v>
      </c>
      <c r="AA19" s="43">
        <v>9.5272573771543898E-2</v>
      </c>
      <c r="AB19" s="43">
        <v>5.7681166823104997</v>
      </c>
      <c r="AC19" s="43">
        <v>0.23138086186107795</v>
      </c>
      <c r="AD19" s="1">
        <v>0.36290553082598054</v>
      </c>
      <c r="AE19" s="1">
        <v>1.0873446100695594</v>
      </c>
      <c r="AF19" s="1">
        <v>0.82519452309581742</v>
      </c>
      <c r="AG19" s="1">
        <v>1.0236234043095964</v>
      </c>
      <c r="AH19" s="1">
        <v>11.869166944188834</v>
      </c>
      <c r="AI19" s="1">
        <v>1.9927008736076874</v>
      </c>
      <c r="AJ19" s="1">
        <v>2.1471354515434111</v>
      </c>
      <c r="AK19" s="1">
        <v>0.36169779814359088</v>
      </c>
      <c r="AL19" s="1">
        <v>8.4697798740000003</v>
      </c>
      <c r="AM19" s="1">
        <v>1.2827786825699694</v>
      </c>
      <c r="AN19" s="8">
        <v>2.5122572046976868</v>
      </c>
      <c r="AO19" s="1">
        <v>4.6375666462655651</v>
      </c>
      <c r="AP19" s="1">
        <v>3.962627284824221</v>
      </c>
      <c r="AQ19" s="9">
        <v>0.38732610519511401</v>
      </c>
      <c r="AR19" s="1">
        <v>0.20939498493146214</v>
      </c>
      <c r="AS19" s="1">
        <v>2.4240177174840172</v>
      </c>
      <c r="AT19" s="2">
        <v>0</v>
      </c>
      <c r="AU19" s="1">
        <v>2.4240177174840172</v>
      </c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3">
        <v>0</v>
      </c>
      <c r="BU19" s="3">
        <v>12.385297147441527</v>
      </c>
      <c r="BV19" s="3">
        <v>16.655562958027982</v>
      </c>
      <c r="BW19" s="3">
        <v>3.7565740045078888</v>
      </c>
      <c r="BX19" s="3">
        <v>7.1163031659009528</v>
      </c>
      <c r="BY19" s="3">
        <v>400</v>
      </c>
      <c r="BZ19" s="3">
        <v>200</v>
      </c>
      <c r="CA19" s="3">
        <v>11.556764106050306</v>
      </c>
      <c r="CB19" s="3">
        <v>0</v>
      </c>
      <c r="CC19" s="3">
        <v>0</v>
      </c>
      <c r="CD19" s="3">
        <v>14.238739330269205</v>
      </c>
      <c r="CE19" s="3">
        <v>0</v>
      </c>
      <c r="CF19" s="3">
        <v>26.873276428102425</v>
      </c>
      <c r="CG19" s="3">
        <v>16.685489166119506</v>
      </c>
      <c r="CH19" s="3">
        <v>5.4088471849865956</v>
      </c>
      <c r="CI19" s="3">
        <v>0</v>
      </c>
      <c r="CJ19" s="3">
        <v>13.577481840193705</v>
      </c>
      <c r="CK19" s="3">
        <v>19.002757715036115</v>
      </c>
      <c r="CL19" s="3">
        <v>36.308277830637493</v>
      </c>
      <c r="CM19" s="3">
        <v>20.663308144416458</v>
      </c>
      <c r="CN19" s="3">
        <v>4.4368266405484817</v>
      </c>
      <c r="CO19" s="3">
        <v>0</v>
      </c>
      <c r="CP19" s="3">
        <v>24.26789231779383</v>
      </c>
      <c r="CQ19" s="10">
        <v>0</v>
      </c>
      <c r="CR19" s="3">
        <v>24.26789231779383</v>
      </c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</row>
  </sheetData>
  <mergeCells count="5">
    <mergeCell ref="CS5:DP5"/>
    <mergeCell ref="T5:AT5"/>
    <mergeCell ref="BT5:CQ5"/>
    <mergeCell ref="A5:S5"/>
    <mergeCell ref="AV5:BS5"/>
  </mergeCells>
  <pageMargins left="0.7" right="0.7" top="0.75" bottom="0.75" header="0.3" footer="0.3"/>
  <pageSetup orientation="portrait" horizontalDpi="0" verticalDpi="0"/>
  <ignoredErrors>
    <ignoredError sqref="A8 A9:A19 I7:I19 J7:J1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03AA-D5CC-444F-9695-0987B00E28C7}">
  <dimension ref="A1:DP19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3" sqref="H3"/>
    </sheetView>
  </sheetViews>
  <sheetFormatPr baseColWidth="10" defaultRowHeight="16" x14ac:dyDescent="0.2"/>
  <cols>
    <col min="1" max="1" width="18.83203125" bestFit="1" customWidth="1"/>
    <col min="2" max="2" width="10.6640625" bestFit="1" customWidth="1"/>
    <col min="3" max="3" width="9.83203125" bestFit="1" customWidth="1"/>
    <col min="4" max="4" width="9.6640625" bestFit="1" customWidth="1"/>
    <col min="5" max="5" width="14" bestFit="1" customWidth="1"/>
    <col min="6" max="6" width="10.1640625" bestFit="1" customWidth="1"/>
    <col min="7" max="7" width="8.5" bestFit="1" customWidth="1"/>
    <col min="9" max="9" width="10.6640625" bestFit="1" customWidth="1"/>
    <col min="10" max="10" width="10.1640625" bestFit="1" customWidth="1"/>
    <col min="11" max="11" width="10.6640625" bestFit="1" customWidth="1"/>
    <col min="12" max="12" width="5.1640625" bestFit="1" customWidth="1"/>
    <col min="13" max="13" width="7.83203125" bestFit="1" customWidth="1"/>
    <col min="14" max="14" width="10.5" bestFit="1" customWidth="1"/>
    <col min="15" max="15" width="14" bestFit="1" customWidth="1"/>
    <col min="16" max="16" width="10.1640625" bestFit="1" customWidth="1"/>
    <col min="17" max="17" width="9.83203125" bestFit="1" customWidth="1"/>
    <col min="18" max="18" width="10.6640625" bestFit="1" customWidth="1"/>
    <col min="19" max="19" width="9.83203125" bestFit="1" customWidth="1"/>
    <col min="20" max="23" width="7.5" bestFit="1" customWidth="1"/>
    <col min="24" max="26" width="8.1640625" bestFit="1" customWidth="1"/>
    <col min="27" max="27" width="6.6640625" bestFit="1" customWidth="1"/>
    <col min="28" max="28" width="7.6640625" bestFit="1" customWidth="1"/>
    <col min="29" max="29" width="6.6640625" bestFit="1" customWidth="1"/>
    <col min="30" max="33" width="7.5" bestFit="1" customWidth="1"/>
    <col min="34" max="34" width="8.6640625" bestFit="1" customWidth="1"/>
    <col min="35" max="37" width="7.5" bestFit="1" customWidth="1"/>
    <col min="38" max="38" width="8.6640625" bestFit="1" customWidth="1"/>
    <col min="39" max="39" width="7.5" bestFit="1" customWidth="1"/>
    <col min="40" max="40" width="14" bestFit="1" customWidth="1"/>
    <col min="41" max="42" width="7.5" bestFit="1" customWidth="1"/>
    <col min="43" max="43" width="6.33203125" bestFit="1" customWidth="1"/>
    <col min="44" max="47" width="7.5" bestFit="1" customWidth="1"/>
    <col min="48" max="62" width="6.33203125" bestFit="1" customWidth="1"/>
    <col min="63" max="63" width="3.6640625" bestFit="1" customWidth="1"/>
    <col min="64" max="72" width="6.33203125" bestFit="1" customWidth="1"/>
    <col min="73" max="76" width="14" bestFit="1" customWidth="1"/>
    <col min="77" max="78" width="6.33203125" bestFit="1" customWidth="1"/>
    <col min="79" max="79" width="14" bestFit="1" customWidth="1"/>
    <col min="80" max="81" width="6.33203125" bestFit="1" customWidth="1"/>
    <col min="82" max="82" width="14" bestFit="1" customWidth="1"/>
    <col min="83" max="83" width="6.33203125" bestFit="1" customWidth="1"/>
    <col min="84" max="86" width="14" bestFit="1" customWidth="1"/>
    <col min="87" max="87" width="6.33203125" bestFit="1" customWidth="1"/>
    <col min="88" max="92" width="14" bestFit="1" customWidth="1"/>
    <col min="93" max="93" width="6.33203125" bestFit="1" customWidth="1"/>
    <col min="94" max="94" width="14" bestFit="1" customWidth="1"/>
    <col min="95" max="95" width="9" bestFit="1" customWidth="1"/>
    <col min="96" max="96" width="14" bestFit="1" customWidth="1"/>
    <col min="97" max="109" width="6.33203125" bestFit="1" customWidth="1"/>
    <col min="110" max="110" width="3.6640625" bestFit="1" customWidth="1"/>
    <col min="111" max="111" width="6.33203125" bestFit="1" customWidth="1"/>
    <col min="112" max="112" width="3.6640625" bestFit="1" customWidth="1"/>
    <col min="113" max="113" width="9" bestFit="1" customWidth="1"/>
    <col min="114" max="114" width="6.33203125" bestFit="1" customWidth="1"/>
    <col min="115" max="115" width="3.6640625" bestFit="1" customWidth="1"/>
    <col min="116" max="116" width="6.33203125" bestFit="1" customWidth="1"/>
    <col min="117" max="117" width="9" bestFit="1" customWidth="1"/>
    <col min="118" max="118" width="6.33203125" bestFit="1" customWidth="1"/>
    <col min="119" max="119" width="3.6640625" bestFit="1" customWidth="1"/>
    <col min="120" max="120" width="9" bestFit="1" customWidth="1"/>
  </cols>
  <sheetData>
    <row r="1" spans="1:120" x14ac:dyDescent="0.2">
      <c r="A1" s="16" t="s">
        <v>0</v>
      </c>
      <c r="B1" s="36" t="s">
        <v>101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spans="1:120" x14ac:dyDescent="0.2">
      <c r="A2" s="16" t="s">
        <v>1</v>
      </c>
      <c r="B2" s="36" t="s">
        <v>101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 t="s">
        <v>91</v>
      </c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</row>
    <row r="3" spans="1:120" x14ac:dyDescent="0.2">
      <c r="A3" s="16" t="s">
        <v>2</v>
      </c>
      <c r="B3" s="36" t="s">
        <v>101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</row>
    <row r="4" spans="1:120" x14ac:dyDescent="0.2">
      <c r="A4" s="16" t="s">
        <v>3</v>
      </c>
      <c r="B4" s="37">
        <v>74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</row>
    <row r="5" spans="1:120" x14ac:dyDescent="0.2">
      <c r="A5" s="50" t="s">
        <v>59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46" t="s">
        <v>92</v>
      </c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1"/>
      <c r="AV5" s="51" t="s">
        <v>93</v>
      </c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47" t="s">
        <v>60</v>
      </c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9"/>
      <c r="CR5" s="42"/>
      <c r="CS5" s="45" t="s">
        <v>66</v>
      </c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5"/>
      <c r="DF5" s="45"/>
      <c r="DG5" s="45"/>
      <c r="DH5" s="45"/>
      <c r="DI5" s="45"/>
      <c r="DJ5" s="45"/>
      <c r="DK5" s="45"/>
      <c r="DL5" s="45"/>
      <c r="DM5" s="45"/>
      <c r="DN5" s="45"/>
      <c r="DO5" s="45"/>
      <c r="DP5" s="45"/>
    </row>
    <row r="6" spans="1:120" ht="123" x14ac:dyDescent="0.2">
      <c r="A6" s="18" t="s">
        <v>4</v>
      </c>
      <c r="B6" s="19" t="s">
        <v>5</v>
      </c>
      <c r="C6" s="20" t="s">
        <v>6</v>
      </c>
      <c r="D6" s="18" t="s">
        <v>7</v>
      </c>
      <c r="E6" s="18" t="s">
        <v>8</v>
      </c>
      <c r="F6" s="18" t="s">
        <v>102</v>
      </c>
      <c r="G6" s="18" t="s">
        <v>10</v>
      </c>
      <c r="H6" s="18" t="s">
        <v>11</v>
      </c>
      <c r="I6" s="18" t="s">
        <v>12</v>
      </c>
      <c r="J6" s="18" t="s">
        <v>65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4" t="s">
        <v>22</v>
      </c>
      <c r="U6" s="14" t="s">
        <v>61</v>
      </c>
      <c r="V6" s="14" t="s">
        <v>23</v>
      </c>
      <c r="W6" s="14" t="s">
        <v>24</v>
      </c>
      <c r="X6" s="14" t="s">
        <v>22</v>
      </c>
      <c r="Y6" s="14" t="s">
        <v>61</v>
      </c>
      <c r="Z6" s="14" t="s">
        <v>23</v>
      </c>
      <c r="AA6" s="14" t="s">
        <v>96</v>
      </c>
      <c r="AB6" s="14" t="s">
        <v>97</v>
      </c>
      <c r="AC6" s="14" t="s">
        <v>98</v>
      </c>
      <c r="AD6" s="14" t="s">
        <v>25</v>
      </c>
      <c r="AE6" s="14" t="s">
        <v>26</v>
      </c>
      <c r="AF6" s="14" t="s">
        <v>27</v>
      </c>
      <c r="AG6" s="14" t="s">
        <v>62</v>
      </c>
      <c r="AH6" s="14" t="s">
        <v>28</v>
      </c>
      <c r="AI6" s="14" t="s">
        <v>88</v>
      </c>
      <c r="AJ6" s="14" t="s">
        <v>89</v>
      </c>
      <c r="AK6" s="14" t="s">
        <v>29</v>
      </c>
      <c r="AL6" s="14" t="s">
        <v>30</v>
      </c>
      <c r="AM6" s="14" t="s">
        <v>31</v>
      </c>
      <c r="AN6" s="14" t="s">
        <v>32</v>
      </c>
      <c r="AO6" s="14" t="s">
        <v>33</v>
      </c>
      <c r="AP6" s="14" t="s">
        <v>63</v>
      </c>
      <c r="AQ6" s="14" t="s">
        <v>34</v>
      </c>
      <c r="AR6" s="14" t="s">
        <v>90</v>
      </c>
      <c r="AS6" s="14" t="s">
        <v>64</v>
      </c>
      <c r="AT6" s="14" t="s">
        <v>35</v>
      </c>
      <c r="AU6" s="14" t="s">
        <v>95</v>
      </c>
      <c r="AV6" s="17" t="s">
        <v>22</v>
      </c>
      <c r="AW6" s="17" t="s">
        <v>61</v>
      </c>
      <c r="AX6" s="17" t="s">
        <v>23</v>
      </c>
      <c r="AY6" s="17" t="s">
        <v>24</v>
      </c>
      <c r="AZ6" s="17" t="s">
        <v>22</v>
      </c>
      <c r="BA6" s="17" t="s">
        <v>61</v>
      </c>
      <c r="BB6" s="17" t="s">
        <v>23</v>
      </c>
      <c r="BC6" s="17" t="s">
        <v>25</v>
      </c>
      <c r="BD6" s="17" t="s">
        <v>26</v>
      </c>
      <c r="BE6" s="17" t="s">
        <v>27</v>
      </c>
      <c r="BF6" s="17" t="s">
        <v>62</v>
      </c>
      <c r="BG6" s="17" t="s">
        <v>28</v>
      </c>
      <c r="BH6" s="17" t="s">
        <v>88</v>
      </c>
      <c r="BI6" s="17" t="s">
        <v>89</v>
      </c>
      <c r="BJ6" s="17" t="s">
        <v>29</v>
      </c>
      <c r="BK6" s="17" t="s">
        <v>30</v>
      </c>
      <c r="BL6" s="17" t="s">
        <v>31</v>
      </c>
      <c r="BM6" s="17" t="s">
        <v>32</v>
      </c>
      <c r="BN6" s="17" t="s">
        <v>33</v>
      </c>
      <c r="BO6" s="17" t="s">
        <v>63</v>
      </c>
      <c r="BP6" s="17" t="s">
        <v>34</v>
      </c>
      <c r="BQ6" s="17" t="s">
        <v>90</v>
      </c>
      <c r="BR6" s="17" t="s">
        <v>64</v>
      </c>
      <c r="BS6" s="17" t="s">
        <v>35</v>
      </c>
      <c r="BT6" s="15" t="s">
        <v>36</v>
      </c>
      <c r="BU6" s="15" t="s">
        <v>37</v>
      </c>
      <c r="BV6" s="15" t="s">
        <v>38</v>
      </c>
      <c r="BW6" s="15" t="s">
        <v>39</v>
      </c>
      <c r="BX6" s="15" t="s">
        <v>40</v>
      </c>
      <c r="BY6" s="15" t="s">
        <v>41</v>
      </c>
      <c r="BZ6" s="15" t="s">
        <v>42</v>
      </c>
      <c r="CA6" s="15" t="s">
        <v>43</v>
      </c>
      <c r="CB6" s="15" t="s">
        <v>44</v>
      </c>
      <c r="CC6" s="15" t="s">
        <v>45</v>
      </c>
      <c r="CD6" s="15" t="s">
        <v>46</v>
      </c>
      <c r="CE6" s="15" t="s">
        <v>47</v>
      </c>
      <c r="CF6" s="15" t="s">
        <v>48</v>
      </c>
      <c r="CG6" s="15" t="s">
        <v>49</v>
      </c>
      <c r="CH6" s="15" t="s">
        <v>50</v>
      </c>
      <c r="CI6" s="15" t="s">
        <v>51</v>
      </c>
      <c r="CJ6" s="15" t="s">
        <v>52</v>
      </c>
      <c r="CK6" s="15" t="s">
        <v>53</v>
      </c>
      <c r="CL6" s="15" t="s">
        <v>54</v>
      </c>
      <c r="CM6" s="15" t="s">
        <v>55</v>
      </c>
      <c r="CN6" s="15" t="s">
        <v>56</v>
      </c>
      <c r="CO6" s="15" t="s">
        <v>99</v>
      </c>
      <c r="CP6" s="15" t="s">
        <v>57</v>
      </c>
      <c r="CQ6" s="15" t="s">
        <v>58</v>
      </c>
      <c r="CR6" s="15" t="s">
        <v>94</v>
      </c>
      <c r="CS6" s="30" t="s">
        <v>67</v>
      </c>
      <c r="CT6" s="30" t="s">
        <v>68</v>
      </c>
      <c r="CU6" s="30" t="s">
        <v>69</v>
      </c>
      <c r="CV6" s="30" t="s">
        <v>70</v>
      </c>
      <c r="CW6" s="30" t="s">
        <v>67</v>
      </c>
      <c r="CX6" s="30" t="s">
        <v>68</v>
      </c>
      <c r="CY6" s="30" t="s">
        <v>69</v>
      </c>
      <c r="CZ6" s="30" t="s">
        <v>71</v>
      </c>
      <c r="DA6" s="30" t="s">
        <v>72</v>
      </c>
      <c r="DB6" s="30" t="s">
        <v>73</v>
      </c>
      <c r="DC6" s="30" t="s">
        <v>77</v>
      </c>
      <c r="DD6" s="30" t="s">
        <v>74</v>
      </c>
      <c r="DE6" s="30" t="s">
        <v>75</v>
      </c>
      <c r="DF6" s="30" t="s">
        <v>76</v>
      </c>
      <c r="DG6" s="30" t="s">
        <v>78</v>
      </c>
      <c r="DH6" s="30" t="s">
        <v>79</v>
      </c>
      <c r="DI6" s="30" t="s">
        <v>80</v>
      </c>
      <c r="DJ6" s="30" t="s">
        <v>81</v>
      </c>
      <c r="DK6" s="30" t="s">
        <v>82</v>
      </c>
      <c r="DL6" s="30" t="s">
        <v>83</v>
      </c>
      <c r="DM6" s="30" t="s">
        <v>84</v>
      </c>
      <c r="DN6" s="30" t="s">
        <v>85</v>
      </c>
      <c r="DO6" s="30" t="s">
        <v>86</v>
      </c>
      <c r="DP6" s="30" t="s">
        <v>87</v>
      </c>
    </row>
    <row r="7" spans="1:120" x14ac:dyDescent="0.2">
      <c r="A7" s="21">
        <v>0</v>
      </c>
      <c r="B7" s="38">
        <v>43693.728472222225</v>
      </c>
      <c r="C7" s="22">
        <v>43693.728472222225</v>
      </c>
      <c r="D7" s="21">
        <v>1</v>
      </c>
      <c r="E7" s="21">
        <v>0</v>
      </c>
      <c r="F7" s="23">
        <v>0</v>
      </c>
      <c r="G7" s="24">
        <v>0</v>
      </c>
      <c r="H7" s="25">
        <v>0.246</v>
      </c>
      <c r="I7" s="25">
        <f>J7-H7</f>
        <v>0</v>
      </c>
      <c r="J7" s="25">
        <f>H7/K7*100</f>
        <v>0.246</v>
      </c>
      <c r="K7" s="23">
        <v>100</v>
      </c>
      <c r="L7" s="23">
        <v>7.54</v>
      </c>
      <c r="M7" s="21"/>
      <c r="N7" s="21"/>
      <c r="O7" s="21"/>
      <c r="P7" s="21"/>
      <c r="Q7" s="21"/>
      <c r="R7" s="25">
        <v>363</v>
      </c>
      <c r="S7" s="25">
        <v>0</v>
      </c>
      <c r="T7" s="2">
        <v>7.6461927016679906E-2</v>
      </c>
      <c r="U7" s="2">
        <v>2.711509217188699</v>
      </c>
      <c r="V7" s="2">
        <v>3.6554527017671918</v>
      </c>
      <c r="W7" s="2">
        <v>1.5092115804755499</v>
      </c>
      <c r="X7" s="2">
        <v>3.2987069678508001</v>
      </c>
      <c r="Y7" s="2">
        <v>3.8229262123463101</v>
      </c>
      <c r="Z7" s="2">
        <v>4.3471454568418197</v>
      </c>
      <c r="AA7" s="44">
        <v>0.58922240878929977</v>
      </c>
      <c r="AB7" s="44">
        <v>27.502388888888888</v>
      </c>
      <c r="AC7" s="44">
        <v>2.3714081434275642</v>
      </c>
      <c r="AD7" s="2">
        <v>0.79435680585184576</v>
      </c>
      <c r="AE7" s="2">
        <v>2.3324925965376186</v>
      </c>
      <c r="AF7" s="2">
        <v>0.88481489072900865</v>
      </c>
      <c r="AG7" s="2">
        <v>1.6063992565585794</v>
      </c>
      <c r="AH7" s="2">
        <v>0</v>
      </c>
      <c r="AI7" s="2">
        <v>3.3954019356617842</v>
      </c>
      <c r="AJ7" s="2">
        <v>2.9225413052240334</v>
      </c>
      <c r="AK7" s="2">
        <v>0.97672707237780321</v>
      </c>
      <c r="AL7" s="2">
        <v>1.594168944</v>
      </c>
      <c r="AM7" s="2">
        <v>0.73712209022775343</v>
      </c>
      <c r="AN7" s="8">
        <v>2.5101114296033344</v>
      </c>
      <c r="AO7" s="2">
        <v>4.6203254495095543</v>
      </c>
      <c r="AP7" s="2">
        <v>3.1539466554981663</v>
      </c>
      <c r="AQ7" s="11">
        <v>0.38732610519511396</v>
      </c>
      <c r="AR7" s="2">
        <v>1.4906404335608257</v>
      </c>
      <c r="AS7" s="2">
        <v>1.8344386938034827</v>
      </c>
      <c r="AT7" s="2">
        <v>0</v>
      </c>
      <c r="AU7" s="2">
        <v>1.8344386938034827</v>
      </c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12">
        <v>0</v>
      </c>
      <c r="BU7" s="12">
        <v>12.385297147441527</v>
      </c>
      <c r="BV7" s="12">
        <v>16.655562958027982</v>
      </c>
      <c r="BW7" s="12">
        <v>3.7565740045078888</v>
      </c>
      <c r="BX7" s="12">
        <v>7.1163031659009528</v>
      </c>
      <c r="BY7" s="12">
        <v>400</v>
      </c>
      <c r="BZ7" s="12">
        <v>200</v>
      </c>
      <c r="CA7" s="12">
        <v>11.556764106050306</v>
      </c>
      <c r="CB7" s="12">
        <v>0</v>
      </c>
      <c r="CC7" s="12">
        <v>0</v>
      </c>
      <c r="CD7" s="12">
        <v>14.238739330269205</v>
      </c>
      <c r="CE7" s="12">
        <v>0</v>
      </c>
      <c r="CF7" s="12">
        <v>26.873276428102425</v>
      </c>
      <c r="CG7" s="12">
        <v>16.685489166119506</v>
      </c>
      <c r="CH7" s="12">
        <v>5.4088471849865956</v>
      </c>
      <c r="CI7" s="12">
        <v>0</v>
      </c>
      <c r="CJ7" s="12">
        <v>13.577481840193705</v>
      </c>
      <c r="CK7" s="12">
        <v>19.002757715036115</v>
      </c>
      <c r="CL7" s="12">
        <v>36.308277830637493</v>
      </c>
      <c r="CM7" s="12">
        <v>20.663308144416458</v>
      </c>
      <c r="CN7" s="12">
        <v>4.4368266405484817</v>
      </c>
      <c r="CO7" s="12">
        <v>0</v>
      </c>
      <c r="CP7" s="12">
        <v>24.26789231779383</v>
      </c>
      <c r="CQ7" s="13">
        <v>0</v>
      </c>
      <c r="CR7" s="12">
        <v>24.26789231779383</v>
      </c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</row>
    <row r="8" spans="1:120" x14ac:dyDescent="0.2">
      <c r="A8" s="26">
        <f t="shared" ref="A8:A19" si="0">A7+1</f>
        <v>1</v>
      </c>
      <c r="B8" s="39">
        <v>43694.723611111112</v>
      </c>
      <c r="C8" s="27">
        <v>43694.723611111112</v>
      </c>
      <c r="D8" s="26">
        <v>1.5</v>
      </c>
      <c r="E8" s="26">
        <v>0</v>
      </c>
      <c r="F8" s="28">
        <v>0</v>
      </c>
      <c r="G8" s="24">
        <v>0</v>
      </c>
      <c r="H8" s="29">
        <v>0.54200000000000004</v>
      </c>
      <c r="I8" s="29">
        <f t="shared" ref="I8:I19" si="1">J8-H8</f>
        <v>5.4747474747475211E-3</v>
      </c>
      <c r="J8" s="29">
        <f t="shared" ref="J8:J19" si="2">H8/K8*100</f>
        <v>0.54747474747474756</v>
      </c>
      <c r="K8" s="28">
        <v>99</v>
      </c>
      <c r="L8" s="28">
        <v>7.39</v>
      </c>
      <c r="M8" s="26"/>
      <c r="N8" s="26"/>
      <c r="O8" s="26">
        <v>0.41899999999999998</v>
      </c>
      <c r="P8" s="26"/>
      <c r="Q8" s="26"/>
      <c r="R8" s="29">
        <v>349</v>
      </c>
      <c r="S8" s="29">
        <v>1.0837813533939622</v>
      </c>
      <c r="T8" s="1">
        <v>0.19595374924303188</v>
      </c>
      <c r="U8" s="1">
        <v>2.7289140518912096</v>
      </c>
      <c r="V8" s="1">
        <v>3.6937780844074162</v>
      </c>
      <c r="W8" s="1">
        <v>1.5771286074872763</v>
      </c>
      <c r="X8" s="1">
        <v>3.3260407750694698</v>
      </c>
      <c r="Y8" s="1">
        <v>3.83687963579436</v>
      </c>
      <c r="Z8" s="1">
        <v>4.3477184965192501</v>
      </c>
      <c r="AA8" s="43">
        <v>0.55314490748646117</v>
      </c>
      <c r="AB8" s="43">
        <v>25.426547242939112</v>
      </c>
      <c r="AC8" s="43">
        <v>1.9725620920361557</v>
      </c>
      <c r="AD8" s="1">
        <v>0.90151991657611119</v>
      </c>
      <c r="AE8" s="1">
        <v>2.3903471280745632</v>
      </c>
      <c r="AF8" s="1">
        <v>0.86446916056772383</v>
      </c>
      <c r="AG8" s="1">
        <v>1.6113425683433062</v>
      </c>
      <c r="AH8" s="1">
        <v>2.9307274631641103</v>
      </c>
      <c r="AI8" s="1">
        <v>3.3792832375615105</v>
      </c>
      <c r="AJ8" s="1">
        <v>2.9418901249472276</v>
      </c>
      <c r="AK8" s="1">
        <v>0.96873240861081933</v>
      </c>
      <c r="AL8" s="1">
        <v>2.101163203</v>
      </c>
      <c r="AM8" s="1">
        <v>0.7424783462900566</v>
      </c>
      <c r="AN8" s="8">
        <v>2.5134102870098518</v>
      </c>
      <c r="AO8" s="1">
        <v>4.5964075727212119</v>
      </c>
      <c r="AP8" s="1">
        <v>3.2224774046246911</v>
      </c>
      <c r="AQ8" s="9">
        <v>0.38732610519511396</v>
      </c>
      <c r="AR8" s="1">
        <v>1.539198047885167</v>
      </c>
      <c r="AS8" s="1">
        <v>1.8459482231642248</v>
      </c>
      <c r="AT8" s="2">
        <v>0</v>
      </c>
      <c r="AU8" s="1">
        <v>1.8459482231642248</v>
      </c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3">
        <v>0</v>
      </c>
      <c r="BU8" s="3">
        <v>12.385297147441527</v>
      </c>
      <c r="BV8" s="3">
        <v>16.655562958027982</v>
      </c>
      <c r="BW8" s="3">
        <v>3.7565740045078888</v>
      </c>
      <c r="BX8" s="3">
        <v>7.1163031659009528</v>
      </c>
      <c r="BY8" s="3">
        <v>400</v>
      </c>
      <c r="BZ8" s="3">
        <v>200</v>
      </c>
      <c r="CA8" s="3">
        <v>11.556764106050306</v>
      </c>
      <c r="CB8" s="3">
        <v>0</v>
      </c>
      <c r="CC8" s="3">
        <v>0</v>
      </c>
      <c r="CD8" s="3">
        <v>14.238739330269205</v>
      </c>
      <c r="CE8" s="3">
        <v>0</v>
      </c>
      <c r="CF8" s="3">
        <v>26.873276428102425</v>
      </c>
      <c r="CG8" s="3">
        <v>16.685489166119506</v>
      </c>
      <c r="CH8" s="3">
        <v>5.4088471849865956</v>
      </c>
      <c r="CI8" s="3">
        <v>0</v>
      </c>
      <c r="CJ8" s="3">
        <v>13.577481840193705</v>
      </c>
      <c r="CK8" s="3">
        <v>19.002757715036115</v>
      </c>
      <c r="CL8" s="3">
        <v>36.308277830637493</v>
      </c>
      <c r="CM8" s="3">
        <v>20.663308144416458</v>
      </c>
      <c r="CN8" s="3">
        <v>4.4368266405484817</v>
      </c>
      <c r="CO8" s="3">
        <v>0</v>
      </c>
      <c r="CP8" s="3">
        <v>24.26789231779383</v>
      </c>
      <c r="CQ8" s="10">
        <v>0</v>
      </c>
      <c r="CR8" s="3">
        <v>24.26789231779383</v>
      </c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</row>
    <row r="9" spans="1:120" x14ac:dyDescent="0.2">
      <c r="A9" s="26">
        <f t="shared" si="0"/>
        <v>2</v>
      </c>
      <c r="B9" s="39">
        <v>43695.334722222222</v>
      </c>
      <c r="C9" s="27">
        <v>43695.334722222222</v>
      </c>
      <c r="D9" s="26">
        <v>1.5</v>
      </c>
      <c r="E9" s="26">
        <v>0</v>
      </c>
      <c r="F9" s="28">
        <v>0</v>
      </c>
      <c r="G9" s="24">
        <v>0</v>
      </c>
      <c r="H9" s="29">
        <v>0.94</v>
      </c>
      <c r="I9" s="29">
        <f t="shared" si="1"/>
        <v>5.6740442655934809E-3</v>
      </c>
      <c r="J9" s="29">
        <f t="shared" si="2"/>
        <v>0.94567404426559343</v>
      </c>
      <c r="K9" s="28">
        <v>99.4</v>
      </c>
      <c r="L9" s="28">
        <v>7.28</v>
      </c>
      <c r="M9" s="26"/>
      <c r="N9" s="26"/>
      <c r="O9" s="26">
        <v>0.35981874142819009</v>
      </c>
      <c r="P9" s="26"/>
      <c r="Q9" s="26"/>
      <c r="R9" s="29">
        <v>345</v>
      </c>
      <c r="S9" s="29">
        <v>1.7707139870843496</v>
      </c>
      <c r="T9" s="1">
        <v>0.31252353313677161</v>
      </c>
      <c r="U9" s="1">
        <v>2.7491435044610353</v>
      </c>
      <c r="V9" s="1">
        <v>3.7034550114540341</v>
      </c>
      <c r="W9" s="1">
        <v>1.6366201537906375</v>
      </c>
      <c r="X9" s="1">
        <v>3.3320858929492698</v>
      </c>
      <c r="Y9" s="1">
        <v>3.82474602984473</v>
      </c>
      <c r="Z9" s="1">
        <v>4.3174061667401897</v>
      </c>
      <c r="AA9" s="43">
        <v>0.52486953219131804</v>
      </c>
      <c r="AB9" s="43">
        <v>23.974880573733945</v>
      </c>
      <c r="AC9" s="43">
        <v>1.5946714658830339</v>
      </c>
      <c r="AD9" s="1">
        <v>1.047754658713991</v>
      </c>
      <c r="AE9" s="1">
        <v>2.4787807547250966</v>
      </c>
      <c r="AF9" s="1">
        <v>0.82469358291131312</v>
      </c>
      <c r="AG9" s="1">
        <v>1.6188277982726513</v>
      </c>
      <c r="AH9" s="1">
        <v>6.8900560797677288</v>
      </c>
      <c r="AI9" s="1">
        <v>3.3753277288252468</v>
      </c>
      <c r="AJ9" s="1">
        <v>2.9227037311976494</v>
      </c>
      <c r="AK9" s="1">
        <v>0.95890021108056467</v>
      </c>
      <c r="AL9" s="1">
        <v>2.5608856740000001</v>
      </c>
      <c r="AM9" s="1">
        <v>0.73470583130394718</v>
      </c>
      <c r="AN9" s="8">
        <v>2.5173911766727057</v>
      </c>
      <c r="AO9" s="1">
        <v>4.5289298536887683</v>
      </c>
      <c r="AP9" s="1">
        <v>3.2856664352320077</v>
      </c>
      <c r="AQ9" s="9">
        <v>0.38732610519511396</v>
      </c>
      <c r="AR9" s="1">
        <v>1.4917804986280718</v>
      </c>
      <c r="AS9" s="1">
        <v>1.8489617245533294</v>
      </c>
      <c r="AT9" s="2">
        <v>0</v>
      </c>
      <c r="AU9" s="1">
        <v>1.8489617245533294</v>
      </c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3">
        <v>0</v>
      </c>
      <c r="BU9" s="3">
        <v>12.385297147441527</v>
      </c>
      <c r="BV9" s="3">
        <v>16.655562958027982</v>
      </c>
      <c r="BW9" s="3">
        <v>3.7565740045078888</v>
      </c>
      <c r="BX9" s="3">
        <v>7.1163031659009528</v>
      </c>
      <c r="BY9" s="3">
        <v>400</v>
      </c>
      <c r="BZ9" s="3">
        <v>200</v>
      </c>
      <c r="CA9" s="3">
        <v>11.556764106050306</v>
      </c>
      <c r="CB9" s="3">
        <v>0</v>
      </c>
      <c r="CC9" s="3">
        <v>0</v>
      </c>
      <c r="CD9" s="3">
        <v>14.238739330269205</v>
      </c>
      <c r="CE9" s="3">
        <v>0</v>
      </c>
      <c r="CF9" s="3">
        <v>26.873276428102425</v>
      </c>
      <c r="CG9" s="3">
        <v>16.685489166119506</v>
      </c>
      <c r="CH9" s="3">
        <v>5.4088471849865956</v>
      </c>
      <c r="CI9" s="3">
        <v>0</v>
      </c>
      <c r="CJ9" s="3">
        <v>13.577481840193705</v>
      </c>
      <c r="CK9" s="3">
        <v>19.002757715036115</v>
      </c>
      <c r="CL9" s="3">
        <v>36.308277830637493</v>
      </c>
      <c r="CM9" s="3">
        <v>20.663308144416458</v>
      </c>
      <c r="CN9" s="3">
        <v>4.4368266405484817</v>
      </c>
      <c r="CO9" s="3">
        <v>0</v>
      </c>
      <c r="CP9" s="3">
        <v>24.26789231779383</v>
      </c>
      <c r="CQ9" s="10">
        <v>0</v>
      </c>
      <c r="CR9" s="3">
        <v>24.26789231779383</v>
      </c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</row>
    <row r="10" spans="1:120" x14ac:dyDescent="0.2">
      <c r="A10" s="26">
        <f t="shared" si="0"/>
        <v>3</v>
      </c>
      <c r="B10" s="39">
        <v>43695.711111111108</v>
      </c>
      <c r="C10" s="27">
        <v>43695.711111111108</v>
      </c>
      <c r="D10" s="26">
        <v>1.5</v>
      </c>
      <c r="E10" s="26">
        <v>0</v>
      </c>
      <c r="F10" s="28">
        <v>0</v>
      </c>
      <c r="G10" s="24">
        <v>0</v>
      </c>
      <c r="H10" s="29">
        <v>1.43</v>
      </c>
      <c r="I10" s="29">
        <f t="shared" si="1"/>
        <v>1.1532258064516077E-2</v>
      </c>
      <c r="J10" s="29">
        <f t="shared" si="2"/>
        <v>1.441532258064516</v>
      </c>
      <c r="K10" s="28">
        <v>99.2</v>
      </c>
      <c r="L10" s="28">
        <v>7.17</v>
      </c>
      <c r="M10" s="26"/>
      <c r="N10" s="26"/>
      <c r="O10" s="26">
        <v>0.33363074997383901</v>
      </c>
      <c r="P10" s="26"/>
      <c r="Q10" s="26"/>
      <c r="R10" s="29">
        <v>348</v>
      </c>
      <c r="S10" s="29">
        <v>2.7156864658976447</v>
      </c>
      <c r="T10" s="1">
        <v>0.42848595234369125</v>
      </c>
      <c r="U10" s="1">
        <v>2.731908387302282</v>
      </c>
      <c r="V10" s="1">
        <v>3.6818178242372395</v>
      </c>
      <c r="W10" s="1">
        <v>1.6689911923545755</v>
      </c>
      <c r="X10" s="1">
        <v>3.2956571283013498</v>
      </c>
      <c r="Y10" s="1">
        <v>3.7627996439981102</v>
      </c>
      <c r="Z10" s="1">
        <v>4.2299421596948701</v>
      </c>
      <c r="AA10" s="43">
        <v>0.50386422035016931</v>
      </c>
      <c r="AB10" s="43">
        <v>21.466012738492722</v>
      </c>
      <c r="AC10" s="43">
        <v>1.2751367581620883</v>
      </c>
      <c r="AD10" s="1">
        <v>1.1574115349606136</v>
      </c>
      <c r="AE10" s="1">
        <v>2.5375153175465406</v>
      </c>
      <c r="AF10" s="1">
        <v>0.80790727342614599</v>
      </c>
      <c r="AG10" s="1">
        <v>1.6093219141902695</v>
      </c>
      <c r="AH10" s="1">
        <v>8.9363115563543634</v>
      </c>
      <c r="AI10" s="1">
        <v>3.3501650025542822</v>
      </c>
      <c r="AJ10" s="1">
        <v>2.9295654812241172</v>
      </c>
      <c r="AK10" s="1">
        <v>0.9631056372784309</v>
      </c>
      <c r="AL10" s="1">
        <v>3.1934062499999998</v>
      </c>
      <c r="AM10" s="1">
        <v>0.73102647039570401</v>
      </c>
      <c r="AN10" s="8">
        <v>2.5136869320380693</v>
      </c>
      <c r="AO10" s="1">
        <v>4.4431861561438408</v>
      </c>
      <c r="AP10" s="1">
        <v>3.3253894150667036</v>
      </c>
      <c r="AQ10" s="9">
        <v>0.38732610519511396</v>
      </c>
      <c r="AR10" s="1">
        <v>1.5329469305921741</v>
      </c>
      <c r="AS10" s="1">
        <v>1.8398875071376599</v>
      </c>
      <c r="AT10" s="2">
        <v>0</v>
      </c>
      <c r="AU10" s="1">
        <v>1.8398875071376599</v>
      </c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3">
        <v>0</v>
      </c>
      <c r="BU10" s="3">
        <v>12.385297147441527</v>
      </c>
      <c r="BV10" s="3">
        <v>16.655562958027982</v>
      </c>
      <c r="BW10" s="3">
        <v>3.7565740045078888</v>
      </c>
      <c r="BX10" s="3">
        <v>7.1163031659009528</v>
      </c>
      <c r="BY10" s="3">
        <v>400</v>
      </c>
      <c r="BZ10" s="3">
        <v>200</v>
      </c>
      <c r="CA10" s="3">
        <v>11.556764106050306</v>
      </c>
      <c r="CB10" s="3">
        <v>0</v>
      </c>
      <c r="CC10" s="3">
        <v>0</v>
      </c>
      <c r="CD10" s="3">
        <v>14.238739330269205</v>
      </c>
      <c r="CE10" s="3">
        <v>0</v>
      </c>
      <c r="CF10" s="3">
        <v>26.873276428102425</v>
      </c>
      <c r="CG10" s="3">
        <v>16.685489166119506</v>
      </c>
      <c r="CH10" s="3">
        <v>5.4088471849865956</v>
      </c>
      <c r="CI10" s="3">
        <v>0</v>
      </c>
      <c r="CJ10" s="3">
        <v>13.577481840193705</v>
      </c>
      <c r="CK10" s="3">
        <v>19.002757715036115</v>
      </c>
      <c r="CL10" s="3">
        <v>36.308277830637493</v>
      </c>
      <c r="CM10" s="3">
        <v>20.663308144416458</v>
      </c>
      <c r="CN10" s="3">
        <v>4.4368266405484817</v>
      </c>
      <c r="CO10" s="3">
        <v>0</v>
      </c>
      <c r="CP10" s="3">
        <v>24.26789231779383</v>
      </c>
      <c r="CQ10" s="10">
        <v>0</v>
      </c>
      <c r="CR10" s="3">
        <v>24.26789231779383</v>
      </c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</row>
    <row r="11" spans="1:120" x14ac:dyDescent="0.2">
      <c r="A11" s="26">
        <f t="shared" si="0"/>
        <v>4</v>
      </c>
      <c r="B11" s="39">
        <v>43696.338888888888</v>
      </c>
      <c r="C11" s="27">
        <v>43696.338888888888</v>
      </c>
      <c r="D11" s="26">
        <v>1.5</v>
      </c>
      <c r="E11" s="26">
        <v>0</v>
      </c>
      <c r="F11" s="28">
        <v>0</v>
      </c>
      <c r="G11" s="24">
        <v>0</v>
      </c>
      <c r="H11" s="29">
        <v>3.11</v>
      </c>
      <c r="I11" s="29">
        <f t="shared" si="1"/>
        <v>7.6475409836065822E-2</v>
      </c>
      <c r="J11" s="29">
        <f t="shared" si="2"/>
        <v>3.1864754098360657</v>
      </c>
      <c r="K11" s="28">
        <v>97.6</v>
      </c>
      <c r="L11" s="28">
        <v>6.88</v>
      </c>
      <c r="M11" s="26"/>
      <c r="N11" s="26"/>
      <c r="O11" s="26">
        <v>0.32849474605151852</v>
      </c>
      <c r="P11" s="26"/>
      <c r="Q11" s="26"/>
      <c r="R11" s="29">
        <v>344</v>
      </c>
      <c r="S11" s="29">
        <v>4.3548116936097419</v>
      </c>
      <c r="T11" s="1">
        <v>0.70490244144196923</v>
      </c>
      <c r="U11" s="1">
        <v>2.6981436137831789</v>
      </c>
      <c r="V11" s="1">
        <v>3.6358644176064896</v>
      </c>
      <c r="W11" s="1">
        <v>1.7371464762610955</v>
      </c>
      <c r="X11" s="1">
        <v>3.2026274643433599</v>
      </c>
      <c r="Y11" s="1">
        <v>3.6060727551714198</v>
      </c>
      <c r="Z11" s="1">
        <v>4.0095180459994904</v>
      </c>
      <c r="AA11" s="43">
        <v>0.47273606133588347</v>
      </c>
      <c r="AB11" s="43">
        <v>17.376941753843557</v>
      </c>
      <c r="AC11" s="43">
        <v>0.70330691884194707</v>
      </c>
      <c r="AD11" s="1">
        <v>1.3388167324505007</v>
      </c>
      <c r="AE11" s="1">
        <v>2.633448909004672</v>
      </c>
      <c r="AF11" s="1">
        <v>0.74884318114944093</v>
      </c>
      <c r="AG11" s="1">
        <v>1.615084805215143</v>
      </c>
      <c r="AH11" s="1">
        <v>16.143501769968584</v>
      </c>
      <c r="AI11" s="1">
        <v>3.2954280849329751</v>
      </c>
      <c r="AJ11" s="1">
        <v>2.9008501634543409</v>
      </c>
      <c r="AK11" s="1">
        <v>0.93495786164905548</v>
      </c>
      <c r="AL11" s="1">
        <v>4.1231191730000001</v>
      </c>
      <c r="AM11" s="1">
        <v>0.70738002316921833</v>
      </c>
      <c r="AN11" s="8">
        <v>2.5120632302459951</v>
      </c>
      <c r="AO11" s="1">
        <v>4.2106008756779003</v>
      </c>
      <c r="AP11" s="1">
        <v>3.3105259225449548</v>
      </c>
      <c r="AQ11" s="9">
        <v>0.38732610519511396</v>
      </c>
      <c r="AR11" s="1">
        <v>1.5000457877019093</v>
      </c>
      <c r="AS11" s="1">
        <v>1.8158515526672732</v>
      </c>
      <c r="AT11" s="2">
        <v>0</v>
      </c>
      <c r="AU11" s="1">
        <v>1.8158515526672732</v>
      </c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3">
        <v>0</v>
      </c>
      <c r="BU11" s="3">
        <v>12.385297147441527</v>
      </c>
      <c r="BV11" s="3">
        <v>16.655562958027982</v>
      </c>
      <c r="BW11" s="3">
        <v>3.7565740045078888</v>
      </c>
      <c r="BX11" s="3">
        <v>7.1163031659009528</v>
      </c>
      <c r="BY11" s="3">
        <v>400</v>
      </c>
      <c r="BZ11" s="3">
        <v>200</v>
      </c>
      <c r="CA11" s="3">
        <v>11.556764106050306</v>
      </c>
      <c r="CB11" s="3">
        <v>0</v>
      </c>
      <c r="CC11" s="3">
        <v>0</v>
      </c>
      <c r="CD11" s="3">
        <v>14.238739330269205</v>
      </c>
      <c r="CE11" s="3">
        <v>0</v>
      </c>
      <c r="CF11" s="3">
        <v>26.873276428102425</v>
      </c>
      <c r="CG11" s="3">
        <v>16.685489166119506</v>
      </c>
      <c r="CH11" s="3">
        <v>5.4088471849865956</v>
      </c>
      <c r="CI11" s="3">
        <v>0</v>
      </c>
      <c r="CJ11" s="3">
        <v>13.577481840193705</v>
      </c>
      <c r="CK11" s="3">
        <v>19.002757715036115</v>
      </c>
      <c r="CL11" s="3">
        <v>36.308277830637493</v>
      </c>
      <c r="CM11" s="3">
        <v>20.663308144416458</v>
      </c>
      <c r="CN11" s="3">
        <v>4.4368266405484817</v>
      </c>
      <c r="CO11" s="3">
        <v>0</v>
      </c>
      <c r="CP11" s="3">
        <v>24.26789231779383</v>
      </c>
      <c r="CQ11" s="10">
        <v>0</v>
      </c>
      <c r="CR11" s="3">
        <v>24.26789231779383</v>
      </c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</row>
    <row r="12" spans="1:120" x14ac:dyDescent="0.2">
      <c r="A12" s="26">
        <f t="shared" si="0"/>
        <v>5</v>
      </c>
      <c r="B12" s="39">
        <v>43696.718055555553</v>
      </c>
      <c r="C12" s="27">
        <v>43696.718055555553</v>
      </c>
      <c r="D12" s="26">
        <v>1.5</v>
      </c>
      <c r="E12" s="26">
        <v>1.31</v>
      </c>
      <c r="F12" s="28">
        <v>0.32750000000000001</v>
      </c>
      <c r="G12" s="24">
        <v>0</v>
      </c>
      <c r="H12" s="29">
        <v>4.3849999999999998</v>
      </c>
      <c r="I12" s="29">
        <f t="shared" si="1"/>
        <v>0.15433747412008358</v>
      </c>
      <c r="J12" s="29">
        <f t="shared" si="2"/>
        <v>4.5393374741200834</v>
      </c>
      <c r="K12" s="28">
        <v>96.6</v>
      </c>
      <c r="L12" s="28">
        <v>6.77</v>
      </c>
      <c r="M12" s="26"/>
      <c r="N12" s="26"/>
      <c r="O12" s="26">
        <v>0.32</v>
      </c>
      <c r="P12" s="26"/>
      <c r="Q12" s="26"/>
      <c r="R12" s="29">
        <v>348</v>
      </c>
      <c r="S12" s="29">
        <v>8.4888083309258633</v>
      </c>
      <c r="T12" s="1">
        <v>0.96161591953085801</v>
      </c>
      <c r="U12" s="1">
        <v>2.7229348612043491</v>
      </c>
      <c r="V12" s="1">
        <v>3.5345654547628689</v>
      </c>
      <c r="W12" s="1">
        <v>1.7475102401136284</v>
      </c>
      <c r="X12" s="1">
        <v>3.0339850077296302</v>
      </c>
      <c r="Y12" s="1">
        <v>3.3509163632603198</v>
      </c>
      <c r="Z12" s="1">
        <v>3.6678477187910001</v>
      </c>
      <c r="AA12" s="43">
        <v>0.45951582450448508</v>
      </c>
      <c r="AB12" s="43">
        <v>15.011434866720444</v>
      </c>
      <c r="AC12" s="43">
        <v>0.40816070243757463</v>
      </c>
      <c r="AD12" s="1">
        <v>1.4205757318866696</v>
      </c>
      <c r="AE12" s="1">
        <v>2.6782306820516886</v>
      </c>
      <c r="AF12" s="1">
        <v>0.72552218717914885</v>
      </c>
      <c r="AG12" s="1">
        <v>1.6204801900022348</v>
      </c>
      <c r="AH12" s="1">
        <v>18.649652864658417</v>
      </c>
      <c r="AI12" s="1">
        <v>3.280003000216055</v>
      </c>
      <c r="AJ12" s="1">
        <v>2.8626268477100467</v>
      </c>
      <c r="AK12" s="1">
        <v>0.9300800688024915</v>
      </c>
      <c r="AL12" s="1">
        <v>4.6011874229999998</v>
      </c>
      <c r="AM12" s="1">
        <v>0.6848989267871014</v>
      </c>
      <c r="AN12" s="8">
        <v>2.512832454126011</v>
      </c>
      <c r="AO12" s="1">
        <v>4.0870035929755906</v>
      </c>
      <c r="AP12" s="1">
        <v>3.4234207126221992</v>
      </c>
      <c r="AQ12" s="9">
        <v>0.38732610519511396</v>
      </c>
      <c r="AR12" s="1">
        <v>1.4983088994243878</v>
      </c>
      <c r="AS12" s="1">
        <v>1.7865878743197858</v>
      </c>
      <c r="AT12" s="2">
        <v>0</v>
      </c>
      <c r="AU12" s="1">
        <v>1.7865878743197858</v>
      </c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3">
        <v>0</v>
      </c>
      <c r="BU12" s="3">
        <v>12.385297147441527</v>
      </c>
      <c r="BV12" s="3">
        <v>16.655562958027982</v>
      </c>
      <c r="BW12" s="3">
        <v>3.7565740045078888</v>
      </c>
      <c r="BX12" s="3">
        <v>7.1163031659009528</v>
      </c>
      <c r="BY12" s="3">
        <v>400</v>
      </c>
      <c r="BZ12" s="3">
        <v>200</v>
      </c>
      <c r="CA12" s="3">
        <v>11.556764106050306</v>
      </c>
      <c r="CB12" s="3">
        <v>0</v>
      </c>
      <c r="CC12" s="3">
        <v>0</v>
      </c>
      <c r="CD12" s="3">
        <v>14.238739330269205</v>
      </c>
      <c r="CE12" s="3">
        <v>0</v>
      </c>
      <c r="CF12" s="3">
        <v>26.873276428102425</v>
      </c>
      <c r="CG12" s="3">
        <v>16.685489166119506</v>
      </c>
      <c r="CH12" s="3">
        <v>5.4088471849865956</v>
      </c>
      <c r="CI12" s="3">
        <v>0</v>
      </c>
      <c r="CJ12" s="3">
        <v>13.577481840193705</v>
      </c>
      <c r="CK12" s="3">
        <v>19.002757715036115</v>
      </c>
      <c r="CL12" s="3">
        <v>36.308277830637493</v>
      </c>
      <c r="CM12" s="3">
        <v>20.663308144416458</v>
      </c>
      <c r="CN12" s="3">
        <v>4.4368266405484817</v>
      </c>
      <c r="CO12" s="3">
        <v>0</v>
      </c>
      <c r="CP12" s="3">
        <v>24.26789231779383</v>
      </c>
      <c r="CQ12" s="10">
        <v>0</v>
      </c>
      <c r="CR12" s="3">
        <v>24.26789231779383</v>
      </c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</row>
    <row r="13" spans="1:120" x14ac:dyDescent="0.2">
      <c r="A13" s="26">
        <f t="shared" si="0"/>
        <v>6</v>
      </c>
      <c r="B13" s="39">
        <v>43697.709027777775</v>
      </c>
      <c r="C13" s="27">
        <v>43697.709027777775</v>
      </c>
      <c r="D13" s="26">
        <v>1.5</v>
      </c>
      <c r="E13" s="26">
        <v>1.969125</v>
      </c>
      <c r="F13" s="28">
        <v>0.32818750000000002</v>
      </c>
      <c r="G13" s="24">
        <v>0</v>
      </c>
      <c r="H13" s="29">
        <v>9.5399999999999991</v>
      </c>
      <c r="I13" s="29">
        <f t="shared" si="1"/>
        <v>0.32556359875904839</v>
      </c>
      <c r="J13" s="29">
        <f t="shared" si="2"/>
        <v>9.8655635987590475</v>
      </c>
      <c r="K13" s="28">
        <v>96.7</v>
      </c>
      <c r="L13" s="28">
        <v>6.76</v>
      </c>
      <c r="M13" s="26"/>
      <c r="N13" s="26"/>
      <c r="O13" s="26">
        <v>0.152</v>
      </c>
      <c r="P13" s="26"/>
      <c r="Q13" s="26"/>
      <c r="R13" s="29">
        <v>343</v>
      </c>
      <c r="S13" s="29">
        <v>24.061854144702142</v>
      </c>
      <c r="T13" s="1">
        <v>2.1128819114897488</v>
      </c>
      <c r="U13" s="1">
        <v>2.5696221134837933</v>
      </c>
      <c r="V13" s="1">
        <v>2.819506744977851</v>
      </c>
      <c r="W13" s="1">
        <v>1.4129837478214116</v>
      </c>
      <c r="X13" s="1">
        <v>1.76629616456546</v>
      </c>
      <c r="Y13" s="1">
        <v>1.58131517861437</v>
      </c>
      <c r="Z13" s="1">
        <v>1.39633419266327</v>
      </c>
      <c r="AA13" s="43">
        <v>0.34389271729916621</v>
      </c>
      <c r="AB13" s="43">
        <v>15.546373291355277</v>
      </c>
      <c r="AC13" s="43">
        <v>0.1547772288742644</v>
      </c>
      <c r="AD13" s="1">
        <v>1.4099913663501495</v>
      </c>
      <c r="AE13" s="1">
        <v>2.5393871547127755</v>
      </c>
      <c r="AF13" s="1">
        <v>0.68583153760241788</v>
      </c>
      <c r="AG13" s="1">
        <v>1.5651878934875147</v>
      </c>
      <c r="AH13" s="1">
        <v>19.563292350935281</v>
      </c>
      <c r="AI13" s="1">
        <v>3.1256735559687692</v>
      </c>
      <c r="AJ13" s="1">
        <v>2.6893059775309283</v>
      </c>
      <c r="AK13" s="1">
        <v>0.83007504877160265</v>
      </c>
      <c r="AL13" s="1">
        <v>6.230516154</v>
      </c>
      <c r="AM13" s="1">
        <v>0.7092167717554716</v>
      </c>
      <c r="AN13" s="8">
        <v>2.5106769910734723</v>
      </c>
      <c r="AO13" s="1">
        <v>3.7660003978119589</v>
      </c>
      <c r="AP13" s="1">
        <v>3.5393244920551523</v>
      </c>
      <c r="AQ13" s="9">
        <v>0.38732610519511396</v>
      </c>
      <c r="AR13" s="1">
        <v>1.3175927554113496</v>
      </c>
      <c r="AS13" s="1">
        <v>1.8719438868012725</v>
      </c>
      <c r="AT13" s="2">
        <v>0</v>
      </c>
      <c r="AU13" s="1">
        <v>1.8719438868012725</v>
      </c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3">
        <v>0</v>
      </c>
      <c r="BU13" s="3">
        <v>12.385297147441527</v>
      </c>
      <c r="BV13" s="3">
        <v>16.655562958027982</v>
      </c>
      <c r="BW13" s="3">
        <v>3.7565740045078888</v>
      </c>
      <c r="BX13" s="3">
        <v>7.1163031659009528</v>
      </c>
      <c r="BY13" s="3">
        <v>400</v>
      </c>
      <c r="BZ13" s="3">
        <v>200</v>
      </c>
      <c r="CA13" s="3">
        <v>11.556764106050306</v>
      </c>
      <c r="CB13" s="3">
        <v>0</v>
      </c>
      <c r="CC13" s="3">
        <v>0</v>
      </c>
      <c r="CD13" s="3">
        <v>14.238739330269205</v>
      </c>
      <c r="CE13" s="3">
        <v>0</v>
      </c>
      <c r="CF13" s="3">
        <v>26.873276428102425</v>
      </c>
      <c r="CG13" s="3">
        <v>16.685489166119506</v>
      </c>
      <c r="CH13" s="3">
        <v>5.4088471849865956</v>
      </c>
      <c r="CI13" s="3">
        <v>0</v>
      </c>
      <c r="CJ13" s="3">
        <v>13.577481840193705</v>
      </c>
      <c r="CK13" s="3">
        <v>19.002757715036115</v>
      </c>
      <c r="CL13" s="3">
        <v>36.308277830637493</v>
      </c>
      <c r="CM13" s="3">
        <v>20.663308144416458</v>
      </c>
      <c r="CN13" s="3">
        <v>4.4368266405484817</v>
      </c>
      <c r="CO13" s="3">
        <v>0</v>
      </c>
      <c r="CP13" s="3">
        <v>24.26789231779383</v>
      </c>
      <c r="CQ13" s="10">
        <v>0</v>
      </c>
      <c r="CR13" s="3">
        <v>24.26789231779383</v>
      </c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</row>
    <row r="14" spans="1:120" x14ac:dyDescent="0.2">
      <c r="A14" s="26">
        <f t="shared" si="0"/>
        <v>7</v>
      </c>
      <c r="B14" s="39">
        <v>43698.774305555555</v>
      </c>
      <c r="C14" s="27">
        <v>43698.774305555555</v>
      </c>
      <c r="D14" s="26">
        <v>10</v>
      </c>
      <c r="E14" s="26">
        <v>1.7380443750000001</v>
      </c>
      <c r="F14" s="28">
        <v>0.28967406250000005</v>
      </c>
      <c r="G14" s="24">
        <v>0</v>
      </c>
      <c r="H14" s="29">
        <v>16.200000000000003</v>
      </c>
      <c r="I14" s="29">
        <f t="shared" si="1"/>
        <v>0.51826625386996739</v>
      </c>
      <c r="J14" s="29">
        <f t="shared" si="2"/>
        <v>16.71826625386997</v>
      </c>
      <c r="K14" s="28">
        <v>96.9</v>
      </c>
      <c r="L14" s="28">
        <v>6.85</v>
      </c>
      <c r="M14" s="26"/>
      <c r="N14" s="26"/>
      <c r="O14" s="26">
        <v>0.13600000000000004</v>
      </c>
      <c r="P14" s="26"/>
      <c r="Q14" s="26"/>
      <c r="R14" s="29">
        <v>338</v>
      </c>
      <c r="S14" s="29">
        <v>56.620808377497163</v>
      </c>
      <c r="T14" s="1">
        <v>4.95162989298451</v>
      </c>
      <c r="U14" s="1">
        <v>2.4377076496460197</v>
      </c>
      <c r="V14" s="1">
        <v>1.3667378151432403</v>
      </c>
      <c r="W14" s="1">
        <v>0.8326054083690293</v>
      </c>
      <c r="X14" s="1">
        <v>-0.95984063055160596</v>
      </c>
      <c r="Y14" s="1">
        <v>-2.3026449593865301</v>
      </c>
      <c r="Z14" s="1">
        <v>-3.64544928822145</v>
      </c>
      <c r="AA14" s="43">
        <v>0.21402664815660277</v>
      </c>
      <c r="AB14" s="43">
        <v>13.641016990339555</v>
      </c>
      <c r="AC14" s="43">
        <v>6.3362935293955411E-2</v>
      </c>
      <c r="AD14" s="1">
        <v>0.93923162558840578</v>
      </c>
      <c r="AE14" s="1">
        <v>2.2122901946542428</v>
      </c>
      <c r="AF14" s="1">
        <v>0.67843145666474569</v>
      </c>
      <c r="AG14" s="1">
        <v>1.4713700793863878</v>
      </c>
      <c r="AH14" s="1">
        <v>18.512626830142985</v>
      </c>
      <c r="AI14" s="1">
        <v>2.879609893548301</v>
      </c>
      <c r="AJ14" s="1">
        <v>2.4372394009777927</v>
      </c>
      <c r="AK14" s="1">
        <v>0.69891477837276683</v>
      </c>
      <c r="AL14" s="1">
        <v>6.8912134739999997</v>
      </c>
      <c r="AM14" s="1">
        <v>0.76819822379981539</v>
      </c>
      <c r="AN14" s="8">
        <v>2.5114980993517766</v>
      </c>
      <c r="AO14" s="1">
        <v>3.5162573495475695</v>
      </c>
      <c r="AP14" s="1">
        <v>3.7014139708595648</v>
      </c>
      <c r="AQ14" s="9">
        <v>0.38732610519511396</v>
      </c>
      <c r="AR14" s="1">
        <v>1.0671139329541393</v>
      </c>
      <c r="AS14" s="1">
        <v>1.9927753521601972</v>
      </c>
      <c r="AT14" s="2">
        <v>0</v>
      </c>
      <c r="AU14" s="1">
        <v>1.9927753521601972</v>
      </c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3">
        <v>0</v>
      </c>
      <c r="BU14" s="3">
        <v>12.385297147441527</v>
      </c>
      <c r="BV14" s="3">
        <v>16.655562958027982</v>
      </c>
      <c r="BW14" s="3">
        <v>3.7565740045078888</v>
      </c>
      <c r="BX14" s="3">
        <v>7.1163031659009528</v>
      </c>
      <c r="BY14" s="3">
        <v>400</v>
      </c>
      <c r="BZ14" s="3">
        <v>200</v>
      </c>
      <c r="CA14" s="3">
        <v>11.556764106050306</v>
      </c>
      <c r="CB14" s="3">
        <v>0</v>
      </c>
      <c r="CC14" s="3">
        <v>0</v>
      </c>
      <c r="CD14" s="3">
        <v>14.238739330269205</v>
      </c>
      <c r="CE14" s="3">
        <v>0</v>
      </c>
      <c r="CF14" s="3">
        <v>26.873276428102425</v>
      </c>
      <c r="CG14" s="3">
        <v>16.685489166119506</v>
      </c>
      <c r="CH14" s="3">
        <v>5.4088471849865956</v>
      </c>
      <c r="CI14" s="3">
        <v>0</v>
      </c>
      <c r="CJ14" s="3">
        <v>13.577481840193705</v>
      </c>
      <c r="CK14" s="3">
        <v>19.002757715036115</v>
      </c>
      <c r="CL14" s="3">
        <v>36.308277830637493</v>
      </c>
      <c r="CM14" s="3">
        <v>20.663308144416458</v>
      </c>
      <c r="CN14" s="3">
        <v>4.4368266405484817</v>
      </c>
      <c r="CO14" s="3">
        <v>0</v>
      </c>
      <c r="CP14" s="3">
        <v>24.26789231779383</v>
      </c>
      <c r="CQ14" s="10">
        <v>0</v>
      </c>
      <c r="CR14" s="3">
        <v>24.26789231779383</v>
      </c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</row>
    <row r="15" spans="1:120" x14ac:dyDescent="0.2">
      <c r="A15" s="26">
        <f t="shared" si="0"/>
        <v>8</v>
      </c>
      <c r="B15" s="39">
        <v>43699.72152777778</v>
      </c>
      <c r="C15" s="27">
        <v>43699.72152777778</v>
      </c>
      <c r="D15" s="26">
        <v>1.5</v>
      </c>
      <c r="E15" s="26">
        <v>1.753875928125</v>
      </c>
      <c r="F15" s="28">
        <v>0.29231265468750001</v>
      </c>
      <c r="G15" s="24">
        <v>0</v>
      </c>
      <c r="H15" s="29">
        <v>18.8</v>
      </c>
      <c r="I15" s="29">
        <f t="shared" si="1"/>
        <v>1.1787460148777917</v>
      </c>
      <c r="J15" s="29">
        <f t="shared" si="2"/>
        <v>19.978746014877792</v>
      </c>
      <c r="K15" s="28">
        <v>94.1</v>
      </c>
      <c r="L15" s="28">
        <v>7</v>
      </c>
      <c r="M15" s="26"/>
      <c r="N15" s="26"/>
      <c r="O15" s="26">
        <v>0.13511353740914939</v>
      </c>
      <c r="P15" s="26"/>
      <c r="Q15" s="26"/>
      <c r="R15" s="29">
        <v>325</v>
      </c>
      <c r="S15" s="29">
        <v>61.835701127156462</v>
      </c>
      <c r="T15" s="1">
        <v>8.2425685629750962</v>
      </c>
      <c r="U15" s="1">
        <v>2.307565971105292</v>
      </c>
      <c r="V15" s="1">
        <v>3.3960139783844462E-2</v>
      </c>
      <c r="W15" s="1">
        <v>0.17123657860599778</v>
      </c>
      <c r="X15" s="1">
        <v>-3.9330676329896299</v>
      </c>
      <c r="Y15" s="1">
        <v>-6.5818278114325297</v>
      </c>
      <c r="Z15" s="1">
        <v>-9.23058798987533</v>
      </c>
      <c r="AA15" s="43">
        <v>6.5240722507381319E-2</v>
      </c>
      <c r="AB15" s="43">
        <v>11.449430994015446</v>
      </c>
      <c r="AC15" s="43">
        <v>5.3996757506675361E-2</v>
      </c>
      <c r="AD15" s="1">
        <v>0.30779644036066922</v>
      </c>
      <c r="AE15" s="1">
        <v>1.9760349951434468</v>
      </c>
      <c r="AF15" s="1">
        <v>0.68222904676666341</v>
      </c>
      <c r="AG15" s="1">
        <v>1.2667132157763745</v>
      </c>
      <c r="AH15" s="1">
        <v>16.769300583758994</v>
      </c>
      <c r="AI15" s="1">
        <v>2.5559135415348901</v>
      </c>
      <c r="AJ15" s="1">
        <v>2.3210117587635888</v>
      </c>
      <c r="AK15" s="1">
        <v>0.58717928973602795</v>
      </c>
      <c r="AL15" s="1">
        <v>6.8218297850000003</v>
      </c>
      <c r="AM15" s="1">
        <v>0.85016598636670715</v>
      </c>
      <c r="AN15" s="8">
        <v>2.5119792679417112</v>
      </c>
      <c r="AO15" s="1">
        <v>3.7129166555585593</v>
      </c>
      <c r="AP15" s="1">
        <v>3.6319098746694962</v>
      </c>
      <c r="AQ15" s="9">
        <v>0.38732610519511396</v>
      </c>
      <c r="AR15" s="1">
        <v>0.79076621578769624</v>
      </c>
      <c r="AS15" s="1">
        <v>1.9977931278683052</v>
      </c>
      <c r="AT15" s="2">
        <v>0</v>
      </c>
      <c r="AU15" s="1">
        <v>1.9977931278683052</v>
      </c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3">
        <v>0</v>
      </c>
      <c r="BU15" s="3">
        <v>12.385297147441527</v>
      </c>
      <c r="BV15" s="3">
        <v>16.655562958027982</v>
      </c>
      <c r="BW15" s="3">
        <v>3.7565740045078888</v>
      </c>
      <c r="BX15" s="3">
        <v>7.1163031659009528</v>
      </c>
      <c r="BY15" s="3">
        <v>400</v>
      </c>
      <c r="BZ15" s="3">
        <v>200</v>
      </c>
      <c r="CA15" s="3">
        <v>11.556764106050306</v>
      </c>
      <c r="CB15" s="3">
        <v>0</v>
      </c>
      <c r="CC15" s="3">
        <v>0</v>
      </c>
      <c r="CD15" s="3">
        <v>14.238739330269205</v>
      </c>
      <c r="CE15" s="3">
        <v>0</v>
      </c>
      <c r="CF15" s="3">
        <v>26.873276428102425</v>
      </c>
      <c r="CG15" s="3">
        <v>16.685489166119506</v>
      </c>
      <c r="CH15" s="3">
        <v>5.4088471849865956</v>
      </c>
      <c r="CI15" s="3">
        <v>0</v>
      </c>
      <c r="CJ15" s="3">
        <v>13.577481840193705</v>
      </c>
      <c r="CK15" s="3">
        <v>19.002757715036115</v>
      </c>
      <c r="CL15" s="3">
        <v>36.308277830637493</v>
      </c>
      <c r="CM15" s="3">
        <v>20.663308144416458</v>
      </c>
      <c r="CN15" s="3">
        <v>4.4368266405484817</v>
      </c>
      <c r="CO15" s="3">
        <v>0</v>
      </c>
      <c r="CP15" s="3">
        <v>24.26789231779383</v>
      </c>
      <c r="CQ15" s="10">
        <v>0</v>
      </c>
      <c r="CR15" s="3">
        <v>24.26789231779383</v>
      </c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</row>
    <row r="16" spans="1:120" x14ac:dyDescent="0.2">
      <c r="A16" s="26">
        <f t="shared" si="0"/>
        <v>9</v>
      </c>
      <c r="B16" s="39">
        <v>43700.703472222223</v>
      </c>
      <c r="C16" s="27">
        <v>43700.703472222223</v>
      </c>
      <c r="D16" s="26">
        <v>1.5</v>
      </c>
      <c r="E16" s="26">
        <v>1.7702615856093751</v>
      </c>
      <c r="F16" s="28">
        <v>0.29504359760156251</v>
      </c>
      <c r="G16" s="24">
        <v>0</v>
      </c>
      <c r="H16" s="29">
        <v>20.3</v>
      </c>
      <c r="I16" s="29">
        <f t="shared" si="1"/>
        <v>1.4344753747323331</v>
      </c>
      <c r="J16" s="29">
        <f t="shared" si="2"/>
        <v>21.734475374732334</v>
      </c>
      <c r="K16" s="28">
        <v>93.4</v>
      </c>
      <c r="L16" s="28">
        <v>6.73</v>
      </c>
      <c r="M16" s="26"/>
      <c r="N16" s="26"/>
      <c r="O16" s="26">
        <v>0.11047999999999999</v>
      </c>
      <c r="P16" s="26"/>
      <c r="Q16" s="26"/>
      <c r="R16" s="29">
        <v>332</v>
      </c>
      <c r="S16" s="29">
        <v>113.18532757418016</v>
      </c>
      <c r="T16" s="1">
        <v>8.6779726253818072</v>
      </c>
      <c r="U16" s="1">
        <v>2.2461081038786053</v>
      </c>
      <c r="V16" s="1">
        <v>4.4538289539620239E-2</v>
      </c>
      <c r="W16" s="1">
        <v>6.1328736751091482E-2</v>
      </c>
      <c r="X16" s="1">
        <v>-4.2553884311700498</v>
      </c>
      <c r="Y16" s="1">
        <v>-7.0605385791931496</v>
      </c>
      <c r="Z16" s="1">
        <v>-9.8656887272162503</v>
      </c>
      <c r="AA16" s="43">
        <v>0.1069505768522218</v>
      </c>
      <c r="AB16" s="43">
        <v>7.163265709739723</v>
      </c>
      <c r="AC16" s="43">
        <v>0</v>
      </c>
      <c r="AD16" s="1">
        <v>0</v>
      </c>
      <c r="AE16" s="1">
        <v>1.6296853587141176</v>
      </c>
      <c r="AF16" s="1">
        <v>0.73669932145388028</v>
      </c>
      <c r="AG16" s="1">
        <v>1.1100160422270209</v>
      </c>
      <c r="AH16" s="1">
        <v>18.200412267308504</v>
      </c>
      <c r="AI16" s="1">
        <v>2.1427912066055517</v>
      </c>
      <c r="AJ16" s="1">
        <v>2.1673322743558452</v>
      </c>
      <c r="AK16" s="1">
        <v>0.4825661137147883</v>
      </c>
      <c r="AL16" s="1">
        <v>7.698033294</v>
      </c>
      <c r="AM16" s="1">
        <v>0.95844019991714025</v>
      </c>
      <c r="AN16" s="8">
        <v>2.5118981043809034</v>
      </c>
      <c r="AO16" s="1">
        <v>3.9431803421145011</v>
      </c>
      <c r="AP16" s="1">
        <v>3.8422311147797266</v>
      </c>
      <c r="AQ16" s="9">
        <v>0.38732610519511396</v>
      </c>
      <c r="AR16" s="1">
        <v>0.59328404011197566</v>
      </c>
      <c r="AS16" s="1">
        <v>2.1249027814095478</v>
      </c>
      <c r="AT16" s="2">
        <v>0</v>
      </c>
      <c r="AU16" s="1">
        <v>2.1249027814095478</v>
      </c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3">
        <v>0</v>
      </c>
      <c r="BU16" s="3">
        <v>12.385297147441527</v>
      </c>
      <c r="BV16" s="3">
        <v>16.655562958027982</v>
      </c>
      <c r="BW16" s="3">
        <v>3.7565740045078888</v>
      </c>
      <c r="BX16" s="3">
        <v>7.1163031659009528</v>
      </c>
      <c r="BY16" s="3">
        <v>400</v>
      </c>
      <c r="BZ16" s="3">
        <v>200</v>
      </c>
      <c r="CA16" s="3">
        <v>11.556764106050306</v>
      </c>
      <c r="CB16" s="3">
        <v>0</v>
      </c>
      <c r="CC16" s="3">
        <v>0</v>
      </c>
      <c r="CD16" s="3">
        <v>14.238739330269205</v>
      </c>
      <c r="CE16" s="3">
        <v>0</v>
      </c>
      <c r="CF16" s="3">
        <v>26.873276428102425</v>
      </c>
      <c r="CG16" s="3">
        <v>16.685489166119506</v>
      </c>
      <c r="CH16" s="3">
        <v>5.4088471849865956</v>
      </c>
      <c r="CI16" s="3">
        <v>0</v>
      </c>
      <c r="CJ16" s="3">
        <v>13.577481840193705</v>
      </c>
      <c r="CK16" s="3">
        <v>19.002757715036115</v>
      </c>
      <c r="CL16" s="3">
        <v>36.308277830637493</v>
      </c>
      <c r="CM16" s="3">
        <v>20.663308144416458</v>
      </c>
      <c r="CN16" s="3">
        <v>4.4368266405484817</v>
      </c>
      <c r="CO16" s="3">
        <v>0</v>
      </c>
      <c r="CP16" s="3">
        <v>24.26789231779383</v>
      </c>
      <c r="CQ16" s="10">
        <v>0</v>
      </c>
      <c r="CR16" s="3">
        <v>24.26789231779383</v>
      </c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</row>
    <row r="17" spans="1:120" x14ac:dyDescent="0.2">
      <c r="A17" s="26">
        <f t="shared" si="0"/>
        <v>10</v>
      </c>
      <c r="B17" s="39">
        <v>43701.728472222225</v>
      </c>
      <c r="C17" s="27">
        <v>43701.728472222225</v>
      </c>
      <c r="D17" s="26">
        <v>1.5</v>
      </c>
      <c r="E17" s="26">
        <v>1.7872207411057033</v>
      </c>
      <c r="F17" s="28">
        <v>0.29787012351761721</v>
      </c>
      <c r="G17" s="24">
        <v>0</v>
      </c>
      <c r="H17" s="29">
        <v>18.7</v>
      </c>
      <c r="I17" s="29">
        <f t="shared" si="1"/>
        <v>3.4563981042654035</v>
      </c>
      <c r="J17" s="29">
        <f t="shared" si="2"/>
        <v>22.156398104265403</v>
      </c>
      <c r="K17" s="28">
        <v>84.4</v>
      </c>
      <c r="L17" s="28">
        <v>6.42</v>
      </c>
      <c r="M17" s="26"/>
      <c r="N17" s="26"/>
      <c r="O17" s="26">
        <v>7.7413849323293801E-2</v>
      </c>
      <c r="P17" s="26"/>
      <c r="Q17" s="26"/>
      <c r="R17" s="29">
        <v>327</v>
      </c>
      <c r="S17" s="29">
        <v>140.02051981352034</v>
      </c>
      <c r="T17" s="1">
        <v>7.8012862160895207</v>
      </c>
      <c r="U17" s="1">
        <v>2.2312381648603905</v>
      </c>
      <c r="V17" s="1">
        <v>5.2380707890302469E-2</v>
      </c>
      <c r="W17" s="1">
        <v>5.9284808296430701E-2</v>
      </c>
      <c r="X17" s="1">
        <v>-3.81516794580314</v>
      </c>
      <c r="Y17" s="1">
        <v>-6.3556541138381402</v>
      </c>
      <c r="Z17" s="1">
        <v>-8.8961402818730395</v>
      </c>
      <c r="AA17" s="43">
        <v>9.8897551212448795E-2</v>
      </c>
      <c r="AB17" s="43">
        <v>1.6640646024665666</v>
      </c>
      <c r="AC17" s="43">
        <v>0</v>
      </c>
      <c r="AD17" s="1">
        <v>0</v>
      </c>
      <c r="AE17" s="1">
        <v>1.3871063730289694</v>
      </c>
      <c r="AF17" s="1">
        <v>0.75034614431937685</v>
      </c>
      <c r="AG17" s="1">
        <v>1.022991107054819</v>
      </c>
      <c r="AH17" s="1">
        <v>20.639457536870228</v>
      </c>
      <c r="AI17" s="1">
        <v>1.9579779905791723</v>
      </c>
      <c r="AJ17" s="1">
        <v>2.1343952763417859</v>
      </c>
      <c r="AK17" s="1">
        <v>0.4097923743292084</v>
      </c>
      <c r="AL17" s="1">
        <v>10.079585590000001</v>
      </c>
      <c r="AM17" s="1">
        <v>1.053262337353301</v>
      </c>
      <c r="AN17" s="8">
        <v>2.5124460122383456</v>
      </c>
      <c r="AO17" s="1">
        <v>4.2924973874682832</v>
      </c>
      <c r="AP17" s="1">
        <v>3.9176047733143267</v>
      </c>
      <c r="AQ17" s="9">
        <v>0.38732610519511396</v>
      </c>
      <c r="AR17" s="1">
        <v>0.45656802055380713</v>
      </c>
      <c r="AS17" s="1">
        <v>2.2033692817845343</v>
      </c>
      <c r="AT17" s="2">
        <v>0</v>
      </c>
      <c r="AU17" s="1">
        <v>2.2033692817845343</v>
      </c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3">
        <v>0</v>
      </c>
      <c r="BU17" s="3">
        <v>12.385297147441527</v>
      </c>
      <c r="BV17" s="3">
        <v>16.655562958027982</v>
      </c>
      <c r="BW17" s="3">
        <v>3.7565740045078888</v>
      </c>
      <c r="BX17" s="3">
        <v>7.1163031659009528</v>
      </c>
      <c r="BY17" s="3">
        <v>400</v>
      </c>
      <c r="BZ17" s="3">
        <v>200</v>
      </c>
      <c r="CA17" s="3">
        <v>11.556764106050306</v>
      </c>
      <c r="CB17" s="3">
        <v>0</v>
      </c>
      <c r="CC17" s="3">
        <v>0</v>
      </c>
      <c r="CD17" s="3">
        <v>14.238739330269205</v>
      </c>
      <c r="CE17" s="3">
        <v>0</v>
      </c>
      <c r="CF17" s="3">
        <v>26.873276428102425</v>
      </c>
      <c r="CG17" s="3">
        <v>16.685489166119506</v>
      </c>
      <c r="CH17" s="3">
        <v>5.4088471849865956</v>
      </c>
      <c r="CI17" s="3">
        <v>0</v>
      </c>
      <c r="CJ17" s="3">
        <v>13.577481840193705</v>
      </c>
      <c r="CK17" s="3">
        <v>19.002757715036115</v>
      </c>
      <c r="CL17" s="3">
        <v>36.308277830637493</v>
      </c>
      <c r="CM17" s="3">
        <v>20.663308144416458</v>
      </c>
      <c r="CN17" s="3">
        <v>4.4368266405484817</v>
      </c>
      <c r="CO17" s="3">
        <v>0</v>
      </c>
      <c r="CP17" s="3">
        <v>24.26789231779383</v>
      </c>
      <c r="CQ17" s="10">
        <v>0</v>
      </c>
      <c r="CR17" s="3">
        <v>24.26789231779383</v>
      </c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</row>
    <row r="18" spans="1:120" x14ac:dyDescent="0.2">
      <c r="A18" s="26">
        <f t="shared" si="0"/>
        <v>11</v>
      </c>
      <c r="B18" s="39">
        <v>43702.713888888888</v>
      </c>
      <c r="C18" s="27">
        <v>43702.713888888888</v>
      </c>
      <c r="D18" s="26">
        <v>1.5</v>
      </c>
      <c r="E18" s="26">
        <v>1.8047734670444029</v>
      </c>
      <c r="F18" s="28">
        <v>0.30079557784073385</v>
      </c>
      <c r="G18" s="24">
        <v>0</v>
      </c>
      <c r="H18" s="29">
        <v>17.899999999999999</v>
      </c>
      <c r="I18" s="29">
        <f t="shared" si="1"/>
        <v>6.8579529737206073</v>
      </c>
      <c r="J18" s="29">
        <f t="shared" si="2"/>
        <v>24.757952973720606</v>
      </c>
      <c r="K18" s="28">
        <v>72.3</v>
      </c>
      <c r="L18" s="28">
        <v>6.77</v>
      </c>
      <c r="M18" s="26"/>
      <c r="N18" s="26"/>
      <c r="O18" s="26">
        <v>0.10417364313118646</v>
      </c>
      <c r="P18" s="26"/>
      <c r="Q18" s="26"/>
      <c r="R18" s="29">
        <v>317</v>
      </c>
      <c r="S18" s="29">
        <v>170.90826529097964</v>
      </c>
      <c r="T18" s="1">
        <v>7.1458786449179614</v>
      </c>
      <c r="U18" s="1">
        <v>2.2355581006507372</v>
      </c>
      <c r="V18" s="1">
        <v>5.6752345579026538E-2</v>
      </c>
      <c r="W18" s="1">
        <v>7.246867505554562E-2</v>
      </c>
      <c r="X18" s="1">
        <v>7.8907359598154633E-2</v>
      </c>
      <c r="Y18" s="1">
        <v>0.78387369065313339</v>
      </c>
      <c r="Z18" s="1">
        <v>4.0653030354979088E-2</v>
      </c>
      <c r="AA18" s="43">
        <v>7.8907359598154633E-2</v>
      </c>
      <c r="AB18" s="43">
        <v>0.78387369065313339</v>
      </c>
      <c r="AC18" s="43">
        <v>4.0653030354979088E-2</v>
      </c>
      <c r="AD18" s="1">
        <v>5.1834686815475053E-2</v>
      </c>
      <c r="AE18" s="1">
        <v>1.157300899783295</v>
      </c>
      <c r="AF18" s="1">
        <v>0.76844773376229392</v>
      </c>
      <c r="AG18" s="1">
        <v>0.99922828731304703</v>
      </c>
      <c r="AH18" s="1">
        <v>16.661507712428062</v>
      </c>
      <c r="AI18" s="1">
        <v>1.9177481811190105</v>
      </c>
      <c r="AJ18" s="1">
        <v>2.1587920561701313</v>
      </c>
      <c r="AK18" s="1">
        <v>0.36928886937216954</v>
      </c>
      <c r="AL18" s="1">
        <v>9.8645141840000008</v>
      </c>
      <c r="AM18" s="1">
        <v>1.1653213924218826</v>
      </c>
      <c r="AN18" s="8">
        <v>2.5194243561641336</v>
      </c>
      <c r="AO18" s="1">
        <v>4.5002146936687213</v>
      </c>
      <c r="AP18" s="1">
        <v>4.0284893348608684</v>
      </c>
      <c r="AQ18" s="9">
        <v>0.38732610519511401</v>
      </c>
      <c r="AR18" s="1">
        <v>0.29371775681177281</v>
      </c>
      <c r="AS18" s="1">
        <v>2.3198271404555855</v>
      </c>
      <c r="AT18" s="2">
        <v>0</v>
      </c>
      <c r="AU18" s="1">
        <v>2.3198271404555855</v>
      </c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3">
        <v>0</v>
      </c>
      <c r="BU18" s="3">
        <v>12.385297147441527</v>
      </c>
      <c r="BV18" s="3">
        <v>16.655562958027982</v>
      </c>
      <c r="BW18" s="3">
        <v>3.7565740045078888</v>
      </c>
      <c r="BX18" s="3">
        <v>7.1163031659009528</v>
      </c>
      <c r="BY18" s="3">
        <v>400</v>
      </c>
      <c r="BZ18" s="3">
        <v>200</v>
      </c>
      <c r="CA18" s="3">
        <v>11.556764106050306</v>
      </c>
      <c r="CB18" s="3">
        <v>0</v>
      </c>
      <c r="CC18" s="3">
        <v>0</v>
      </c>
      <c r="CD18" s="3">
        <v>14.238739330269205</v>
      </c>
      <c r="CE18" s="3">
        <v>0</v>
      </c>
      <c r="CF18" s="3">
        <v>26.873276428102425</v>
      </c>
      <c r="CG18" s="3">
        <v>16.685489166119506</v>
      </c>
      <c r="CH18" s="3">
        <v>5.4088471849865956</v>
      </c>
      <c r="CI18" s="3">
        <v>0</v>
      </c>
      <c r="CJ18" s="3">
        <v>13.577481840193705</v>
      </c>
      <c r="CK18" s="3">
        <v>19.002757715036115</v>
      </c>
      <c r="CL18" s="3">
        <v>36.308277830637493</v>
      </c>
      <c r="CM18" s="3">
        <v>20.663308144416458</v>
      </c>
      <c r="CN18" s="3">
        <v>4.4368266405484817</v>
      </c>
      <c r="CO18" s="3">
        <v>0</v>
      </c>
      <c r="CP18" s="3">
        <v>24.26789231779383</v>
      </c>
      <c r="CQ18" s="10">
        <v>0</v>
      </c>
      <c r="CR18" s="3">
        <v>24.26789231779383</v>
      </c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</row>
    <row r="19" spans="1:120" x14ac:dyDescent="0.2">
      <c r="A19" s="26">
        <f t="shared" si="0"/>
        <v>12</v>
      </c>
      <c r="B19" s="39">
        <v>43703.456250000003</v>
      </c>
      <c r="C19" s="27">
        <v>43703.456250000003</v>
      </c>
      <c r="D19" s="26">
        <v>2</v>
      </c>
      <c r="E19" s="26">
        <v>0</v>
      </c>
      <c r="F19" s="28">
        <v>0</v>
      </c>
      <c r="G19" s="24">
        <v>0</v>
      </c>
      <c r="H19" s="29">
        <v>14.2</v>
      </c>
      <c r="I19" s="29">
        <f t="shared" si="1"/>
        <v>7.250151057401812</v>
      </c>
      <c r="J19" s="29">
        <f t="shared" si="2"/>
        <v>21.450151057401811</v>
      </c>
      <c r="K19" s="28">
        <v>66.2</v>
      </c>
      <c r="L19" s="28">
        <v>6.86</v>
      </c>
      <c r="M19" s="26"/>
      <c r="N19" s="26"/>
      <c r="O19" s="26">
        <v>0.13216193953743124</v>
      </c>
      <c r="P19" s="26"/>
      <c r="Q19" s="26"/>
      <c r="R19" s="29">
        <v>321</v>
      </c>
      <c r="S19" s="29">
        <v>187.92388863636265</v>
      </c>
      <c r="T19" s="1">
        <v>7.0019264185533494</v>
      </c>
      <c r="U19" s="1">
        <v>2.2479655167247223</v>
      </c>
      <c r="V19" s="1">
        <v>4.0499450480778292E-2</v>
      </c>
      <c r="W19" s="1">
        <v>0.13262410142291894</v>
      </c>
      <c r="X19" s="1">
        <v>9.5272573771543898E-2</v>
      </c>
      <c r="Y19" s="1">
        <v>5.7681166823104997</v>
      </c>
      <c r="Z19" s="1">
        <v>0.23138086186107795</v>
      </c>
      <c r="AA19" s="43">
        <v>9.5272573771543898E-2</v>
      </c>
      <c r="AB19" s="43">
        <v>5.7681166823104997</v>
      </c>
      <c r="AC19" s="43">
        <v>0.23138086186107795</v>
      </c>
      <c r="AD19" s="1">
        <v>0.36290553082598054</v>
      </c>
      <c r="AE19" s="1">
        <v>1.0873446100695594</v>
      </c>
      <c r="AF19" s="1">
        <v>0.82519452309581742</v>
      </c>
      <c r="AG19" s="1">
        <v>1.0236234043095964</v>
      </c>
      <c r="AH19" s="1">
        <v>11.869166944188834</v>
      </c>
      <c r="AI19" s="1">
        <v>1.9927008736076874</v>
      </c>
      <c r="AJ19" s="1">
        <v>2.1471354515434111</v>
      </c>
      <c r="AK19" s="1">
        <v>0.36169779814359088</v>
      </c>
      <c r="AL19" s="1">
        <v>8.4697798740000003</v>
      </c>
      <c r="AM19" s="1">
        <v>1.2827786825699694</v>
      </c>
      <c r="AN19" s="8">
        <v>2.5122572046976868</v>
      </c>
      <c r="AO19" s="1">
        <v>4.6375666462655651</v>
      </c>
      <c r="AP19" s="1">
        <v>3.962627284824221</v>
      </c>
      <c r="AQ19" s="9">
        <v>0.38732610519511401</v>
      </c>
      <c r="AR19" s="1">
        <v>0.20939498493146214</v>
      </c>
      <c r="AS19" s="1">
        <v>2.4240177174840172</v>
      </c>
      <c r="AT19" s="2">
        <v>0</v>
      </c>
      <c r="AU19" s="1">
        <v>2.4240177174840172</v>
      </c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3">
        <v>0</v>
      </c>
      <c r="BU19" s="3">
        <v>12.385297147441527</v>
      </c>
      <c r="BV19" s="3">
        <v>16.655562958027982</v>
      </c>
      <c r="BW19" s="3">
        <v>3.7565740045078888</v>
      </c>
      <c r="BX19" s="3">
        <v>7.1163031659009528</v>
      </c>
      <c r="BY19" s="3">
        <v>400</v>
      </c>
      <c r="BZ19" s="3">
        <v>200</v>
      </c>
      <c r="CA19" s="3">
        <v>11.556764106050306</v>
      </c>
      <c r="CB19" s="3">
        <v>0</v>
      </c>
      <c r="CC19" s="3">
        <v>0</v>
      </c>
      <c r="CD19" s="3">
        <v>14.238739330269205</v>
      </c>
      <c r="CE19" s="3">
        <v>0</v>
      </c>
      <c r="CF19" s="3">
        <v>26.873276428102425</v>
      </c>
      <c r="CG19" s="3">
        <v>16.685489166119506</v>
      </c>
      <c r="CH19" s="3">
        <v>5.4088471849865956</v>
      </c>
      <c r="CI19" s="3">
        <v>0</v>
      </c>
      <c r="CJ19" s="3">
        <v>13.577481840193705</v>
      </c>
      <c r="CK19" s="3">
        <v>19.002757715036115</v>
      </c>
      <c r="CL19" s="3">
        <v>36.308277830637493</v>
      </c>
      <c r="CM19" s="3">
        <v>20.663308144416458</v>
      </c>
      <c r="CN19" s="3">
        <v>4.4368266405484817</v>
      </c>
      <c r="CO19" s="3">
        <v>0</v>
      </c>
      <c r="CP19" s="3">
        <v>24.26789231779383</v>
      </c>
      <c r="CQ19" s="10">
        <v>0</v>
      </c>
      <c r="CR19" s="3">
        <v>24.26789231779383</v>
      </c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</row>
  </sheetData>
  <mergeCells count="5">
    <mergeCell ref="A5:S5"/>
    <mergeCell ref="T5:AT5"/>
    <mergeCell ref="AV5:BS5"/>
    <mergeCell ref="BT5:CQ5"/>
    <mergeCell ref="CS5:DP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Glutamine</vt:lpstr>
      <vt:lpstr>Glucose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2022-07-05T23:48:28Z</dcterms:created>
  <dcterms:modified xsi:type="dcterms:W3CDTF">2022-08-27T00:50:36Z</dcterms:modified>
</cp:coreProperties>
</file>