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.bruce/Desktop/Wildlife Ecology/BIRD PAPER/"/>
    </mc:Choice>
  </mc:AlternateContent>
  <xr:revisionPtr revIDLastSave="0" documentId="13_ncr:1_{E30BAFDA-EEE8-6A43-BD72-E7BD27567418}" xr6:coauthVersionLast="47" xr6:coauthVersionMax="47" xr10:uidLastSave="{00000000-0000-0000-0000-000000000000}"/>
  <bookViews>
    <workbookView xWindow="2660" yWindow="500" windowWidth="28040" windowHeight="16360" xr2:uid="{8A14FCDF-D460-B941-BC9A-292B75C204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<sst xmlns="http://schemas.openxmlformats.org/spreadsheetml/2006/main" count="64" uniqueCount="35">
  <si>
    <t>Plot</t>
  </si>
  <si>
    <t>Richness</t>
  </si>
  <si>
    <t>Abundance</t>
  </si>
  <si>
    <t>Noise_Level</t>
  </si>
  <si>
    <t>Understory_Density</t>
  </si>
  <si>
    <t>Red-breasted Nuthatch</t>
  </si>
  <si>
    <t>American Robin</t>
  </si>
  <si>
    <t>Downy Woodpecker</t>
  </si>
  <si>
    <t>Black Capped Chickadee</t>
  </si>
  <si>
    <t>White Breasted Nuthatch</t>
  </si>
  <si>
    <t>Red Bellied Woodpecker</t>
  </si>
  <si>
    <t>Hermit Thrush</t>
  </si>
  <si>
    <t>Sparrow</t>
  </si>
  <si>
    <t>Pileated Woodpecker</t>
  </si>
  <si>
    <t>Northern Cardinal</t>
  </si>
  <si>
    <t>Brown Creeper</t>
  </si>
  <si>
    <t>Blue Jay</t>
  </si>
  <si>
    <t>Red-tailed Hawk</t>
  </si>
  <si>
    <t>Dark-eyed Junco</t>
  </si>
  <si>
    <t>Baltimore Oriole</t>
  </si>
  <si>
    <t>Herring Gull</t>
  </si>
  <si>
    <t>Canada Goose</t>
  </si>
  <si>
    <t>House Finch</t>
  </si>
  <si>
    <t>Turkey Vulture</t>
  </si>
  <si>
    <t>Red Winged Blackbird</t>
  </si>
  <si>
    <t>Habitat</t>
  </si>
  <si>
    <t>Edge</t>
  </si>
  <si>
    <t>Core</t>
  </si>
  <si>
    <t>European Starling</t>
  </si>
  <si>
    <t>American Goldfinch</t>
  </si>
  <si>
    <t>Eastern Phoebe</t>
  </si>
  <si>
    <t>Hawk Unidentified</t>
  </si>
  <si>
    <t>American Crow</t>
  </si>
  <si>
    <t>Mallard</t>
  </si>
  <si>
    <t>Core*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</si>
</sst>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3C62B-7270-1A48-B8DF-D7481812395C}">
  <dimension ref="A1:AF33"/>
  <sheetViews>
    <sheetView tabSelected="1" workbookViewId="0">
      <selection activeCell="C31" sqref="C31"/>
    </sheetView>
  </sheetViews>
  <sheetFormatPr baseColWidth="10" defaultRowHeight="16" x14ac:dyDescent="0.2"/>
  <cols>
    <col min="6" max="6" width="17.6640625" customWidth="1"/>
    <col min="7" max="7" width="15.33203125" customWidth="1"/>
    <col min="8" max="8" width="12.5" customWidth="1"/>
    <col min="9" max="9" width="20.83203125" customWidth="1"/>
    <col min="10" max="10" width="23.6640625" customWidth="1"/>
    <col min="11" max="11" width="25" customWidth="1"/>
    <col min="12" max="12" width="25.5" customWidth="1"/>
    <col min="13" max="13" width="21.5" bestFit="1" customWidth="1"/>
    <col min="14" max="14" width="14.1640625" customWidth="1"/>
    <col min="16" max="16" width="23.6640625" customWidth="1"/>
    <col min="17" max="17" width="19.83203125" customWidth="1"/>
    <col min="18" max="18" width="14.6640625" customWidth="1"/>
    <col min="20" max="20" width="19" customWidth="1"/>
    <col min="21" max="21" width="18.83203125" customWidth="1"/>
    <col min="22" max="22" width="18" customWidth="1"/>
    <col min="23" max="23" width="17.5" customWidth="1"/>
    <col min="24" max="24" width="20.83203125" customWidth="1"/>
    <col min="25" max="25" width="18.1640625" customWidth="1"/>
    <col min="26" max="26" width="20.1640625" customWidth="1"/>
    <col min="27" max="27" width="25" customWidth="1"/>
    <col min="28" max="28" width="18.1640625" customWidth="1"/>
    <col min="29" max="29" width="19.83203125" customWidth="1"/>
    <col min="30" max="30" width="21.5" customWidth="1"/>
    <col min="31" max="31" width="13.83203125" customWidth="1"/>
  </cols>
  <sheetData>
    <row r="1" spans="1:32" x14ac:dyDescent="0.2">
      <c r="A1" t="s">
        <v>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20</v>
      </c>
      <c r="I1" t="s">
        <v>5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21</v>
      </c>
      <c r="X1" t="s">
        <v>22</v>
      </c>
      <c r="Y1" t="s">
        <v>23</v>
      </c>
      <c r="Z1" t="s">
        <v>24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</row>
    <row r="2" spans="1:32" x14ac:dyDescent="0.2">
      <c r="A2" t="s">
        <v>26</v>
      </c>
      <c r="B2">
        <v>1</v>
      </c>
      <c r="C2">
        <v>5</v>
      </c>
      <c r="D2">
        <f>G2+K2+O2+Q2+U2</f>
        <v>6</v>
      </c>
      <c r="E2">
        <v>0</v>
      </c>
      <c r="F2">
        <v>2</v>
      </c>
      <c r="G2">
        <v>1</v>
      </c>
      <c r="H2">
        <v>0</v>
      </c>
      <c r="I2">
        <v>0</v>
      </c>
      <c r="J2">
        <v>0</v>
      </c>
      <c r="K2">
        <v>2</v>
      </c>
      <c r="L2">
        <v>0</v>
      </c>
      <c r="M2">
        <v>0</v>
      </c>
      <c r="N2">
        <v>0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26</v>
      </c>
      <c r="B3">
        <v>2</v>
      </c>
      <c r="C3">
        <v>4</v>
      </c>
      <c r="D3">
        <f>G3+I3+J3+K3</f>
        <v>8</v>
      </c>
      <c r="E3">
        <v>0</v>
      </c>
      <c r="F3">
        <v>4</v>
      </c>
      <c r="G3">
        <v>3</v>
      </c>
      <c r="H3">
        <v>0</v>
      </c>
      <c r="I3">
        <v>2</v>
      </c>
      <c r="J3">
        <v>1</v>
      </c>
      <c r="K3">
        <v>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26</v>
      </c>
      <c r="B4">
        <v>3</v>
      </c>
      <c r="C4">
        <v>4</v>
      </c>
      <c r="D4">
        <f>J4+K4+N4+O4</f>
        <v>7</v>
      </c>
      <c r="E4">
        <v>0</v>
      </c>
      <c r="F4">
        <v>5</v>
      </c>
      <c r="G4">
        <v>0</v>
      </c>
      <c r="H4">
        <v>0</v>
      </c>
      <c r="I4">
        <v>0</v>
      </c>
      <c r="J4">
        <v>1</v>
      </c>
      <c r="K4">
        <v>2</v>
      </c>
      <c r="L4">
        <v>0</v>
      </c>
      <c r="M4">
        <v>0</v>
      </c>
      <c r="N4">
        <v>1</v>
      </c>
      <c r="O4">
        <v>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26</v>
      </c>
      <c r="B5">
        <v>4</v>
      </c>
      <c r="C5">
        <v>7</v>
      </c>
      <c r="D5">
        <f>G5+H5+J5+K5+L5+M5+AE5</f>
        <v>16</v>
      </c>
      <c r="E5">
        <v>0</v>
      </c>
      <c r="F5">
        <v>3</v>
      </c>
      <c r="G5">
        <v>4</v>
      </c>
      <c r="H5">
        <v>1</v>
      </c>
      <c r="I5">
        <v>0</v>
      </c>
      <c r="J5">
        <v>4</v>
      </c>
      <c r="K5">
        <v>2</v>
      </c>
      <c r="L5">
        <v>2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0</v>
      </c>
    </row>
    <row r="6" spans="1:32" x14ac:dyDescent="0.2">
      <c r="A6" t="s">
        <v>26</v>
      </c>
      <c r="B6">
        <v>5</v>
      </c>
      <c r="C6">
        <v>7</v>
      </c>
      <c r="D6">
        <f>G6+J6+K6+O6+R6+S6+T6</f>
        <v>21</v>
      </c>
      <c r="E6">
        <v>1</v>
      </c>
      <c r="F6">
        <v>5</v>
      </c>
      <c r="G6">
        <v>6</v>
      </c>
      <c r="H6">
        <v>0</v>
      </c>
      <c r="I6">
        <v>0</v>
      </c>
      <c r="J6">
        <v>5</v>
      </c>
      <c r="K6">
        <v>5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2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26</v>
      </c>
      <c r="B7">
        <v>6</v>
      </c>
      <c r="C7">
        <v>5</v>
      </c>
      <c r="D7">
        <f>J7+G7+K7+Q7+R7</f>
        <v>12</v>
      </c>
      <c r="E7">
        <v>1</v>
      </c>
      <c r="F7">
        <v>5</v>
      </c>
      <c r="G7">
        <v>3</v>
      </c>
      <c r="H7">
        <v>0</v>
      </c>
      <c r="I7">
        <v>0</v>
      </c>
      <c r="J7">
        <v>4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2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26</v>
      </c>
      <c r="B8">
        <v>7</v>
      </c>
      <c r="C8">
        <v>3</v>
      </c>
      <c r="D8">
        <f>G8+J8+M8</f>
        <v>6</v>
      </c>
      <c r="E8">
        <v>0</v>
      </c>
      <c r="F8">
        <v>1</v>
      </c>
      <c r="G8">
        <v>2</v>
      </c>
      <c r="H8">
        <v>0</v>
      </c>
      <c r="I8">
        <v>0</v>
      </c>
      <c r="J8">
        <v>3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26</v>
      </c>
      <c r="B9">
        <v>8</v>
      </c>
      <c r="C9">
        <v>2</v>
      </c>
      <c r="D9">
        <f>H9+L9</f>
        <v>2</v>
      </c>
      <c r="E9">
        <v>1</v>
      </c>
      <c r="F9">
        <v>2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26</v>
      </c>
      <c r="B10">
        <v>9</v>
      </c>
      <c r="C10">
        <v>4</v>
      </c>
      <c r="D10">
        <f>G10+J10+T10+AA10</f>
        <v>9</v>
      </c>
      <c r="E10">
        <v>1</v>
      </c>
      <c r="F10">
        <v>5</v>
      </c>
      <c r="G10">
        <v>3</v>
      </c>
      <c r="H10">
        <v>0</v>
      </c>
      <c r="I10">
        <v>0</v>
      </c>
      <c r="J10">
        <v>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26</v>
      </c>
      <c r="B11">
        <v>10</v>
      </c>
      <c r="C11">
        <v>5</v>
      </c>
      <c r="D11">
        <f>G11+J11+O11+Q11+AB11</f>
        <v>6</v>
      </c>
      <c r="E11">
        <v>1</v>
      </c>
      <c r="F11">
        <v>5</v>
      </c>
      <c r="G11">
        <v>2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</row>
    <row r="12" spans="1:32" x14ac:dyDescent="0.2">
      <c r="A12" t="s">
        <v>26</v>
      </c>
      <c r="B12">
        <v>11</v>
      </c>
      <c r="C12">
        <v>3</v>
      </c>
      <c r="D12">
        <f>G12+J12+Q12</f>
        <v>4</v>
      </c>
      <c r="E12">
        <v>1</v>
      </c>
      <c r="F12">
        <v>5</v>
      </c>
      <c r="G12">
        <v>1</v>
      </c>
      <c r="H12">
        <v>0</v>
      </c>
      <c r="I12">
        <v>0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">
      <c r="A13" t="s">
        <v>26</v>
      </c>
      <c r="B13">
        <v>12</v>
      </c>
      <c r="C13">
        <v>6</v>
      </c>
      <c r="D13">
        <f>SUM(K13,J13,O13,R13,W13,X13,)</f>
        <v>7</v>
      </c>
      <c r="E13">
        <v>1</v>
      </c>
      <c r="F13">
        <v>5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2</v>
      </c>
      <c r="X13">
        <v>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">
      <c r="A14" t="s">
        <v>26</v>
      </c>
      <c r="B14">
        <v>13</v>
      </c>
      <c r="C14">
        <v>5</v>
      </c>
      <c r="D14">
        <f>G14+K14+Q14+Y14+AB14</f>
        <v>9</v>
      </c>
      <c r="E14">
        <v>1</v>
      </c>
      <c r="F14">
        <v>4</v>
      </c>
      <c r="G14">
        <v>2</v>
      </c>
      <c r="H14">
        <v>0</v>
      </c>
      <c r="I14">
        <v>0</v>
      </c>
      <c r="J14">
        <v>0</v>
      </c>
      <c r="K14">
        <v>4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t="s">
        <v>26</v>
      </c>
      <c r="B15">
        <v>14</v>
      </c>
      <c r="C15">
        <v>2</v>
      </c>
      <c r="D15">
        <f>G15+K15</f>
        <v>5</v>
      </c>
      <c r="E15">
        <v>1</v>
      </c>
      <c r="F15">
        <v>2</v>
      </c>
      <c r="G15">
        <v>4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">
      <c r="A16" t="s">
        <v>26</v>
      </c>
      <c r="B16">
        <v>15</v>
      </c>
      <c r="C16">
        <v>2</v>
      </c>
      <c r="D16">
        <f>J16+K16</f>
        <v>2</v>
      </c>
      <c r="E16">
        <v>0</v>
      </c>
      <c r="F16">
        <v>5</v>
      </c>
      <c r="G16">
        <v>0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26</v>
      </c>
      <c r="B17">
        <v>16</v>
      </c>
      <c r="C17">
        <v>0</v>
      </c>
      <c r="D17">
        <f>0</f>
        <v>0</v>
      </c>
      <c r="E17">
        <v>0</v>
      </c>
      <c r="F17">
        <v>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">
      <c r="A18" t="s">
        <v>27</v>
      </c>
      <c r="B18">
        <v>1</v>
      </c>
      <c r="C18">
        <v>6</v>
      </c>
      <c r="D18">
        <f>J18+K18+M18+O18+Y18+AB18</f>
        <v>15</v>
      </c>
      <c r="E18">
        <v>1</v>
      </c>
      <c r="F18">
        <v>1</v>
      </c>
      <c r="G18">
        <v>0</v>
      </c>
      <c r="H18">
        <v>0</v>
      </c>
      <c r="I18">
        <v>0</v>
      </c>
      <c r="J18">
        <v>5</v>
      </c>
      <c r="K18">
        <v>4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2</v>
      </c>
      <c r="Z18">
        <v>0</v>
      </c>
      <c r="AA18">
        <v>0</v>
      </c>
      <c r="AB18">
        <v>2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27</v>
      </c>
      <c r="B19">
        <v>2</v>
      </c>
      <c r="C19">
        <v>4</v>
      </c>
      <c r="D19">
        <f>J19+K19+Q19+V19</f>
        <v>8</v>
      </c>
      <c r="E19">
        <v>0</v>
      </c>
      <c r="F19">
        <v>1</v>
      </c>
      <c r="G19">
        <v>0</v>
      </c>
      <c r="H19">
        <v>0</v>
      </c>
      <c r="I19">
        <v>0</v>
      </c>
      <c r="J19">
        <v>5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">
      <c r="A20" t="s">
        <v>27</v>
      </c>
      <c r="B20">
        <v>3</v>
      </c>
      <c r="C20">
        <v>1</v>
      </c>
      <c r="D20">
        <f>AF20</f>
        <v>2</v>
      </c>
      <c r="E20">
        <v>0</v>
      </c>
      <c r="F20">
        <v>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2</v>
      </c>
    </row>
    <row r="21" spans="1:32" x14ac:dyDescent="0.2">
      <c r="A21" t="s">
        <v>27</v>
      </c>
      <c r="B21">
        <v>4</v>
      </c>
      <c r="C21">
        <v>1</v>
      </c>
      <c r="D21">
        <f>G21</f>
        <v>1</v>
      </c>
      <c r="E21">
        <v>0</v>
      </c>
      <c r="F21">
        <v>4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27</v>
      </c>
      <c r="B22">
        <v>5</v>
      </c>
      <c r="C22">
        <v>3</v>
      </c>
      <c r="D22">
        <f>J22+P22+Q22</f>
        <v>7</v>
      </c>
      <c r="E22">
        <v>1</v>
      </c>
      <c r="F22">
        <v>1</v>
      </c>
      <c r="G22">
        <v>0</v>
      </c>
      <c r="H22">
        <v>0</v>
      </c>
      <c r="I22">
        <v>0</v>
      </c>
      <c r="J22">
        <v>3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">
      <c r="A23" t="s">
        <v>27</v>
      </c>
      <c r="B23">
        <v>6</v>
      </c>
      <c r="C23">
        <v>1</v>
      </c>
      <c r="D23">
        <f>K23</f>
        <v>1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t="s">
        <v>27</v>
      </c>
      <c r="B24">
        <v>7</v>
      </c>
      <c r="C24">
        <v>2</v>
      </c>
      <c r="D24">
        <f>G24+J24</f>
        <v>15</v>
      </c>
      <c r="E24">
        <v>0</v>
      </c>
      <c r="F24">
        <v>1</v>
      </c>
      <c r="G24">
        <v>8</v>
      </c>
      <c r="H24">
        <v>0</v>
      </c>
      <c r="I24">
        <v>0</v>
      </c>
      <c r="J24">
        <v>7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">
      <c r="A25" t="s">
        <v>27</v>
      </c>
      <c r="B25">
        <v>8</v>
      </c>
      <c r="C25">
        <v>4</v>
      </c>
      <c r="D25">
        <f>G25+J25+M25+AE25</f>
        <v>11</v>
      </c>
      <c r="E25">
        <v>0</v>
      </c>
      <c r="F25">
        <v>1</v>
      </c>
      <c r="G25">
        <v>4</v>
      </c>
      <c r="H25">
        <v>0</v>
      </c>
      <c r="I25">
        <v>0</v>
      </c>
      <c r="J25">
        <v>3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3</v>
      </c>
      <c r="AF25">
        <v>0</v>
      </c>
    </row>
    <row r="26" spans="1:32" x14ac:dyDescent="0.2">
      <c r="A26" t="s">
        <v>27</v>
      </c>
      <c r="B26">
        <v>9</v>
      </c>
      <c r="C26">
        <v>4</v>
      </c>
      <c r="D26">
        <f>G26+K26+Q26+Y26</f>
        <v>11</v>
      </c>
      <c r="E26">
        <v>1</v>
      </c>
      <c r="F26">
        <v>5</v>
      </c>
      <c r="G26">
        <v>2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7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2">
      <c r="A27" t="s">
        <v>27</v>
      </c>
      <c r="B27">
        <v>10</v>
      </c>
      <c r="C27">
        <v>4</v>
      </c>
      <c r="D27">
        <f>G27+K27+S27+AC27</f>
        <v>4</v>
      </c>
      <c r="E27">
        <v>0</v>
      </c>
      <c r="F27">
        <v>2</v>
      </c>
      <c r="G27">
        <v>1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0</v>
      </c>
      <c r="AE27">
        <v>0</v>
      </c>
      <c r="AF27">
        <v>0</v>
      </c>
    </row>
    <row r="28" spans="1:32" x14ac:dyDescent="0.2">
      <c r="A28" t="s">
        <v>27</v>
      </c>
      <c r="B28">
        <v>11</v>
      </c>
      <c r="C28">
        <v>1</v>
      </c>
      <c r="D28">
        <f>AD28</f>
        <v>2</v>
      </c>
      <c r="E28">
        <v>1</v>
      </c>
      <c r="F28">
        <v>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2</v>
      </c>
      <c r="AE28">
        <v>0</v>
      </c>
      <c r="AF28">
        <v>0</v>
      </c>
    </row>
    <row r="29" spans="1:32" x14ac:dyDescent="0.2">
      <c r="A29" t="s">
        <v>27</v>
      </c>
      <c r="B29">
        <v>12</v>
      </c>
      <c r="C29">
        <v>2</v>
      </c>
      <c r="D29">
        <f>J29+K29</f>
        <v>3</v>
      </c>
      <c r="E29">
        <v>0</v>
      </c>
      <c r="F29">
        <v>1</v>
      </c>
      <c r="G29">
        <v>0</v>
      </c>
      <c r="H29">
        <v>0</v>
      </c>
      <c r="I29">
        <v>0</v>
      </c>
      <c r="J29">
        <v>2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2">
      <c r="A30" t="s">
        <v>27</v>
      </c>
      <c r="B30">
        <v>13</v>
      </c>
      <c r="C30">
        <v>1</v>
      </c>
      <c r="D30">
        <f>Y30</f>
        <v>5</v>
      </c>
      <c r="E30">
        <v>0</v>
      </c>
      <c r="F30">
        <v>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5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2">
      <c r="A31" t="s">
        <v>27</v>
      </c>
      <c r="B31">
        <v>14</v>
      </c>
      <c r="C31">
        <v>1</v>
      </c>
      <c r="D31">
        <f>M31</f>
        <v>3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3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2">
      <c r="A32" t="s">
        <v>27</v>
      </c>
      <c r="B32">
        <v>15</v>
      </c>
      <c r="C32">
        <v>3</v>
      </c>
      <c r="D32">
        <f>J32+K32+S32</f>
        <v>5</v>
      </c>
      <c r="E32">
        <v>0</v>
      </c>
      <c r="F32">
        <v>3</v>
      </c>
      <c r="G32">
        <v>0</v>
      </c>
      <c r="H32">
        <v>0</v>
      </c>
      <c r="I32">
        <v>0</v>
      </c>
      <c r="J32">
        <v>1</v>
      </c>
      <c r="K32">
        <v>3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">
      <c r="A33" t="s">
        <v>34</v>
      </c>
      <c r="B33">
        <v>16</v>
      </c>
      <c r="C33">
        <v>4</v>
      </c>
      <c r="D33">
        <f>J33+K33+L33+M33</f>
        <v>6</v>
      </c>
      <c r="E33">
        <v>1</v>
      </c>
      <c r="F33">
        <v>1</v>
      </c>
      <c r="G33">
        <v>0</v>
      </c>
      <c r="H33">
        <v>0</v>
      </c>
      <c r="I33">
        <v>0</v>
      </c>
      <c r="J33">
        <v>1</v>
      </c>
      <c r="K33">
        <v>1</v>
      </c>
      <c r="L33">
        <v>3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2023-04-19T01:01:54Z</dcterms:created>
  <dcterms:modified xsi:type="dcterms:W3CDTF">2023-04-21T17:42:47Z</dcterms:modified>
</cp:coreProperties>
</file>