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drive-download-20250921T042905Z-1-001\Negotiation\"/>
    </mc:Choice>
  </mc:AlternateContent>
  <xr:revisionPtr revIDLastSave="0" documentId="13_ncr:1_{9ACE5378-8382-4C3F-80E1-64D0B258A350}" xr6:coauthVersionLast="47" xr6:coauthVersionMax="47" xr10:uidLastSave="{00000000-0000-0000-0000-000000000000}"/>
  <bookViews>
    <workbookView xWindow="-108" yWindow="-108" windowWidth="23256" windowHeight="12456" tabRatio="1000" xr2:uid="{719E5D2F-C632-4960-9266-638D7C9B24E2}"/>
  </bookViews>
  <sheets>
    <sheet name="Negotiation" sheetId="1" r:id="rId1"/>
    <sheet name="Files" sheetId="5" r:id="rId2"/>
    <sheet name="Sum" sheetId="6" r:id="rId3"/>
    <sheet name="Ramdom" sheetId="2" r:id="rId4"/>
    <sheet name="Sheet1" sheetId="7" r:id="rId5"/>
    <sheet name="Sheet2" sheetId="10" r:id="rId6"/>
    <sheet name="Sheet3" sheetId="11" r:id="rId7"/>
  </sheets>
  <definedNames>
    <definedName name="_xlnm._FilterDatabase" localSheetId="0" hidden="1">Negotiation!$A$3:$F$320</definedName>
    <definedName name="_xlnm._FilterDatabase" localSheetId="3" hidden="1">Ramdom!$B$3:$F$295</definedName>
    <definedName name="_xlnm._FilterDatabase" localSheetId="4" hidden="1">Sheet1!$A$1:$E$318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C10" i="5"/>
  <c r="C11" i="5"/>
  <c r="C12" i="5"/>
  <c r="C13" i="5"/>
  <c r="C4" i="5"/>
  <c r="C5" i="5"/>
  <c r="C6" i="5"/>
  <c r="C7" i="5"/>
  <c r="C8" i="5"/>
  <c r="C3" i="5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2" i="7"/>
  <c r="E150" i="2" l="1"/>
  <c r="E143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277" i="2"/>
  <c r="E269" i="2"/>
  <c r="E261" i="2"/>
  <c r="E253" i="2"/>
  <c r="E245" i="2"/>
  <c r="E237" i="2"/>
  <c r="E229" i="2"/>
  <c r="E221" i="2"/>
  <c r="E213" i="2"/>
  <c r="E205" i="2"/>
  <c r="E197" i="2"/>
  <c r="E189" i="2"/>
  <c r="E181" i="2"/>
  <c r="E173" i="2"/>
  <c r="E165" i="2"/>
  <c r="E157" i="2"/>
  <c r="E149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E172" i="2"/>
  <c r="E164" i="2"/>
  <c r="E156" i="2"/>
  <c r="E148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274" i="2"/>
  <c r="E266" i="2"/>
  <c r="E258" i="2"/>
  <c r="E250" i="2"/>
  <c r="E242" i="2"/>
  <c r="E234" i="2"/>
  <c r="E226" i="2"/>
  <c r="E218" i="2"/>
  <c r="E210" i="2"/>
  <c r="E202" i="2"/>
  <c r="E194" i="2"/>
  <c r="E186" i="2"/>
  <c r="E178" i="2"/>
  <c r="E170" i="2"/>
  <c r="E162" i="2"/>
  <c r="E154" i="2"/>
  <c r="E146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76" i="2"/>
  <c r="E168" i="2"/>
  <c r="E160" i="2"/>
  <c r="E152" i="2"/>
  <c r="E144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D4" i="6" l="1"/>
  <c r="D3" i="6"/>
  <c r="C4" i="6" l="1"/>
  <c r="C3" i="6" l="1"/>
  <c r="A4" i="2"/>
  <c r="A5" i="2" s="1"/>
  <c r="B4" i="2" s="1"/>
  <c r="A6" i="2" l="1"/>
  <c r="B6" i="2" l="1"/>
  <c r="A7" i="2"/>
  <c r="A8" i="2" l="1"/>
  <c r="B7" i="2"/>
  <c r="A9" i="2" l="1"/>
  <c r="B8" i="2"/>
  <c r="A10" i="2" l="1"/>
  <c r="B10" i="2" s="1"/>
  <c r="B9" i="2"/>
  <c r="A11" i="2" l="1"/>
  <c r="B5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C32" i="2" s="1"/>
  <c r="A34" i="2" l="1"/>
  <c r="B33" i="2"/>
  <c r="C33" i="2" s="1"/>
  <c r="A35" i="2" l="1"/>
  <c r="B34" i="2"/>
  <c r="C34" i="2" l="1"/>
  <c r="A36" i="2"/>
  <c r="B35" i="2"/>
  <c r="C35" i="2" s="1"/>
  <c r="A37" i="2" l="1"/>
  <c r="B36" i="2"/>
  <c r="C36" i="2" l="1"/>
  <c r="A38" i="2"/>
  <c r="B37" i="2"/>
  <c r="C37" i="2" s="1"/>
  <c r="A39" i="2" l="1"/>
  <c r="B38" i="2"/>
  <c r="C38" i="2" l="1"/>
  <c r="A40" i="2"/>
  <c r="B39" i="2"/>
  <c r="C39" i="2" s="1"/>
  <c r="A41" i="2" l="1"/>
  <c r="B40" i="2"/>
  <c r="C40" i="2" l="1"/>
  <c r="A42" i="2"/>
  <c r="B41" i="2"/>
  <c r="C41" i="2" s="1"/>
  <c r="A43" i="2" l="1"/>
  <c r="B42" i="2"/>
  <c r="C42" i="2" s="1"/>
  <c r="A44" i="2" l="1"/>
  <c r="B43" i="2"/>
  <c r="C43" i="2" s="1"/>
  <c r="A45" i="2" l="1"/>
  <c r="B44" i="2"/>
  <c r="C44" i="2" s="1"/>
  <c r="A46" i="2" l="1"/>
  <c r="B45" i="2"/>
  <c r="C45" i="2" s="1"/>
  <c r="A47" i="2" l="1"/>
  <c r="B46" i="2"/>
  <c r="C46" i="2" s="1"/>
  <c r="A48" i="2" l="1"/>
  <c r="B47" i="2"/>
  <c r="C47" i="2" s="1"/>
  <c r="A49" i="2" l="1"/>
  <c r="B48" i="2"/>
  <c r="C48" i="2" s="1"/>
  <c r="A50" i="2" l="1"/>
  <c r="B49" i="2"/>
  <c r="C49" i="2" s="1"/>
  <c r="A51" i="2" l="1"/>
  <c r="B50" i="2"/>
  <c r="C50" i="2" s="1"/>
  <c r="A52" i="2" l="1"/>
  <c r="B51" i="2"/>
  <c r="C51" i="2" s="1"/>
  <c r="A53" i="2" l="1"/>
  <c r="B52" i="2"/>
  <c r="C52" i="2" s="1"/>
  <c r="A54" i="2" l="1"/>
  <c r="B53" i="2"/>
  <c r="C53" i="2" s="1"/>
  <c r="A55" i="2" l="1"/>
  <c r="B54" i="2"/>
  <c r="C54" i="2" s="1"/>
  <c r="A56" i="2" l="1"/>
  <c r="B55" i="2"/>
  <c r="C55" i="2" s="1"/>
  <c r="A57" i="2" l="1"/>
  <c r="B56" i="2"/>
  <c r="C56" i="2" s="1"/>
  <c r="A58" i="2" l="1"/>
  <c r="B57" i="2"/>
  <c r="C57" i="2" s="1"/>
  <c r="A59" i="2" l="1"/>
  <c r="B58" i="2"/>
  <c r="C58" i="2" s="1"/>
  <c r="A60" i="2" l="1"/>
  <c r="B59" i="2"/>
  <c r="C59" i="2" s="1"/>
  <c r="A61" i="2" l="1"/>
  <c r="B60" i="2"/>
  <c r="C60" i="2" s="1"/>
  <c r="A62" i="2" l="1"/>
  <c r="B61" i="2"/>
  <c r="C61" i="2" s="1"/>
  <c r="A63" i="2" l="1"/>
  <c r="B62" i="2"/>
  <c r="C62" i="2" s="1"/>
  <c r="A64" i="2" l="1"/>
  <c r="B63" i="2"/>
  <c r="C63" i="2" s="1"/>
  <c r="A65" i="2" l="1"/>
  <c r="B64" i="2"/>
  <c r="C64" i="2" s="1"/>
  <c r="A66" i="2" l="1"/>
  <c r="B65" i="2"/>
  <c r="C65" i="2" s="1"/>
  <c r="A67" i="2" l="1"/>
  <c r="B66" i="2"/>
  <c r="C66" i="2" s="1"/>
  <c r="A68" i="2" l="1"/>
  <c r="B67" i="2"/>
  <c r="C67" i="2" s="1"/>
  <c r="A69" i="2" l="1"/>
  <c r="B68" i="2"/>
  <c r="C68" i="2" s="1"/>
  <c r="A70" i="2" l="1"/>
  <c r="B69" i="2"/>
  <c r="C69" i="2" s="1"/>
  <c r="A71" i="2" l="1"/>
  <c r="B70" i="2"/>
  <c r="C70" i="2" s="1"/>
  <c r="A72" i="2" l="1"/>
  <c r="B71" i="2"/>
  <c r="C71" i="2" s="1"/>
  <c r="A73" i="2" l="1"/>
  <c r="B72" i="2"/>
  <c r="C72" i="2" s="1"/>
  <c r="A74" i="2" l="1"/>
  <c r="B73" i="2"/>
  <c r="C73" i="2" s="1"/>
  <c r="A75" i="2" l="1"/>
  <c r="B74" i="2"/>
  <c r="C74" i="2" s="1"/>
  <c r="A76" i="2" l="1"/>
  <c r="B75" i="2"/>
  <c r="C75" i="2" s="1"/>
  <c r="A77" i="2" l="1"/>
  <c r="B76" i="2"/>
  <c r="C76" i="2" s="1"/>
  <c r="A78" i="2" l="1"/>
  <c r="B77" i="2"/>
  <c r="C77" i="2" s="1"/>
  <c r="A79" i="2" l="1"/>
  <c r="B78" i="2"/>
  <c r="C78" i="2" s="1"/>
  <c r="A80" i="2" l="1"/>
  <c r="B79" i="2"/>
  <c r="C79" i="2" s="1"/>
  <c r="A81" i="2" l="1"/>
  <c r="B80" i="2"/>
  <c r="C80" i="2" s="1"/>
  <c r="A82" i="2" l="1"/>
  <c r="B81" i="2"/>
  <c r="C81" i="2" s="1"/>
  <c r="A83" i="2" l="1"/>
  <c r="B82" i="2"/>
  <c r="C82" i="2" s="1"/>
  <c r="A84" i="2" l="1"/>
  <c r="B83" i="2"/>
  <c r="C83" i="2" s="1"/>
  <c r="A85" i="2" l="1"/>
  <c r="B84" i="2"/>
  <c r="C84" i="2" s="1"/>
  <c r="A86" i="2" l="1"/>
  <c r="B85" i="2"/>
  <c r="C85" i="2" s="1"/>
  <c r="A87" i="2" l="1"/>
  <c r="B86" i="2"/>
  <c r="C86" i="2" s="1"/>
  <c r="A88" i="2" l="1"/>
  <c r="B87" i="2"/>
  <c r="C87" i="2" s="1"/>
  <c r="A89" i="2" l="1"/>
  <c r="B88" i="2"/>
  <c r="C88" i="2" s="1"/>
  <c r="A90" i="2" l="1"/>
  <c r="B89" i="2"/>
  <c r="C89" i="2" s="1"/>
  <c r="D85" i="2" l="1"/>
  <c r="F85" i="2" s="1"/>
  <c r="D89" i="2"/>
  <c r="F89" i="2" s="1"/>
  <c r="D86" i="2"/>
  <c r="F86" i="2" s="1"/>
  <c r="D83" i="2"/>
  <c r="F83" i="2" s="1"/>
  <c r="D33" i="2"/>
  <c r="D32" i="2"/>
  <c r="D34" i="2"/>
  <c r="D37" i="2"/>
  <c r="D35" i="2"/>
  <c r="D38" i="2"/>
  <c r="D36" i="2"/>
  <c r="D40" i="2"/>
  <c r="D39" i="2"/>
  <c r="D41" i="2"/>
  <c r="D42" i="2"/>
  <c r="D44" i="2"/>
  <c r="D43" i="2"/>
  <c r="D45" i="2"/>
  <c r="D46" i="2"/>
  <c r="D47" i="2"/>
  <c r="D48" i="2"/>
  <c r="D49" i="2"/>
  <c r="D50" i="2"/>
  <c r="D51" i="2"/>
  <c r="D52" i="2"/>
  <c r="D53" i="2"/>
  <c r="D55" i="2"/>
  <c r="D54" i="2"/>
  <c r="D57" i="2"/>
  <c r="D56" i="2"/>
  <c r="D60" i="2"/>
  <c r="D59" i="2"/>
  <c r="D58" i="2"/>
  <c r="D61" i="2"/>
  <c r="D64" i="2"/>
  <c r="D65" i="2"/>
  <c r="D62" i="2"/>
  <c r="D63" i="2"/>
  <c r="D66" i="2"/>
  <c r="D67" i="2"/>
  <c r="D69" i="2"/>
  <c r="D70" i="2"/>
  <c r="D68" i="2"/>
  <c r="D71" i="2"/>
  <c r="D73" i="2"/>
  <c r="D74" i="2"/>
  <c r="D72" i="2"/>
  <c r="D75" i="2"/>
  <c r="D77" i="2"/>
  <c r="D76" i="2"/>
  <c r="D79" i="2"/>
  <c r="F79" i="2" s="1"/>
  <c r="D78" i="2"/>
  <c r="F78" i="2" s="1"/>
  <c r="D84" i="2"/>
  <c r="F84" i="2" s="1"/>
  <c r="D87" i="2"/>
  <c r="F87" i="2" s="1"/>
  <c r="D80" i="2"/>
  <c r="F80" i="2" s="1"/>
  <c r="D82" i="2"/>
  <c r="F82" i="2" s="1"/>
  <c r="D88" i="2"/>
  <c r="F88" i="2" s="1"/>
  <c r="D81" i="2"/>
  <c r="F81" i="2" s="1"/>
  <c r="A91" i="2"/>
  <c r="B90" i="2"/>
  <c r="C90" i="2" s="1"/>
  <c r="D90" i="2" l="1"/>
  <c r="A92" i="2"/>
  <c r="B91" i="2"/>
  <c r="C91" i="2" s="1"/>
  <c r="D91" i="2" l="1"/>
  <c r="A93" i="2"/>
  <c r="B92" i="2"/>
  <c r="C92" i="2" s="1"/>
  <c r="D92" i="2" l="1"/>
  <c r="A94" i="2"/>
  <c r="B93" i="2"/>
  <c r="C93" i="2" s="1"/>
  <c r="D93" i="2" l="1"/>
  <c r="A95" i="2"/>
  <c r="B94" i="2"/>
  <c r="C94" i="2" s="1"/>
  <c r="D94" i="2" l="1"/>
  <c r="A96" i="2"/>
  <c r="B95" i="2"/>
  <c r="C95" i="2" s="1"/>
  <c r="D95" i="2" l="1"/>
  <c r="A97" i="2"/>
  <c r="B96" i="2"/>
  <c r="C96" i="2" s="1"/>
  <c r="D96" i="2" l="1"/>
  <c r="A98" i="2"/>
  <c r="B97" i="2"/>
  <c r="C97" i="2" s="1"/>
  <c r="D97" i="2" l="1"/>
  <c r="A99" i="2"/>
  <c r="B98" i="2"/>
  <c r="C98" i="2" s="1"/>
  <c r="D98" i="2" l="1"/>
  <c r="A100" i="2"/>
  <c r="B99" i="2"/>
  <c r="C99" i="2" s="1"/>
  <c r="D99" i="2" l="1"/>
  <c r="A101" i="2"/>
  <c r="B100" i="2"/>
  <c r="C100" i="2" s="1"/>
  <c r="D100" i="2" l="1"/>
  <c r="A102" i="2"/>
  <c r="B101" i="2"/>
  <c r="C101" i="2" s="1"/>
  <c r="D101" i="2" l="1"/>
  <c r="A103" i="2"/>
  <c r="B102" i="2"/>
  <c r="C102" i="2" s="1"/>
  <c r="D102" i="2" l="1"/>
  <c r="A104" i="2"/>
  <c r="B103" i="2"/>
  <c r="C103" i="2" s="1"/>
  <c r="D103" i="2" l="1"/>
  <c r="A105" i="2"/>
  <c r="B104" i="2"/>
  <c r="C104" i="2" s="1"/>
  <c r="D104" i="2" l="1"/>
  <c r="A106" i="2"/>
  <c r="B105" i="2"/>
  <c r="C105" i="2" s="1"/>
  <c r="D105" i="2" l="1"/>
  <c r="A107" i="2"/>
  <c r="B106" i="2"/>
  <c r="C106" i="2" s="1"/>
  <c r="D106" i="2" l="1"/>
  <c r="A108" i="2"/>
  <c r="B107" i="2"/>
  <c r="C107" i="2" s="1"/>
  <c r="D107" i="2" l="1"/>
  <c r="A109" i="2"/>
  <c r="B108" i="2"/>
  <c r="C31" i="2" s="1"/>
  <c r="D31" i="2" s="1"/>
  <c r="C29" i="2" l="1"/>
  <c r="D29" i="2" s="1"/>
  <c r="C30" i="2"/>
  <c r="D30" i="2" s="1"/>
  <c r="C19" i="2"/>
  <c r="D19" i="2" s="1"/>
  <c r="E19" i="2" s="1"/>
  <c r="C18" i="2"/>
  <c r="D18" i="2" s="1"/>
  <c r="E18" i="2" s="1"/>
  <c r="C20" i="2"/>
  <c r="D20" i="2" s="1"/>
  <c r="E20" i="2" s="1"/>
  <c r="C21" i="2"/>
  <c r="D21" i="2" s="1"/>
  <c r="C22" i="2"/>
  <c r="D22" i="2" s="1"/>
  <c r="C23" i="2"/>
  <c r="D23" i="2" s="1"/>
  <c r="C24" i="2"/>
  <c r="D24" i="2" s="1"/>
  <c r="C27" i="2"/>
  <c r="D27" i="2" s="1"/>
  <c r="C26" i="2"/>
  <c r="D26" i="2" s="1"/>
  <c r="C25" i="2"/>
  <c r="D25" i="2" s="1"/>
  <c r="C28" i="2"/>
  <c r="D28" i="2" s="1"/>
  <c r="C108" i="2"/>
  <c r="D108" i="2" s="1"/>
  <c r="C10" i="2"/>
  <c r="D10" i="2" s="1"/>
  <c r="E10" i="2" s="1"/>
  <c r="C6" i="2"/>
  <c r="D6" i="2" s="1"/>
  <c r="E6" i="2" s="1"/>
  <c r="C8" i="2"/>
  <c r="D8" i="2" s="1"/>
  <c r="E8" i="2" s="1"/>
  <c r="C7" i="2"/>
  <c r="D7" i="2" s="1"/>
  <c r="E7" i="2" s="1"/>
  <c r="C5" i="2"/>
  <c r="D5" i="2" s="1"/>
  <c r="E5" i="2" s="1"/>
  <c r="C9" i="2"/>
  <c r="D9" i="2" s="1"/>
  <c r="E9" i="2" s="1"/>
  <c r="C13" i="2"/>
  <c r="D13" i="2" s="1"/>
  <c r="C12" i="2"/>
  <c r="D12" i="2" s="1"/>
  <c r="E12" i="2" s="1"/>
  <c r="C11" i="2"/>
  <c r="D11" i="2" s="1"/>
  <c r="E11" i="2" s="1"/>
  <c r="C15" i="2"/>
  <c r="D15" i="2" s="1"/>
  <c r="C14" i="2"/>
  <c r="D14" i="2" s="1"/>
  <c r="C16" i="2"/>
  <c r="D16" i="2" s="1"/>
  <c r="E16" i="2" s="1"/>
  <c r="C17" i="2"/>
  <c r="D17" i="2" s="1"/>
  <c r="E17" i="2" s="1"/>
  <c r="C4" i="2"/>
  <c r="A110" i="2"/>
  <c r="B109" i="2"/>
  <c r="C109" i="2" s="1"/>
  <c r="E13" i="2" l="1"/>
  <c r="F13" i="2"/>
  <c r="F14" i="2"/>
  <c r="E14" i="2"/>
  <c r="E15" i="2"/>
  <c r="F15" i="2"/>
  <c r="D109" i="2"/>
  <c r="A111" i="2"/>
  <c r="B110" i="2"/>
  <c r="C110" i="2" s="1"/>
  <c r="D110" i="2" l="1"/>
  <c r="A112" i="2"/>
  <c r="B111" i="2"/>
  <c r="C111" i="2" s="1"/>
  <c r="D111" i="2" l="1"/>
  <c r="A113" i="2"/>
  <c r="B112" i="2"/>
  <c r="C112" i="2" s="1"/>
  <c r="D112" i="2" l="1"/>
  <c r="A114" i="2"/>
  <c r="B113" i="2"/>
  <c r="C113" i="2" s="1"/>
  <c r="D113" i="2" l="1"/>
  <c r="A115" i="2"/>
  <c r="B114" i="2"/>
  <c r="C114" i="2" s="1"/>
  <c r="D114" i="2" l="1"/>
  <c r="A116" i="2"/>
  <c r="B115" i="2"/>
  <c r="C115" i="2" s="1"/>
  <c r="D115" i="2" l="1"/>
  <c r="A117" i="2"/>
  <c r="B116" i="2"/>
  <c r="C116" i="2" s="1"/>
  <c r="D116" i="2" l="1"/>
  <c r="A118" i="2"/>
  <c r="B117" i="2"/>
  <c r="C117" i="2" s="1"/>
  <c r="D117" i="2" l="1"/>
  <c r="A119" i="2"/>
  <c r="B118" i="2"/>
  <c r="C118" i="2" s="1"/>
  <c r="D118" i="2" l="1"/>
  <c r="A120" i="2"/>
  <c r="B119" i="2"/>
  <c r="C119" i="2" s="1"/>
  <c r="D119" i="2" l="1"/>
  <c r="A121" i="2"/>
  <c r="B120" i="2"/>
  <c r="C120" i="2" s="1"/>
  <c r="D120" i="2" l="1"/>
  <c r="A122" i="2"/>
  <c r="B121" i="2"/>
  <c r="C121" i="2" s="1"/>
  <c r="D121" i="2" l="1"/>
  <c r="A123" i="2"/>
  <c r="B122" i="2"/>
  <c r="C122" i="2" s="1"/>
  <c r="D122" i="2" l="1"/>
  <c r="A124" i="2"/>
  <c r="B123" i="2"/>
  <c r="C123" i="2" s="1"/>
  <c r="D123" i="2" l="1"/>
  <c r="A125" i="2"/>
  <c r="B124" i="2"/>
  <c r="C124" i="2" s="1"/>
  <c r="D124" i="2" l="1"/>
  <c r="A126" i="2"/>
  <c r="B125" i="2"/>
  <c r="C125" i="2" s="1"/>
  <c r="D125" i="2" l="1"/>
  <c r="A127" i="2"/>
  <c r="B126" i="2"/>
  <c r="C126" i="2" s="1"/>
  <c r="D126" i="2" l="1"/>
  <c r="A128" i="2"/>
  <c r="B127" i="2"/>
  <c r="C127" i="2" s="1"/>
  <c r="D127" i="2" l="1"/>
  <c r="A129" i="2"/>
  <c r="B128" i="2"/>
  <c r="C128" i="2" s="1"/>
  <c r="D128" i="2" l="1"/>
  <c r="A130" i="2"/>
  <c r="B129" i="2"/>
  <c r="C129" i="2" s="1"/>
  <c r="D129" i="2" l="1"/>
  <c r="A131" i="2"/>
  <c r="B130" i="2"/>
  <c r="C130" i="2" s="1"/>
  <c r="D130" i="2" l="1"/>
  <c r="A132" i="2"/>
  <c r="B131" i="2"/>
  <c r="C131" i="2" s="1"/>
  <c r="D131" i="2" l="1"/>
  <c r="A133" i="2"/>
  <c r="B132" i="2"/>
  <c r="C132" i="2" s="1"/>
  <c r="D132" i="2" l="1"/>
  <c r="A134" i="2"/>
  <c r="B133" i="2"/>
  <c r="C133" i="2" s="1"/>
  <c r="D133" i="2" l="1"/>
  <c r="A135" i="2"/>
  <c r="B134" i="2"/>
  <c r="C134" i="2" s="1"/>
  <c r="D134" i="2" l="1"/>
  <c r="A136" i="2"/>
  <c r="B135" i="2"/>
  <c r="C135" i="2" s="1"/>
  <c r="D135" i="2" l="1"/>
  <c r="A137" i="2"/>
  <c r="B136" i="2"/>
  <c r="C136" i="2" s="1"/>
  <c r="D136" i="2" l="1"/>
  <c r="A138" i="2"/>
  <c r="B137" i="2"/>
  <c r="C137" i="2" s="1"/>
  <c r="D137" i="2" l="1"/>
  <c r="A139" i="2"/>
  <c r="B138" i="2"/>
  <c r="C138" i="2" s="1"/>
  <c r="D138" i="2" l="1"/>
  <c r="A140" i="2"/>
  <c r="B139" i="2"/>
  <c r="C139" i="2" s="1"/>
  <c r="D139" i="2" l="1"/>
  <c r="A141" i="2"/>
  <c r="B140" i="2"/>
  <c r="C140" i="2" s="1"/>
  <c r="D140" i="2" l="1"/>
  <c r="A142" i="2"/>
  <c r="B141" i="2"/>
  <c r="C141" i="2" s="1"/>
  <c r="D141" i="2" l="1"/>
  <c r="A143" i="2"/>
  <c r="B142" i="2"/>
  <c r="C142" i="2" s="1"/>
  <c r="D142" i="2" l="1"/>
  <c r="A144" i="2"/>
  <c r="B143" i="2"/>
  <c r="C143" i="2" s="1"/>
  <c r="A145" i="2" l="1"/>
  <c r="B144" i="2"/>
  <c r="C144" i="2" s="1"/>
  <c r="A146" i="2" l="1"/>
  <c r="B145" i="2"/>
  <c r="C145" i="2" s="1"/>
  <c r="A147" i="2" l="1"/>
  <c r="B146" i="2"/>
  <c r="C146" i="2" s="1"/>
  <c r="A148" i="2" l="1"/>
  <c r="B147" i="2"/>
  <c r="C147" i="2" s="1"/>
  <c r="A149" i="2" l="1"/>
  <c r="B148" i="2"/>
  <c r="C148" i="2" s="1"/>
  <c r="A150" i="2" l="1"/>
  <c r="B149" i="2"/>
  <c r="C149" i="2" s="1"/>
  <c r="A151" i="2" l="1"/>
  <c r="B150" i="2"/>
  <c r="C150" i="2" s="1"/>
  <c r="A152" i="2" l="1"/>
  <c r="B151" i="2"/>
  <c r="C151" i="2" s="1"/>
  <c r="A153" i="2" l="1"/>
  <c r="B152" i="2"/>
  <c r="C152" i="2" s="1"/>
  <c r="A154" i="2" l="1"/>
  <c r="B153" i="2"/>
  <c r="C153" i="2" s="1"/>
  <c r="A155" i="2" l="1"/>
  <c r="B154" i="2"/>
  <c r="C154" i="2" s="1"/>
  <c r="A156" i="2" l="1"/>
  <c r="B155" i="2"/>
  <c r="C155" i="2" s="1"/>
  <c r="A157" i="2" l="1"/>
  <c r="B156" i="2"/>
  <c r="C156" i="2" s="1"/>
  <c r="A158" i="2" l="1"/>
  <c r="B157" i="2"/>
  <c r="C157" i="2" s="1"/>
  <c r="A159" i="2" l="1"/>
  <c r="B158" i="2"/>
  <c r="C158" i="2" s="1"/>
  <c r="A160" i="2" l="1"/>
  <c r="B159" i="2"/>
  <c r="C159" i="2" s="1"/>
  <c r="A161" i="2" l="1"/>
  <c r="B160" i="2"/>
  <c r="C160" i="2" s="1"/>
  <c r="A162" i="2" l="1"/>
  <c r="B161" i="2"/>
  <c r="C161" i="2" s="1"/>
  <c r="A163" i="2" l="1"/>
  <c r="B162" i="2"/>
  <c r="C162" i="2" s="1"/>
  <c r="A164" i="2" l="1"/>
  <c r="B163" i="2"/>
  <c r="C163" i="2" s="1"/>
  <c r="A165" i="2" l="1"/>
  <c r="B164" i="2"/>
  <c r="C164" i="2" s="1"/>
  <c r="A166" i="2" l="1"/>
  <c r="B165" i="2"/>
  <c r="C165" i="2" s="1"/>
  <c r="A167" i="2" l="1"/>
  <c r="B166" i="2"/>
  <c r="C166" i="2" s="1"/>
  <c r="A168" i="2" l="1"/>
  <c r="B167" i="2"/>
  <c r="C167" i="2" s="1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A178" i="2" l="1"/>
  <c r="B177" i="2"/>
  <c r="A179" i="2" l="1"/>
  <c r="B178" i="2"/>
  <c r="A180" i="2" l="1"/>
  <c r="B179" i="2"/>
  <c r="A181" i="2" l="1"/>
  <c r="B180" i="2"/>
  <c r="A182" i="2" l="1"/>
  <c r="B181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0" i="2"/>
  <c r="A202" i="2" l="1"/>
  <c r="B201" i="2"/>
  <c r="A203" i="2" l="1"/>
  <c r="B202" i="2"/>
  <c r="A204" i="2" l="1"/>
  <c r="B203" i="2"/>
  <c r="A205" i="2" l="1"/>
  <c r="B204" i="2"/>
  <c r="A206" i="2" l="1"/>
  <c r="B205" i="2"/>
  <c r="A207" i="2" l="1"/>
  <c r="B206" i="2"/>
  <c r="A208" i="2" l="1"/>
  <c r="B207" i="2"/>
  <c r="A209" i="2" l="1"/>
  <c r="B208" i="2"/>
  <c r="A210" i="2" l="1"/>
  <c r="B209" i="2"/>
  <c r="A211" i="2" l="1"/>
  <c r="B210" i="2"/>
  <c r="A212" i="2" l="1"/>
  <c r="B211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A219" i="2" l="1"/>
  <c r="B218" i="2"/>
  <c r="A220" i="2" l="1"/>
  <c r="B219" i="2"/>
  <c r="A221" i="2" l="1"/>
  <c r="B220" i="2"/>
  <c r="A222" i="2" l="1"/>
  <c r="B221" i="2"/>
  <c r="A223" i="2" l="1"/>
  <c r="B222" i="2"/>
  <c r="A224" i="2" l="1"/>
  <c r="B223" i="2"/>
  <c r="A225" i="2" l="1"/>
  <c r="B224" i="2"/>
  <c r="A226" i="2" l="1"/>
  <c r="B225" i="2"/>
  <c r="A227" i="2" l="1"/>
  <c r="B226" i="2"/>
  <c r="A228" i="2" l="1"/>
  <c r="B227" i="2"/>
  <c r="A229" i="2" l="1"/>
  <c r="B228" i="2"/>
  <c r="A230" i="2" l="1"/>
  <c r="B229" i="2"/>
  <c r="A231" i="2" l="1"/>
  <c r="B230" i="2"/>
  <c r="A232" i="2" l="1"/>
  <c r="B231" i="2"/>
  <c r="A233" i="2" l="1"/>
  <c r="B232" i="2"/>
  <c r="A234" i="2" l="1"/>
  <c r="B233" i="2"/>
  <c r="A235" i="2" l="1"/>
  <c r="B234" i="2"/>
  <c r="A236" i="2" l="1"/>
  <c r="B235" i="2"/>
  <c r="A237" i="2" l="1"/>
  <c r="B236" i="2"/>
  <c r="A238" i="2" l="1"/>
  <c r="B237" i="2"/>
  <c r="A239" i="2" l="1"/>
  <c r="B238" i="2"/>
  <c r="A240" i="2" l="1"/>
  <c r="B239" i="2"/>
  <c r="A241" i="2" l="1"/>
  <c r="B240" i="2"/>
  <c r="A242" i="2" l="1"/>
  <c r="B241" i="2"/>
  <c r="A243" i="2" l="1"/>
  <c r="B242" i="2"/>
  <c r="E22" i="2" l="1"/>
  <c r="E21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9" i="2"/>
  <c r="E38" i="2"/>
  <c r="E40" i="2"/>
  <c r="E42" i="2"/>
  <c r="E41" i="2"/>
  <c r="E43" i="2"/>
  <c r="E45" i="2"/>
  <c r="E44" i="2"/>
  <c r="E46" i="2"/>
  <c r="E47" i="2"/>
  <c r="E48" i="2"/>
  <c r="E49" i="2"/>
  <c r="E50" i="2"/>
  <c r="E53" i="2"/>
  <c r="E51" i="2"/>
  <c r="E54" i="2"/>
  <c r="E52" i="2"/>
  <c r="E56" i="2"/>
  <c r="E55" i="2"/>
  <c r="E59" i="2"/>
  <c r="E57" i="2"/>
  <c r="E58" i="2"/>
  <c r="E60" i="2"/>
  <c r="E61" i="2"/>
  <c r="E62" i="2"/>
  <c r="E63" i="2"/>
  <c r="E64" i="2"/>
  <c r="E65" i="2"/>
  <c r="E66" i="2"/>
  <c r="E68" i="2"/>
  <c r="E67" i="2"/>
  <c r="E69" i="2"/>
  <c r="E70" i="2"/>
  <c r="E71" i="2"/>
  <c r="E72" i="2"/>
  <c r="E78" i="2"/>
  <c r="E79" i="2"/>
  <c r="E82" i="2"/>
  <c r="E80" i="2"/>
  <c r="E81" i="2"/>
  <c r="E83" i="2"/>
  <c r="E84" i="2"/>
  <c r="E85" i="2"/>
  <c r="E86" i="2"/>
  <c r="E87" i="2"/>
  <c r="E91" i="2"/>
  <c r="E89" i="2"/>
  <c r="E92" i="2"/>
  <c r="E88" i="2"/>
  <c r="E90" i="2"/>
  <c r="E93" i="2"/>
  <c r="E94" i="2"/>
  <c r="E95" i="2"/>
  <c r="E97" i="2"/>
  <c r="E96" i="2"/>
  <c r="E98" i="2"/>
  <c r="E99" i="2"/>
  <c r="E101" i="2"/>
  <c r="E103" i="2"/>
  <c r="E102" i="2"/>
  <c r="E100" i="2"/>
  <c r="E104" i="2"/>
  <c r="E106" i="2"/>
  <c r="E107" i="2"/>
  <c r="E105" i="2"/>
  <c r="E108" i="2"/>
  <c r="E109" i="2"/>
  <c r="E111" i="2"/>
  <c r="E110" i="2"/>
  <c r="E113" i="2"/>
  <c r="E112" i="2"/>
  <c r="E115" i="2"/>
  <c r="E114" i="2"/>
  <c r="E118" i="2"/>
  <c r="E116" i="2"/>
  <c r="E117" i="2"/>
  <c r="E119" i="2"/>
  <c r="E120" i="2"/>
  <c r="E121" i="2"/>
  <c r="E125" i="2"/>
  <c r="E122" i="2"/>
  <c r="E123" i="2"/>
  <c r="E126" i="2"/>
  <c r="E124" i="2"/>
  <c r="E127" i="2"/>
  <c r="E128" i="2"/>
  <c r="E129" i="2"/>
  <c r="E130" i="2"/>
  <c r="E131" i="2"/>
  <c r="E132" i="2"/>
  <c r="E133" i="2"/>
  <c r="E134" i="2"/>
  <c r="E135" i="2"/>
  <c r="E137" i="2"/>
  <c r="E136" i="2"/>
  <c r="E139" i="2"/>
  <c r="E138" i="2"/>
  <c r="E142" i="2"/>
  <c r="E140" i="2"/>
  <c r="E141" i="2"/>
  <c r="D4" i="2"/>
  <c r="E4" i="2" s="1"/>
  <c r="A244" i="2"/>
  <c r="B243" i="2"/>
  <c r="E77" i="2" l="1"/>
  <c r="F77" i="2"/>
  <c r="E76" i="2"/>
  <c r="F76" i="2"/>
  <c r="E74" i="2"/>
  <c r="F74" i="2"/>
  <c r="E73" i="2"/>
  <c r="F73" i="2"/>
  <c r="E75" i="2"/>
  <c r="F75" i="2"/>
  <c r="F68" i="2"/>
  <c r="F58" i="2"/>
  <c r="F53" i="2"/>
  <c r="F43" i="2"/>
  <c r="F35" i="2"/>
  <c r="F27" i="2"/>
  <c r="F20" i="2"/>
  <c r="F11" i="2"/>
  <c r="F66" i="2"/>
  <c r="F57" i="2"/>
  <c r="F50" i="2"/>
  <c r="F41" i="2"/>
  <c r="F34" i="2"/>
  <c r="F26" i="2"/>
  <c r="F18" i="2"/>
  <c r="F12" i="2"/>
  <c r="F65" i="2"/>
  <c r="F59" i="2"/>
  <c r="F49" i="2"/>
  <c r="F42" i="2"/>
  <c r="F33" i="2"/>
  <c r="F25" i="2"/>
  <c r="F17" i="2"/>
  <c r="F6" i="2"/>
  <c r="F72" i="2"/>
  <c r="F64" i="2"/>
  <c r="F55" i="2"/>
  <c r="F48" i="2"/>
  <c r="F40" i="2"/>
  <c r="F32" i="2"/>
  <c r="F24" i="2"/>
  <c r="F8" i="2"/>
  <c r="F71" i="2"/>
  <c r="F63" i="2"/>
  <c r="F56" i="2"/>
  <c r="F47" i="2"/>
  <c r="F38" i="2"/>
  <c r="F30" i="2"/>
  <c r="F23" i="2"/>
  <c r="F16" i="2"/>
  <c r="F10" i="2"/>
  <c r="F70" i="2"/>
  <c r="F62" i="2"/>
  <c r="F52" i="2"/>
  <c r="F46" i="2"/>
  <c r="F39" i="2"/>
  <c r="F31" i="2"/>
  <c r="F21" i="2"/>
  <c r="F7" i="2"/>
  <c r="F69" i="2"/>
  <c r="F61" i="2"/>
  <c r="F54" i="2"/>
  <c r="F44" i="2"/>
  <c r="F37" i="2"/>
  <c r="F28" i="2"/>
  <c r="F22" i="2"/>
  <c r="F9" i="2"/>
  <c r="F67" i="2"/>
  <c r="F60" i="2"/>
  <c r="F51" i="2"/>
  <c r="F45" i="2"/>
  <c r="F36" i="2"/>
  <c r="F29" i="2"/>
  <c r="F19" i="2"/>
  <c r="F5" i="2"/>
  <c r="F4" i="2"/>
  <c r="A245" i="2"/>
  <c r="B244" i="2"/>
  <c r="A246" i="2" l="1"/>
  <c r="B245" i="2"/>
  <c r="A247" i="2" l="1"/>
  <c r="B246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A256" i="2" l="1"/>
  <c r="B255" i="2"/>
  <c r="A257" i="2" l="1"/>
  <c r="B256" i="2"/>
  <c r="A258" i="2" l="1"/>
  <c r="B257" i="2"/>
  <c r="A259" i="2" l="1"/>
  <c r="B258" i="2"/>
  <c r="A260" i="2" l="1"/>
  <c r="B259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A270" i="2" l="1"/>
  <c r="B269" i="2"/>
  <c r="A271" i="2" l="1"/>
  <c r="B270" i="2"/>
  <c r="A272" i="2" l="1"/>
  <c r="B271" i="2"/>
  <c r="A273" i="2" l="1"/>
  <c r="B272" i="2"/>
  <c r="A274" i="2" l="1"/>
  <c r="B273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A281" i="2" l="1"/>
  <c r="B280" i="2"/>
  <c r="A282" i="2" l="1"/>
  <c r="B281" i="2"/>
  <c r="A283" i="2" l="1"/>
  <c r="B282" i="2"/>
  <c r="A284" i="2" l="1"/>
  <c r="B283" i="2"/>
  <c r="A285" i="2" l="1"/>
  <c r="B284" i="2"/>
  <c r="A286" i="2" l="1"/>
  <c r="B285" i="2"/>
  <c r="A287" i="2" l="1"/>
  <c r="B286" i="2"/>
  <c r="A288" i="2" l="1"/>
  <c r="B287" i="2"/>
  <c r="A289" i="2" l="1"/>
  <c r="B288" i="2"/>
  <c r="A290" i="2" l="1"/>
  <c r="B289" i="2"/>
  <c r="A291" i="2" l="1"/>
  <c r="B290" i="2"/>
  <c r="A292" i="2" l="1"/>
  <c r="B291" i="2"/>
  <c r="A293" i="2" l="1"/>
  <c r="B292" i="2"/>
  <c r="A294" i="2" l="1"/>
  <c r="B293" i="2"/>
  <c r="A295" i="2" l="1"/>
  <c r="B295" i="2" s="1"/>
  <c r="B294" i="2"/>
</calcChain>
</file>

<file path=xl/sharedStrings.xml><?xml version="1.0" encoding="utf-8"?>
<sst xmlns="http://schemas.openxmlformats.org/spreadsheetml/2006/main" count="2353" uniqueCount="771">
  <si>
    <t>Sentence</t>
  </si>
  <si>
    <t>No</t>
  </si>
  <si>
    <t>Type</t>
  </si>
  <si>
    <t>Viet</t>
  </si>
  <si>
    <t>Eng</t>
  </si>
  <si>
    <t>From</t>
  </si>
  <si>
    <t>To</t>
  </si>
  <si>
    <t>ID</t>
  </si>
  <si>
    <t>Link</t>
  </si>
  <si>
    <t>Copy Google drive to …</t>
  </si>
  <si>
    <t>Man</t>
  </si>
  <si>
    <t>Woman</t>
  </si>
  <si>
    <t>Phon</t>
  </si>
  <si>
    <t>Struc</t>
  </si>
  <si>
    <t>1.1</t>
  </si>
  <si>
    <t>1.2</t>
  </si>
  <si>
    <t>1.3</t>
  </si>
  <si>
    <t>2.1</t>
  </si>
  <si>
    <t>2.2</t>
  </si>
  <si>
    <t>2.3</t>
  </si>
  <si>
    <t>2.4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</si>
  <si>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</si>
  <si>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</si>
  <si>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</si>
  <si>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</si>
  <si>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</si>
  <si>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</si>
  <si>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</si>
  <si>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</si>
  <si>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</si>
  <si>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</si>
  <si>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1Struc</t>
  </si>
  <si>
    <t>1.1Viet</t>
  </si>
  <si>
    <t>1.1Eng</t>
  </si>
  <si>
    <t>1.1Phon</t>
  </si>
  <si>
    <t>1.2Viet</t>
  </si>
  <si>
    <t>1.2Eng</t>
  </si>
  <si>
    <t>1.2Phon</t>
  </si>
  <si>
    <t>1.3Viet</t>
  </si>
  <si>
    <t>1.3Eng</t>
  </si>
  <si>
    <t>1.3Phon</t>
  </si>
  <si>
    <t>1.4Viet</t>
  </si>
  <si>
    <t>1.4Eng</t>
  </si>
  <si>
    <t>1.4Phon</t>
  </si>
  <si>
    <t>1.5Viet</t>
  </si>
  <si>
    <t>1.5Eng</t>
  </si>
  <si>
    <t>1.5Phon</t>
  </si>
  <si>
    <t>1.6Viet</t>
  </si>
  <si>
    <t>1.6Eng</t>
  </si>
  <si>
    <t>1.6Phon</t>
  </si>
  <si>
    <t>1.7Viet</t>
  </si>
  <si>
    <t>1.7Eng</t>
  </si>
  <si>
    <t>1.7Phon</t>
  </si>
  <si>
    <t>1.8Viet</t>
  </si>
  <si>
    <t>1.8Eng</t>
  </si>
  <si>
    <t>1.8Phon</t>
  </si>
  <si>
    <t>1.9Viet</t>
  </si>
  <si>
    <t>1.9Eng</t>
  </si>
  <si>
    <t>1.9Phon</t>
  </si>
  <si>
    <t>1.10Viet</t>
  </si>
  <si>
    <t>1.10Eng</t>
  </si>
  <si>
    <t>1.10Phon</t>
  </si>
  <si>
    <t>1.11Viet</t>
  </si>
  <si>
    <t>1.11Eng</t>
  </si>
  <si>
    <t>1.11Phon</t>
  </si>
  <si>
    <t>1.12Viet</t>
  </si>
  <si>
    <t>1.12Eng</t>
  </si>
  <si>
    <t>1.12Phon</t>
  </si>
  <si>
    <t>1.13Viet</t>
  </si>
  <si>
    <t>1.13Eng</t>
  </si>
  <si>
    <t>1.13Phon</t>
  </si>
  <si>
    <t>2Struc</t>
  </si>
  <si>
    <t>2.1Viet</t>
  </si>
  <si>
    <t>2.1Eng</t>
  </si>
  <si>
    <t>2.1Phon</t>
  </si>
  <si>
    <t>2.2Viet</t>
  </si>
  <si>
    <t>2.2Eng</t>
  </si>
  <si>
    <t>2.2Phon</t>
  </si>
  <si>
    <t>2.4Viet</t>
  </si>
  <si>
    <t>2.4Eng</t>
  </si>
  <si>
    <t>2.4Phon</t>
  </si>
  <si>
    <t>We need to reduce the price by 15%.</t>
  </si>
  <si>
    <t>wi: ni:d tu: rɪˈdu:s ðə praɪs baɪ fɪfˈti:n pərˈsent</t>
  </si>
  <si>
    <t>We would like to revise several terms of pricing.</t>
  </si>
  <si>
    <t>wi: wʊd laɪk tu: rɪˈvaɪz ˈsevrəl tɜ:rmz ʌv ˈpraɪsɪŋ</t>
  </si>
  <si>
    <t>These are the main points we need to verify.</t>
  </si>
  <si>
    <t>ði:z ɑ:r ðə meɪn pɔɪnts wi: ni:d tu: ˈverɪfaɪ</t>
  </si>
  <si>
    <t>I want you to explain your proposals thoroughly.</t>
  </si>
  <si>
    <t>aɪ wɑ:nt ju: tu: ɪkˈspleɪn jʊr prəˈpəʊzlz ˈθɜ:rəli</t>
  </si>
  <si>
    <t>We would be willing to consider that.</t>
  </si>
  <si>
    <t>wi: wʊd bi: ˈwɪlɪŋ tu: kənˈsɪdər ðæt</t>
  </si>
  <si>
    <t>We would like to extend our contract.</t>
  </si>
  <si>
    <t>wi: wʊd laɪk tu: ɪkˈstend ˈaʊər ˈkɑ:ntrækt</t>
  </si>
  <si>
    <t>What are the conditions?</t>
  </si>
  <si>
    <t>wʌt ɑ:r ðə kənˈdɪʃnz</t>
  </si>
  <si>
    <t>What are your terms of payment?</t>
  </si>
  <si>
    <t>wʌt ɑ:r jʊr tɜ:rmz ʌv ˈpeɪmənt</t>
  </si>
  <si>
    <t>What are the delivery terms?</t>
  </si>
  <si>
    <t>wʌt ɑ:r ðə dɪˈlɪvəri tɜ:rmz</t>
  </si>
  <si>
    <t>What is the return and exchange policy?</t>
  </si>
  <si>
    <t>wʌt ɪz ðə rɪˈtɜ:rn ænd ɪksˈtʃeɪndʒ ˈpɑ:ləsi</t>
  </si>
  <si>
    <t>The payment policy /ðə ˈpeɪmənt ˈpɑ:ləsi/ chính sách thanh toán</t>
  </si>
  <si>
    <t>What is the payment policy?</t>
  </si>
  <si>
    <t>Could you be more specific?</t>
  </si>
  <si>
    <t>kʊd ju: bi: mɔ:r spəˈsɪfɪk</t>
  </si>
  <si>
    <t>What is your minimum order quantity?</t>
  </si>
  <si>
    <t>wʌt ɪz jʊr ˈmɪnɪməm ˈɔ:rdər ˈkwɑ:ntəti?</t>
  </si>
  <si>
    <t>Is that your best price?</t>
  </si>
  <si>
    <t>ɪz ðæt jʊr best praɪs</t>
  </si>
  <si>
    <t>Would you like to ask or add anything?</t>
  </si>
  <si>
    <t>wʊd ju: laɪk tu: æsk ɔ:r æd ˈeniθɪŋ</t>
  </si>
  <si>
    <t>Let me explain it to you one by one.</t>
  </si>
  <si>
    <t>let mi: ɪkˈspleɪn ɪt tu: ju: wʌn baɪ wʌn</t>
  </si>
  <si>
    <t>Just interrupt if anything is unclear.</t>
  </si>
  <si>
    <t>dʒʌst ˌɪntəˈrʌpt ɪf ˈeniθɪŋ ɪz ʌnˈklɪr</t>
  </si>
  <si>
    <t>We will take questions at the end, if that’s ok with you.</t>
  </si>
  <si>
    <t>wi: wɪl teɪk ˈkwestʃənz æt ði: end ɪf ðæts oʊˈkeɪ wɪð ju:</t>
  </si>
  <si>
    <t>Will you come down a little?</t>
  </si>
  <si>
    <t>wɪl ju: kʌm daʊn ə ˈlɪtəl</t>
  </si>
  <si>
    <t>It is more expensive than I would thought.</t>
  </si>
  <si>
    <t>ɪt ɪz mɔ:r ɪkˈspensɪv ðæn aɪ wʊd θɔ:t</t>
  </si>
  <si>
    <t>Could you settle for 500 thousand dong?</t>
  </si>
  <si>
    <t>kʊd ju: ˈsetl fɔ:r faɪv ˈhʌndrədz ˈθaʊznd dɑ:ŋ</t>
  </si>
  <si>
    <t>The total quotation is over our budget.</t>
  </si>
  <si>
    <t>ðə ˈtəʊtəl kwəʊˈteɪʃn ɪz ˈəʊvər ˈaʊər ˈbʌdʒɪt</t>
  </si>
  <si>
    <t>Sorry, our budget is way too lower than that.</t>
  </si>
  <si>
    <t>ˈsɑ:ri ˈaʊər ˈbʌdʒɪt ɪz weɪ tu: ˈləʊər ðæn ðæt</t>
  </si>
  <si>
    <t>We found out your production fees are on the high side.</t>
  </si>
  <si>
    <t>wi: faʊnd aʊt jʊr prəˈdʌkʃn fi:z ɑ:r ɑ:n ðə haɪ saɪd</t>
  </si>
  <si>
    <t>You are cutting it too low.</t>
  </si>
  <si>
    <t>ju: ɑ:r ˈkʌtɪŋ ɪt tu: ləʊ</t>
  </si>
  <si>
    <t>We don’t usually offer discounts.</t>
  </si>
  <si>
    <t>wi: dəʊnt ju:ʒəli ˈɔ:fər ˈdɪskaʊnts</t>
  </si>
  <si>
    <t>I’m sorry we can’t drop our prices any lower.</t>
  </si>
  <si>
    <t>aɪm ˈsɑ:ri wi kænt drɑ:p ˈaʊər praɪs ˈeni ˈləʊər</t>
  </si>
  <si>
    <t>It’s difficult to accept your conditions.</t>
  </si>
  <si>
    <t>ɪts ˈdɪfɪkəlt tu: əkˈsept jʊr kənˈdɪʃənz</t>
  </si>
  <si>
    <t>Please reconsider the offer.</t>
  </si>
  <si>
    <t>pli:z ˌri:kənˈsɪdər ði ˈɔ:fər</t>
  </si>
  <si>
    <t>I can’t go along with that.</t>
  </si>
  <si>
    <t>aɪ kænt ɡəʊ əˈlɔ:ŋ wɪð ðæt</t>
  </si>
  <si>
    <t>I would like to accept the condition.</t>
  </si>
  <si>
    <t>aɪ wʊd laɪk tu: əkˈsept ðə kənˈdɪʃən</t>
  </si>
  <si>
    <t>We can go along with the idea.</t>
  </si>
  <si>
    <t>wi: kæn ɡəʊ əˈlɔ:ŋ wɪð ði: aɪˈdi:ə</t>
  </si>
  <si>
    <t>It looks fine to me.</t>
  </si>
  <si>
    <t>ɪt lʊks faɪn tu: mi:</t>
  </si>
  <si>
    <t>Fair enough.</t>
  </si>
  <si>
    <t>fer ɪˈnʌf</t>
  </si>
  <si>
    <t>That sounds reasonable.</t>
  </si>
  <si>
    <t>ðæt saʊndz ˈri:zənəbəl</t>
  </si>
  <si>
    <t>I think we have reached an agreement here.</t>
  </si>
  <si>
    <t>aɪ θɪŋk wi: hæv ri:tʃt æn əˈɡri:mənt hɪr</t>
  </si>
  <si>
    <t>Is there room for negotiation?</t>
  </si>
  <si>
    <t>ɪz ðer ru:m fɔ:r nɪˌɡəʊʃiˈeɪʃən</t>
  </si>
  <si>
    <t xml:space="preserve"> Let’s adjust your offer.</t>
  </si>
  <si>
    <t>lets əˈdʒʌst jʊr ˈɔ:fər</t>
  </si>
  <si>
    <t>What kind of discount could you offer?</t>
  </si>
  <si>
    <t>wʌt kaɪnd ʌv ˈdɪskaʊnt kʊd ju: ˈɔ:fər</t>
  </si>
  <si>
    <t>Could you make a small concession?</t>
  </si>
  <si>
    <t>kʊd ju: meɪk ə smɔ:l kənˈseʃən</t>
  </si>
  <si>
    <t>Would you be willing to accept a compromise?</t>
  </si>
  <si>
    <t>wʊd ju: bi: ˈwɪlɪŋ tu: əkˈsept ə ˈkɑ:mprəmaɪz</t>
  </si>
  <si>
    <t>Let me get an approval from my boss, now.</t>
  </si>
  <si>
    <t>let mi: get æn əˈpru:vəl frʌm maɪ bɔ:s naʊ</t>
  </si>
  <si>
    <t>Let me run over the details before we sign.</t>
  </si>
  <si>
    <t>let mi: rʌn ˈəʊvər ðə dɪˈteɪlz bɪˈfɔ:r wi: saɪn</t>
  </si>
  <si>
    <t>I will draw up some paperwork right away.</t>
  </si>
  <si>
    <t>aɪ wɪl drɔ: ʌp sʌm ˈpeɪpərwɜ:rk raɪt əˈweɪ</t>
  </si>
  <si>
    <t>Please sign and date on the line at the bottom, here.</t>
  </si>
  <si>
    <t>pli:z saɪn ænd deɪt ɑ:n ðə laɪn æt ðə ˈbɑ:təm hɪr</t>
  </si>
  <si>
    <t>Please keep this copy.</t>
  </si>
  <si>
    <t>pli:z ki:p ðɪs ˈkɑ:pi</t>
  </si>
  <si>
    <t>We will email you the agreements and terms we have discussed today.</t>
  </si>
  <si>
    <t>wi: wɪl ˈi:meɪl ju: ði əˈɡri:mənts ænd tɜ:rmz wi: hæv dɪˈskʌst təˈdeɪ</t>
  </si>
  <si>
    <t>Let’s close the deal.</t>
  </si>
  <si>
    <t>lets kləʊz ðə di:l</t>
  </si>
  <si>
    <t>Feel free to ask any questions before we close the deal.</t>
  </si>
  <si>
    <t>fi:l fri: tu: æsk ˈeni ˈkwestʃənz bɪˈfɔ:r wi: kləʊz ðə di:l</t>
  </si>
  <si>
    <t>We need to amend the draft a little bit.</t>
  </si>
  <si>
    <t>Wi: ni:d tu: əˈmend ðə dræft ə ˈlɪtəl bɪt</t>
  </si>
  <si>
    <t>We will mail the revised contract to your office by Monday.</t>
  </si>
  <si>
    <t>Wi: wɪl meɪl ðə rɪˈvaɪzd ˈkɑ:ntrækt tu: jʊr ˈɑ:fɪs baɪ ˈmʌndeɪ</t>
  </si>
  <si>
    <t>I hope you are satisfied with all the decisions.</t>
  </si>
  <si>
    <t>aɪ hoʊp ju: ɑ:r ˈsætɪsfaɪd wɪð ɔ:l ðə dɪˈsɪʒnz</t>
  </si>
  <si>
    <t>Let’s have a look at your pricing proposals.</t>
  </si>
  <si>
    <t>lets hæv ə lʊk æt jɔ:r ˈpraɪsɪŋ prəˈpoʊzəlz</t>
  </si>
  <si>
    <t>Don’t beat around the bush. Let’s get to the point.</t>
  </si>
  <si>
    <t>doʊnt bi:t əˈraʊnd ðə bʊʃ lets get tu: ðə pɔɪnt</t>
  </si>
  <si>
    <t>That seems within our capabilities.</t>
  </si>
  <si>
    <t>ðæt si:mz wɪˈðɪn aʊər ˌkeɪpəˈbɪlətiz</t>
  </si>
  <si>
    <t>The delivery terms are adaptable to meet your needs.</t>
  </si>
  <si>
    <t>ðə dɪˈlɪvəri tɜ:rmz ɑ:r əˈdæptəbəl tu: mi:t jɔ:r ni:dz</t>
  </si>
  <si>
    <t>As long as we can stay within budget, it shouldn’t be a problem.</t>
  </si>
  <si>
    <t>æz lɑ:ŋ æz wi: kæn steɪ wɪˈðɪn ˈbʌdʒɪt ɪt ˈʃʊdənt bi: ə ˈprɑ:bləm</t>
  </si>
  <si>
    <t>As long as our supplier doesn’t raise prices too much, we can continue to partner with them.</t>
  </si>
  <si>
    <t>æz lɑ:ŋ æz aʊər səˈplaɪər ˈdʌzənt reɪz ˈpraɪsɪz tu: mʌtʃ wi: kæn kənˈtɪnju: tu: ˈpɑ:rtnər wɪð ðəm</t>
  </si>
  <si>
    <t>Put yourself in my shoes.</t>
  </si>
  <si>
    <t>pʊt jɔ:rˈself ɪn maɪ ʃu:z</t>
  </si>
  <si>
    <t>We reserve the right to choose a different supplier if you continue to neglect our requests.</t>
  </si>
  <si>
    <t>wi: rɪˈzɜ:rv ðə raɪt tu: tʃu:z ə ˈdɪfrənt səˈplaɪər ɪf ju: kənˈtɪnju: tu: nɪˈɡlekt aʊər rɪˈkwests</t>
  </si>
  <si>
    <t>It is our policy to apply this fee to every contract.</t>
  </si>
  <si>
    <t>ɪt ɪz aʊər ˈpɑ:ləsi tu: əˈplaɪ ðɪs fi: tu: ˈevri ˈkɑ:ntrækt</t>
  </si>
  <si>
    <t>I will confirm your suggestion with upper management.</t>
  </si>
  <si>
    <t>aɪ wɪl kənˈfɜ:rm jɔ:r səˈdʒestʃən wɪð ˈʌpər ˈmænɪdʒmənt</t>
  </si>
  <si>
    <t>Shall we move on to the issue of pricing?</t>
  </si>
  <si>
    <t>ʃæl wi: mu:v ɑ:n tu: ði: ˈɪʃu: ʌv ˈpraɪsɪŋ</t>
  </si>
  <si>
    <t>Option A is actually more economical as we will work mostly on long-term projects.</t>
  </si>
  <si>
    <t>ˈɑ:pʃən eɪ ɪz ˈæktʃuəli mɔ:r ˌi:kəˈnɑ:mɪkəl æz wi: wɪl wɜ:rk ˈmoʊstli ɑ:n ˈlɔ:ŋ tɜ:rm ˈprɑ:dʒekts</t>
  </si>
  <si>
    <t>We have done some market research ourselves.</t>
  </si>
  <si>
    <t>wi: hæv dʌn sʌm ˈmɑ:rkɪt rɪˈsɜ:rtʃ ˌaʊərˈselvz</t>
  </si>
  <si>
    <t>We found your prices to be on the high side compared to your main competitor’s.</t>
  </si>
  <si>
    <t>wi: faʊnd jɔ:r ˈpraɪsɪz tu: bi: ɑ:n ðə haɪ saɪd kəmˈperd tu: jɔ:r meɪn kəmˈpetɪtərz</t>
  </si>
  <si>
    <t>Well, that may be true in some respects, but look at it from qualitative point of view.</t>
  </si>
  <si>
    <t>wel ðæt meɪ bi: tru: ɪn sʌm rɪˈspekts bʌt lʊk æt ɪt frʌm ˈkwɑ:ləteɪtɪv pɔɪnt ʌv vju:</t>
  </si>
  <si>
    <t>That may be true in some aspects, but look at it from a marketing perspective.</t>
  </si>
  <si>
    <t>ðæt meɪ bi: tru: ɪn sʌm ˈæspekts bʌt lʊk æt ɪt frʌm ə ˈmɑ:rkɪtɪŋ pərˈspektɪv</t>
  </si>
  <si>
    <t>I am inclined to take that offer. Of course, if you will give us a bulk discount.</t>
  </si>
  <si>
    <t>aɪ æm ɪnˈklaɪnd tu: teɪk ðæt ˈɔ:fər ʌv kɔ:rs ɪf ju: wɪl ɡɪv ʌs ə bʌlk ˈdɪskaʊnt</t>
  </si>
  <si>
    <t>I am inclined to seal this contract, if you will agree to a few more conditions.</t>
  </si>
  <si>
    <t>aɪ æm ɪnˈklaɪnd tu: si:l ðɪs ˈkɑ:ntræktɪf ju: wɪl əˈɡri: tu: ə fju: mɔ:r kənˈdɪʃənz</t>
  </si>
  <si>
    <t>Could you agree to a 10% discount if we covered all the installation costs?</t>
  </si>
  <si>
    <t>kʊd ju: əˈɡri: tu: ə ten pərˈsent ˈdɪskaʊnt ɪf wi: ˈkʌvərd ɑ:l ði: ˌɪnstəˈleɪʃən kɔ:sts</t>
  </si>
  <si>
    <t>We still couldn’t manage a 10% discount, but I think we could give you 8% in that case.</t>
  </si>
  <si>
    <t>wi: stɪl ˈkʊdənt ˈmænɪdʒ ə ten pərˈsent ˈdɪskaʊnt bʌt aɪ θɪŋk wi: kʊd ɡɪv ju: eɪt pərˈsent ɪn ðæt keɪs</t>
  </si>
  <si>
    <t>The best we could offer you is 30%.</t>
  </si>
  <si>
    <t>ðə best wi: kʊd ˈɔ:fər ju: ɪz ˈθɜ:rti pərˈsent</t>
  </si>
  <si>
    <t>Are there any other additional savings that you can offer me?</t>
  </si>
  <si>
    <t>ɑ:r ðer ˈeni ˈʌðər əˈdɪʃənəl ˈseɪvɪŋz ðæt ju: kæn ˈɔ:fər mi:</t>
  </si>
  <si>
    <t>Are there any other additional savings in brokerage commissions and taxes?</t>
  </si>
  <si>
    <t>ɑ:r ðer ˈeni ˈʌðər əˈdɪʃənəl ˈseɪvɪŋz ɪn ˈbroʊkərɪdʒ kəˈmɪʃənz ænd ˈtæksɪz</t>
  </si>
  <si>
    <t>The market price for this type of consulting service is on average $3000, so you are thinking along the lines of the market average?</t>
  </si>
  <si>
    <t>ðə ˈmɑ:rkɪt praɪs fɔ:r ðɪs taɪp ʌv kənˈsʌltɪŋ ˈsɜ:rvɪs ɪz ɑ:n ˈævərɪdʒ θri: ˈθaʊzənd ˈdɑ:lərz soʊ ju: ɑ:r ˈθɪŋkɪŋ əˈlɑ:ŋ ðə laɪnz ʌv ðə ˈmɑ:rkɪt ˈævərɪdʒ</t>
  </si>
  <si>
    <t>We just don’t see the point of paying an extra $4000.</t>
  </si>
  <si>
    <t>wi: dʒʌst doʊnt si: ðə pɔɪnt ʌv ˈpeɪɪŋ ən ˈekstrə fɔ:r ˈθaʊzənd ˈdɑ:lərz</t>
  </si>
  <si>
    <t>This quotation is not subject to change.</t>
  </si>
  <si>
    <t>ðɪs kwoʊˈteɪʃən ɪz nɑ:t ˈsəbdʒekt tu: tʃeɪndʒ</t>
  </si>
  <si>
    <t>What if we offer a 15-day trial period?</t>
  </si>
  <si>
    <t>wʌt ɪf wi: ˈɔ:fər ə fɪfˈti:n deɪ ˈtraɪəl ˈpɪriəd</t>
  </si>
  <si>
    <t>But our budget is under $2000per month.</t>
  </si>
  <si>
    <t>bʌt aʊər ˈbʌdʒɪt ɪz ˈʌndər tu: ˈθaʊzənd ˈdɑ:lərz pɜ:r mʌnθ</t>
  </si>
  <si>
    <t>What would you say to sign a six-month lease?</t>
  </si>
  <si>
    <t>wʌt wʊd ju: seɪ tu saɪn ə sɪks mʌnθ li:s</t>
  </si>
  <si>
    <t>I don’t think I can turn down such a great offer.</t>
  </si>
  <si>
    <t>aɪ doʊnt θɪŋk aɪ kæn tɜ:rn daʊn sʌtʃ ə greɪt ˈɔ:fər</t>
  </si>
  <si>
    <t>In order to accept it, we need to ask if you can accept some additional conditions.</t>
  </si>
  <si>
    <t>ɪn ˈɔ:rdər tu: əkˈsept ɪt wi: ni:d tu: æsk ɪf ju: kæn əkˈsept sʌm əˈdɪʃənəl kənˈdɪʃənz</t>
  </si>
  <si>
    <t>The best we can give you is free shipping and installation.</t>
  </si>
  <si>
    <t>ðə best wi: kæn ɡɪv ju: ɪz fri: ˈʃɪpɪŋ ænd ˌɪnstəˈleɪʃən</t>
  </si>
  <si>
    <t>In order to go with your company, we need to ask if you can supply us with what we need.</t>
  </si>
  <si>
    <t>ɪn ˈɔ:rdər tu: ɡoʊ wɪð jɔ:r ˈkʌmpəni wi: ni:d tu æsk ɪf ju: kæn səˈplaɪ ʌs wɪð wʌt wi: ni:d</t>
  </si>
  <si>
    <t>What about adding maintenance and shipping?</t>
  </si>
  <si>
    <t>wʌt əˈbaʊt ˈædɪŋ ˈmeɪntənəns ænd ˈʃɪpɪŋ</t>
  </si>
  <si>
    <t>Can you please go over the main point one more time?</t>
  </si>
  <si>
    <t>kæn ju: pli:z ɡoʊ ˈoʊvər ðə meɪn pɔɪnt wʌn mɔ:r taɪm</t>
  </si>
  <si>
    <t>Why don’t we run over the contract terms again?</t>
  </si>
  <si>
    <t>waɪ doʊnt wi: rʌn ˈoʊvər ðə ˈkɑ:ntrækt tɜ:rmz əˈɡen</t>
  </si>
  <si>
    <t>We have agreed to extend our contract period from six months to one year.</t>
  </si>
  <si>
    <t>wi: hæv əˈɡri:d tu: ɪkˈstend ˈaʊər ˈkɑ:ntrækt ˈpɪriəd frʌm sɪks mʌnθs tu: wʌn jɪr</t>
  </si>
  <si>
    <t>What we would like to accomplish today is to review and sign the contract between A and B.</t>
  </si>
  <si>
    <t>wʌt wi: wʊd laɪk tu: əˈkɑ:mplɪʃ təˈdeɪ ɪz tu: rɪˈvju: ænd saɪn ðə ˈkɑ:ntrækt bɪˈtwi:n eɪ ænd bi:</t>
  </si>
  <si>
    <t>bɪˈfɔ:r wi: bɪˈɡɪn let mi: noʊt ðæt ɪn ðɪs ˈdɑ:kjumənt eɪ ɪz rɪˈfɜ:rd tu: æz ðə prəˈvaɪdər ænd bi: ɪz rɪˈfɜ:rd tu: æz ðə rɪˈsɪpiənt</t>
  </si>
  <si>
    <t>Look at article two, you can see that the requirements for A are outlined.</t>
  </si>
  <si>
    <t>lʊk æt ˈɑ:rtɪkəl tu: ju: kæn si: ðæt ðə rɪˈkwaɪərmənts fɔ:r eɪ ɑ:r ˈaʊtlaɪnd</t>
  </si>
  <si>
    <t>These requirements are simply in regards to the payment terms that were agreed upon.</t>
  </si>
  <si>
    <t>ði:z rɪˈkwaɪərmənts ɑ:r ˈsɪmpli ɪn rɪˈɡɑ:rdz tu: ðə ˈpeɪmənt tɜ:rmz ðæt wɜ:r əˈɡri:d əˈpɑ:n</t>
  </si>
  <si>
    <t>The contract will be valid for two-year period, which means it will expire on October 30, 2021.</t>
  </si>
  <si>
    <t>ðə ˈkɑ:ntrækt wɪl bi: ˈvælɪd fɔ:r tu: jɪr ˈpɪriəd wɪtʃ mi:nz ɪt wɪl ɪkˈspaɪr ɑ:n ɑ:kˈtəʊbər ˈθɜ:rti tu: ˈθaʊzənd ˈtwenti wʌn</t>
  </si>
  <si>
    <t>The contract will be binding beginning from today.</t>
  </si>
  <si>
    <t>ðə ˈkɑ:ntrækt wɪl bi: ˈbaɪndɪŋ bɪˈɡɪnɪŋ frʌm təˈdeɪ</t>
  </si>
  <si>
    <t>Both parties must give 45 days notice for termination of the contract.</t>
  </si>
  <si>
    <t>boʊθ ˈpɑ:tiz mʌst ɡɪv ˈfɔ:rti faɪv deɪz ˈnoʊtɪs fɔ:r ˌtɜ:rmɪˈneɪʃn ʌv ðə ˈkɑ:ntrækt</t>
  </si>
  <si>
    <t>We would like to add some conditions to the contract.</t>
  </si>
  <si>
    <t>wi: wʊd laɪk tu: æd sʌm kənˈdɪʃənz tu: ðə ˈkɑ:ntrækt</t>
  </si>
  <si>
    <t>I will draw up some paperwork right now so we can sign the contract today.</t>
  </si>
  <si>
    <t>aɪ wɪl drɔ: ʌp sʌm ˈpeɪpərwɜ:rk raɪt naʊ soʊ wi: kæn saɪn ðə ˈkɑ:ntrækt təˈdeɪ</t>
  </si>
  <si>
    <t>Please wire us the key money by this afternoon.</t>
  </si>
  <si>
    <t>pli:z waɪr ʌs ðə ki: ˈmʌni baɪ ðɪs ˌæftərˈnu:n</t>
  </si>
  <si>
    <t>Glad we have reached some common ground today.</t>
  </si>
  <si>
    <t>ɡlæd wi: hæv ri:tʃt sʌm ˈkɑ:mən ɡraʊnd təˈdeɪ</t>
  </si>
  <si>
    <t>This could be the start of good business relations for us.</t>
  </si>
  <si>
    <t>ðɪs kʊd bi: ðə stɑ:rt ʌv gʊd ˈbɪznɪs rɪˈleɪʃənz fɔ:r ʌs</t>
  </si>
  <si>
    <t>I appreciate your time and look forward to continued business relationships between our two companies.</t>
  </si>
  <si>
    <t>aɪ əˈpri:ʃieɪt jɔ:r taɪm ænd lʊk ˈfɔ:rwərd tu: kənˈtɪnju:d ˈbɪznɪs rɪˈleɪʃənʃɪps bɪˈtwi:n ˈaʊər tu: ˈkʌmpəniz</t>
  </si>
  <si>
    <t>We believe we are within our legal parameters to renegotiate the price considering the changes.</t>
  </si>
  <si>
    <t>wi: bɪˈli:v wi: ɑ:r wɪˈðɪn ˈaʊər ˈli:ɡəl pəˈræmɪtərz tu: ri:nəˈɡəʊʃieɪt ðə praɪs kənˈsɪdərɪŋ ðə ˈtʃeɪndʒɪz</t>
  </si>
  <si>
    <t>We can’t accept it without knowing if you will accept some of our conditions first.</t>
  </si>
  <si>
    <t>wi: kænt əkˈsept ɪt wɪˈðaʊt ˈnoʊɪŋ ɪf ju: wɪl əkˈsept sʌm ʌv ˈaʊər kənˈdɪʃənz fɜ:rst</t>
  </si>
  <si>
    <t>In order to re-sign, we need a discount.</t>
  </si>
  <si>
    <t>ɪn ˈɔ:rdər tu: riˈsaɪn wi: ni:d ə ˈdɪskaʊnt</t>
  </si>
  <si>
    <t>Before we begin, let me note that. In this document, A is referred to as the provider and B is referred to as the recipient.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</si>
  <si>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</si>
  <si>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</si>
  <si>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</si>
  <si>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</si>
  <si>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</si>
  <si>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</si>
  <si>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</si>
  <si>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</si>
  <si>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</si>
  <si>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</si>
  <si>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</si>
  <si>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</si>
  <si>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</si>
  <si>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</si>
  <si>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</si>
  <si>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</si>
  <si>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</si>
  <si>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</si>
  <si>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</si>
  <si>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</si>
  <si>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</si>
  <si>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</si>
  <si>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</si>
  <si>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</si>
  <si>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</si>
  <si>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</si>
  <si>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1.An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</si>
  <si>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</si>
  <si>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</si>
  <si>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</si>
  <si>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</si>
  <si>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</si>
  <si>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</si>
  <si>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</si>
  <si>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</si>
  <si>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</si>
  <si>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</si>
  <si>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</si>
  <si>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</si>
  <si>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2.V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</si>
  <si>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</si>
  <si>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</si>
  <si>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</si>
  <si>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</si>
  <si>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</si>
  <si>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</si>
  <si>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</si>
  <si>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</si>
  <si>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</si>
  <si>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</si>
  <si>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</si>
  <si>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</si>
  <si>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</si>
  <si>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</si>
  <si>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</si>
  <si>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</si>
  <si>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</si>
  <si>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</si>
  <si>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</si>
  <si>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</si>
  <si>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</si>
  <si>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</si>
  <si>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</si>
  <si>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</si>
  <si>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</si>
  <si>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</si>
  <si>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</si>
  <si>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</si>
  <si>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</si>
  <si>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</si>
  <si>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</si>
  <si>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</si>
  <si>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</si>
  <si>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</si>
  <si>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</si>
  <si>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</si>
  <si>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</si>
  <si>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</si>
  <si>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</si>
  <si>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</si>
  <si>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</si>
  <si>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</si>
  <si>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</si>
  <si>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</si>
  <si>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</si>
  <si>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</si>
  <si>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</si>
  <si>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</si>
  <si>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</si>
  <si>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1.40</t>
  </si>
  <si>
    <t>NEGOTIATION - 1</t>
  </si>
  <si>
    <t>Chúng tôi cần giảm giá xuống 15%.</t>
  </si>
  <si>
    <t>Chúng tôi muốn sửa đổi một số điều khoản về giá cả.</t>
  </si>
  <si>
    <t>Đây là những điểm chính mà chúng ta cần làm rõ.</t>
  </si>
  <si>
    <t>Tôi muốn anh giải thích kĩ các đề xuất.</t>
  </si>
  <si>
    <t>Chúng tôi sẵn sàng xem xét điều đó.</t>
  </si>
  <si>
    <t>Chúng tôi muốn gia hạn hợp đồng.</t>
  </si>
  <si>
    <t>Các điều kiện là gì?</t>
  </si>
  <si>
    <t>Các điều khoản thanh toán của bên anh là gì?</t>
  </si>
  <si>
    <t>Các điều khoản về vận chuyển bên anh là gì?</t>
  </si>
  <si>
    <t>Chính sách hoàn trả và đổi hàng là gì?</t>
  </si>
  <si>
    <t>Chính sách thanh toán là gì?</t>
  </si>
  <si>
    <t>Anh có thể nói cụ thể hơn được không?</t>
  </si>
  <si>
    <t>Số lượng đặt hàng tối thiểu của bên anh là bao nhiêu?</t>
  </si>
  <si>
    <t>Đó có phải là giá tốt nhất của bên anh chưa?</t>
  </si>
  <si>
    <t>Anh có muốn hỏi hay bổ sung bất cứ điều gì không?</t>
  </si>
  <si>
    <t>Hãy để tôi giải thích từng ý.</t>
  </si>
  <si>
    <t>Hãy ngắt nếu anh có bất cứ điều gì không rõ nhé.</t>
  </si>
  <si>
    <t>Nếu anh đồng ý, chúng tôi sẽ trả lời các câu hỏi ở phần cuối.</t>
  </si>
  <si>
    <t>Anh giảm giá một chút được không?</t>
  </si>
  <si>
    <t>Nó đắt hơn tôi nghĩ đấy.</t>
  </si>
  <si>
    <t>Anh có thể chấp nhận giá ở mức 500k được không?</t>
  </si>
  <si>
    <t>Tổng tiền báo giá cao hơn ngân sách của chúng tôi.</t>
  </si>
  <si>
    <t>Xin lỗi nhưng ngân sách của chúng tôi thấp hơn mức đó.</t>
  </si>
  <si>
    <t>Chúng tôi thấy phí sản xuất của anh ở mức cao quá.</t>
  </si>
  <si>
    <t>Anh chị đang dìm giá quá đấy.</t>
  </si>
  <si>
    <t>Chúng tôi thường không giảm giá.</t>
  </si>
  <si>
    <t>Tôi rất tiếc nhưng chúng tôi không thể giảm giá thêm được nữa.</t>
  </si>
  <si>
    <t>Chúng tôi khó có thể chấp nhận được các điều kiện của anh.</t>
  </si>
  <si>
    <t>Hãy xem xét lại lời đề nghị này.</t>
  </si>
  <si>
    <t>Tôi không thể làm theo điều đó.</t>
  </si>
  <si>
    <t>Tôi sẽ chấp nhận điều kiện đó.</t>
  </si>
  <si>
    <t>Chúng tôi đồng ý với ý kiến đó.</t>
  </si>
  <si>
    <t>Tôi thấy có vẻ ổn.</t>
  </si>
  <si>
    <t>Tốt thôi</t>
  </si>
  <si>
    <t>Nghe hợp lí đó.</t>
  </si>
  <si>
    <t>Tôi nghĩ chúng ta đã đạt được đồng thuận ở điểm này.</t>
  </si>
  <si>
    <t>Có thương lượng được không?</t>
  </si>
  <si>
    <t>Hãy để chúng tôi điều chỉnh đề nghị của anh.</t>
  </si>
  <si>
    <t>Anh chị có thể đưa ra mức chiết khấu nào?</t>
  </si>
  <si>
    <t>Anh chị có thể nhượng bộ một chút được không?</t>
  </si>
  <si>
    <t>Anh có sẵn sàng thoả hiệp không?</t>
  </si>
  <si>
    <t>Giờ hãy để tôi xin cấp trên phê duyệt.</t>
  </si>
  <si>
    <t>Hãy để tôi kiểm tra các nội dung chi tiết trước khi chúng ta ký.</t>
  </si>
  <si>
    <t>Tôi sẽ làm thủ tục giấy tờ ngay.</t>
  </si>
  <si>
    <t>Vui lòng kí tên và ghi ngày vào dòng cuối cùng ở đây.</t>
  </si>
  <si>
    <t>Vui lòng giữ lại bản sao này.</t>
  </si>
  <si>
    <t>Chúng tôi sẽ gửi các thoả thuận và điều khoản mà ta đã thảo luận hôm nay qua email cho anh.</t>
  </si>
  <si>
    <t>Hãy chốt thoả thuận thôi nào.</t>
  </si>
  <si>
    <t>Anh cứ thoải mái hỏi bất cứ câu hỏi nào trước khi chúng ta chốt giao dịch.</t>
  </si>
  <si>
    <t>Chúng tôi cần sửa đổi bản dự thảo hợp đồng một chút.</t>
  </si>
  <si>
    <t>Chúng tôi sẽ gửi hợp đồng đã chỉnh sửa đến văn phòng của anh trước thứ 2.</t>
  </si>
  <si>
    <t>Tôi hy vọng anh hài long với mọi quyết định.</t>
  </si>
  <si>
    <t>NEGOTIATION - 2</t>
  </si>
  <si>
    <t>Hãy cùng xem báo giá của bên anh nhé.</t>
  </si>
  <si>
    <t>Thôi, không vòng vo nữa. Hãy đi vào điểm chính đi.</t>
  </si>
  <si>
    <t>c đó có vẻ nằm trong khả năng của chúng tôi.</t>
  </si>
  <si>
    <t>Điều khoản về giao hàng có thể thay đổi để phù hợp với yêu cầu của bên anh.</t>
  </si>
  <si>
    <t>Đó không phải là vấn đề. Miễn sao chúng ta có thể đảm bảo trong mức ngân sách.</t>
  </si>
  <si>
    <t>Chừng nào mà nhà cung cấp không tăng giá quá nhiều thì chúng ta vẫn có thể tiếp tục hợp tác với họ.</t>
  </si>
  <si>
    <t>Hãy đặt anh vào vị trí của chúng tôi.</t>
  </si>
  <si>
    <t>Nếu anh tiếp tục lờ các yêu cầu chúng tôi, chúng tôi có quyền chọn nhà cung cấp khác.</t>
  </si>
  <si>
    <t>Áp dụng mức phí này cho mọi hợp đồng là chính sách của chúng tôi.</t>
  </si>
  <si>
    <t>Chúng tôi sẽ xác nhận đề xuất của bên anh với cấp trên.</t>
  </si>
  <si>
    <t>Chúng ta chuyển sang bàn về giá chứ?</t>
  </si>
  <si>
    <t>Phương án A thực ra sẽ kinh tế hơn, vì chúng tôi chủ yếu làm những dự án dài hạn.</t>
  </si>
  <si>
    <t>Chúng tôi đã tự làm một số nghiên cứu thị trường.</t>
  </si>
  <si>
    <t>Chúng tôi thấy phí tư vấn của bên anh cao hơn so với giá của công ty đối thủ chính.</t>
  </si>
  <si>
    <t>Điều đó có thể đúng về mặt nào đó, nhưng hãy xem xét từ góc độ chất lượng.</t>
  </si>
  <si>
    <t>Điều đó có thể đúng về mặt nào đó, nhưng hãy xem xét từ khía cạnh marketing.</t>
  </si>
  <si>
    <t>Tôi cũng muốn chấp nhận đề xuất đó, dĩ nhiên là nếu anh đưa ra mức giảm giá lớn.</t>
  </si>
  <si>
    <t>Tôi rất muốn kí hợp đồng này, nếu anh có thể đồng ý thêm một vài điều kiện.</t>
  </si>
  <si>
    <t>Nếu chúng tôi chịu chi phí lắp đặt, bên anh có đồng ý giảm 10% không?</t>
  </si>
  <si>
    <t>Chúng tôi vẫn không thể giảm đến 10% được, nhưng tôi nghĩ trường hợp này chúng tôi có thể giảm cho bên anh 8%.</t>
  </si>
  <si>
    <t>Mức tốt nhất chúng tôi có thể đưa ra là 30%.</t>
  </si>
  <si>
    <t>Có cách giảm chi phí nào khác mà bên anh có thể đưa ra không?</t>
  </si>
  <si>
    <t>Có cách nào để giảm thêm chi phí trung gian và thuế không?</t>
  </si>
  <si>
    <t>Giá thị trường cho loại hình dịch vụ tư vấn này trung bình vào khoảng 3000 đô. Vậy là bên anh đang tính theo mức trung bình của thị trường?</t>
  </si>
  <si>
    <t>Chúng tôi vẫn không hiểu vì sao phải trả thêm 4000 đô la.</t>
  </si>
  <si>
    <t>Báo giá này không thể thay đổi.</t>
  </si>
  <si>
    <t>Nếu chúng tôi đề xuất 15 ngày dùng thử miễn phí thì sao?</t>
  </si>
  <si>
    <t>Nhưng ngân sách của chúng tôi chưa đến 2000 đô 1 tháng.</t>
  </si>
  <si>
    <t>Anh nghĩ sao nếu chúng ta kí hợp đồng thuê 6 tháng?</t>
  </si>
  <si>
    <t>Tôi không nghĩ là tôi có thể từ chối một đề xuất tốt như vậy.</t>
  </si>
  <si>
    <t>Để có thể chấp nhận điều này. Chúng tôi cần hỏi, liệu bên anh có thể đồng ý một số điều kiện bổ sung hay không.</t>
  </si>
  <si>
    <t>Điều kiện tốt nhất mà chúng tôi có thể đưa ra là miễn phí vận chuyển và lắp đặt.</t>
  </si>
  <si>
    <t>Để có thể hợp tác với công ty anh. Chúng tôi cần hỏi xem liệu bên anh có thể cung cấp cho chúng tôi thứ chúng tôi cần không.</t>
  </si>
  <si>
    <t>Liệu có thể thêm điều kiện bảo trì và vận chuyển không?</t>
  </si>
  <si>
    <t>Anh có thể kiểm tra lại nội dung chính một lần nữa không?</t>
  </si>
  <si>
    <t>Sao chúng ta không rà soát lại điều khoản hợp đồng nhỉ?</t>
  </si>
  <si>
    <t>Chúng ta đã đồng ý gia hạn hợp đồng từ 6 tháng lên 1 năm.</t>
  </si>
  <si>
    <t>Việc chúng tôi cần làm hôm nay là xem lại và kí hợp đồng giữa A và B.</t>
  </si>
  <si>
    <t>Trước khi bắt đầu, xin mọi người chú ý. Trong văn bản này, A là bên cung cấp còn B là bên nhận.</t>
  </si>
  <si>
    <t>Nhìn vào mục 2, mọi người có thể thấy những yêu cầu đối với công ty A đã được liệt kê ra.</t>
  </si>
  <si>
    <t>Những yêu cầu này, đơn giản là về các điều khoản thanh toán mà chúng ta đã thống nhất.</t>
  </si>
  <si>
    <t>Hợp đồng sẽ có hiệu lực trong 2 năm. Điều này có nghĩa là hợp đồng sẽ hết hạn vào ngày 30 tháng 10 năm 2021.</t>
  </si>
  <si>
    <t>Hợp đồng này sẽ có tính ràng buộc bắt đầu từ ngày hôm nay.</t>
  </si>
  <si>
    <t>Để chấm dứt hợp đồng hai bên phải thông báo trước 45 ngày.</t>
  </si>
  <si>
    <t>Chúng tôi muốn thêm một vài điều kiện vào hợp đồng.</t>
  </si>
  <si>
    <t>Tôi sẽ soạn thảo văn bản ngay bây giờ để chúng ta có thể kí hợp đồng trong hôm nay.</t>
  </si>
  <si>
    <t>Vui lòng gửi tiền cọc cho chúng tôi trong chiều nay nhé.</t>
  </si>
  <si>
    <t>Thật vui vì hôm nay chúng ta đã đi đến một số thống nhất.</t>
  </si>
  <si>
    <t>Đây có thể là khởi đầu cho quan hệ hợp tác tốt đẹp giữa chúng ta.</t>
  </si>
  <si>
    <t>Tôi vô cùng cảm ơn anh đã dành thời gian và rất mong chờ vào quan hệ hợp tác lâu dài.</t>
  </si>
  <si>
    <t>Trong phạm vi pháp lý, chúng tôi tin rằng chúng ta có thể thương lượng lại giá sau khi xem xét các thay đổi.</t>
  </si>
  <si>
    <t>Chúng tôi không thể đồng ý mà không biết trước rằng liệu anh có chấp nhận một số điều kiện của chúng tôi hay không.</t>
  </si>
  <si>
    <t>Chúng tôi cần được giảm giá để có thể tái kí hợp đồng.</t>
  </si>
  <si>
    <t>TOPIC: NEGOTIATION</t>
  </si>
  <si>
    <t>1.14Viet</t>
  </si>
  <si>
    <t>1.14Eng</t>
  </si>
  <si>
    <t>1.14Phon</t>
  </si>
  <si>
    <t>1.15Viet</t>
  </si>
  <si>
    <t>1.15Eng</t>
  </si>
  <si>
    <t>1.15Phon</t>
  </si>
  <si>
    <t>1.16Viet</t>
  </si>
  <si>
    <t>1.16Eng</t>
  </si>
  <si>
    <t>1.16Phon</t>
  </si>
  <si>
    <t>1.17Viet</t>
  </si>
  <si>
    <t>1.17Eng</t>
  </si>
  <si>
    <t>1.17Phon</t>
  </si>
  <si>
    <t>1.18Viet</t>
  </si>
  <si>
    <t>1.18Eng</t>
  </si>
  <si>
    <t>1.18Phon</t>
  </si>
  <si>
    <t>1.19Viet</t>
  </si>
  <si>
    <t>1.19Eng</t>
  </si>
  <si>
    <t>1.19Phon</t>
  </si>
  <si>
    <t>1.20Viet</t>
  </si>
  <si>
    <t>1.20Eng</t>
  </si>
  <si>
    <t>1.20Phon</t>
  </si>
  <si>
    <t>1.21Viet</t>
  </si>
  <si>
    <t>1.21Eng</t>
  </si>
  <si>
    <t>1.21Phon</t>
  </si>
  <si>
    <t>1.22Viet</t>
  </si>
  <si>
    <t>1.22Eng</t>
  </si>
  <si>
    <t>1.22Phon</t>
  </si>
  <si>
    <t>1.23Viet</t>
  </si>
  <si>
    <t>1.23Eng</t>
  </si>
  <si>
    <t>1.23Phon</t>
  </si>
  <si>
    <t>1.24Viet</t>
  </si>
  <si>
    <t>1.24Eng</t>
  </si>
  <si>
    <t>1.24Phon</t>
  </si>
  <si>
    <t>1.25Viet</t>
  </si>
  <si>
    <t>1.25Eng</t>
  </si>
  <si>
    <t>1.25Phon</t>
  </si>
  <si>
    <t>1.26Viet</t>
  </si>
  <si>
    <t>1.26Eng</t>
  </si>
  <si>
    <t>1.26Phon</t>
  </si>
  <si>
    <t>1.27Viet</t>
  </si>
  <si>
    <t>1.27Eng</t>
  </si>
  <si>
    <t>1.27Phon</t>
  </si>
  <si>
    <t>1.28Viet</t>
  </si>
  <si>
    <t>1.28Eng</t>
  </si>
  <si>
    <t>1.28Phon</t>
  </si>
  <si>
    <t>1.29Viet</t>
  </si>
  <si>
    <t>1.29Eng</t>
  </si>
  <si>
    <t>1.29Phon</t>
  </si>
  <si>
    <t>1.30Viet</t>
  </si>
  <si>
    <t>1.30Eng</t>
  </si>
  <si>
    <t>1.30Phon</t>
  </si>
  <si>
    <t>1.31Viet</t>
  </si>
  <si>
    <t>1.31Eng</t>
  </si>
  <si>
    <t>1.31Phon</t>
  </si>
  <si>
    <t>1.32Viet</t>
  </si>
  <si>
    <t>1.32Eng</t>
  </si>
  <si>
    <t>1.32Phon</t>
  </si>
  <si>
    <t>1.33Viet</t>
  </si>
  <si>
    <t>1.33Eng</t>
  </si>
  <si>
    <t>1.33Phon</t>
  </si>
  <si>
    <t>1.34Viet</t>
  </si>
  <si>
    <t>1.34Eng</t>
  </si>
  <si>
    <t>1.34Phon</t>
  </si>
  <si>
    <t>1.35Viet</t>
  </si>
  <si>
    <t>1.35Eng</t>
  </si>
  <si>
    <t>1.35Phon</t>
  </si>
  <si>
    <t>1.36Viet</t>
  </si>
  <si>
    <t>1.36Eng</t>
  </si>
  <si>
    <t>1.36Phon</t>
  </si>
  <si>
    <t>1.37Viet</t>
  </si>
  <si>
    <t>1.37Eng</t>
  </si>
  <si>
    <t>1.37Phon</t>
  </si>
  <si>
    <t>1.38Viet</t>
  </si>
  <si>
    <t>1.38Eng</t>
  </si>
  <si>
    <t>1.38Phon</t>
  </si>
  <si>
    <t>1.39Viet</t>
  </si>
  <si>
    <t>1.39Eng</t>
  </si>
  <si>
    <t>1.39Phon</t>
  </si>
  <si>
    <t>1.40Viet</t>
  </si>
  <si>
    <t>1.AnEng</t>
  </si>
  <si>
    <t>1.AnPhon</t>
  </si>
  <si>
    <t>1.41Viet</t>
  </si>
  <si>
    <t>1.41Eng</t>
  </si>
  <si>
    <t>1.41Phon</t>
  </si>
  <si>
    <t>1.42Viet</t>
  </si>
  <si>
    <t>1.42Eng</t>
  </si>
  <si>
    <t>1.42Phon</t>
  </si>
  <si>
    <t>1.43Viet</t>
  </si>
  <si>
    <t>1.43Eng</t>
  </si>
  <si>
    <t>1.43Phon</t>
  </si>
  <si>
    <t>1.44Viet</t>
  </si>
  <si>
    <t>1.44Eng</t>
  </si>
  <si>
    <t>1.44Phon</t>
  </si>
  <si>
    <t>1.45Viet</t>
  </si>
  <si>
    <t>1.45Eng</t>
  </si>
  <si>
    <t>1.45Phon</t>
  </si>
  <si>
    <t>1.46Viet</t>
  </si>
  <si>
    <t>1.46Eng</t>
  </si>
  <si>
    <t>1.46Phon</t>
  </si>
  <si>
    <t>1.47Viet</t>
  </si>
  <si>
    <t>1.47Eng</t>
  </si>
  <si>
    <t>1.47Phon</t>
  </si>
  <si>
    <t>1.48Viet</t>
  </si>
  <si>
    <t>1.48Eng</t>
  </si>
  <si>
    <t>1.48Phon</t>
  </si>
  <si>
    <t>1.49Viet</t>
  </si>
  <si>
    <t>1.49Eng</t>
  </si>
  <si>
    <t>1.49Phon</t>
  </si>
  <si>
    <t>1.50Viet</t>
  </si>
  <si>
    <t>1.50Eng</t>
  </si>
  <si>
    <t>1.50Phon</t>
  </si>
  <si>
    <t>1.51Viet</t>
  </si>
  <si>
    <t>1.51Eng</t>
  </si>
  <si>
    <t>1.51Phon</t>
  </si>
  <si>
    <t>1.52Viet</t>
  </si>
  <si>
    <t>1.52Eng</t>
  </si>
  <si>
    <t>1.52Phon</t>
  </si>
  <si>
    <t>2.VViet</t>
  </si>
  <si>
    <t>2.VEng</t>
  </si>
  <si>
    <t>2.VPhon</t>
  </si>
  <si>
    <t>2.5Viet</t>
  </si>
  <si>
    <t>2.5Eng</t>
  </si>
  <si>
    <t>2.5Phon</t>
  </si>
  <si>
    <t>2.6Viet</t>
  </si>
  <si>
    <t>2.6Eng</t>
  </si>
  <si>
    <t>2.6Phon</t>
  </si>
  <si>
    <t>2.7Viet</t>
  </si>
  <si>
    <t>2.7Eng</t>
  </si>
  <si>
    <t>2.7Phon</t>
  </si>
  <si>
    <t>2.8Viet</t>
  </si>
  <si>
    <t>2.8Eng</t>
  </si>
  <si>
    <t>2.8Phon</t>
  </si>
  <si>
    <t>2.9Viet</t>
  </si>
  <si>
    <t>2.9Eng</t>
  </si>
  <si>
    <t>2.9Phon</t>
  </si>
  <si>
    <t>2.10Viet</t>
  </si>
  <si>
    <t>2.10Eng</t>
  </si>
  <si>
    <t>2.10Phon</t>
  </si>
  <si>
    <t>2.11Viet</t>
  </si>
  <si>
    <t>2.11Eng</t>
  </si>
  <si>
    <t>2.11Phon</t>
  </si>
  <si>
    <t>2.12Viet</t>
  </si>
  <si>
    <t>2.12Eng</t>
  </si>
  <si>
    <t>2.12Phon</t>
  </si>
  <si>
    <t>2.13Viet</t>
  </si>
  <si>
    <t>2.13Eng</t>
  </si>
  <si>
    <t>2.13Phon</t>
  </si>
  <si>
    <t>2.14Viet</t>
  </si>
  <si>
    <t>2.14Eng</t>
  </si>
  <si>
    <t>2.14Phon</t>
  </si>
  <si>
    <t>2.15Viet</t>
  </si>
  <si>
    <t>2.15Eng</t>
  </si>
  <si>
    <t>2.15Phon</t>
  </si>
  <si>
    <t>2.16Viet</t>
  </si>
  <si>
    <t>2.16Eng</t>
  </si>
  <si>
    <t>2.16Phon</t>
  </si>
  <si>
    <t>2.17Viet</t>
  </si>
  <si>
    <t>2.17Eng</t>
  </si>
  <si>
    <t>2.17Phon</t>
  </si>
  <si>
    <t>2.18Viet</t>
  </si>
  <si>
    <t>2.18Eng</t>
  </si>
  <si>
    <t>2.18Phon</t>
  </si>
  <si>
    <t>2.19Viet</t>
  </si>
  <si>
    <t>2.19Eng</t>
  </si>
  <si>
    <t>2.19Phon</t>
  </si>
  <si>
    <t>2.20Viet</t>
  </si>
  <si>
    <t>2.20Eng</t>
  </si>
  <si>
    <t>2.20Phon</t>
  </si>
  <si>
    <t>2.21Viet</t>
  </si>
  <si>
    <t>2.21Eng</t>
  </si>
  <si>
    <t>2.21Phon</t>
  </si>
  <si>
    <t>2.22Viet</t>
  </si>
  <si>
    <t>2.22Eng</t>
  </si>
  <si>
    <t>2.22Phon</t>
  </si>
  <si>
    <t>2.23Viet</t>
  </si>
  <si>
    <t>2.23Eng</t>
  </si>
  <si>
    <t>2.23Phon</t>
  </si>
  <si>
    <t>2.24Viet</t>
  </si>
  <si>
    <t>2.24Eng</t>
  </si>
  <si>
    <t>2.24Phon</t>
  </si>
  <si>
    <t>2.25Viet</t>
  </si>
  <si>
    <t>2.25Eng</t>
  </si>
  <si>
    <t>2.25Phon</t>
  </si>
  <si>
    <t>2.26Viet</t>
  </si>
  <si>
    <t>2.26Eng</t>
  </si>
  <si>
    <t>2.26Phon</t>
  </si>
  <si>
    <t>2.27Viet</t>
  </si>
  <si>
    <t>2.27Eng</t>
  </si>
  <si>
    <t>2.27Phon</t>
  </si>
  <si>
    <t>2.28Viet</t>
  </si>
  <si>
    <t>2.28Eng</t>
  </si>
  <si>
    <t>2.28Phon</t>
  </si>
  <si>
    <t>2.29Viet</t>
  </si>
  <si>
    <t>2.29Eng</t>
  </si>
  <si>
    <t>2.29Phon</t>
  </si>
  <si>
    <t>2.30Viet</t>
  </si>
  <si>
    <t>2.30Eng</t>
  </si>
  <si>
    <t>2.30Phon</t>
  </si>
  <si>
    <t>2.31Viet</t>
  </si>
  <si>
    <t>2.31Eng</t>
  </si>
  <si>
    <t>2.31Phon</t>
  </si>
  <si>
    <t>2.32Viet</t>
  </si>
  <si>
    <t>2.32Eng</t>
  </si>
  <si>
    <t>2.32Phon</t>
  </si>
  <si>
    <t>2.33Viet</t>
  </si>
  <si>
    <t>2.33Eng</t>
  </si>
  <si>
    <t>2.33Phon</t>
  </si>
  <si>
    <t>2.34Viet</t>
  </si>
  <si>
    <t>2.34Eng</t>
  </si>
  <si>
    <t>2.34Phon</t>
  </si>
  <si>
    <t>2.35Viet</t>
  </si>
  <si>
    <t>2.35Eng</t>
  </si>
  <si>
    <t>2.35Phon</t>
  </si>
  <si>
    <t>2.36Viet</t>
  </si>
  <si>
    <t>2.36Eng</t>
  </si>
  <si>
    <t>2.36Phon</t>
  </si>
  <si>
    <t>2.37Viet</t>
  </si>
  <si>
    <t>2.37Eng</t>
  </si>
  <si>
    <t>2.37Phon</t>
  </si>
  <si>
    <t>2.38Viet</t>
  </si>
  <si>
    <t>2.38Eng</t>
  </si>
  <si>
    <t>2.38Phon</t>
  </si>
  <si>
    <t>2.39Viet</t>
  </si>
  <si>
    <t>2.39Eng</t>
  </si>
  <si>
    <t>2.39Phon</t>
  </si>
  <si>
    <t>2.40Viet</t>
  </si>
  <si>
    <t>2.40Eng</t>
  </si>
  <si>
    <t>2.40Phon</t>
  </si>
  <si>
    <t>2.41Viet</t>
  </si>
  <si>
    <t>2.41Eng</t>
  </si>
  <si>
    <t>2.41Phon</t>
  </si>
  <si>
    <t>2.42Viet</t>
  </si>
  <si>
    <t>2.42Eng</t>
  </si>
  <si>
    <t>2.42Phon</t>
  </si>
  <si>
    <t>2.43Viet</t>
  </si>
  <si>
    <t>2.43Eng</t>
  </si>
  <si>
    <t>2.43Phon</t>
  </si>
  <si>
    <t>2.44Viet</t>
  </si>
  <si>
    <t>2.44Eng</t>
  </si>
  <si>
    <t>2.44Phon</t>
  </si>
  <si>
    <t>2.45Viet</t>
  </si>
  <si>
    <t>2.45Eng</t>
  </si>
  <si>
    <t>2.45Phon</t>
  </si>
  <si>
    <t>2.46Viet</t>
  </si>
  <si>
    <t>2.46Eng</t>
  </si>
  <si>
    <t>2.46Phon</t>
  </si>
  <si>
    <t>2.47Viet</t>
  </si>
  <si>
    <t>2.47Eng</t>
  </si>
  <si>
    <t>2.47Phon</t>
  </si>
  <si>
    <t>2.48Viet</t>
  </si>
  <si>
    <t>2.48Eng</t>
  </si>
  <si>
    <t>2.48Phon</t>
  </si>
  <si>
    <t>2.49Viet</t>
  </si>
  <si>
    <t>2.49Eng</t>
  </si>
  <si>
    <t>2.49Phon</t>
  </si>
  <si>
    <t>2.50Viet</t>
  </si>
  <si>
    <t>2.50Eng</t>
  </si>
  <si>
    <t>2.50Phon</t>
  </si>
  <si>
    <t>2.51Viet</t>
  </si>
  <si>
    <t>2.51Eng</t>
  </si>
  <si>
    <t>2.51Phon</t>
  </si>
  <si>
    <t>2.52Viet</t>
  </si>
  <si>
    <t>2.52Eng</t>
  </si>
  <si>
    <t>2.52Phon</t>
  </si>
  <si>
    <t>2.53Viet</t>
  </si>
  <si>
    <t>2.53Eng</t>
  </si>
  <si>
    <t>2.53Phon</t>
  </si>
  <si>
    <t>Việc đó có vẻ nằm trong khả năng của chúng tôi.</t>
  </si>
  <si>
    <t>Negotiation-Viet-1.1-1.25.mp3</t>
  </si>
  <si>
    <t>https://luandai123.github.io/english_Business-Negotiation/</t>
  </si>
  <si>
    <t>https://luandai123.github.io/english_Business-Negotiation/Negotiation-</t>
  </si>
  <si>
    <t>Negotiation-Viet-1.26-1.52.mp3</t>
  </si>
  <si>
    <t>Negotiation-Viet-2.1-2.25.mp3</t>
  </si>
  <si>
    <t>Negotiation-Viet-2.26-2.52.mp3</t>
  </si>
  <si>
    <t>Negotiation-Viet-full.mp3</t>
  </si>
  <si>
    <t>Negotiation_1.mp4</t>
  </si>
  <si>
    <t>Negotiation_2.mp4</t>
  </si>
  <si>
    <t>Negotiation.mp3</t>
  </si>
  <si>
    <t>Negotiation.docx</t>
  </si>
  <si>
    <t>Negotiation.xlsx</t>
  </si>
  <si>
    <t>Negotiation.pdf</t>
  </si>
  <si>
    <t>wʌt ðə ˈpeɪmənt ˈpɑ:ləsi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</si>
</sst>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1" applyFill="1"/>
    <xf numFmtId="49" fontId="0" fillId="0" borderId="1" xfId="0" applyNumberFormat="1" applyFill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4" fillId="2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4" fillId="0" borderId="0" xfId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0" xfId="1" applyAlignment="1">
      <alignment horizontal="left"/>
    </xf>
    <xf numFmtId="49" fontId="0" fillId="0" borderId="1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uandai123.github.io/english_Business-Negotiation/Negotiation-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uandai123.github.io/english_Business-Negotiat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9D1B-A452-401C-9733-8750E50DAAFC}">
  <dimension ref="A2:F320"/>
  <sheetViews>
    <sheetView showGridLines="0" tabSelected="1" zoomScale="72" zoomScaleNormal="72" workbookViewId="0">
      <selection activeCell="B3" sqref="B3:F320"/>
    </sheetView>
  </sheetViews>
  <sheetFormatPr defaultRowHeight="13.8" x14ac:dyDescent="0.25"/>
  <cols>
    <col min="1" max="1" width="4.59765625" style="14" customWidth="1"/>
    <col min="2" max="2" width="6" style="14" customWidth="1"/>
    <col min="3" max="3" width="8.8984375" style="14" customWidth="1"/>
    <col min="4" max="4" width="90.59765625" style="10" customWidth="1"/>
    <col min="5" max="5" width="8.8984375" style="14" customWidth="1"/>
    <col min="6" max="6" width="83.3984375" style="10" customWidth="1"/>
    <col min="7" max="7" width="25.19921875" style="20" bestFit="1" customWidth="1"/>
    <col min="8" max="16384" width="8.796875" style="20"/>
  </cols>
  <sheetData>
    <row r="2" spans="1:6" x14ac:dyDescent="0.25">
      <c r="B2" s="10" t="s">
        <v>488</v>
      </c>
      <c r="E2" s="10"/>
      <c r="F2" s="26" t="s">
        <v>759</v>
      </c>
    </row>
    <row r="3" spans="1:6" x14ac:dyDescent="0.25">
      <c r="B3" s="11" t="s">
        <v>1</v>
      </c>
      <c r="C3" s="11" t="s">
        <v>7</v>
      </c>
      <c r="D3" s="18" t="s">
        <v>0</v>
      </c>
      <c r="E3" s="11" t="s">
        <v>2</v>
      </c>
      <c r="F3" s="18" t="s">
        <v>8</v>
      </c>
    </row>
    <row r="4" spans="1:6" s="9" customFormat="1" x14ac:dyDescent="0.25">
      <c r="A4" s="14"/>
      <c r="B4" s="12">
        <v>1</v>
      </c>
      <c r="C4" s="13" t="s">
        <v>31</v>
      </c>
      <c r="D4" s="19" t="s">
        <v>381</v>
      </c>
      <c r="E4" s="13" t="s">
        <v>13</v>
      </c>
      <c r="F4" s="19"/>
    </row>
    <row r="5" spans="1:6" x14ac:dyDescent="0.25">
      <c r="B5" s="21" t="s">
        <v>14</v>
      </c>
      <c r="C5" s="13" t="s">
        <v>32</v>
      </c>
      <c r="D5" s="22" t="s">
        <v>382</v>
      </c>
      <c r="E5" s="21" t="s">
        <v>3</v>
      </c>
      <c r="F5" s="19"/>
    </row>
    <row r="6" spans="1:6" x14ac:dyDescent="0.25">
      <c r="A6" s="14">
        <v>1</v>
      </c>
      <c r="B6" s="21" t="s">
        <v>14</v>
      </c>
      <c r="C6" s="13" t="s">
        <v>33</v>
      </c>
      <c r="D6" s="22" t="s">
        <v>81</v>
      </c>
      <c r="E6" s="21" t="s">
        <v>4</v>
      </c>
      <c r="F6" s="19"/>
    </row>
    <row r="7" spans="1:6" x14ac:dyDescent="0.25">
      <c r="B7" s="21" t="s">
        <v>14</v>
      </c>
      <c r="C7" s="13" t="s">
        <v>34</v>
      </c>
      <c r="D7" s="22" t="s">
        <v>82</v>
      </c>
      <c r="E7" s="21" t="s">
        <v>12</v>
      </c>
      <c r="F7" s="19"/>
    </row>
    <row r="8" spans="1:6" x14ac:dyDescent="0.25">
      <c r="B8" s="21" t="s">
        <v>15</v>
      </c>
      <c r="C8" s="13" t="s">
        <v>35</v>
      </c>
      <c r="D8" s="22" t="s">
        <v>383</v>
      </c>
      <c r="E8" s="21" t="s">
        <v>3</v>
      </c>
      <c r="F8" s="19"/>
    </row>
    <row r="9" spans="1:6" x14ac:dyDescent="0.25">
      <c r="A9" s="14">
        <v>2</v>
      </c>
      <c r="B9" s="21" t="s">
        <v>15</v>
      </c>
      <c r="C9" s="13" t="s">
        <v>36</v>
      </c>
      <c r="D9" s="22" t="s">
        <v>83</v>
      </c>
      <c r="E9" s="21" t="s">
        <v>4</v>
      </c>
      <c r="F9" s="19"/>
    </row>
    <row r="10" spans="1:6" x14ac:dyDescent="0.25">
      <c r="B10" s="21" t="s">
        <v>15</v>
      </c>
      <c r="C10" s="13" t="s">
        <v>37</v>
      </c>
      <c r="D10" s="22" t="s">
        <v>84</v>
      </c>
      <c r="E10" s="21" t="s">
        <v>12</v>
      </c>
      <c r="F10" s="19"/>
    </row>
    <row r="11" spans="1:6" x14ac:dyDescent="0.25">
      <c r="B11" s="21" t="s">
        <v>16</v>
      </c>
      <c r="C11" s="13" t="s">
        <v>38</v>
      </c>
      <c r="D11" s="22" t="s">
        <v>384</v>
      </c>
      <c r="E11" s="21" t="s">
        <v>3</v>
      </c>
      <c r="F11" s="19"/>
    </row>
    <row r="12" spans="1:6" x14ac:dyDescent="0.25">
      <c r="A12" s="14">
        <v>3</v>
      </c>
      <c r="B12" s="21" t="s">
        <v>16</v>
      </c>
      <c r="C12" s="13" t="s">
        <v>39</v>
      </c>
      <c r="D12" s="22" t="s">
        <v>85</v>
      </c>
      <c r="E12" s="21" t="s">
        <v>4</v>
      </c>
      <c r="F12" s="19"/>
    </row>
    <row r="13" spans="1:6" x14ac:dyDescent="0.25">
      <c r="B13" s="21" t="s">
        <v>16</v>
      </c>
      <c r="C13" s="13" t="s">
        <v>40</v>
      </c>
      <c r="D13" s="22" t="s">
        <v>86</v>
      </c>
      <c r="E13" s="21" t="s">
        <v>12</v>
      </c>
      <c r="F13" s="19"/>
    </row>
    <row r="14" spans="1:6" x14ac:dyDescent="0.25">
      <c r="B14" s="21" t="s">
        <v>21</v>
      </c>
      <c r="C14" s="13" t="s">
        <v>41</v>
      </c>
      <c r="D14" s="22" t="s">
        <v>385</v>
      </c>
      <c r="E14" s="21" t="s">
        <v>3</v>
      </c>
      <c r="F14" s="19"/>
    </row>
    <row r="15" spans="1:6" x14ac:dyDescent="0.25">
      <c r="A15" s="14">
        <v>4</v>
      </c>
      <c r="B15" s="21" t="s">
        <v>21</v>
      </c>
      <c r="C15" s="13" t="s">
        <v>42</v>
      </c>
      <c r="D15" s="22" t="s">
        <v>87</v>
      </c>
      <c r="E15" s="21" t="s">
        <v>4</v>
      </c>
      <c r="F15" s="19"/>
    </row>
    <row r="16" spans="1:6" x14ac:dyDescent="0.25">
      <c r="B16" s="21" t="s">
        <v>21</v>
      </c>
      <c r="C16" s="13" t="s">
        <v>43</v>
      </c>
      <c r="D16" s="22" t="s">
        <v>88</v>
      </c>
      <c r="E16" s="21" t="s">
        <v>12</v>
      </c>
      <c r="F16" s="19"/>
    </row>
    <row r="17" spans="1:6" x14ac:dyDescent="0.25">
      <c r="B17" s="21" t="s">
        <v>22</v>
      </c>
      <c r="C17" s="13" t="s">
        <v>44</v>
      </c>
      <c r="D17" s="22" t="s">
        <v>386</v>
      </c>
      <c r="E17" s="21" t="s">
        <v>3</v>
      </c>
      <c r="F17" s="19"/>
    </row>
    <row r="18" spans="1:6" x14ac:dyDescent="0.25">
      <c r="A18" s="14">
        <v>5</v>
      </c>
      <c r="B18" s="21" t="s">
        <v>22</v>
      </c>
      <c r="C18" s="13" t="s">
        <v>45</v>
      </c>
      <c r="D18" s="22" t="s">
        <v>89</v>
      </c>
      <c r="E18" s="21" t="s">
        <v>4</v>
      </c>
      <c r="F18" s="19"/>
    </row>
    <row r="19" spans="1:6" x14ac:dyDescent="0.25">
      <c r="B19" s="21" t="s">
        <v>22</v>
      </c>
      <c r="C19" s="13" t="s">
        <v>46</v>
      </c>
      <c r="D19" s="22" t="s">
        <v>90</v>
      </c>
      <c r="E19" s="21" t="s">
        <v>12</v>
      </c>
      <c r="F19" s="19"/>
    </row>
    <row r="20" spans="1:6" x14ac:dyDescent="0.25">
      <c r="B20" s="21" t="s">
        <v>23</v>
      </c>
      <c r="C20" s="13" t="s">
        <v>47</v>
      </c>
      <c r="D20" s="22" t="s">
        <v>387</v>
      </c>
      <c r="E20" s="21" t="s">
        <v>3</v>
      </c>
      <c r="F20" s="19"/>
    </row>
    <row r="21" spans="1:6" x14ac:dyDescent="0.25">
      <c r="A21" s="14">
        <v>6</v>
      </c>
      <c r="B21" s="21" t="s">
        <v>23</v>
      </c>
      <c r="C21" s="13" t="s">
        <v>48</v>
      </c>
      <c r="D21" s="22" t="s">
        <v>91</v>
      </c>
      <c r="E21" s="21" t="s">
        <v>4</v>
      </c>
      <c r="F21" s="19"/>
    </row>
    <row r="22" spans="1:6" x14ac:dyDescent="0.25">
      <c r="B22" s="21" t="s">
        <v>23</v>
      </c>
      <c r="C22" s="13" t="s">
        <v>49</v>
      </c>
      <c r="D22" s="22" t="s">
        <v>92</v>
      </c>
      <c r="E22" s="21" t="s">
        <v>12</v>
      </c>
      <c r="F22" s="19"/>
    </row>
    <row r="23" spans="1:6" x14ac:dyDescent="0.25">
      <c r="B23" s="21" t="s">
        <v>24</v>
      </c>
      <c r="C23" s="13" t="s">
        <v>50</v>
      </c>
      <c r="D23" s="22" t="s">
        <v>388</v>
      </c>
      <c r="E23" s="21" t="s">
        <v>3</v>
      </c>
      <c r="F23" s="19"/>
    </row>
    <row r="24" spans="1:6" x14ac:dyDescent="0.25">
      <c r="A24" s="14">
        <v>7</v>
      </c>
      <c r="B24" s="21" t="s">
        <v>24</v>
      </c>
      <c r="C24" s="13" t="s">
        <v>51</v>
      </c>
      <c r="D24" s="22" t="s">
        <v>93</v>
      </c>
      <c r="E24" s="21" t="s">
        <v>4</v>
      </c>
      <c r="F24" s="19"/>
    </row>
    <row r="25" spans="1:6" x14ac:dyDescent="0.25">
      <c r="B25" s="21" t="s">
        <v>24</v>
      </c>
      <c r="C25" s="13" t="s">
        <v>52</v>
      </c>
      <c r="D25" s="22" t="s">
        <v>94</v>
      </c>
      <c r="E25" s="21" t="s">
        <v>12</v>
      </c>
      <c r="F25" s="19"/>
    </row>
    <row r="26" spans="1:6" x14ac:dyDescent="0.25">
      <c r="B26" s="21" t="s">
        <v>25</v>
      </c>
      <c r="C26" s="13" t="s">
        <v>53</v>
      </c>
      <c r="D26" s="22" t="s">
        <v>389</v>
      </c>
      <c r="E26" s="21" t="s">
        <v>3</v>
      </c>
      <c r="F26" s="19"/>
    </row>
    <row r="27" spans="1:6" x14ac:dyDescent="0.25">
      <c r="A27" s="14">
        <v>8</v>
      </c>
      <c r="B27" s="21" t="s">
        <v>25</v>
      </c>
      <c r="C27" s="13" t="s">
        <v>54</v>
      </c>
      <c r="D27" s="22" t="s">
        <v>95</v>
      </c>
      <c r="E27" s="21" t="s">
        <v>4</v>
      </c>
      <c r="F27" s="19"/>
    </row>
    <row r="28" spans="1:6" x14ac:dyDescent="0.25">
      <c r="B28" s="21" t="s">
        <v>25</v>
      </c>
      <c r="C28" s="13" t="s">
        <v>55</v>
      </c>
      <c r="D28" s="22" t="s">
        <v>96</v>
      </c>
      <c r="E28" s="21" t="s">
        <v>12</v>
      </c>
      <c r="F28" s="19"/>
    </row>
    <row r="29" spans="1:6" x14ac:dyDescent="0.25">
      <c r="B29" s="21" t="s">
        <v>26</v>
      </c>
      <c r="C29" s="13" t="s">
        <v>56</v>
      </c>
      <c r="D29" s="22" t="s">
        <v>390</v>
      </c>
      <c r="E29" s="21" t="s">
        <v>3</v>
      </c>
      <c r="F29" s="19"/>
    </row>
    <row r="30" spans="1:6" x14ac:dyDescent="0.25">
      <c r="A30" s="14">
        <v>9</v>
      </c>
      <c r="B30" s="21" t="s">
        <v>26</v>
      </c>
      <c r="C30" s="13" t="s">
        <v>57</v>
      </c>
      <c r="D30" s="22" t="s">
        <v>97</v>
      </c>
      <c r="E30" s="21" t="s">
        <v>4</v>
      </c>
      <c r="F30" s="19"/>
    </row>
    <row r="31" spans="1:6" x14ac:dyDescent="0.25">
      <c r="B31" s="21" t="s">
        <v>26</v>
      </c>
      <c r="C31" s="13" t="s">
        <v>58</v>
      </c>
      <c r="D31" s="22" t="s">
        <v>98</v>
      </c>
      <c r="E31" s="21" t="s">
        <v>12</v>
      </c>
      <c r="F31" s="19"/>
    </row>
    <row r="32" spans="1:6" x14ac:dyDescent="0.25">
      <c r="B32" s="21" t="s">
        <v>27</v>
      </c>
      <c r="C32" s="13" t="s">
        <v>59</v>
      </c>
      <c r="D32" s="22" t="s">
        <v>391</v>
      </c>
      <c r="E32" s="21" t="s">
        <v>3</v>
      </c>
      <c r="F32" s="19"/>
    </row>
    <row r="33" spans="1:6" x14ac:dyDescent="0.25">
      <c r="A33" s="14">
        <v>10</v>
      </c>
      <c r="B33" s="21" t="s">
        <v>27</v>
      </c>
      <c r="C33" s="13" t="s">
        <v>60</v>
      </c>
      <c r="D33" s="22" t="s">
        <v>99</v>
      </c>
      <c r="E33" s="21" t="s">
        <v>4</v>
      </c>
      <c r="F33" s="19"/>
    </row>
    <row r="34" spans="1:6" x14ac:dyDescent="0.25">
      <c r="B34" s="21" t="s">
        <v>27</v>
      </c>
      <c r="C34" s="13" t="s">
        <v>61</v>
      </c>
      <c r="D34" s="22" t="s">
        <v>100</v>
      </c>
      <c r="E34" s="21" t="s">
        <v>12</v>
      </c>
      <c r="F34" s="19"/>
    </row>
    <row r="35" spans="1:6" x14ac:dyDescent="0.25">
      <c r="B35" s="21" t="s">
        <v>28</v>
      </c>
      <c r="C35" s="13" t="s">
        <v>62</v>
      </c>
      <c r="D35" s="22" t="s">
        <v>392</v>
      </c>
      <c r="E35" s="21" t="s">
        <v>3</v>
      </c>
      <c r="F35" s="19"/>
    </row>
    <row r="36" spans="1:6" x14ac:dyDescent="0.25">
      <c r="A36" s="14">
        <v>11</v>
      </c>
      <c r="B36" s="21" t="s">
        <v>28</v>
      </c>
      <c r="C36" s="13" t="s">
        <v>63</v>
      </c>
      <c r="D36" s="22" t="s">
        <v>102</v>
      </c>
      <c r="E36" s="21" t="s">
        <v>4</v>
      </c>
      <c r="F36" s="19"/>
    </row>
    <row r="37" spans="1:6" x14ac:dyDescent="0.25">
      <c r="B37" s="21" t="s">
        <v>28</v>
      </c>
      <c r="C37" s="13" t="s">
        <v>64</v>
      </c>
      <c r="D37" s="22" t="s">
        <v>770</v>
      </c>
      <c r="E37" s="21" t="s">
        <v>12</v>
      </c>
      <c r="F37" s="19"/>
    </row>
    <row r="38" spans="1:6" x14ac:dyDescent="0.25">
      <c r="B38" s="21" t="s">
        <v>29</v>
      </c>
      <c r="C38" s="13" t="s">
        <v>65</v>
      </c>
      <c r="D38" s="22" t="s">
        <v>393</v>
      </c>
      <c r="E38" s="21" t="s">
        <v>3</v>
      </c>
      <c r="F38" s="19"/>
    </row>
    <row r="39" spans="1:6" x14ac:dyDescent="0.25">
      <c r="A39" s="14">
        <v>12</v>
      </c>
      <c r="B39" s="21" t="s">
        <v>29</v>
      </c>
      <c r="C39" s="13" t="s">
        <v>66</v>
      </c>
      <c r="D39" s="22" t="s">
        <v>103</v>
      </c>
      <c r="E39" s="21" t="s">
        <v>4</v>
      </c>
      <c r="F39" s="19"/>
    </row>
    <row r="40" spans="1:6" x14ac:dyDescent="0.25">
      <c r="B40" s="21" t="s">
        <v>29</v>
      </c>
      <c r="C40" s="13" t="s">
        <v>67</v>
      </c>
      <c r="D40" s="22" t="s">
        <v>104</v>
      </c>
      <c r="E40" s="21" t="s">
        <v>12</v>
      </c>
      <c r="F40" s="19"/>
    </row>
    <row r="41" spans="1:6" x14ac:dyDescent="0.25">
      <c r="B41" s="21" t="s">
        <v>30</v>
      </c>
      <c r="C41" s="13" t="s">
        <v>68</v>
      </c>
      <c r="D41" s="22" t="s">
        <v>394</v>
      </c>
      <c r="E41" s="21" t="s">
        <v>3</v>
      </c>
      <c r="F41" s="19"/>
    </row>
    <row r="42" spans="1:6" x14ac:dyDescent="0.25">
      <c r="A42" s="14">
        <v>13</v>
      </c>
      <c r="B42" s="21" t="s">
        <v>30</v>
      </c>
      <c r="C42" s="13" t="s">
        <v>69</v>
      </c>
      <c r="D42" s="22" t="s">
        <v>105</v>
      </c>
      <c r="E42" s="21" t="s">
        <v>4</v>
      </c>
      <c r="F42" s="19"/>
    </row>
    <row r="43" spans="1:6" x14ac:dyDescent="0.25">
      <c r="B43" s="21" t="s">
        <v>30</v>
      </c>
      <c r="C43" s="13" t="s">
        <v>70</v>
      </c>
      <c r="D43" s="22" t="s">
        <v>106</v>
      </c>
      <c r="E43" s="21" t="s">
        <v>12</v>
      </c>
      <c r="F43" s="19"/>
    </row>
    <row r="44" spans="1:6" x14ac:dyDescent="0.25">
      <c r="B44" s="21" t="s">
        <v>291</v>
      </c>
      <c r="C44" s="13" t="s">
        <v>489</v>
      </c>
      <c r="D44" s="22" t="s">
        <v>395</v>
      </c>
      <c r="E44" s="21" t="s">
        <v>3</v>
      </c>
      <c r="F44" s="19"/>
    </row>
    <row r="45" spans="1:6" x14ac:dyDescent="0.25">
      <c r="A45" s="14">
        <v>14</v>
      </c>
      <c r="B45" s="21" t="s">
        <v>291</v>
      </c>
      <c r="C45" s="13" t="s">
        <v>490</v>
      </c>
      <c r="D45" s="22" t="s">
        <v>107</v>
      </c>
      <c r="E45" s="21" t="s">
        <v>4</v>
      </c>
      <c r="F45" s="19"/>
    </row>
    <row r="46" spans="1:6" x14ac:dyDescent="0.25">
      <c r="B46" s="21" t="s">
        <v>291</v>
      </c>
      <c r="C46" s="13" t="s">
        <v>491</v>
      </c>
      <c r="D46" s="22" t="s">
        <v>108</v>
      </c>
      <c r="E46" s="21" t="s">
        <v>12</v>
      </c>
      <c r="F46" s="19"/>
    </row>
    <row r="47" spans="1:6" x14ac:dyDescent="0.25">
      <c r="B47" s="21" t="s">
        <v>292</v>
      </c>
      <c r="C47" s="13" t="s">
        <v>492</v>
      </c>
      <c r="D47" s="22" t="s">
        <v>396</v>
      </c>
      <c r="E47" s="21" t="s">
        <v>3</v>
      </c>
      <c r="F47" s="19"/>
    </row>
    <row r="48" spans="1:6" x14ac:dyDescent="0.25">
      <c r="A48" s="14">
        <v>15</v>
      </c>
      <c r="B48" s="21" t="s">
        <v>292</v>
      </c>
      <c r="C48" s="13" t="s">
        <v>493</v>
      </c>
      <c r="D48" s="22" t="s">
        <v>109</v>
      </c>
      <c r="E48" s="21" t="s">
        <v>4</v>
      </c>
      <c r="F48" s="19"/>
    </row>
    <row r="49" spans="1:6" x14ac:dyDescent="0.25">
      <c r="B49" s="21" t="s">
        <v>292</v>
      </c>
      <c r="C49" s="13" t="s">
        <v>494</v>
      </c>
      <c r="D49" s="22" t="s">
        <v>110</v>
      </c>
      <c r="E49" s="21" t="s">
        <v>12</v>
      </c>
      <c r="F49" s="19"/>
    </row>
    <row r="50" spans="1:6" x14ac:dyDescent="0.25">
      <c r="B50" s="21" t="s">
        <v>293</v>
      </c>
      <c r="C50" s="13" t="s">
        <v>495</v>
      </c>
      <c r="D50" s="22" t="s">
        <v>397</v>
      </c>
      <c r="E50" s="21" t="s">
        <v>3</v>
      </c>
      <c r="F50" s="19"/>
    </row>
    <row r="51" spans="1:6" x14ac:dyDescent="0.25">
      <c r="A51" s="14">
        <v>16</v>
      </c>
      <c r="B51" s="21" t="s">
        <v>293</v>
      </c>
      <c r="C51" s="13" t="s">
        <v>496</v>
      </c>
      <c r="D51" s="22" t="s">
        <v>111</v>
      </c>
      <c r="E51" s="21" t="s">
        <v>4</v>
      </c>
      <c r="F51" s="19"/>
    </row>
    <row r="52" spans="1:6" x14ac:dyDescent="0.25">
      <c r="B52" s="21" t="s">
        <v>293</v>
      </c>
      <c r="C52" s="13" t="s">
        <v>497</v>
      </c>
      <c r="D52" s="22" t="s">
        <v>112</v>
      </c>
      <c r="E52" s="21" t="s">
        <v>12</v>
      </c>
      <c r="F52" s="19"/>
    </row>
    <row r="53" spans="1:6" x14ac:dyDescent="0.25">
      <c r="B53" s="21" t="s">
        <v>294</v>
      </c>
      <c r="C53" s="13" t="s">
        <v>498</v>
      </c>
      <c r="D53" s="22" t="s">
        <v>398</v>
      </c>
      <c r="E53" s="21" t="s">
        <v>3</v>
      </c>
      <c r="F53" s="19"/>
    </row>
    <row r="54" spans="1:6" x14ac:dyDescent="0.25">
      <c r="A54" s="14">
        <v>17</v>
      </c>
      <c r="B54" s="21" t="s">
        <v>294</v>
      </c>
      <c r="C54" s="13" t="s">
        <v>499</v>
      </c>
      <c r="D54" s="22" t="s">
        <v>113</v>
      </c>
      <c r="E54" s="21" t="s">
        <v>4</v>
      </c>
      <c r="F54" s="19"/>
    </row>
    <row r="55" spans="1:6" x14ac:dyDescent="0.25">
      <c r="B55" s="21" t="s">
        <v>294</v>
      </c>
      <c r="C55" s="13" t="s">
        <v>500</v>
      </c>
      <c r="D55" s="22" t="s">
        <v>114</v>
      </c>
      <c r="E55" s="21" t="s">
        <v>12</v>
      </c>
      <c r="F55" s="19"/>
    </row>
    <row r="56" spans="1:6" x14ac:dyDescent="0.25">
      <c r="B56" s="21" t="s">
        <v>295</v>
      </c>
      <c r="C56" s="13" t="s">
        <v>501</v>
      </c>
      <c r="D56" s="22" t="s">
        <v>399</v>
      </c>
      <c r="E56" s="21" t="s">
        <v>3</v>
      </c>
      <c r="F56" s="19"/>
    </row>
    <row r="57" spans="1:6" x14ac:dyDescent="0.25">
      <c r="A57" s="14">
        <v>18</v>
      </c>
      <c r="B57" s="21" t="s">
        <v>295</v>
      </c>
      <c r="C57" s="13" t="s">
        <v>502</v>
      </c>
      <c r="D57" s="22" t="s">
        <v>115</v>
      </c>
      <c r="E57" s="21" t="s">
        <v>4</v>
      </c>
      <c r="F57" s="19"/>
    </row>
    <row r="58" spans="1:6" x14ac:dyDescent="0.25">
      <c r="B58" s="21" t="s">
        <v>295</v>
      </c>
      <c r="C58" s="13" t="s">
        <v>503</v>
      </c>
      <c r="D58" s="22" t="s">
        <v>116</v>
      </c>
      <c r="E58" s="21" t="s">
        <v>12</v>
      </c>
      <c r="F58" s="19"/>
    </row>
    <row r="59" spans="1:6" x14ac:dyDescent="0.25">
      <c r="B59" s="21" t="s">
        <v>296</v>
      </c>
      <c r="C59" s="13" t="s">
        <v>504</v>
      </c>
      <c r="D59" s="22" t="s">
        <v>400</v>
      </c>
      <c r="E59" s="21" t="s">
        <v>3</v>
      </c>
      <c r="F59" s="19"/>
    </row>
    <row r="60" spans="1:6" x14ac:dyDescent="0.25">
      <c r="A60" s="14">
        <v>19</v>
      </c>
      <c r="B60" s="21" t="s">
        <v>296</v>
      </c>
      <c r="C60" s="13" t="s">
        <v>505</v>
      </c>
      <c r="D60" s="22" t="s">
        <v>117</v>
      </c>
      <c r="E60" s="21" t="s">
        <v>4</v>
      </c>
      <c r="F60" s="19"/>
    </row>
    <row r="61" spans="1:6" x14ac:dyDescent="0.25">
      <c r="B61" s="21" t="s">
        <v>296</v>
      </c>
      <c r="C61" s="13" t="s">
        <v>506</v>
      </c>
      <c r="D61" s="22" t="s">
        <v>118</v>
      </c>
      <c r="E61" s="21" t="s">
        <v>12</v>
      </c>
      <c r="F61" s="19"/>
    </row>
    <row r="62" spans="1:6" x14ac:dyDescent="0.25">
      <c r="B62" s="21" t="s">
        <v>297</v>
      </c>
      <c r="C62" s="13" t="s">
        <v>507</v>
      </c>
      <c r="D62" s="22" t="s">
        <v>401</v>
      </c>
      <c r="E62" s="21" t="s">
        <v>3</v>
      </c>
      <c r="F62" s="19"/>
    </row>
    <row r="63" spans="1:6" x14ac:dyDescent="0.25">
      <c r="A63" s="14">
        <v>20</v>
      </c>
      <c r="B63" s="21" t="s">
        <v>297</v>
      </c>
      <c r="C63" s="13" t="s">
        <v>508</v>
      </c>
      <c r="D63" s="22" t="s">
        <v>119</v>
      </c>
      <c r="E63" s="21" t="s">
        <v>4</v>
      </c>
      <c r="F63" s="19"/>
    </row>
    <row r="64" spans="1:6" x14ac:dyDescent="0.25">
      <c r="B64" s="21" t="s">
        <v>297</v>
      </c>
      <c r="C64" s="13" t="s">
        <v>509</v>
      </c>
      <c r="D64" s="22" t="s">
        <v>120</v>
      </c>
      <c r="E64" s="21" t="s">
        <v>12</v>
      </c>
      <c r="F64" s="19"/>
    </row>
    <row r="65" spans="1:6" x14ac:dyDescent="0.25">
      <c r="B65" s="21" t="s">
        <v>298</v>
      </c>
      <c r="C65" s="13" t="s">
        <v>510</v>
      </c>
      <c r="D65" s="22" t="s">
        <v>402</v>
      </c>
      <c r="E65" s="21" t="s">
        <v>3</v>
      </c>
      <c r="F65" s="19"/>
    </row>
    <row r="66" spans="1:6" x14ac:dyDescent="0.25">
      <c r="A66" s="14">
        <v>21</v>
      </c>
      <c r="B66" s="21" t="s">
        <v>298</v>
      </c>
      <c r="C66" s="13" t="s">
        <v>511</v>
      </c>
      <c r="D66" s="22" t="s">
        <v>121</v>
      </c>
      <c r="E66" s="21" t="s">
        <v>4</v>
      </c>
      <c r="F66" s="19"/>
    </row>
    <row r="67" spans="1:6" x14ac:dyDescent="0.25">
      <c r="B67" s="21" t="s">
        <v>298</v>
      </c>
      <c r="C67" s="13" t="s">
        <v>512</v>
      </c>
      <c r="D67" s="22" t="s">
        <v>122</v>
      </c>
      <c r="E67" s="21" t="s">
        <v>12</v>
      </c>
      <c r="F67" s="19"/>
    </row>
    <row r="68" spans="1:6" x14ac:dyDescent="0.25">
      <c r="B68" s="21" t="s">
        <v>299</v>
      </c>
      <c r="C68" s="13" t="s">
        <v>513</v>
      </c>
      <c r="D68" s="22" t="s">
        <v>403</v>
      </c>
      <c r="E68" s="21" t="s">
        <v>3</v>
      </c>
      <c r="F68" s="19"/>
    </row>
    <row r="69" spans="1:6" x14ac:dyDescent="0.25">
      <c r="A69" s="14">
        <v>22</v>
      </c>
      <c r="B69" s="21" t="s">
        <v>299</v>
      </c>
      <c r="C69" s="13" t="s">
        <v>514</v>
      </c>
      <c r="D69" s="22" t="s">
        <v>123</v>
      </c>
      <c r="E69" s="21" t="s">
        <v>4</v>
      </c>
      <c r="F69" s="19"/>
    </row>
    <row r="70" spans="1:6" x14ac:dyDescent="0.25">
      <c r="B70" s="21" t="s">
        <v>299</v>
      </c>
      <c r="C70" s="13" t="s">
        <v>515</v>
      </c>
      <c r="D70" s="22" t="s">
        <v>124</v>
      </c>
      <c r="E70" s="21" t="s">
        <v>12</v>
      </c>
      <c r="F70" s="19"/>
    </row>
    <row r="71" spans="1:6" x14ac:dyDescent="0.25">
      <c r="B71" s="21" t="s">
        <v>300</v>
      </c>
      <c r="C71" s="13" t="s">
        <v>516</v>
      </c>
      <c r="D71" s="22" t="s">
        <v>404</v>
      </c>
      <c r="E71" s="21" t="s">
        <v>3</v>
      </c>
      <c r="F71" s="19"/>
    </row>
    <row r="72" spans="1:6" x14ac:dyDescent="0.25">
      <c r="A72" s="14">
        <v>23</v>
      </c>
      <c r="B72" s="21" t="s">
        <v>300</v>
      </c>
      <c r="C72" s="13" t="s">
        <v>517</v>
      </c>
      <c r="D72" s="22" t="s">
        <v>125</v>
      </c>
      <c r="E72" s="21" t="s">
        <v>4</v>
      </c>
      <c r="F72" s="19"/>
    </row>
    <row r="73" spans="1:6" x14ac:dyDescent="0.25">
      <c r="B73" s="21" t="s">
        <v>300</v>
      </c>
      <c r="C73" s="13" t="s">
        <v>518</v>
      </c>
      <c r="D73" s="22" t="s">
        <v>126</v>
      </c>
      <c r="E73" s="21" t="s">
        <v>12</v>
      </c>
      <c r="F73" s="19"/>
    </row>
    <row r="74" spans="1:6" x14ac:dyDescent="0.25">
      <c r="B74" s="21" t="s">
        <v>301</v>
      </c>
      <c r="C74" s="13" t="s">
        <v>519</v>
      </c>
      <c r="D74" s="22" t="s">
        <v>405</v>
      </c>
      <c r="E74" s="21" t="s">
        <v>3</v>
      </c>
      <c r="F74" s="19"/>
    </row>
    <row r="75" spans="1:6" x14ac:dyDescent="0.25">
      <c r="A75" s="14">
        <v>24</v>
      </c>
      <c r="B75" s="21" t="s">
        <v>301</v>
      </c>
      <c r="C75" s="13" t="s">
        <v>520</v>
      </c>
      <c r="D75" s="22" t="s">
        <v>127</v>
      </c>
      <c r="E75" s="21" t="s">
        <v>4</v>
      </c>
      <c r="F75" s="19"/>
    </row>
    <row r="76" spans="1:6" x14ac:dyDescent="0.25">
      <c r="B76" s="21" t="s">
        <v>301</v>
      </c>
      <c r="C76" s="13" t="s">
        <v>521</v>
      </c>
      <c r="D76" s="22" t="s">
        <v>128</v>
      </c>
      <c r="E76" s="21" t="s">
        <v>12</v>
      </c>
      <c r="F76" s="19"/>
    </row>
    <row r="77" spans="1:6" x14ac:dyDescent="0.25">
      <c r="B77" s="21" t="s">
        <v>302</v>
      </c>
      <c r="C77" s="13" t="s">
        <v>522</v>
      </c>
      <c r="D77" s="22" t="s">
        <v>406</v>
      </c>
      <c r="E77" s="21" t="s">
        <v>3</v>
      </c>
      <c r="F77" s="19"/>
    </row>
    <row r="78" spans="1:6" x14ac:dyDescent="0.25">
      <c r="A78" s="14">
        <v>25</v>
      </c>
      <c r="B78" s="21" t="s">
        <v>302</v>
      </c>
      <c r="C78" s="13" t="s">
        <v>523</v>
      </c>
      <c r="D78" s="22" t="s">
        <v>129</v>
      </c>
      <c r="E78" s="21" t="s">
        <v>4</v>
      </c>
      <c r="F78" s="19"/>
    </row>
    <row r="79" spans="1:6" x14ac:dyDescent="0.25">
      <c r="B79" s="21" t="s">
        <v>302</v>
      </c>
      <c r="C79" s="13" t="s">
        <v>524</v>
      </c>
      <c r="D79" s="22" t="s">
        <v>130</v>
      </c>
      <c r="E79" s="21" t="s">
        <v>12</v>
      </c>
      <c r="F79" s="19"/>
    </row>
    <row r="80" spans="1:6" x14ac:dyDescent="0.25">
      <c r="B80" s="21" t="s">
        <v>303</v>
      </c>
      <c r="C80" s="13" t="s">
        <v>525</v>
      </c>
      <c r="D80" s="22" t="s">
        <v>407</v>
      </c>
      <c r="E80" s="21" t="s">
        <v>3</v>
      </c>
      <c r="F80" s="19"/>
    </row>
    <row r="81" spans="1:6" x14ac:dyDescent="0.25">
      <c r="A81" s="14">
        <v>26</v>
      </c>
      <c r="B81" s="21" t="s">
        <v>303</v>
      </c>
      <c r="C81" s="13" t="s">
        <v>526</v>
      </c>
      <c r="D81" s="22" t="s">
        <v>131</v>
      </c>
      <c r="E81" s="21" t="s">
        <v>4</v>
      </c>
      <c r="F81" s="19"/>
    </row>
    <row r="82" spans="1:6" x14ac:dyDescent="0.25">
      <c r="B82" s="21" t="s">
        <v>303</v>
      </c>
      <c r="C82" s="13" t="s">
        <v>527</v>
      </c>
      <c r="D82" s="22" t="s">
        <v>132</v>
      </c>
      <c r="E82" s="21" t="s">
        <v>12</v>
      </c>
      <c r="F82" s="19"/>
    </row>
    <row r="83" spans="1:6" x14ac:dyDescent="0.25">
      <c r="B83" s="21" t="s">
        <v>304</v>
      </c>
      <c r="C83" s="13" t="s">
        <v>528</v>
      </c>
      <c r="D83" s="22" t="s">
        <v>408</v>
      </c>
      <c r="E83" s="21" t="s">
        <v>3</v>
      </c>
      <c r="F83" s="19"/>
    </row>
    <row r="84" spans="1:6" x14ac:dyDescent="0.25">
      <c r="A84" s="14">
        <v>27</v>
      </c>
      <c r="B84" s="21" t="s">
        <v>304</v>
      </c>
      <c r="C84" s="13" t="s">
        <v>529</v>
      </c>
      <c r="D84" s="22" t="s">
        <v>133</v>
      </c>
      <c r="E84" s="21" t="s">
        <v>4</v>
      </c>
      <c r="F84" s="19"/>
    </row>
    <row r="85" spans="1:6" x14ac:dyDescent="0.25">
      <c r="B85" s="21" t="s">
        <v>304</v>
      </c>
      <c r="C85" s="13" t="s">
        <v>530</v>
      </c>
      <c r="D85" s="22" t="s">
        <v>134</v>
      </c>
      <c r="E85" s="21" t="s">
        <v>12</v>
      </c>
      <c r="F85" s="19"/>
    </row>
    <row r="86" spans="1:6" x14ac:dyDescent="0.25">
      <c r="B86" s="21" t="s">
        <v>305</v>
      </c>
      <c r="C86" s="13" t="s">
        <v>531</v>
      </c>
      <c r="D86" s="22" t="s">
        <v>409</v>
      </c>
      <c r="E86" s="21" t="s">
        <v>3</v>
      </c>
      <c r="F86" s="19"/>
    </row>
    <row r="87" spans="1:6" x14ac:dyDescent="0.25">
      <c r="A87" s="14">
        <v>28</v>
      </c>
      <c r="B87" s="21" t="s">
        <v>305</v>
      </c>
      <c r="C87" s="13" t="s">
        <v>532</v>
      </c>
      <c r="D87" s="22" t="s">
        <v>135</v>
      </c>
      <c r="E87" s="21" t="s">
        <v>4</v>
      </c>
      <c r="F87" s="19"/>
    </row>
    <row r="88" spans="1:6" x14ac:dyDescent="0.25">
      <c r="B88" s="21" t="s">
        <v>305</v>
      </c>
      <c r="C88" s="13" t="s">
        <v>533</v>
      </c>
      <c r="D88" s="22" t="s">
        <v>136</v>
      </c>
      <c r="E88" s="21" t="s">
        <v>12</v>
      </c>
      <c r="F88" s="19"/>
    </row>
    <row r="89" spans="1:6" x14ac:dyDescent="0.25">
      <c r="B89" s="21" t="s">
        <v>306</v>
      </c>
      <c r="C89" s="13" t="s">
        <v>534</v>
      </c>
      <c r="D89" s="22" t="s">
        <v>410</v>
      </c>
      <c r="E89" s="21" t="s">
        <v>3</v>
      </c>
      <c r="F89" s="19"/>
    </row>
    <row r="90" spans="1:6" x14ac:dyDescent="0.25">
      <c r="A90" s="14">
        <v>29</v>
      </c>
      <c r="B90" s="21" t="s">
        <v>306</v>
      </c>
      <c r="C90" s="13" t="s">
        <v>535</v>
      </c>
      <c r="D90" s="22" t="s">
        <v>137</v>
      </c>
      <c r="E90" s="21" t="s">
        <v>4</v>
      </c>
      <c r="F90" s="19"/>
    </row>
    <row r="91" spans="1:6" x14ac:dyDescent="0.25">
      <c r="B91" s="21" t="s">
        <v>306</v>
      </c>
      <c r="C91" s="13" t="s">
        <v>536</v>
      </c>
      <c r="D91" s="22" t="s">
        <v>138</v>
      </c>
      <c r="E91" s="21" t="s">
        <v>12</v>
      </c>
      <c r="F91" s="19"/>
    </row>
    <row r="92" spans="1:6" x14ac:dyDescent="0.25">
      <c r="B92" s="21" t="s">
        <v>307</v>
      </c>
      <c r="C92" s="13" t="s">
        <v>537</v>
      </c>
      <c r="D92" s="22" t="s">
        <v>411</v>
      </c>
      <c r="E92" s="21" t="s">
        <v>3</v>
      </c>
      <c r="F92" s="19"/>
    </row>
    <row r="93" spans="1:6" x14ac:dyDescent="0.25">
      <c r="A93" s="14">
        <v>30</v>
      </c>
      <c r="B93" s="21" t="s">
        <v>307</v>
      </c>
      <c r="C93" s="13" t="s">
        <v>538</v>
      </c>
      <c r="D93" s="22" t="s">
        <v>139</v>
      </c>
      <c r="E93" s="21" t="s">
        <v>4</v>
      </c>
      <c r="F93" s="19"/>
    </row>
    <row r="94" spans="1:6" x14ac:dyDescent="0.25">
      <c r="B94" s="21" t="s">
        <v>307</v>
      </c>
      <c r="C94" s="13" t="s">
        <v>539</v>
      </c>
      <c r="D94" s="22" t="s">
        <v>140</v>
      </c>
      <c r="E94" s="21" t="s">
        <v>12</v>
      </c>
      <c r="F94" s="19"/>
    </row>
    <row r="95" spans="1:6" x14ac:dyDescent="0.25">
      <c r="B95" s="21" t="s">
        <v>308</v>
      </c>
      <c r="C95" s="13" t="s">
        <v>540</v>
      </c>
      <c r="D95" s="22" t="s">
        <v>412</v>
      </c>
      <c r="E95" s="21" t="s">
        <v>3</v>
      </c>
      <c r="F95" s="19"/>
    </row>
    <row r="96" spans="1:6" x14ac:dyDescent="0.25">
      <c r="A96" s="14">
        <v>31</v>
      </c>
      <c r="B96" s="21" t="s">
        <v>308</v>
      </c>
      <c r="C96" s="13" t="s">
        <v>541</v>
      </c>
      <c r="D96" s="22" t="s">
        <v>141</v>
      </c>
      <c r="E96" s="21" t="s">
        <v>4</v>
      </c>
      <c r="F96" s="19"/>
    </row>
    <row r="97" spans="1:6" x14ac:dyDescent="0.25">
      <c r="B97" s="21" t="s">
        <v>308</v>
      </c>
      <c r="C97" s="13" t="s">
        <v>542</v>
      </c>
      <c r="D97" s="22" t="s">
        <v>142</v>
      </c>
      <c r="E97" s="21" t="s">
        <v>12</v>
      </c>
      <c r="F97" s="19"/>
    </row>
    <row r="98" spans="1:6" x14ac:dyDescent="0.25">
      <c r="B98" s="21" t="s">
        <v>309</v>
      </c>
      <c r="C98" s="13" t="s">
        <v>543</v>
      </c>
      <c r="D98" s="22" t="s">
        <v>413</v>
      </c>
      <c r="E98" s="21" t="s">
        <v>3</v>
      </c>
      <c r="F98" s="19"/>
    </row>
    <row r="99" spans="1:6" x14ac:dyDescent="0.25">
      <c r="A99" s="14">
        <v>32</v>
      </c>
      <c r="B99" s="21" t="s">
        <v>309</v>
      </c>
      <c r="C99" s="13" t="s">
        <v>544</v>
      </c>
      <c r="D99" s="22" t="s">
        <v>143</v>
      </c>
      <c r="E99" s="21" t="s">
        <v>4</v>
      </c>
      <c r="F99" s="19"/>
    </row>
    <row r="100" spans="1:6" x14ac:dyDescent="0.25">
      <c r="B100" s="21" t="s">
        <v>309</v>
      </c>
      <c r="C100" s="13" t="s">
        <v>545</v>
      </c>
      <c r="D100" s="22" t="s">
        <v>144</v>
      </c>
      <c r="E100" s="21" t="s">
        <v>12</v>
      </c>
      <c r="F100" s="19"/>
    </row>
    <row r="101" spans="1:6" x14ac:dyDescent="0.25">
      <c r="B101" s="21" t="s">
        <v>310</v>
      </c>
      <c r="C101" s="13" t="s">
        <v>546</v>
      </c>
      <c r="D101" s="22" t="s">
        <v>414</v>
      </c>
      <c r="E101" s="21" t="s">
        <v>3</v>
      </c>
      <c r="F101" s="19"/>
    </row>
    <row r="102" spans="1:6" x14ac:dyDescent="0.25">
      <c r="A102" s="14">
        <v>33</v>
      </c>
      <c r="B102" s="21" t="s">
        <v>310</v>
      </c>
      <c r="C102" s="13" t="s">
        <v>547</v>
      </c>
      <c r="D102" s="22" t="s">
        <v>145</v>
      </c>
      <c r="E102" s="21" t="s">
        <v>4</v>
      </c>
      <c r="F102" s="19"/>
    </row>
    <row r="103" spans="1:6" x14ac:dyDescent="0.25">
      <c r="B103" s="21" t="s">
        <v>310</v>
      </c>
      <c r="C103" s="13" t="s">
        <v>548</v>
      </c>
      <c r="D103" s="22" t="s">
        <v>146</v>
      </c>
      <c r="E103" s="21" t="s">
        <v>12</v>
      </c>
      <c r="F103" s="19"/>
    </row>
    <row r="104" spans="1:6" x14ac:dyDescent="0.25">
      <c r="B104" s="21" t="s">
        <v>311</v>
      </c>
      <c r="C104" s="13" t="s">
        <v>549</v>
      </c>
      <c r="D104" s="22" t="s">
        <v>415</v>
      </c>
      <c r="E104" s="21" t="s">
        <v>3</v>
      </c>
      <c r="F104" s="19"/>
    </row>
    <row r="105" spans="1:6" x14ac:dyDescent="0.25">
      <c r="A105" s="14">
        <v>34</v>
      </c>
      <c r="B105" s="21" t="s">
        <v>311</v>
      </c>
      <c r="C105" s="13" t="s">
        <v>550</v>
      </c>
      <c r="D105" s="22" t="s">
        <v>147</v>
      </c>
      <c r="E105" s="21" t="s">
        <v>4</v>
      </c>
      <c r="F105" s="19"/>
    </row>
    <row r="106" spans="1:6" x14ac:dyDescent="0.25">
      <c r="B106" s="21" t="s">
        <v>311</v>
      </c>
      <c r="C106" s="13" t="s">
        <v>551</v>
      </c>
      <c r="D106" s="22" t="s">
        <v>148</v>
      </c>
      <c r="E106" s="21" t="s">
        <v>12</v>
      </c>
      <c r="F106" s="19"/>
    </row>
    <row r="107" spans="1:6" x14ac:dyDescent="0.25">
      <c r="B107" s="21" t="s">
        <v>312</v>
      </c>
      <c r="C107" s="13" t="s">
        <v>552</v>
      </c>
      <c r="D107" s="22" t="s">
        <v>416</v>
      </c>
      <c r="E107" s="21" t="s">
        <v>3</v>
      </c>
      <c r="F107" s="19"/>
    </row>
    <row r="108" spans="1:6" x14ac:dyDescent="0.25">
      <c r="A108" s="14">
        <v>35</v>
      </c>
      <c r="B108" s="21" t="s">
        <v>312</v>
      </c>
      <c r="C108" s="13" t="s">
        <v>553</v>
      </c>
      <c r="D108" s="22" t="s">
        <v>149</v>
      </c>
      <c r="E108" s="21" t="s">
        <v>4</v>
      </c>
      <c r="F108" s="19"/>
    </row>
    <row r="109" spans="1:6" x14ac:dyDescent="0.25">
      <c r="B109" s="21" t="s">
        <v>312</v>
      </c>
      <c r="C109" s="13" t="s">
        <v>554</v>
      </c>
      <c r="D109" s="22" t="s">
        <v>150</v>
      </c>
      <c r="E109" s="21" t="s">
        <v>12</v>
      </c>
      <c r="F109" s="19"/>
    </row>
    <row r="110" spans="1:6" x14ac:dyDescent="0.25">
      <c r="B110" s="21" t="s">
        <v>313</v>
      </c>
      <c r="C110" s="13" t="s">
        <v>555</v>
      </c>
      <c r="D110" s="22" t="s">
        <v>417</v>
      </c>
      <c r="E110" s="21" t="s">
        <v>3</v>
      </c>
      <c r="F110" s="19"/>
    </row>
    <row r="111" spans="1:6" x14ac:dyDescent="0.25">
      <c r="A111" s="14">
        <v>36</v>
      </c>
      <c r="B111" s="21" t="s">
        <v>313</v>
      </c>
      <c r="C111" s="13" t="s">
        <v>556</v>
      </c>
      <c r="D111" s="22" t="s">
        <v>151</v>
      </c>
      <c r="E111" s="21" t="s">
        <v>4</v>
      </c>
      <c r="F111" s="19"/>
    </row>
    <row r="112" spans="1:6" x14ac:dyDescent="0.25">
      <c r="B112" s="21" t="s">
        <v>313</v>
      </c>
      <c r="C112" s="13" t="s">
        <v>557</v>
      </c>
      <c r="D112" s="22" t="s">
        <v>152</v>
      </c>
      <c r="E112" s="21" t="s">
        <v>12</v>
      </c>
      <c r="F112" s="19"/>
    </row>
    <row r="113" spans="1:6" x14ac:dyDescent="0.25">
      <c r="B113" s="21" t="s">
        <v>314</v>
      </c>
      <c r="C113" s="13" t="s">
        <v>558</v>
      </c>
      <c r="D113" s="22" t="s">
        <v>418</v>
      </c>
      <c r="E113" s="21" t="s">
        <v>3</v>
      </c>
      <c r="F113" s="19"/>
    </row>
    <row r="114" spans="1:6" x14ac:dyDescent="0.25">
      <c r="A114" s="14">
        <v>37</v>
      </c>
      <c r="B114" s="21" t="s">
        <v>314</v>
      </c>
      <c r="C114" s="13" t="s">
        <v>559</v>
      </c>
      <c r="D114" s="22" t="s">
        <v>153</v>
      </c>
      <c r="E114" s="21" t="s">
        <v>4</v>
      </c>
      <c r="F114" s="19"/>
    </row>
    <row r="115" spans="1:6" x14ac:dyDescent="0.25">
      <c r="B115" s="21" t="s">
        <v>314</v>
      </c>
      <c r="C115" s="13" t="s">
        <v>560</v>
      </c>
      <c r="D115" s="22" t="s">
        <v>154</v>
      </c>
      <c r="E115" s="21" t="s">
        <v>12</v>
      </c>
      <c r="F115" s="19"/>
    </row>
    <row r="116" spans="1:6" x14ac:dyDescent="0.25">
      <c r="B116" s="21" t="s">
        <v>315</v>
      </c>
      <c r="C116" s="13" t="s">
        <v>561</v>
      </c>
      <c r="D116" s="22" t="s">
        <v>419</v>
      </c>
      <c r="E116" s="21" t="s">
        <v>3</v>
      </c>
      <c r="F116" s="19"/>
    </row>
    <row r="117" spans="1:6" x14ac:dyDescent="0.25">
      <c r="A117" s="14">
        <v>38</v>
      </c>
      <c r="B117" s="21" t="s">
        <v>315</v>
      </c>
      <c r="C117" s="13" t="s">
        <v>562</v>
      </c>
      <c r="D117" s="22" t="s">
        <v>155</v>
      </c>
      <c r="E117" s="21" t="s">
        <v>4</v>
      </c>
      <c r="F117" s="19"/>
    </row>
    <row r="118" spans="1:6" x14ac:dyDescent="0.25">
      <c r="B118" s="21" t="s">
        <v>315</v>
      </c>
      <c r="C118" s="13" t="s">
        <v>563</v>
      </c>
      <c r="D118" s="22" t="s">
        <v>156</v>
      </c>
      <c r="E118" s="21" t="s">
        <v>12</v>
      </c>
      <c r="F118" s="19"/>
    </row>
    <row r="119" spans="1:6" x14ac:dyDescent="0.25">
      <c r="B119" s="21" t="s">
        <v>316</v>
      </c>
      <c r="C119" s="13" t="s">
        <v>564</v>
      </c>
      <c r="D119" s="22" t="s">
        <v>420</v>
      </c>
      <c r="E119" s="21" t="s">
        <v>3</v>
      </c>
      <c r="F119" s="19"/>
    </row>
    <row r="120" spans="1:6" x14ac:dyDescent="0.25">
      <c r="A120" s="14">
        <v>39</v>
      </c>
      <c r="B120" s="21" t="s">
        <v>316</v>
      </c>
      <c r="C120" s="13" t="s">
        <v>565</v>
      </c>
      <c r="D120" s="22" t="s">
        <v>157</v>
      </c>
      <c r="E120" s="21" t="s">
        <v>4</v>
      </c>
      <c r="F120" s="19"/>
    </row>
    <row r="121" spans="1:6" x14ac:dyDescent="0.25">
      <c r="B121" s="21" t="s">
        <v>316</v>
      </c>
      <c r="C121" s="13" t="s">
        <v>566</v>
      </c>
      <c r="D121" s="22" t="s">
        <v>158</v>
      </c>
      <c r="E121" s="21" t="s">
        <v>12</v>
      </c>
      <c r="F121" s="19"/>
    </row>
    <row r="122" spans="1:6" x14ac:dyDescent="0.25">
      <c r="B122" s="21" t="s">
        <v>380</v>
      </c>
      <c r="C122" s="13" t="s">
        <v>567</v>
      </c>
      <c r="D122" s="22" t="s">
        <v>421</v>
      </c>
      <c r="E122" s="21" t="s">
        <v>3</v>
      </c>
      <c r="F122" s="19"/>
    </row>
    <row r="123" spans="1:6" x14ac:dyDescent="0.25">
      <c r="A123" s="14">
        <v>40</v>
      </c>
      <c r="B123" s="21" t="s">
        <v>380</v>
      </c>
      <c r="C123" s="13" t="s">
        <v>568</v>
      </c>
      <c r="D123" s="22" t="s">
        <v>159</v>
      </c>
      <c r="E123" s="21" t="s">
        <v>4</v>
      </c>
      <c r="F123" s="19"/>
    </row>
    <row r="124" spans="1:6" x14ac:dyDescent="0.25">
      <c r="B124" s="21" t="s">
        <v>380</v>
      </c>
      <c r="C124" s="13" t="s">
        <v>569</v>
      </c>
      <c r="D124" s="22" t="s">
        <v>160</v>
      </c>
      <c r="E124" s="21" t="s">
        <v>12</v>
      </c>
      <c r="F124" s="19"/>
    </row>
    <row r="125" spans="1:6" x14ac:dyDescent="0.25">
      <c r="B125" s="21" t="s">
        <v>318</v>
      </c>
      <c r="C125" s="13" t="s">
        <v>570</v>
      </c>
      <c r="D125" s="22" t="s">
        <v>422</v>
      </c>
      <c r="E125" s="21" t="s">
        <v>3</v>
      </c>
      <c r="F125" s="19"/>
    </row>
    <row r="126" spans="1:6" x14ac:dyDescent="0.25">
      <c r="A126" s="14">
        <v>41</v>
      </c>
      <c r="B126" s="21" t="s">
        <v>318</v>
      </c>
      <c r="C126" s="13" t="s">
        <v>571</v>
      </c>
      <c r="D126" s="22" t="s">
        <v>161</v>
      </c>
      <c r="E126" s="21" t="s">
        <v>4</v>
      </c>
      <c r="F126" s="19"/>
    </row>
    <row r="127" spans="1:6" x14ac:dyDescent="0.25">
      <c r="B127" s="21" t="s">
        <v>318</v>
      </c>
      <c r="C127" s="13" t="s">
        <v>572</v>
      </c>
      <c r="D127" s="22" t="s">
        <v>162</v>
      </c>
      <c r="E127" s="21" t="s">
        <v>12</v>
      </c>
      <c r="F127" s="19"/>
    </row>
    <row r="128" spans="1:6" x14ac:dyDescent="0.25">
      <c r="B128" s="21" t="s">
        <v>319</v>
      </c>
      <c r="C128" s="13" t="s">
        <v>573</v>
      </c>
      <c r="D128" s="22" t="s">
        <v>423</v>
      </c>
      <c r="E128" s="21" t="s">
        <v>3</v>
      </c>
      <c r="F128" s="19"/>
    </row>
    <row r="129" spans="1:6" x14ac:dyDescent="0.25">
      <c r="A129" s="14">
        <v>42</v>
      </c>
      <c r="B129" s="21" t="s">
        <v>319</v>
      </c>
      <c r="C129" s="13" t="s">
        <v>574</v>
      </c>
      <c r="D129" s="22" t="s">
        <v>163</v>
      </c>
      <c r="E129" s="21" t="s">
        <v>4</v>
      </c>
      <c r="F129" s="19"/>
    </row>
    <row r="130" spans="1:6" x14ac:dyDescent="0.25">
      <c r="B130" s="21" t="s">
        <v>319</v>
      </c>
      <c r="C130" s="13" t="s">
        <v>575</v>
      </c>
      <c r="D130" s="22" t="s">
        <v>164</v>
      </c>
      <c r="E130" s="21" t="s">
        <v>12</v>
      </c>
      <c r="F130" s="19"/>
    </row>
    <row r="131" spans="1:6" x14ac:dyDescent="0.25">
      <c r="B131" s="21" t="s">
        <v>320</v>
      </c>
      <c r="C131" s="13" t="s">
        <v>576</v>
      </c>
      <c r="D131" s="22" t="s">
        <v>424</v>
      </c>
      <c r="E131" s="21" t="s">
        <v>3</v>
      </c>
      <c r="F131" s="19"/>
    </row>
    <row r="132" spans="1:6" x14ac:dyDescent="0.25">
      <c r="A132" s="14">
        <v>43</v>
      </c>
      <c r="B132" s="21" t="s">
        <v>320</v>
      </c>
      <c r="C132" s="13" t="s">
        <v>577</v>
      </c>
      <c r="D132" s="22" t="s">
        <v>165</v>
      </c>
      <c r="E132" s="21" t="s">
        <v>4</v>
      </c>
      <c r="F132" s="19"/>
    </row>
    <row r="133" spans="1:6" x14ac:dyDescent="0.25">
      <c r="B133" s="21" t="s">
        <v>320</v>
      </c>
      <c r="C133" s="13" t="s">
        <v>578</v>
      </c>
      <c r="D133" s="22" t="s">
        <v>166</v>
      </c>
      <c r="E133" s="21" t="s">
        <v>12</v>
      </c>
      <c r="F133" s="19"/>
    </row>
    <row r="134" spans="1:6" x14ac:dyDescent="0.25">
      <c r="B134" s="21" t="s">
        <v>321</v>
      </c>
      <c r="C134" s="13" t="s">
        <v>579</v>
      </c>
      <c r="D134" s="22" t="s">
        <v>425</v>
      </c>
      <c r="E134" s="21" t="s">
        <v>3</v>
      </c>
      <c r="F134" s="19"/>
    </row>
    <row r="135" spans="1:6" x14ac:dyDescent="0.25">
      <c r="A135" s="14">
        <v>44</v>
      </c>
      <c r="B135" s="21" t="s">
        <v>321</v>
      </c>
      <c r="C135" s="13" t="s">
        <v>580</v>
      </c>
      <c r="D135" s="22" t="s">
        <v>167</v>
      </c>
      <c r="E135" s="21" t="s">
        <v>4</v>
      </c>
      <c r="F135" s="19"/>
    </row>
    <row r="136" spans="1:6" x14ac:dyDescent="0.25">
      <c r="B136" s="21" t="s">
        <v>321</v>
      </c>
      <c r="C136" s="13" t="s">
        <v>581</v>
      </c>
      <c r="D136" s="22" t="s">
        <v>168</v>
      </c>
      <c r="E136" s="21" t="s">
        <v>12</v>
      </c>
      <c r="F136" s="19"/>
    </row>
    <row r="137" spans="1:6" x14ac:dyDescent="0.25">
      <c r="B137" s="21" t="s">
        <v>322</v>
      </c>
      <c r="C137" s="13" t="s">
        <v>582</v>
      </c>
      <c r="D137" s="22" t="s">
        <v>426</v>
      </c>
      <c r="E137" s="21" t="s">
        <v>3</v>
      </c>
      <c r="F137" s="19"/>
    </row>
    <row r="138" spans="1:6" x14ac:dyDescent="0.25">
      <c r="A138" s="14">
        <v>45</v>
      </c>
      <c r="B138" s="21" t="s">
        <v>322</v>
      </c>
      <c r="C138" s="13" t="s">
        <v>583</v>
      </c>
      <c r="D138" s="22" t="s">
        <v>169</v>
      </c>
      <c r="E138" s="21" t="s">
        <v>4</v>
      </c>
      <c r="F138" s="19"/>
    </row>
    <row r="139" spans="1:6" x14ac:dyDescent="0.25">
      <c r="B139" s="21" t="s">
        <v>322</v>
      </c>
      <c r="C139" s="13" t="s">
        <v>584</v>
      </c>
      <c r="D139" s="22" t="s">
        <v>170</v>
      </c>
      <c r="E139" s="21" t="s">
        <v>12</v>
      </c>
      <c r="F139" s="19"/>
    </row>
    <row r="140" spans="1:6" x14ac:dyDescent="0.25">
      <c r="B140" s="21" t="s">
        <v>323</v>
      </c>
      <c r="C140" s="13" t="s">
        <v>585</v>
      </c>
      <c r="D140" s="22" t="s">
        <v>427</v>
      </c>
      <c r="E140" s="21" t="s">
        <v>3</v>
      </c>
      <c r="F140" s="19"/>
    </row>
    <row r="141" spans="1:6" x14ac:dyDescent="0.25">
      <c r="A141" s="14">
        <v>46</v>
      </c>
      <c r="B141" s="21" t="s">
        <v>323</v>
      </c>
      <c r="C141" s="13" t="s">
        <v>586</v>
      </c>
      <c r="D141" s="22" t="s">
        <v>171</v>
      </c>
      <c r="E141" s="21" t="s">
        <v>4</v>
      </c>
      <c r="F141" s="19"/>
    </row>
    <row r="142" spans="1:6" x14ac:dyDescent="0.25">
      <c r="B142" s="21" t="s">
        <v>323</v>
      </c>
      <c r="C142" s="13" t="s">
        <v>587</v>
      </c>
      <c r="D142" s="22" t="s">
        <v>172</v>
      </c>
      <c r="E142" s="21" t="s">
        <v>12</v>
      </c>
      <c r="F142" s="19"/>
    </row>
    <row r="143" spans="1:6" x14ac:dyDescent="0.25">
      <c r="B143" s="21" t="s">
        <v>324</v>
      </c>
      <c r="C143" s="13" t="s">
        <v>588</v>
      </c>
      <c r="D143" s="22" t="s">
        <v>428</v>
      </c>
      <c r="E143" s="21" t="s">
        <v>3</v>
      </c>
      <c r="F143" s="19"/>
    </row>
    <row r="144" spans="1:6" x14ac:dyDescent="0.25">
      <c r="A144" s="14">
        <v>47</v>
      </c>
      <c r="B144" s="21" t="s">
        <v>324</v>
      </c>
      <c r="C144" s="13" t="s">
        <v>589</v>
      </c>
      <c r="D144" s="22" t="s">
        <v>173</v>
      </c>
      <c r="E144" s="21" t="s">
        <v>4</v>
      </c>
      <c r="F144" s="19"/>
    </row>
    <row r="145" spans="1:6" x14ac:dyDescent="0.25">
      <c r="B145" s="21" t="s">
        <v>324</v>
      </c>
      <c r="C145" s="13" t="s">
        <v>590</v>
      </c>
      <c r="D145" s="22" t="s">
        <v>174</v>
      </c>
      <c r="E145" s="21" t="s">
        <v>12</v>
      </c>
      <c r="F145" s="19"/>
    </row>
    <row r="146" spans="1:6" x14ac:dyDescent="0.25">
      <c r="B146" s="21" t="s">
        <v>325</v>
      </c>
      <c r="C146" s="13" t="s">
        <v>591</v>
      </c>
      <c r="D146" s="22" t="s">
        <v>429</v>
      </c>
      <c r="E146" s="21" t="s">
        <v>3</v>
      </c>
      <c r="F146" s="19"/>
    </row>
    <row r="147" spans="1:6" x14ac:dyDescent="0.25">
      <c r="A147" s="14">
        <v>48</v>
      </c>
      <c r="B147" s="21" t="s">
        <v>325</v>
      </c>
      <c r="C147" s="13" t="s">
        <v>592</v>
      </c>
      <c r="D147" s="22" t="s">
        <v>175</v>
      </c>
      <c r="E147" s="21" t="s">
        <v>4</v>
      </c>
      <c r="F147" s="19"/>
    </row>
    <row r="148" spans="1:6" x14ac:dyDescent="0.25">
      <c r="B148" s="21" t="s">
        <v>325</v>
      </c>
      <c r="C148" s="13" t="s">
        <v>593</v>
      </c>
      <c r="D148" s="22" t="s">
        <v>176</v>
      </c>
      <c r="E148" s="21" t="s">
        <v>12</v>
      </c>
      <c r="F148" s="19"/>
    </row>
    <row r="149" spans="1:6" x14ac:dyDescent="0.25">
      <c r="B149" s="21" t="s">
        <v>326</v>
      </c>
      <c r="C149" s="13" t="s">
        <v>594</v>
      </c>
      <c r="D149" s="22" t="s">
        <v>430</v>
      </c>
      <c r="E149" s="21" t="s">
        <v>3</v>
      </c>
      <c r="F149" s="19"/>
    </row>
    <row r="150" spans="1:6" x14ac:dyDescent="0.25">
      <c r="A150" s="14">
        <v>49</v>
      </c>
      <c r="B150" s="21" t="s">
        <v>326</v>
      </c>
      <c r="C150" s="13" t="s">
        <v>595</v>
      </c>
      <c r="D150" s="22" t="s">
        <v>177</v>
      </c>
      <c r="E150" s="21" t="s">
        <v>4</v>
      </c>
      <c r="F150" s="19"/>
    </row>
    <row r="151" spans="1:6" x14ac:dyDescent="0.25">
      <c r="B151" s="21" t="s">
        <v>326</v>
      </c>
      <c r="C151" s="13" t="s">
        <v>596</v>
      </c>
      <c r="D151" s="22" t="s">
        <v>178</v>
      </c>
      <c r="E151" s="21" t="s">
        <v>12</v>
      </c>
      <c r="F151" s="19"/>
    </row>
    <row r="152" spans="1:6" x14ac:dyDescent="0.25">
      <c r="B152" s="21" t="s">
        <v>327</v>
      </c>
      <c r="C152" s="13" t="s">
        <v>597</v>
      </c>
      <c r="D152" s="22" t="s">
        <v>431</v>
      </c>
      <c r="E152" s="21" t="s">
        <v>3</v>
      </c>
      <c r="F152" s="19"/>
    </row>
    <row r="153" spans="1:6" x14ac:dyDescent="0.25">
      <c r="A153" s="14">
        <v>50</v>
      </c>
      <c r="B153" s="21" t="s">
        <v>327</v>
      </c>
      <c r="C153" s="13" t="s">
        <v>598</v>
      </c>
      <c r="D153" s="22" t="s">
        <v>179</v>
      </c>
      <c r="E153" s="21" t="s">
        <v>4</v>
      </c>
      <c r="F153" s="19"/>
    </row>
    <row r="154" spans="1:6" x14ac:dyDescent="0.25">
      <c r="B154" s="21" t="s">
        <v>327</v>
      </c>
      <c r="C154" s="13" t="s">
        <v>599</v>
      </c>
      <c r="D154" s="22" t="s">
        <v>180</v>
      </c>
      <c r="E154" s="21" t="s">
        <v>12</v>
      </c>
      <c r="F154" s="19"/>
    </row>
    <row r="155" spans="1:6" x14ac:dyDescent="0.25">
      <c r="B155" s="21" t="s">
        <v>328</v>
      </c>
      <c r="C155" s="13" t="s">
        <v>600</v>
      </c>
      <c r="D155" s="22" t="s">
        <v>432</v>
      </c>
      <c r="E155" s="21" t="s">
        <v>3</v>
      </c>
      <c r="F155" s="19"/>
    </row>
    <row r="156" spans="1:6" x14ac:dyDescent="0.25">
      <c r="A156" s="14">
        <v>51</v>
      </c>
      <c r="B156" s="21" t="s">
        <v>328</v>
      </c>
      <c r="C156" s="13" t="s">
        <v>601</v>
      </c>
      <c r="D156" s="22" t="s">
        <v>181</v>
      </c>
      <c r="E156" s="21" t="s">
        <v>4</v>
      </c>
      <c r="F156" s="19"/>
    </row>
    <row r="157" spans="1:6" x14ac:dyDescent="0.25">
      <c r="B157" s="21" t="s">
        <v>328</v>
      </c>
      <c r="C157" s="13" t="s">
        <v>602</v>
      </c>
      <c r="D157" s="22" t="s">
        <v>182</v>
      </c>
      <c r="E157" s="21" t="s">
        <v>12</v>
      </c>
      <c r="F157" s="19"/>
    </row>
    <row r="158" spans="1:6" x14ac:dyDescent="0.25">
      <c r="B158" s="21" t="s">
        <v>329</v>
      </c>
      <c r="C158" s="13" t="s">
        <v>603</v>
      </c>
      <c r="D158" s="22" t="s">
        <v>433</v>
      </c>
      <c r="E158" s="21" t="s">
        <v>3</v>
      </c>
      <c r="F158" s="19"/>
    </row>
    <row r="159" spans="1:6" x14ac:dyDescent="0.25">
      <c r="A159" s="14">
        <v>52</v>
      </c>
      <c r="B159" s="21" t="s">
        <v>329</v>
      </c>
      <c r="C159" s="13" t="s">
        <v>604</v>
      </c>
      <c r="D159" s="22" t="s">
        <v>183</v>
      </c>
      <c r="E159" s="21" t="s">
        <v>4</v>
      </c>
      <c r="F159" s="19"/>
    </row>
    <row r="160" spans="1:6" x14ac:dyDescent="0.25">
      <c r="B160" s="21" t="s">
        <v>329</v>
      </c>
      <c r="C160" s="13" t="s">
        <v>605</v>
      </c>
      <c r="D160" s="22" t="s">
        <v>184</v>
      </c>
      <c r="E160" s="21" t="s">
        <v>12</v>
      </c>
      <c r="F160" s="19"/>
    </row>
    <row r="161" spans="1:6" x14ac:dyDescent="0.25">
      <c r="B161" s="21">
        <v>2</v>
      </c>
      <c r="C161" s="13" t="s">
        <v>71</v>
      </c>
      <c r="D161" s="22" t="s">
        <v>434</v>
      </c>
      <c r="E161" s="21" t="s">
        <v>13</v>
      </c>
      <c r="F161" s="19"/>
    </row>
    <row r="162" spans="1:6" x14ac:dyDescent="0.25">
      <c r="B162" s="21" t="s">
        <v>17</v>
      </c>
      <c r="C162" s="13" t="s">
        <v>72</v>
      </c>
      <c r="D162" s="22" t="s">
        <v>435</v>
      </c>
      <c r="E162" s="21" t="s">
        <v>3</v>
      </c>
      <c r="F162" s="19"/>
    </row>
    <row r="163" spans="1:6" x14ac:dyDescent="0.25">
      <c r="A163" s="14">
        <v>53</v>
      </c>
      <c r="B163" s="21" t="s">
        <v>17</v>
      </c>
      <c r="C163" s="13" t="s">
        <v>73</v>
      </c>
      <c r="D163" s="22" t="s">
        <v>185</v>
      </c>
      <c r="E163" s="21" t="s">
        <v>4</v>
      </c>
      <c r="F163" s="19"/>
    </row>
    <row r="164" spans="1:6" x14ac:dyDescent="0.25">
      <c r="B164" s="21" t="s">
        <v>17</v>
      </c>
      <c r="C164" s="13" t="s">
        <v>74</v>
      </c>
      <c r="D164" s="22" t="s">
        <v>186</v>
      </c>
      <c r="E164" s="21" t="s">
        <v>12</v>
      </c>
      <c r="F164" s="19"/>
    </row>
    <row r="165" spans="1:6" x14ac:dyDescent="0.25">
      <c r="B165" s="21" t="s">
        <v>18</v>
      </c>
      <c r="C165" s="13" t="s">
        <v>75</v>
      </c>
      <c r="D165" s="22" t="s">
        <v>436</v>
      </c>
      <c r="E165" s="21" t="s">
        <v>3</v>
      </c>
      <c r="F165" s="19"/>
    </row>
    <row r="166" spans="1:6" x14ac:dyDescent="0.25">
      <c r="A166" s="14">
        <v>54</v>
      </c>
      <c r="B166" s="21" t="s">
        <v>18</v>
      </c>
      <c r="C166" s="13" t="s">
        <v>76</v>
      </c>
      <c r="D166" s="22" t="s">
        <v>187</v>
      </c>
      <c r="E166" s="21" t="s">
        <v>4</v>
      </c>
      <c r="F166" s="19"/>
    </row>
    <row r="167" spans="1:6" x14ac:dyDescent="0.25">
      <c r="B167" s="21" t="s">
        <v>18</v>
      </c>
      <c r="C167" s="13" t="s">
        <v>77</v>
      </c>
      <c r="D167" s="22" t="s">
        <v>188</v>
      </c>
      <c r="E167" s="21" t="s">
        <v>12</v>
      </c>
      <c r="F167" s="19"/>
    </row>
    <row r="168" spans="1:6" x14ac:dyDescent="0.25">
      <c r="B168" s="21" t="s">
        <v>19</v>
      </c>
      <c r="C168" s="13" t="s">
        <v>606</v>
      </c>
      <c r="D168" s="22" t="s">
        <v>756</v>
      </c>
      <c r="E168" s="21" t="s">
        <v>3</v>
      </c>
      <c r="F168" s="19"/>
    </row>
    <row r="169" spans="1:6" x14ac:dyDescent="0.25">
      <c r="A169" s="14">
        <v>55</v>
      </c>
      <c r="B169" s="21" t="s">
        <v>19</v>
      </c>
      <c r="C169" s="13" t="s">
        <v>607</v>
      </c>
      <c r="D169" s="22" t="s">
        <v>189</v>
      </c>
      <c r="E169" s="21" t="s">
        <v>4</v>
      </c>
      <c r="F169" s="19"/>
    </row>
    <row r="170" spans="1:6" x14ac:dyDescent="0.25">
      <c r="B170" s="21" t="s">
        <v>19</v>
      </c>
      <c r="C170" s="13" t="s">
        <v>608</v>
      </c>
      <c r="D170" s="22" t="s">
        <v>190</v>
      </c>
      <c r="E170" s="21" t="s">
        <v>12</v>
      </c>
      <c r="F170" s="19"/>
    </row>
    <row r="171" spans="1:6" x14ac:dyDescent="0.25">
      <c r="B171" s="21" t="s">
        <v>20</v>
      </c>
      <c r="C171" s="13" t="s">
        <v>78</v>
      </c>
      <c r="D171" s="22" t="s">
        <v>438</v>
      </c>
      <c r="E171" s="21" t="s">
        <v>3</v>
      </c>
      <c r="F171" s="19"/>
    </row>
    <row r="172" spans="1:6" x14ac:dyDescent="0.25">
      <c r="A172" s="14">
        <v>56</v>
      </c>
      <c r="B172" s="21" t="s">
        <v>20</v>
      </c>
      <c r="C172" s="13" t="s">
        <v>79</v>
      </c>
      <c r="D172" s="22" t="s">
        <v>191</v>
      </c>
      <c r="E172" s="21" t="s">
        <v>4</v>
      </c>
      <c r="F172" s="19"/>
    </row>
    <row r="173" spans="1:6" x14ac:dyDescent="0.25">
      <c r="B173" s="21" t="s">
        <v>20</v>
      </c>
      <c r="C173" s="13" t="s">
        <v>80</v>
      </c>
      <c r="D173" s="22" t="s">
        <v>192</v>
      </c>
      <c r="E173" s="21" t="s">
        <v>12</v>
      </c>
      <c r="F173" s="19"/>
    </row>
    <row r="174" spans="1:6" x14ac:dyDescent="0.25">
      <c r="B174" s="21" t="s">
        <v>331</v>
      </c>
      <c r="C174" s="13" t="s">
        <v>609</v>
      </c>
      <c r="D174" s="22" t="s">
        <v>439</v>
      </c>
      <c r="E174" s="21" t="s">
        <v>3</v>
      </c>
      <c r="F174" s="19"/>
    </row>
    <row r="175" spans="1:6" x14ac:dyDescent="0.25">
      <c r="A175" s="14">
        <v>57</v>
      </c>
      <c r="B175" s="21" t="s">
        <v>331</v>
      </c>
      <c r="C175" s="13" t="s">
        <v>610</v>
      </c>
      <c r="D175" s="22" t="s">
        <v>193</v>
      </c>
      <c r="E175" s="21" t="s">
        <v>4</v>
      </c>
      <c r="F175" s="19"/>
    </row>
    <row r="176" spans="1:6" x14ac:dyDescent="0.25">
      <c r="B176" s="21" t="s">
        <v>331</v>
      </c>
      <c r="C176" s="13" t="s">
        <v>611</v>
      </c>
      <c r="D176" s="22" t="s">
        <v>194</v>
      </c>
      <c r="E176" s="21" t="s">
        <v>12</v>
      </c>
      <c r="F176" s="19"/>
    </row>
    <row r="177" spans="1:6" x14ac:dyDescent="0.25">
      <c r="B177" s="21" t="s">
        <v>332</v>
      </c>
      <c r="C177" s="13" t="s">
        <v>612</v>
      </c>
      <c r="D177" s="22" t="s">
        <v>440</v>
      </c>
      <c r="E177" s="21" t="s">
        <v>3</v>
      </c>
      <c r="F177" s="19"/>
    </row>
    <row r="178" spans="1:6" x14ac:dyDescent="0.25">
      <c r="A178" s="14">
        <v>58</v>
      </c>
      <c r="B178" s="21" t="s">
        <v>332</v>
      </c>
      <c r="C178" s="13" t="s">
        <v>613</v>
      </c>
      <c r="D178" s="22" t="s">
        <v>195</v>
      </c>
      <c r="E178" s="21" t="s">
        <v>4</v>
      </c>
      <c r="F178" s="19"/>
    </row>
    <row r="179" spans="1:6" x14ac:dyDescent="0.25">
      <c r="B179" s="21" t="s">
        <v>332</v>
      </c>
      <c r="C179" s="13" t="s">
        <v>614</v>
      </c>
      <c r="D179" s="22" t="s">
        <v>196</v>
      </c>
      <c r="E179" s="21" t="s">
        <v>12</v>
      </c>
      <c r="F179" s="19"/>
    </row>
    <row r="180" spans="1:6" x14ac:dyDescent="0.25">
      <c r="B180" s="21" t="s">
        <v>333</v>
      </c>
      <c r="C180" s="13" t="s">
        <v>615</v>
      </c>
      <c r="D180" s="22" t="s">
        <v>441</v>
      </c>
      <c r="E180" s="21" t="s">
        <v>3</v>
      </c>
      <c r="F180" s="19"/>
    </row>
    <row r="181" spans="1:6" x14ac:dyDescent="0.25">
      <c r="A181" s="14">
        <v>59</v>
      </c>
      <c r="B181" s="21" t="s">
        <v>333</v>
      </c>
      <c r="C181" s="13" t="s">
        <v>616</v>
      </c>
      <c r="D181" s="22" t="s">
        <v>197</v>
      </c>
      <c r="E181" s="21" t="s">
        <v>4</v>
      </c>
      <c r="F181" s="19"/>
    </row>
    <row r="182" spans="1:6" x14ac:dyDescent="0.25">
      <c r="B182" s="21" t="s">
        <v>333</v>
      </c>
      <c r="C182" s="13" t="s">
        <v>617</v>
      </c>
      <c r="D182" s="22" t="s">
        <v>198</v>
      </c>
      <c r="E182" s="21" t="s">
        <v>12</v>
      </c>
      <c r="F182" s="19"/>
    </row>
    <row r="183" spans="1:6" x14ac:dyDescent="0.25">
      <c r="B183" s="21" t="s">
        <v>334</v>
      </c>
      <c r="C183" s="13" t="s">
        <v>618</v>
      </c>
      <c r="D183" s="22" t="s">
        <v>442</v>
      </c>
      <c r="E183" s="21" t="s">
        <v>3</v>
      </c>
      <c r="F183" s="19"/>
    </row>
    <row r="184" spans="1:6" x14ac:dyDescent="0.25">
      <c r="A184" s="14">
        <v>60</v>
      </c>
      <c r="B184" s="21" t="s">
        <v>334</v>
      </c>
      <c r="C184" s="13" t="s">
        <v>619</v>
      </c>
      <c r="D184" s="22" t="s">
        <v>199</v>
      </c>
      <c r="E184" s="21" t="s">
        <v>4</v>
      </c>
      <c r="F184" s="19"/>
    </row>
    <row r="185" spans="1:6" x14ac:dyDescent="0.25">
      <c r="B185" s="21" t="s">
        <v>334</v>
      </c>
      <c r="C185" s="13" t="s">
        <v>620</v>
      </c>
      <c r="D185" s="22" t="s">
        <v>200</v>
      </c>
      <c r="E185" s="21" t="s">
        <v>12</v>
      </c>
      <c r="F185" s="19"/>
    </row>
    <row r="186" spans="1:6" x14ac:dyDescent="0.25">
      <c r="B186" s="21" t="s">
        <v>335</v>
      </c>
      <c r="C186" s="13" t="s">
        <v>621</v>
      </c>
      <c r="D186" s="22" t="s">
        <v>443</v>
      </c>
      <c r="E186" s="21" t="s">
        <v>3</v>
      </c>
      <c r="F186" s="19"/>
    </row>
    <row r="187" spans="1:6" x14ac:dyDescent="0.25">
      <c r="A187" s="14">
        <v>61</v>
      </c>
      <c r="B187" s="21" t="s">
        <v>335</v>
      </c>
      <c r="C187" s="13" t="s">
        <v>622</v>
      </c>
      <c r="D187" s="22" t="s">
        <v>201</v>
      </c>
      <c r="E187" s="21" t="s">
        <v>4</v>
      </c>
      <c r="F187" s="19"/>
    </row>
    <row r="188" spans="1:6" x14ac:dyDescent="0.25">
      <c r="B188" s="21" t="s">
        <v>335</v>
      </c>
      <c r="C188" s="13" t="s">
        <v>623</v>
      </c>
      <c r="D188" s="22" t="s">
        <v>202</v>
      </c>
      <c r="E188" s="21" t="s">
        <v>12</v>
      </c>
      <c r="F188" s="19"/>
    </row>
    <row r="189" spans="1:6" x14ac:dyDescent="0.25">
      <c r="B189" s="21" t="s">
        <v>336</v>
      </c>
      <c r="C189" s="13" t="s">
        <v>624</v>
      </c>
      <c r="D189" s="22" t="s">
        <v>444</v>
      </c>
      <c r="E189" s="21" t="s">
        <v>3</v>
      </c>
      <c r="F189" s="19"/>
    </row>
    <row r="190" spans="1:6" x14ac:dyDescent="0.25">
      <c r="A190" s="14">
        <v>62</v>
      </c>
      <c r="B190" s="21" t="s">
        <v>336</v>
      </c>
      <c r="C190" s="13" t="s">
        <v>625</v>
      </c>
      <c r="D190" s="22" t="s">
        <v>203</v>
      </c>
      <c r="E190" s="21" t="s">
        <v>4</v>
      </c>
      <c r="F190" s="19"/>
    </row>
    <row r="191" spans="1:6" x14ac:dyDescent="0.25">
      <c r="B191" s="21" t="s">
        <v>336</v>
      </c>
      <c r="C191" s="13" t="s">
        <v>626</v>
      </c>
      <c r="D191" s="22" t="s">
        <v>204</v>
      </c>
      <c r="E191" s="21" t="s">
        <v>12</v>
      </c>
      <c r="F191" s="19"/>
    </row>
    <row r="192" spans="1:6" x14ac:dyDescent="0.25">
      <c r="B192" s="21" t="s">
        <v>337</v>
      </c>
      <c r="C192" s="13" t="s">
        <v>627</v>
      </c>
      <c r="D192" s="22" t="s">
        <v>445</v>
      </c>
      <c r="E192" s="21" t="s">
        <v>3</v>
      </c>
      <c r="F192" s="19"/>
    </row>
    <row r="193" spans="1:6" x14ac:dyDescent="0.25">
      <c r="A193" s="14">
        <v>63</v>
      </c>
      <c r="B193" s="21" t="s">
        <v>337</v>
      </c>
      <c r="C193" s="13" t="s">
        <v>628</v>
      </c>
      <c r="D193" s="22" t="s">
        <v>205</v>
      </c>
      <c r="E193" s="21" t="s">
        <v>4</v>
      </c>
      <c r="F193" s="19"/>
    </row>
    <row r="194" spans="1:6" x14ac:dyDescent="0.25">
      <c r="B194" s="21" t="s">
        <v>337</v>
      </c>
      <c r="C194" s="13" t="s">
        <v>629</v>
      </c>
      <c r="D194" s="22" t="s">
        <v>206</v>
      </c>
      <c r="E194" s="21" t="s">
        <v>12</v>
      </c>
      <c r="F194" s="19"/>
    </row>
    <row r="195" spans="1:6" x14ac:dyDescent="0.25">
      <c r="B195" s="21" t="s">
        <v>338</v>
      </c>
      <c r="C195" s="13" t="s">
        <v>630</v>
      </c>
      <c r="D195" s="22" t="s">
        <v>446</v>
      </c>
      <c r="E195" s="21" t="s">
        <v>3</v>
      </c>
      <c r="F195" s="19"/>
    </row>
    <row r="196" spans="1:6" x14ac:dyDescent="0.25">
      <c r="A196" s="14">
        <v>64</v>
      </c>
      <c r="B196" s="21" t="s">
        <v>338</v>
      </c>
      <c r="C196" s="13" t="s">
        <v>631</v>
      </c>
      <c r="D196" s="22" t="s">
        <v>207</v>
      </c>
      <c r="E196" s="21" t="s">
        <v>4</v>
      </c>
      <c r="F196" s="19"/>
    </row>
    <row r="197" spans="1:6" x14ac:dyDescent="0.25">
      <c r="B197" s="21" t="s">
        <v>338</v>
      </c>
      <c r="C197" s="13" t="s">
        <v>632</v>
      </c>
      <c r="D197" s="22" t="s">
        <v>208</v>
      </c>
      <c r="E197" s="21" t="s">
        <v>12</v>
      </c>
      <c r="F197" s="19"/>
    </row>
    <row r="198" spans="1:6" x14ac:dyDescent="0.25">
      <c r="B198" s="21" t="s">
        <v>339</v>
      </c>
      <c r="C198" s="13" t="s">
        <v>633</v>
      </c>
      <c r="D198" s="22" t="s">
        <v>447</v>
      </c>
      <c r="E198" s="21" t="s">
        <v>3</v>
      </c>
      <c r="F198" s="19"/>
    </row>
    <row r="199" spans="1:6" x14ac:dyDescent="0.25">
      <c r="A199" s="14">
        <v>65</v>
      </c>
      <c r="B199" s="21" t="s">
        <v>339</v>
      </c>
      <c r="C199" s="13" t="s">
        <v>634</v>
      </c>
      <c r="D199" s="22" t="s">
        <v>209</v>
      </c>
      <c r="E199" s="21" t="s">
        <v>4</v>
      </c>
      <c r="F199" s="19"/>
    </row>
    <row r="200" spans="1:6" x14ac:dyDescent="0.25">
      <c r="B200" s="21" t="s">
        <v>339</v>
      </c>
      <c r="C200" s="13" t="s">
        <v>635</v>
      </c>
      <c r="D200" s="22" t="s">
        <v>210</v>
      </c>
      <c r="E200" s="21" t="s">
        <v>12</v>
      </c>
      <c r="F200" s="19"/>
    </row>
    <row r="201" spans="1:6" x14ac:dyDescent="0.25">
      <c r="B201" s="21" t="s">
        <v>340</v>
      </c>
      <c r="C201" s="13" t="s">
        <v>636</v>
      </c>
      <c r="D201" s="22" t="s">
        <v>448</v>
      </c>
      <c r="E201" s="21" t="s">
        <v>3</v>
      </c>
      <c r="F201" s="19"/>
    </row>
    <row r="202" spans="1:6" x14ac:dyDescent="0.25">
      <c r="A202" s="14">
        <v>66</v>
      </c>
      <c r="B202" s="21" t="s">
        <v>340</v>
      </c>
      <c r="C202" s="13" t="s">
        <v>637</v>
      </c>
      <c r="D202" s="22" t="s">
        <v>211</v>
      </c>
      <c r="E202" s="21" t="s">
        <v>4</v>
      </c>
      <c r="F202" s="19"/>
    </row>
    <row r="203" spans="1:6" x14ac:dyDescent="0.25">
      <c r="B203" s="21" t="s">
        <v>340</v>
      </c>
      <c r="C203" s="13" t="s">
        <v>638</v>
      </c>
      <c r="D203" s="22" t="s">
        <v>212</v>
      </c>
      <c r="E203" s="21" t="s">
        <v>12</v>
      </c>
      <c r="F203" s="19"/>
    </row>
    <row r="204" spans="1:6" x14ac:dyDescent="0.25">
      <c r="B204" s="21" t="s">
        <v>341</v>
      </c>
      <c r="C204" s="13" t="s">
        <v>639</v>
      </c>
      <c r="D204" s="22" t="s">
        <v>449</v>
      </c>
      <c r="E204" s="21" t="s">
        <v>3</v>
      </c>
      <c r="F204" s="19"/>
    </row>
    <row r="205" spans="1:6" x14ac:dyDescent="0.25">
      <c r="A205" s="14">
        <v>67</v>
      </c>
      <c r="B205" s="21" t="s">
        <v>341</v>
      </c>
      <c r="C205" s="13" t="s">
        <v>640</v>
      </c>
      <c r="D205" s="22" t="s">
        <v>213</v>
      </c>
      <c r="E205" s="21" t="s">
        <v>4</v>
      </c>
      <c r="F205" s="19"/>
    </row>
    <row r="206" spans="1:6" x14ac:dyDescent="0.25">
      <c r="B206" s="21" t="s">
        <v>341</v>
      </c>
      <c r="C206" s="13" t="s">
        <v>641</v>
      </c>
      <c r="D206" s="22" t="s">
        <v>214</v>
      </c>
      <c r="E206" s="21" t="s">
        <v>12</v>
      </c>
      <c r="F206" s="19"/>
    </row>
    <row r="207" spans="1:6" x14ac:dyDescent="0.25">
      <c r="B207" s="21" t="s">
        <v>342</v>
      </c>
      <c r="C207" s="13" t="s">
        <v>642</v>
      </c>
      <c r="D207" s="22" t="s">
        <v>450</v>
      </c>
      <c r="E207" s="21" t="s">
        <v>3</v>
      </c>
      <c r="F207" s="19"/>
    </row>
    <row r="208" spans="1:6" x14ac:dyDescent="0.25">
      <c r="A208" s="14">
        <v>68</v>
      </c>
      <c r="B208" s="21" t="s">
        <v>342</v>
      </c>
      <c r="C208" s="13" t="s">
        <v>643</v>
      </c>
      <c r="D208" s="22" t="s">
        <v>215</v>
      </c>
      <c r="E208" s="21" t="s">
        <v>4</v>
      </c>
      <c r="F208" s="19"/>
    </row>
    <row r="209" spans="1:6" x14ac:dyDescent="0.25">
      <c r="B209" s="21" t="s">
        <v>342</v>
      </c>
      <c r="C209" s="13" t="s">
        <v>644</v>
      </c>
      <c r="D209" s="22" t="s">
        <v>216</v>
      </c>
      <c r="E209" s="21" t="s">
        <v>12</v>
      </c>
      <c r="F209" s="19"/>
    </row>
    <row r="210" spans="1:6" x14ac:dyDescent="0.25">
      <c r="B210" s="21" t="s">
        <v>343</v>
      </c>
      <c r="C210" s="13" t="s">
        <v>645</v>
      </c>
      <c r="D210" s="22" t="s">
        <v>451</v>
      </c>
      <c r="E210" s="21" t="s">
        <v>3</v>
      </c>
      <c r="F210" s="19"/>
    </row>
    <row r="211" spans="1:6" x14ac:dyDescent="0.25">
      <c r="A211" s="14">
        <v>69</v>
      </c>
      <c r="B211" s="21" t="s">
        <v>343</v>
      </c>
      <c r="C211" s="13" t="s">
        <v>646</v>
      </c>
      <c r="D211" s="22" t="s">
        <v>217</v>
      </c>
      <c r="E211" s="21" t="s">
        <v>4</v>
      </c>
      <c r="F211" s="19"/>
    </row>
    <row r="212" spans="1:6" x14ac:dyDescent="0.25">
      <c r="B212" s="21" t="s">
        <v>343</v>
      </c>
      <c r="C212" s="13" t="s">
        <v>647</v>
      </c>
      <c r="D212" s="22" t="s">
        <v>218</v>
      </c>
      <c r="E212" s="21" t="s">
        <v>12</v>
      </c>
      <c r="F212" s="19"/>
    </row>
    <row r="213" spans="1:6" x14ac:dyDescent="0.25">
      <c r="B213" s="21" t="s">
        <v>344</v>
      </c>
      <c r="C213" s="13" t="s">
        <v>648</v>
      </c>
      <c r="D213" s="22" t="s">
        <v>452</v>
      </c>
      <c r="E213" s="21" t="s">
        <v>3</v>
      </c>
      <c r="F213" s="19"/>
    </row>
    <row r="214" spans="1:6" x14ac:dyDescent="0.25">
      <c r="A214" s="14">
        <v>70</v>
      </c>
      <c r="B214" s="21" t="s">
        <v>344</v>
      </c>
      <c r="C214" s="13" t="s">
        <v>649</v>
      </c>
      <c r="D214" s="22" t="s">
        <v>219</v>
      </c>
      <c r="E214" s="21" t="s">
        <v>4</v>
      </c>
      <c r="F214" s="19"/>
    </row>
    <row r="215" spans="1:6" x14ac:dyDescent="0.25">
      <c r="B215" s="21" t="s">
        <v>344</v>
      </c>
      <c r="C215" s="13" t="s">
        <v>650</v>
      </c>
      <c r="D215" s="22" t="s">
        <v>220</v>
      </c>
      <c r="E215" s="21" t="s">
        <v>12</v>
      </c>
      <c r="F215" s="19"/>
    </row>
    <row r="216" spans="1:6" x14ac:dyDescent="0.25">
      <c r="B216" s="21" t="s">
        <v>345</v>
      </c>
      <c r="C216" s="13" t="s">
        <v>651</v>
      </c>
      <c r="D216" s="22" t="s">
        <v>453</v>
      </c>
      <c r="E216" s="21" t="s">
        <v>3</v>
      </c>
      <c r="F216" s="19"/>
    </row>
    <row r="217" spans="1:6" x14ac:dyDescent="0.25">
      <c r="A217" s="14">
        <v>71</v>
      </c>
      <c r="B217" s="21" t="s">
        <v>345</v>
      </c>
      <c r="C217" s="13" t="s">
        <v>652</v>
      </c>
      <c r="D217" s="22" t="s">
        <v>221</v>
      </c>
      <c r="E217" s="21" t="s">
        <v>4</v>
      </c>
      <c r="F217" s="19"/>
    </row>
    <row r="218" spans="1:6" x14ac:dyDescent="0.25">
      <c r="B218" s="21" t="s">
        <v>345</v>
      </c>
      <c r="C218" s="13" t="s">
        <v>653</v>
      </c>
      <c r="D218" s="22" t="s">
        <v>222</v>
      </c>
      <c r="E218" s="21" t="s">
        <v>12</v>
      </c>
      <c r="F218" s="19"/>
    </row>
    <row r="219" spans="1:6" x14ac:dyDescent="0.25">
      <c r="B219" s="21" t="s">
        <v>346</v>
      </c>
      <c r="C219" s="13" t="s">
        <v>654</v>
      </c>
      <c r="D219" s="22" t="s">
        <v>454</v>
      </c>
      <c r="E219" s="21" t="s">
        <v>3</v>
      </c>
      <c r="F219" s="19"/>
    </row>
    <row r="220" spans="1:6" x14ac:dyDescent="0.25">
      <c r="A220" s="14">
        <v>72</v>
      </c>
      <c r="B220" s="21" t="s">
        <v>346</v>
      </c>
      <c r="C220" s="13" t="s">
        <v>655</v>
      </c>
      <c r="D220" s="22" t="s">
        <v>223</v>
      </c>
      <c r="E220" s="21" t="s">
        <v>4</v>
      </c>
      <c r="F220" s="19"/>
    </row>
    <row r="221" spans="1:6" x14ac:dyDescent="0.25">
      <c r="B221" s="21" t="s">
        <v>346</v>
      </c>
      <c r="C221" s="13" t="s">
        <v>656</v>
      </c>
      <c r="D221" s="22" t="s">
        <v>224</v>
      </c>
      <c r="E221" s="21" t="s">
        <v>12</v>
      </c>
      <c r="F221" s="19"/>
    </row>
    <row r="222" spans="1:6" x14ac:dyDescent="0.25">
      <c r="B222" s="21" t="s">
        <v>347</v>
      </c>
      <c r="C222" s="13" t="s">
        <v>657</v>
      </c>
      <c r="D222" s="22" t="s">
        <v>455</v>
      </c>
      <c r="E222" s="21" t="s">
        <v>3</v>
      </c>
      <c r="F222" s="19"/>
    </row>
    <row r="223" spans="1:6" x14ac:dyDescent="0.25">
      <c r="A223" s="14">
        <v>73</v>
      </c>
      <c r="B223" s="21" t="s">
        <v>347</v>
      </c>
      <c r="C223" s="13" t="s">
        <v>658</v>
      </c>
      <c r="D223" s="22" t="s">
        <v>225</v>
      </c>
      <c r="E223" s="21" t="s">
        <v>4</v>
      </c>
      <c r="F223" s="19"/>
    </row>
    <row r="224" spans="1:6" x14ac:dyDescent="0.25">
      <c r="B224" s="21" t="s">
        <v>347</v>
      </c>
      <c r="C224" s="13" t="s">
        <v>659</v>
      </c>
      <c r="D224" s="22" t="s">
        <v>226</v>
      </c>
      <c r="E224" s="21" t="s">
        <v>12</v>
      </c>
      <c r="F224" s="19"/>
    </row>
    <row r="225" spans="1:6" x14ac:dyDescent="0.25">
      <c r="B225" s="21" t="s">
        <v>348</v>
      </c>
      <c r="C225" s="13" t="s">
        <v>660</v>
      </c>
      <c r="D225" s="22" t="s">
        <v>456</v>
      </c>
      <c r="E225" s="21" t="s">
        <v>3</v>
      </c>
      <c r="F225" s="19"/>
    </row>
    <row r="226" spans="1:6" x14ac:dyDescent="0.25">
      <c r="A226" s="14">
        <v>74</v>
      </c>
      <c r="B226" s="21" t="s">
        <v>348</v>
      </c>
      <c r="C226" s="13" t="s">
        <v>661</v>
      </c>
      <c r="D226" s="22" t="s">
        <v>227</v>
      </c>
      <c r="E226" s="21" t="s">
        <v>4</v>
      </c>
      <c r="F226" s="19"/>
    </row>
    <row r="227" spans="1:6" x14ac:dyDescent="0.25">
      <c r="B227" s="21" t="s">
        <v>348</v>
      </c>
      <c r="C227" s="13" t="s">
        <v>662</v>
      </c>
      <c r="D227" s="22" t="s">
        <v>228</v>
      </c>
      <c r="E227" s="21" t="s">
        <v>12</v>
      </c>
      <c r="F227" s="19"/>
    </row>
    <row r="228" spans="1:6" x14ac:dyDescent="0.25">
      <c r="B228" s="21" t="s">
        <v>349</v>
      </c>
      <c r="C228" s="13" t="s">
        <v>663</v>
      </c>
      <c r="D228" s="22" t="s">
        <v>457</v>
      </c>
      <c r="E228" s="21" t="s">
        <v>3</v>
      </c>
      <c r="F228" s="19"/>
    </row>
    <row r="229" spans="1:6" x14ac:dyDescent="0.25">
      <c r="A229" s="14">
        <v>75</v>
      </c>
      <c r="B229" s="21" t="s">
        <v>349</v>
      </c>
      <c r="C229" s="13" t="s">
        <v>664</v>
      </c>
      <c r="D229" s="22" t="s">
        <v>229</v>
      </c>
      <c r="E229" s="21" t="s">
        <v>4</v>
      </c>
      <c r="F229" s="19"/>
    </row>
    <row r="230" spans="1:6" x14ac:dyDescent="0.25">
      <c r="B230" s="21" t="s">
        <v>349</v>
      </c>
      <c r="C230" s="13" t="s">
        <v>665</v>
      </c>
      <c r="D230" s="22" t="s">
        <v>230</v>
      </c>
      <c r="E230" s="21" t="s">
        <v>12</v>
      </c>
      <c r="F230" s="19"/>
    </row>
    <row r="231" spans="1:6" x14ac:dyDescent="0.25">
      <c r="B231" s="21" t="s">
        <v>350</v>
      </c>
      <c r="C231" s="13" t="s">
        <v>666</v>
      </c>
      <c r="D231" s="22" t="s">
        <v>458</v>
      </c>
      <c r="E231" s="21" t="s">
        <v>3</v>
      </c>
      <c r="F231" s="19"/>
    </row>
    <row r="232" spans="1:6" x14ac:dyDescent="0.25">
      <c r="A232" s="14">
        <v>76</v>
      </c>
      <c r="B232" s="21" t="s">
        <v>350</v>
      </c>
      <c r="C232" s="13" t="s">
        <v>667</v>
      </c>
      <c r="D232" s="22" t="s">
        <v>231</v>
      </c>
      <c r="E232" s="21" t="s">
        <v>4</v>
      </c>
      <c r="F232" s="19"/>
    </row>
    <row r="233" spans="1:6" x14ac:dyDescent="0.25">
      <c r="B233" s="21" t="s">
        <v>350</v>
      </c>
      <c r="C233" s="13" t="s">
        <v>668</v>
      </c>
      <c r="D233" s="22" t="s">
        <v>232</v>
      </c>
      <c r="E233" s="21" t="s">
        <v>12</v>
      </c>
      <c r="F233" s="19"/>
    </row>
    <row r="234" spans="1:6" x14ac:dyDescent="0.25">
      <c r="B234" s="21" t="s">
        <v>351</v>
      </c>
      <c r="C234" s="13" t="s">
        <v>669</v>
      </c>
      <c r="D234" s="22" t="s">
        <v>459</v>
      </c>
      <c r="E234" s="21" t="s">
        <v>3</v>
      </c>
      <c r="F234" s="19"/>
    </row>
    <row r="235" spans="1:6" x14ac:dyDescent="0.25">
      <c r="A235" s="14">
        <v>77</v>
      </c>
      <c r="B235" s="21" t="s">
        <v>351</v>
      </c>
      <c r="C235" s="13" t="s">
        <v>670</v>
      </c>
      <c r="D235" s="22" t="s">
        <v>233</v>
      </c>
      <c r="E235" s="21" t="s">
        <v>4</v>
      </c>
      <c r="F235" s="19"/>
    </row>
    <row r="236" spans="1:6" x14ac:dyDescent="0.25">
      <c r="B236" s="21" t="s">
        <v>351</v>
      </c>
      <c r="C236" s="13" t="s">
        <v>671</v>
      </c>
      <c r="D236" s="22" t="s">
        <v>234</v>
      </c>
      <c r="E236" s="21" t="s">
        <v>12</v>
      </c>
      <c r="F236" s="19"/>
    </row>
    <row r="237" spans="1:6" x14ac:dyDescent="0.25">
      <c r="B237" s="21" t="s">
        <v>352</v>
      </c>
      <c r="C237" s="13" t="s">
        <v>672</v>
      </c>
      <c r="D237" s="22" t="s">
        <v>460</v>
      </c>
      <c r="E237" s="21" t="s">
        <v>3</v>
      </c>
      <c r="F237" s="19"/>
    </row>
    <row r="238" spans="1:6" x14ac:dyDescent="0.25">
      <c r="A238" s="14">
        <v>78</v>
      </c>
      <c r="B238" s="21" t="s">
        <v>352</v>
      </c>
      <c r="C238" s="13" t="s">
        <v>673</v>
      </c>
      <c r="D238" s="22" t="s">
        <v>235</v>
      </c>
      <c r="E238" s="21" t="s">
        <v>4</v>
      </c>
      <c r="F238" s="19"/>
    </row>
    <row r="239" spans="1:6" x14ac:dyDescent="0.25">
      <c r="B239" s="21" t="s">
        <v>352</v>
      </c>
      <c r="C239" s="13" t="s">
        <v>674</v>
      </c>
      <c r="D239" s="22" t="s">
        <v>236</v>
      </c>
      <c r="E239" s="21" t="s">
        <v>12</v>
      </c>
      <c r="F239" s="19"/>
    </row>
    <row r="240" spans="1:6" x14ac:dyDescent="0.25">
      <c r="B240" s="21" t="s">
        <v>353</v>
      </c>
      <c r="C240" s="13" t="s">
        <v>675</v>
      </c>
      <c r="D240" s="22" t="s">
        <v>461</v>
      </c>
      <c r="E240" s="21" t="s">
        <v>3</v>
      </c>
      <c r="F240" s="19"/>
    </row>
    <row r="241" spans="1:6" x14ac:dyDescent="0.25">
      <c r="A241" s="14">
        <v>79</v>
      </c>
      <c r="B241" s="21" t="s">
        <v>353</v>
      </c>
      <c r="C241" s="13" t="s">
        <v>676</v>
      </c>
      <c r="D241" s="22" t="s">
        <v>237</v>
      </c>
      <c r="E241" s="21" t="s">
        <v>4</v>
      </c>
      <c r="F241" s="19"/>
    </row>
    <row r="242" spans="1:6" x14ac:dyDescent="0.25">
      <c r="B242" s="21" t="s">
        <v>353</v>
      </c>
      <c r="C242" s="13" t="s">
        <v>677</v>
      </c>
      <c r="D242" s="22" t="s">
        <v>238</v>
      </c>
      <c r="E242" s="21" t="s">
        <v>12</v>
      </c>
      <c r="F242" s="19"/>
    </row>
    <row r="243" spans="1:6" x14ac:dyDescent="0.25">
      <c r="B243" s="21" t="s">
        <v>354</v>
      </c>
      <c r="C243" s="13" t="s">
        <v>678</v>
      </c>
      <c r="D243" s="22" t="s">
        <v>462</v>
      </c>
      <c r="E243" s="21" t="s">
        <v>3</v>
      </c>
      <c r="F243" s="19"/>
    </row>
    <row r="244" spans="1:6" x14ac:dyDescent="0.25">
      <c r="A244" s="14">
        <v>80</v>
      </c>
      <c r="B244" s="21" t="s">
        <v>354</v>
      </c>
      <c r="C244" s="13" t="s">
        <v>679</v>
      </c>
      <c r="D244" s="22" t="s">
        <v>239</v>
      </c>
      <c r="E244" s="21" t="s">
        <v>4</v>
      </c>
      <c r="F244" s="19"/>
    </row>
    <row r="245" spans="1:6" x14ac:dyDescent="0.25">
      <c r="B245" s="21" t="s">
        <v>354</v>
      </c>
      <c r="C245" s="13" t="s">
        <v>680</v>
      </c>
      <c r="D245" s="22" t="s">
        <v>240</v>
      </c>
      <c r="E245" s="21" t="s">
        <v>12</v>
      </c>
      <c r="F245" s="19"/>
    </row>
    <row r="246" spans="1:6" x14ac:dyDescent="0.25">
      <c r="B246" s="21" t="s">
        <v>355</v>
      </c>
      <c r="C246" s="13" t="s">
        <v>681</v>
      </c>
      <c r="D246" s="22" t="s">
        <v>463</v>
      </c>
      <c r="E246" s="21" t="s">
        <v>3</v>
      </c>
      <c r="F246" s="19"/>
    </row>
    <row r="247" spans="1:6" x14ac:dyDescent="0.25">
      <c r="A247" s="14">
        <v>81</v>
      </c>
      <c r="B247" s="21" t="s">
        <v>355</v>
      </c>
      <c r="C247" s="13" t="s">
        <v>682</v>
      </c>
      <c r="D247" s="22" t="s">
        <v>241</v>
      </c>
      <c r="E247" s="21" t="s">
        <v>4</v>
      </c>
      <c r="F247" s="19"/>
    </row>
    <row r="248" spans="1:6" x14ac:dyDescent="0.25">
      <c r="B248" s="21" t="s">
        <v>355</v>
      </c>
      <c r="C248" s="13" t="s">
        <v>683</v>
      </c>
      <c r="D248" s="22" t="s">
        <v>242</v>
      </c>
      <c r="E248" s="21" t="s">
        <v>12</v>
      </c>
      <c r="F248" s="19"/>
    </row>
    <row r="249" spans="1:6" x14ac:dyDescent="0.25">
      <c r="B249" s="21" t="s">
        <v>356</v>
      </c>
      <c r="C249" s="13" t="s">
        <v>684</v>
      </c>
      <c r="D249" s="22" t="s">
        <v>464</v>
      </c>
      <c r="E249" s="21" t="s">
        <v>3</v>
      </c>
      <c r="F249" s="19"/>
    </row>
    <row r="250" spans="1:6" x14ac:dyDescent="0.25">
      <c r="A250" s="14">
        <v>82</v>
      </c>
      <c r="B250" s="21" t="s">
        <v>356</v>
      </c>
      <c r="C250" s="13" t="s">
        <v>685</v>
      </c>
      <c r="D250" s="22" t="s">
        <v>243</v>
      </c>
      <c r="E250" s="21" t="s">
        <v>4</v>
      </c>
      <c r="F250" s="19"/>
    </row>
    <row r="251" spans="1:6" x14ac:dyDescent="0.25">
      <c r="B251" s="21" t="s">
        <v>356</v>
      </c>
      <c r="C251" s="13" t="s">
        <v>686</v>
      </c>
      <c r="D251" s="22" t="s">
        <v>244</v>
      </c>
      <c r="E251" s="21" t="s">
        <v>12</v>
      </c>
      <c r="F251" s="19"/>
    </row>
    <row r="252" spans="1:6" x14ac:dyDescent="0.25">
      <c r="B252" s="21" t="s">
        <v>357</v>
      </c>
      <c r="C252" s="13" t="s">
        <v>687</v>
      </c>
      <c r="D252" s="22" t="s">
        <v>465</v>
      </c>
      <c r="E252" s="21" t="s">
        <v>3</v>
      </c>
      <c r="F252" s="19"/>
    </row>
    <row r="253" spans="1:6" x14ac:dyDescent="0.25">
      <c r="A253" s="14">
        <v>83</v>
      </c>
      <c r="B253" s="21" t="s">
        <v>357</v>
      </c>
      <c r="C253" s="13" t="s">
        <v>688</v>
      </c>
      <c r="D253" s="22" t="s">
        <v>245</v>
      </c>
      <c r="E253" s="21" t="s">
        <v>4</v>
      </c>
      <c r="F253" s="19"/>
    </row>
    <row r="254" spans="1:6" x14ac:dyDescent="0.25">
      <c r="B254" s="21" t="s">
        <v>357</v>
      </c>
      <c r="C254" s="13" t="s">
        <v>689</v>
      </c>
      <c r="D254" s="22" t="s">
        <v>246</v>
      </c>
      <c r="E254" s="21" t="s">
        <v>12</v>
      </c>
      <c r="F254" s="19"/>
    </row>
    <row r="255" spans="1:6" x14ac:dyDescent="0.25">
      <c r="B255" s="21" t="s">
        <v>358</v>
      </c>
      <c r="C255" s="13" t="s">
        <v>690</v>
      </c>
      <c r="D255" s="22" t="s">
        <v>466</v>
      </c>
      <c r="E255" s="21" t="s">
        <v>3</v>
      </c>
      <c r="F255" s="19"/>
    </row>
    <row r="256" spans="1:6" x14ac:dyDescent="0.25">
      <c r="A256" s="14">
        <v>84</v>
      </c>
      <c r="B256" s="21" t="s">
        <v>358</v>
      </c>
      <c r="C256" s="13" t="s">
        <v>691</v>
      </c>
      <c r="D256" s="22" t="s">
        <v>247</v>
      </c>
      <c r="E256" s="21" t="s">
        <v>4</v>
      </c>
      <c r="F256" s="19"/>
    </row>
    <row r="257" spans="1:6" x14ac:dyDescent="0.25">
      <c r="B257" s="21" t="s">
        <v>358</v>
      </c>
      <c r="C257" s="13" t="s">
        <v>692</v>
      </c>
      <c r="D257" s="22" t="s">
        <v>248</v>
      </c>
      <c r="E257" s="21" t="s">
        <v>12</v>
      </c>
      <c r="F257" s="19"/>
    </row>
    <row r="258" spans="1:6" x14ac:dyDescent="0.25">
      <c r="B258" s="21" t="s">
        <v>359</v>
      </c>
      <c r="C258" s="13" t="s">
        <v>693</v>
      </c>
      <c r="D258" s="22" t="s">
        <v>467</v>
      </c>
      <c r="E258" s="21" t="s">
        <v>3</v>
      </c>
      <c r="F258" s="19"/>
    </row>
    <row r="259" spans="1:6" x14ac:dyDescent="0.25">
      <c r="A259" s="14">
        <v>85</v>
      </c>
      <c r="B259" s="21" t="s">
        <v>359</v>
      </c>
      <c r="C259" s="13" t="s">
        <v>694</v>
      </c>
      <c r="D259" s="22" t="s">
        <v>249</v>
      </c>
      <c r="E259" s="21" t="s">
        <v>4</v>
      </c>
      <c r="F259" s="19"/>
    </row>
    <row r="260" spans="1:6" x14ac:dyDescent="0.25">
      <c r="B260" s="21" t="s">
        <v>359</v>
      </c>
      <c r="C260" s="13" t="s">
        <v>695</v>
      </c>
      <c r="D260" s="22" t="s">
        <v>250</v>
      </c>
      <c r="E260" s="21" t="s">
        <v>12</v>
      </c>
      <c r="F260" s="19"/>
    </row>
    <row r="261" spans="1:6" x14ac:dyDescent="0.25">
      <c r="B261" s="21" t="s">
        <v>360</v>
      </c>
      <c r="C261" s="13" t="s">
        <v>696</v>
      </c>
      <c r="D261" s="22" t="s">
        <v>468</v>
      </c>
      <c r="E261" s="21" t="s">
        <v>3</v>
      </c>
      <c r="F261" s="19"/>
    </row>
    <row r="262" spans="1:6" x14ac:dyDescent="0.25">
      <c r="A262" s="14">
        <v>86</v>
      </c>
      <c r="B262" s="21" t="s">
        <v>360</v>
      </c>
      <c r="C262" s="13" t="s">
        <v>697</v>
      </c>
      <c r="D262" s="22" t="s">
        <v>251</v>
      </c>
      <c r="E262" s="21" t="s">
        <v>4</v>
      </c>
      <c r="F262" s="19"/>
    </row>
    <row r="263" spans="1:6" x14ac:dyDescent="0.25">
      <c r="B263" s="21" t="s">
        <v>360</v>
      </c>
      <c r="C263" s="13" t="s">
        <v>698</v>
      </c>
      <c r="D263" s="22" t="s">
        <v>252</v>
      </c>
      <c r="E263" s="21" t="s">
        <v>12</v>
      </c>
      <c r="F263" s="19"/>
    </row>
    <row r="264" spans="1:6" x14ac:dyDescent="0.25">
      <c r="B264" s="21" t="s">
        <v>361</v>
      </c>
      <c r="C264" s="13" t="s">
        <v>699</v>
      </c>
      <c r="D264" s="22" t="s">
        <v>469</v>
      </c>
      <c r="E264" s="21" t="s">
        <v>3</v>
      </c>
      <c r="F264" s="19"/>
    </row>
    <row r="265" spans="1:6" x14ac:dyDescent="0.25">
      <c r="A265" s="14">
        <v>87</v>
      </c>
      <c r="B265" s="21" t="s">
        <v>361</v>
      </c>
      <c r="C265" s="13" t="s">
        <v>700</v>
      </c>
      <c r="D265" s="22" t="s">
        <v>253</v>
      </c>
      <c r="E265" s="21" t="s">
        <v>4</v>
      </c>
      <c r="F265" s="19"/>
    </row>
    <row r="266" spans="1:6" x14ac:dyDescent="0.25">
      <c r="B266" s="21" t="s">
        <v>361</v>
      </c>
      <c r="C266" s="13" t="s">
        <v>701</v>
      </c>
      <c r="D266" s="22" t="s">
        <v>254</v>
      </c>
      <c r="E266" s="21" t="s">
        <v>12</v>
      </c>
      <c r="F266" s="19"/>
    </row>
    <row r="267" spans="1:6" x14ac:dyDescent="0.25">
      <c r="B267" s="21" t="s">
        <v>362</v>
      </c>
      <c r="C267" s="13" t="s">
        <v>702</v>
      </c>
      <c r="D267" s="22" t="s">
        <v>470</v>
      </c>
      <c r="E267" s="21" t="s">
        <v>3</v>
      </c>
      <c r="F267" s="19"/>
    </row>
    <row r="268" spans="1:6" x14ac:dyDescent="0.25">
      <c r="A268" s="14">
        <v>88</v>
      </c>
      <c r="B268" s="21" t="s">
        <v>362</v>
      </c>
      <c r="C268" s="13" t="s">
        <v>703</v>
      </c>
      <c r="D268" s="22" t="s">
        <v>255</v>
      </c>
      <c r="E268" s="21" t="s">
        <v>4</v>
      </c>
      <c r="F268" s="19"/>
    </row>
    <row r="269" spans="1:6" x14ac:dyDescent="0.25">
      <c r="B269" s="21" t="s">
        <v>362</v>
      </c>
      <c r="C269" s="13" t="s">
        <v>704</v>
      </c>
      <c r="D269" s="22" t="s">
        <v>256</v>
      </c>
      <c r="E269" s="21" t="s">
        <v>12</v>
      </c>
      <c r="F269" s="19"/>
    </row>
    <row r="270" spans="1:6" x14ac:dyDescent="0.25">
      <c r="B270" s="21" t="s">
        <v>363</v>
      </c>
      <c r="C270" s="13" t="s">
        <v>705</v>
      </c>
      <c r="D270" s="22" t="s">
        <v>471</v>
      </c>
      <c r="E270" s="21" t="s">
        <v>3</v>
      </c>
      <c r="F270" s="19"/>
    </row>
    <row r="271" spans="1:6" x14ac:dyDescent="0.25">
      <c r="A271" s="14">
        <v>89</v>
      </c>
      <c r="B271" s="21" t="s">
        <v>363</v>
      </c>
      <c r="C271" s="13" t="s">
        <v>706</v>
      </c>
      <c r="D271" s="22" t="s">
        <v>257</v>
      </c>
      <c r="E271" s="21" t="s">
        <v>4</v>
      </c>
      <c r="F271" s="19"/>
    </row>
    <row r="272" spans="1:6" x14ac:dyDescent="0.25">
      <c r="B272" s="21" t="s">
        <v>363</v>
      </c>
      <c r="C272" s="13" t="s">
        <v>707</v>
      </c>
      <c r="D272" s="22" t="s">
        <v>258</v>
      </c>
      <c r="E272" s="21" t="s">
        <v>12</v>
      </c>
      <c r="F272" s="19"/>
    </row>
    <row r="273" spans="1:6" x14ac:dyDescent="0.25">
      <c r="B273" s="21" t="s">
        <v>364</v>
      </c>
      <c r="C273" s="13" t="s">
        <v>708</v>
      </c>
      <c r="D273" s="22" t="s">
        <v>472</v>
      </c>
      <c r="E273" s="21" t="s">
        <v>3</v>
      </c>
      <c r="F273" s="19"/>
    </row>
    <row r="274" spans="1:6" x14ac:dyDescent="0.25">
      <c r="A274" s="14">
        <v>90</v>
      </c>
      <c r="B274" s="21" t="s">
        <v>364</v>
      </c>
      <c r="C274" s="13" t="s">
        <v>709</v>
      </c>
      <c r="D274" s="22" t="s">
        <v>259</v>
      </c>
      <c r="E274" s="21" t="s">
        <v>4</v>
      </c>
      <c r="F274" s="19"/>
    </row>
    <row r="275" spans="1:6" x14ac:dyDescent="0.25">
      <c r="B275" s="21" t="s">
        <v>364</v>
      </c>
      <c r="C275" s="13" t="s">
        <v>710</v>
      </c>
      <c r="D275" s="22" t="s">
        <v>260</v>
      </c>
      <c r="E275" s="21" t="s">
        <v>12</v>
      </c>
      <c r="F275" s="19"/>
    </row>
    <row r="276" spans="1:6" x14ac:dyDescent="0.25">
      <c r="B276" s="21" t="s">
        <v>365</v>
      </c>
      <c r="C276" s="13" t="s">
        <v>711</v>
      </c>
      <c r="D276" s="22" t="s">
        <v>473</v>
      </c>
      <c r="E276" s="21" t="s">
        <v>3</v>
      </c>
      <c r="F276" s="19"/>
    </row>
    <row r="277" spans="1:6" x14ac:dyDescent="0.25">
      <c r="A277" s="14">
        <v>91</v>
      </c>
      <c r="B277" s="21" t="s">
        <v>365</v>
      </c>
      <c r="C277" s="13" t="s">
        <v>712</v>
      </c>
      <c r="D277" s="22" t="s">
        <v>290</v>
      </c>
      <c r="E277" s="21" t="s">
        <v>4</v>
      </c>
      <c r="F277" s="19"/>
    </row>
    <row r="278" spans="1:6" x14ac:dyDescent="0.25">
      <c r="B278" s="21" t="s">
        <v>365</v>
      </c>
      <c r="C278" s="13" t="s">
        <v>713</v>
      </c>
      <c r="D278" s="22" t="s">
        <v>261</v>
      </c>
      <c r="E278" s="21" t="s">
        <v>12</v>
      </c>
      <c r="F278" s="19"/>
    </row>
    <row r="279" spans="1:6" x14ac:dyDescent="0.25">
      <c r="B279" s="21" t="s">
        <v>366</v>
      </c>
      <c r="C279" s="13" t="s">
        <v>714</v>
      </c>
      <c r="D279" s="22" t="s">
        <v>474</v>
      </c>
      <c r="E279" s="21" t="s">
        <v>3</v>
      </c>
      <c r="F279" s="19"/>
    </row>
    <row r="280" spans="1:6" x14ac:dyDescent="0.25">
      <c r="A280" s="14">
        <v>92</v>
      </c>
      <c r="B280" s="21" t="s">
        <v>366</v>
      </c>
      <c r="C280" s="13" t="s">
        <v>715</v>
      </c>
      <c r="D280" s="22" t="s">
        <v>262</v>
      </c>
      <c r="E280" s="21" t="s">
        <v>4</v>
      </c>
      <c r="F280" s="19"/>
    </row>
    <row r="281" spans="1:6" x14ac:dyDescent="0.25">
      <c r="B281" s="21" t="s">
        <v>366</v>
      </c>
      <c r="C281" s="13" t="s">
        <v>716</v>
      </c>
      <c r="D281" s="22" t="s">
        <v>263</v>
      </c>
      <c r="E281" s="21" t="s">
        <v>12</v>
      </c>
      <c r="F281" s="19"/>
    </row>
    <row r="282" spans="1:6" x14ac:dyDescent="0.25">
      <c r="B282" s="21" t="s">
        <v>367</v>
      </c>
      <c r="C282" s="13" t="s">
        <v>717</v>
      </c>
      <c r="D282" s="22" t="s">
        <v>475</v>
      </c>
      <c r="E282" s="21" t="s">
        <v>3</v>
      </c>
      <c r="F282" s="19"/>
    </row>
    <row r="283" spans="1:6" x14ac:dyDescent="0.25">
      <c r="A283" s="14">
        <v>93</v>
      </c>
      <c r="B283" s="21" t="s">
        <v>367</v>
      </c>
      <c r="C283" s="13" t="s">
        <v>718</v>
      </c>
      <c r="D283" s="22" t="s">
        <v>264</v>
      </c>
      <c r="E283" s="21" t="s">
        <v>4</v>
      </c>
      <c r="F283" s="19"/>
    </row>
    <row r="284" spans="1:6" x14ac:dyDescent="0.25">
      <c r="B284" s="21" t="s">
        <v>367</v>
      </c>
      <c r="C284" s="13" t="s">
        <v>719</v>
      </c>
      <c r="D284" s="22" t="s">
        <v>265</v>
      </c>
      <c r="E284" s="21" t="s">
        <v>12</v>
      </c>
      <c r="F284" s="19"/>
    </row>
    <row r="285" spans="1:6" x14ac:dyDescent="0.25">
      <c r="B285" s="21" t="s">
        <v>368</v>
      </c>
      <c r="C285" s="13" t="s">
        <v>720</v>
      </c>
      <c r="D285" s="22" t="s">
        <v>476</v>
      </c>
      <c r="E285" s="21" t="s">
        <v>3</v>
      </c>
      <c r="F285" s="19"/>
    </row>
    <row r="286" spans="1:6" x14ac:dyDescent="0.25">
      <c r="A286" s="14">
        <v>94</v>
      </c>
      <c r="B286" s="21" t="s">
        <v>368</v>
      </c>
      <c r="C286" s="13" t="s">
        <v>721</v>
      </c>
      <c r="D286" s="22" t="s">
        <v>266</v>
      </c>
      <c r="E286" s="21" t="s">
        <v>4</v>
      </c>
      <c r="F286" s="19"/>
    </row>
    <row r="287" spans="1:6" x14ac:dyDescent="0.25">
      <c r="B287" s="21" t="s">
        <v>368</v>
      </c>
      <c r="C287" s="13" t="s">
        <v>722</v>
      </c>
      <c r="D287" s="22" t="s">
        <v>267</v>
      </c>
      <c r="E287" s="21" t="s">
        <v>12</v>
      </c>
      <c r="F287" s="19"/>
    </row>
    <row r="288" spans="1:6" x14ac:dyDescent="0.25">
      <c r="B288" s="21" t="s">
        <v>369</v>
      </c>
      <c r="C288" s="13" t="s">
        <v>723</v>
      </c>
      <c r="D288" s="22" t="s">
        <v>477</v>
      </c>
      <c r="E288" s="21" t="s">
        <v>3</v>
      </c>
      <c r="F288" s="19"/>
    </row>
    <row r="289" spans="1:6" x14ac:dyDescent="0.25">
      <c r="A289" s="14">
        <v>95</v>
      </c>
      <c r="B289" s="21" t="s">
        <v>369</v>
      </c>
      <c r="C289" s="13" t="s">
        <v>724</v>
      </c>
      <c r="D289" s="22" t="s">
        <v>268</v>
      </c>
      <c r="E289" s="21" t="s">
        <v>4</v>
      </c>
      <c r="F289" s="19"/>
    </row>
    <row r="290" spans="1:6" x14ac:dyDescent="0.25">
      <c r="B290" s="21" t="s">
        <v>369</v>
      </c>
      <c r="C290" s="13" t="s">
        <v>725</v>
      </c>
      <c r="D290" s="22" t="s">
        <v>269</v>
      </c>
      <c r="E290" s="21" t="s">
        <v>12</v>
      </c>
      <c r="F290" s="19"/>
    </row>
    <row r="291" spans="1:6" x14ac:dyDescent="0.25">
      <c r="B291" s="21" t="s">
        <v>370</v>
      </c>
      <c r="C291" s="13" t="s">
        <v>726</v>
      </c>
      <c r="D291" s="22" t="s">
        <v>478</v>
      </c>
      <c r="E291" s="21" t="s">
        <v>3</v>
      </c>
      <c r="F291" s="19"/>
    </row>
    <row r="292" spans="1:6" x14ac:dyDescent="0.25">
      <c r="A292" s="14">
        <v>96</v>
      </c>
      <c r="B292" s="21" t="s">
        <v>370</v>
      </c>
      <c r="C292" s="13" t="s">
        <v>727</v>
      </c>
      <c r="D292" s="22" t="s">
        <v>270</v>
      </c>
      <c r="E292" s="21" t="s">
        <v>4</v>
      </c>
      <c r="F292" s="19"/>
    </row>
    <row r="293" spans="1:6" x14ac:dyDescent="0.25">
      <c r="B293" s="21" t="s">
        <v>370</v>
      </c>
      <c r="C293" s="13" t="s">
        <v>728</v>
      </c>
      <c r="D293" s="22" t="s">
        <v>271</v>
      </c>
      <c r="E293" s="21" t="s">
        <v>12</v>
      </c>
      <c r="F293" s="19"/>
    </row>
    <row r="294" spans="1:6" x14ac:dyDescent="0.25">
      <c r="B294" s="21" t="s">
        <v>371</v>
      </c>
      <c r="C294" s="13" t="s">
        <v>729</v>
      </c>
      <c r="D294" s="22" t="s">
        <v>479</v>
      </c>
      <c r="E294" s="21" t="s">
        <v>3</v>
      </c>
      <c r="F294" s="19"/>
    </row>
    <row r="295" spans="1:6" x14ac:dyDescent="0.25">
      <c r="A295" s="14">
        <v>97</v>
      </c>
      <c r="B295" s="21" t="s">
        <v>371</v>
      </c>
      <c r="C295" s="13" t="s">
        <v>730</v>
      </c>
      <c r="D295" s="22" t="s">
        <v>272</v>
      </c>
      <c r="E295" s="21" t="s">
        <v>4</v>
      </c>
      <c r="F295" s="19"/>
    </row>
    <row r="296" spans="1:6" x14ac:dyDescent="0.25">
      <c r="B296" s="21" t="s">
        <v>371</v>
      </c>
      <c r="C296" s="13" t="s">
        <v>731</v>
      </c>
      <c r="D296" s="22" t="s">
        <v>273</v>
      </c>
      <c r="E296" s="21" t="s">
        <v>12</v>
      </c>
      <c r="F296" s="19"/>
    </row>
    <row r="297" spans="1:6" x14ac:dyDescent="0.25">
      <c r="B297" s="21" t="s">
        <v>372</v>
      </c>
      <c r="C297" s="13" t="s">
        <v>732</v>
      </c>
      <c r="D297" s="22" t="s">
        <v>480</v>
      </c>
      <c r="E297" s="21" t="s">
        <v>3</v>
      </c>
      <c r="F297" s="19"/>
    </row>
    <row r="298" spans="1:6" x14ac:dyDescent="0.25">
      <c r="A298" s="14">
        <v>98</v>
      </c>
      <c r="B298" s="21" t="s">
        <v>372</v>
      </c>
      <c r="C298" s="13" t="s">
        <v>733</v>
      </c>
      <c r="D298" s="22" t="s">
        <v>274</v>
      </c>
      <c r="E298" s="21" t="s">
        <v>4</v>
      </c>
      <c r="F298" s="19"/>
    </row>
    <row r="299" spans="1:6" x14ac:dyDescent="0.25">
      <c r="B299" s="21" t="s">
        <v>372</v>
      </c>
      <c r="C299" s="13" t="s">
        <v>734</v>
      </c>
      <c r="D299" s="22" t="s">
        <v>275</v>
      </c>
      <c r="E299" s="21" t="s">
        <v>12</v>
      </c>
      <c r="F299" s="19"/>
    </row>
    <row r="300" spans="1:6" x14ac:dyDescent="0.25">
      <c r="B300" s="21" t="s">
        <v>373</v>
      </c>
      <c r="C300" s="13" t="s">
        <v>735</v>
      </c>
      <c r="D300" s="22" t="s">
        <v>481</v>
      </c>
      <c r="E300" s="21" t="s">
        <v>3</v>
      </c>
      <c r="F300" s="19"/>
    </row>
    <row r="301" spans="1:6" x14ac:dyDescent="0.25">
      <c r="A301" s="14">
        <v>99</v>
      </c>
      <c r="B301" s="21" t="s">
        <v>373</v>
      </c>
      <c r="C301" s="13" t="s">
        <v>736</v>
      </c>
      <c r="D301" s="22" t="s">
        <v>276</v>
      </c>
      <c r="E301" s="21" t="s">
        <v>4</v>
      </c>
      <c r="F301" s="19"/>
    </row>
    <row r="302" spans="1:6" x14ac:dyDescent="0.25">
      <c r="B302" s="21" t="s">
        <v>373</v>
      </c>
      <c r="C302" s="13" t="s">
        <v>737</v>
      </c>
      <c r="D302" s="22" t="s">
        <v>277</v>
      </c>
      <c r="E302" s="21" t="s">
        <v>12</v>
      </c>
      <c r="F302" s="19"/>
    </row>
    <row r="303" spans="1:6" x14ac:dyDescent="0.25">
      <c r="B303" s="21" t="s">
        <v>374</v>
      </c>
      <c r="C303" s="13" t="s">
        <v>738</v>
      </c>
      <c r="D303" s="22" t="s">
        <v>482</v>
      </c>
      <c r="E303" s="21" t="s">
        <v>3</v>
      </c>
      <c r="F303" s="19"/>
    </row>
    <row r="304" spans="1:6" x14ac:dyDescent="0.25">
      <c r="A304" s="14">
        <v>100</v>
      </c>
      <c r="B304" s="21" t="s">
        <v>374</v>
      </c>
      <c r="C304" s="13" t="s">
        <v>739</v>
      </c>
      <c r="D304" s="22" t="s">
        <v>278</v>
      </c>
      <c r="E304" s="21" t="s">
        <v>4</v>
      </c>
      <c r="F304" s="19"/>
    </row>
    <row r="305" spans="1:6" x14ac:dyDescent="0.25">
      <c r="B305" s="21" t="s">
        <v>374</v>
      </c>
      <c r="C305" s="13" t="s">
        <v>740</v>
      </c>
      <c r="D305" s="22" t="s">
        <v>279</v>
      </c>
      <c r="E305" s="21" t="s">
        <v>12</v>
      </c>
      <c r="F305" s="19"/>
    </row>
    <row r="306" spans="1:6" x14ac:dyDescent="0.25">
      <c r="B306" s="21" t="s">
        <v>375</v>
      </c>
      <c r="C306" s="13" t="s">
        <v>741</v>
      </c>
      <c r="D306" s="22" t="s">
        <v>483</v>
      </c>
      <c r="E306" s="21" t="s">
        <v>3</v>
      </c>
      <c r="F306" s="19"/>
    </row>
    <row r="307" spans="1:6" x14ac:dyDescent="0.25">
      <c r="A307" s="14">
        <v>101</v>
      </c>
      <c r="B307" s="21" t="s">
        <v>375</v>
      </c>
      <c r="C307" s="13" t="s">
        <v>742</v>
      </c>
      <c r="D307" s="22" t="s">
        <v>280</v>
      </c>
      <c r="E307" s="21" t="s">
        <v>4</v>
      </c>
      <c r="F307" s="19"/>
    </row>
    <row r="308" spans="1:6" x14ac:dyDescent="0.25">
      <c r="B308" s="21" t="s">
        <v>375</v>
      </c>
      <c r="C308" s="13" t="s">
        <v>743</v>
      </c>
      <c r="D308" s="22" t="s">
        <v>281</v>
      </c>
      <c r="E308" s="21" t="s">
        <v>12</v>
      </c>
      <c r="F308" s="19"/>
    </row>
    <row r="309" spans="1:6" x14ac:dyDescent="0.25">
      <c r="B309" s="21" t="s">
        <v>376</v>
      </c>
      <c r="C309" s="13" t="s">
        <v>744</v>
      </c>
      <c r="D309" s="22" t="s">
        <v>484</v>
      </c>
      <c r="E309" s="21" t="s">
        <v>3</v>
      </c>
      <c r="F309" s="19"/>
    </row>
    <row r="310" spans="1:6" x14ac:dyDescent="0.25">
      <c r="A310" s="14">
        <v>102</v>
      </c>
      <c r="B310" s="21" t="s">
        <v>376</v>
      </c>
      <c r="C310" s="13" t="s">
        <v>745</v>
      </c>
      <c r="D310" s="22" t="s">
        <v>282</v>
      </c>
      <c r="E310" s="21" t="s">
        <v>4</v>
      </c>
      <c r="F310" s="19"/>
    </row>
    <row r="311" spans="1:6" x14ac:dyDescent="0.25">
      <c r="B311" s="21" t="s">
        <v>376</v>
      </c>
      <c r="C311" s="13" t="s">
        <v>746</v>
      </c>
      <c r="D311" s="22" t="s">
        <v>283</v>
      </c>
      <c r="E311" s="21" t="s">
        <v>12</v>
      </c>
      <c r="F311" s="19"/>
    </row>
    <row r="312" spans="1:6" x14ac:dyDescent="0.25">
      <c r="B312" s="21" t="s">
        <v>377</v>
      </c>
      <c r="C312" s="13" t="s">
        <v>747</v>
      </c>
      <c r="D312" s="22" t="s">
        <v>485</v>
      </c>
      <c r="E312" s="21" t="s">
        <v>3</v>
      </c>
      <c r="F312" s="19"/>
    </row>
    <row r="313" spans="1:6" x14ac:dyDescent="0.25">
      <c r="A313" s="14">
        <v>103</v>
      </c>
      <c r="B313" s="21" t="s">
        <v>377</v>
      </c>
      <c r="C313" s="13" t="s">
        <v>748</v>
      </c>
      <c r="D313" s="22" t="s">
        <v>284</v>
      </c>
      <c r="E313" s="21" t="s">
        <v>4</v>
      </c>
      <c r="F313" s="19"/>
    </row>
    <row r="314" spans="1:6" x14ac:dyDescent="0.25">
      <c r="B314" s="21" t="s">
        <v>377</v>
      </c>
      <c r="C314" s="13" t="s">
        <v>749</v>
      </c>
      <c r="D314" s="22" t="s">
        <v>285</v>
      </c>
      <c r="E314" s="21" t="s">
        <v>12</v>
      </c>
      <c r="F314" s="19"/>
    </row>
    <row r="315" spans="1:6" x14ac:dyDescent="0.25">
      <c r="B315" s="21" t="s">
        <v>378</v>
      </c>
      <c r="C315" s="13" t="s">
        <v>750</v>
      </c>
      <c r="D315" s="22" t="s">
        <v>486</v>
      </c>
      <c r="E315" s="21" t="s">
        <v>3</v>
      </c>
      <c r="F315" s="19"/>
    </row>
    <row r="316" spans="1:6" x14ac:dyDescent="0.25">
      <c r="A316" s="14">
        <v>104</v>
      </c>
      <c r="B316" s="21" t="s">
        <v>378</v>
      </c>
      <c r="C316" s="13" t="s">
        <v>751</v>
      </c>
      <c r="D316" s="22" t="s">
        <v>286</v>
      </c>
      <c r="E316" s="21" t="s">
        <v>4</v>
      </c>
      <c r="F316" s="19"/>
    </row>
    <row r="317" spans="1:6" x14ac:dyDescent="0.25">
      <c r="B317" s="21" t="s">
        <v>378</v>
      </c>
      <c r="C317" s="13" t="s">
        <v>752</v>
      </c>
      <c r="D317" s="22" t="s">
        <v>287</v>
      </c>
      <c r="E317" s="21" t="s">
        <v>12</v>
      </c>
      <c r="F317" s="19"/>
    </row>
    <row r="318" spans="1:6" x14ac:dyDescent="0.25">
      <c r="B318" s="21" t="s">
        <v>379</v>
      </c>
      <c r="C318" s="13" t="s">
        <v>753</v>
      </c>
      <c r="D318" s="22" t="s">
        <v>487</v>
      </c>
      <c r="E318" s="21" t="s">
        <v>3</v>
      </c>
      <c r="F318" s="19"/>
    </row>
    <row r="319" spans="1:6" x14ac:dyDescent="0.25">
      <c r="A319" s="14">
        <v>105</v>
      </c>
      <c r="B319" s="21" t="s">
        <v>379</v>
      </c>
      <c r="C319" s="13" t="s">
        <v>754</v>
      </c>
      <c r="D319" s="22" t="s">
        <v>288</v>
      </c>
      <c r="E319" s="21" t="s">
        <v>4</v>
      </c>
      <c r="F319" s="19"/>
    </row>
    <row r="320" spans="1:6" x14ac:dyDescent="0.25">
      <c r="B320" s="21" t="s">
        <v>379</v>
      </c>
      <c r="C320" s="13" t="s">
        <v>755</v>
      </c>
      <c r="D320" s="22" t="s">
        <v>289</v>
      </c>
      <c r="E320" s="21" t="s">
        <v>12</v>
      </c>
      <c r="F320" s="19"/>
    </row>
  </sheetData>
  <autoFilter ref="A3:F320" xr:uid="{409C9D1B-A452-401C-9733-8750E50DAAFC}"/>
  <phoneticPr fontId="3" type="noConversion"/>
  <hyperlinks>
    <hyperlink ref="F2" r:id="rId1" xr:uid="{4167C127-6BB1-45C3-A294-B88B6DD24D8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291B-7D61-4F66-87A2-BCE4B8C6F943}">
  <dimension ref="B1:C13"/>
  <sheetViews>
    <sheetView zoomScale="115" zoomScaleNormal="115" workbookViewId="0">
      <selection activeCell="C15" sqref="C15"/>
    </sheetView>
  </sheetViews>
  <sheetFormatPr defaultRowHeight="13.8" x14ac:dyDescent="0.25"/>
  <cols>
    <col min="2" max="2" width="28.09765625" style="1" customWidth="1"/>
    <col min="3" max="3" width="91.5" bestFit="1" customWidth="1"/>
  </cols>
  <sheetData>
    <row r="1" spans="2:3" x14ac:dyDescent="0.25">
      <c r="C1" s="26" t="s">
        <v>758</v>
      </c>
    </row>
    <row r="2" spans="2:3" x14ac:dyDescent="0.25">
      <c r="B2" s="2" t="s">
        <v>0</v>
      </c>
      <c r="C2" s="5" t="s">
        <v>8</v>
      </c>
    </row>
    <row r="3" spans="2:3" x14ac:dyDescent="0.25">
      <c r="B3" s="27" t="s">
        <v>757</v>
      </c>
      <c r="C3" s="25" t="str">
        <f>+$C$1&amp;B3</f>
        <v>https://luandai123.github.io/english_Business-Negotiation/Negotiation-Viet-1.1-1.25.mp3</v>
      </c>
    </row>
    <row r="4" spans="2:3" x14ac:dyDescent="0.25">
      <c r="B4" s="27" t="s">
        <v>760</v>
      </c>
      <c r="C4" s="25" t="str">
        <f t="shared" ref="C4:C13" si="0">+$C$1&amp;B4</f>
        <v>https://luandai123.github.io/english_Business-Negotiation/Negotiation-Viet-1.26-1.52.mp3</v>
      </c>
    </row>
    <row r="5" spans="2:3" x14ac:dyDescent="0.25">
      <c r="B5" s="27" t="s">
        <v>761</v>
      </c>
      <c r="C5" s="25" t="str">
        <f t="shared" si="0"/>
        <v>https://luandai123.github.io/english_Business-Negotiation/Negotiation-Viet-2.1-2.25.mp3</v>
      </c>
    </row>
    <row r="6" spans="2:3" x14ac:dyDescent="0.25">
      <c r="B6" s="27" t="s">
        <v>762</v>
      </c>
      <c r="C6" s="25" t="str">
        <f t="shared" si="0"/>
        <v>https://luandai123.github.io/english_Business-Negotiation/Negotiation-Viet-2.26-2.52.mp3</v>
      </c>
    </row>
    <row r="7" spans="2:3" x14ac:dyDescent="0.25">
      <c r="B7" s="27" t="s">
        <v>763</v>
      </c>
      <c r="C7" s="25" t="str">
        <f t="shared" si="0"/>
        <v>https://luandai123.github.io/english_Business-Negotiation/Negotiation-Viet-full.mp3</v>
      </c>
    </row>
    <row r="8" spans="2:3" x14ac:dyDescent="0.25">
      <c r="B8" s="27" t="s">
        <v>764</v>
      </c>
      <c r="C8" s="25" t="str">
        <f t="shared" si="0"/>
        <v>https://luandai123.github.io/english_Business-Negotiation/Negotiation_1.mp4</v>
      </c>
    </row>
    <row r="9" spans="2:3" x14ac:dyDescent="0.25">
      <c r="B9" s="27" t="s">
        <v>765</v>
      </c>
      <c r="C9" s="25" t="str">
        <f t="shared" si="0"/>
        <v>https://luandai123.github.io/english_Business-Negotiation/Negotiation_2.mp4</v>
      </c>
    </row>
    <row r="10" spans="2:3" x14ac:dyDescent="0.25">
      <c r="B10" s="27" t="s">
        <v>766</v>
      </c>
      <c r="C10" s="25" t="str">
        <f t="shared" si="0"/>
        <v>https://luandai123.github.io/english_Business-Negotiation/Negotiation.mp3</v>
      </c>
    </row>
    <row r="11" spans="2:3" x14ac:dyDescent="0.25">
      <c r="B11" s="27" t="s">
        <v>767</v>
      </c>
      <c r="C11" s="25" t="str">
        <f t="shared" si="0"/>
        <v>https://luandai123.github.io/english_Business-Negotiation/Negotiation.docx</v>
      </c>
    </row>
    <row r="12" spans="2:3" x14ac:dyDescent="0.25">
      <c r="B12" s="27" t="s">
        <v>768</v>
      </c>
      <c r="C12" s="25" t="str">
        <f t="shared" si="0"/>
        <v>https://luandai123.github.io/english_Business-Negotiation/Negotiation.xlsx</v>
      </c>
    </row>
    <row r="13" spans="2:3" x14ac:dyDescent="0.25">
      <c r="B13" s="27" t="s">
        <v>769</v>
      </c>
      <c r="C13" s="25" t="str">
        <f t="shared" si="0"/>
        <v>https://luandai123.github.io/english_Business-Negotiation/Negotiation.pdf</v>
      </c>
    </row>
  </sheetData>
  <phoneticPr fontId="3" type="noConversion"/>
  <hyperlinks>
    <hyperlink ref="C1" r:id="rId1" xr:uid="{300184FE-2068-4593-9A4F-F42DCDBD20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D948-479B-4B09-9139-09BEE512E2E7}">
  <dimension ref="B2:E4"/>
  <sheetViews>
    <sheetView workbookViewId="0">
      <selection activeCell="C16" sqref="C16"/>
    </sheetView>
  </sheetViews>
  <sheetFormatPr defaultRowHeight="13.8" x14ac:dyDescent="0.25"/>
  <cols>
    <col min="2" max="2" width="11.3984375" bestFit="1" customWidth="1"/>
    <col min="3" max="3" width="75.69921875" bestFit="1" customWidth="1"/>
    <col min="4" max="4" width="37.8984375" bestFit="1" customWidth="1"/>
    <col min="5" max="5" width="74.796875" bestFit="1" customWidth="1"/>
  </cols>
  <sheetData>
    <row r="2" spans="2:5" x14ac:dyDescent="0.25">
      <c r="B2" s="2" t="s">
        <v>0</v>
      </c>
      <c r="C2" s="5" t="s">
        <v>8</v>
      </c>
      <c r="D2" s="1" t="s">
        <v>7</v>
      </c>
      <c r="E2" s="3" t="s">
        <v>9</v>
      </c>
    </row>
    <row r="3" spans="2:5" x14ac:dyDescent="0.25">
      <c r="B3" s="8" t="s">
        <v>11</v>
      </c>
      <c r="C3" s="6" t="str">
        <f>IF(D3="","","https://docs.google.com/uc?export=download&amp;id="&amp;D3)</f>
        <v/>
      </c>
      <c r="D3" s="23" t="str">
        <f t="shared" ref="D3:D4" si="0">IFERROR(LEFT(RIGHT(E3,LEN(E3)-32),LEN(RIGHT(E3,LEN(E3)-32))-20),"")</f>
        <v/>
      </c>
      <c r="E3" s="7"/>
    </row>
    <row r="4" spans="2:5" x14ac:dyDescent="0.25">
      <c r="B4" s="8" t="s">
        <v>10</v>
      </c>
      <c r="C4" s="6" t="str">
        <f>IF(D4="","","https://docs.google.com/uc?export=download&amp;id="&amp;D4)</f>
        <v/>
      </c>
      <c r="D4" s="23" t="str">
        <f t="shared" si="0"/>
        <v/>
      </c>
      <c r="E4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55BF-F702-4B6A-BC96-7718E75F032C}">
  <dimension ref="A1:J295"/>
  <sheetViews>
    <sheetView topLeftCell="C1" zoomScale="86" zoomScaleNormal="86" workbookViewId="0">
      <selection activeCell="E4" sqref="E4:E31"/>
    </sheetView>
  </sheetViews>
  <sheetFormatPr defaultRowHeight="13.8" x14ac:dyDescent="0.25"/>
  <cols>
    <col min="1" max="1" width="4.796875" hidden="1" customWidth="1"/>
    <col min="2" max="2" width="6.796875" hidden="1" customWidth="1"/>
    <col min="3" max="3" width="7.09765625" style="1" customWidth="1"/>
    <col min="4" max="4" width="7.09765625" customWidth="1"/>
    <col min="5" max="5" width="85.5" customWidth="1"/>
    <col min="6" max="6" width="68.8984375" bestFit="1" customWidth="1"/>
  </cols>
  <sheetData>
    <row r="1" spans="1:10" ht="17.399999999999999" customHeight="1" x14ac:dyDescent="0.25">
      <c r="B1" t="s">
        <v>5</v>
      </c>
      <c r="C1" s="15">
        <v>78</v>
      </c>
      <c r="D1" s="3"/>
    </row>
    <row r="2" spans="1:10" x14ac:dyDescent="0.25">
      <c r="B2" t="s">
        <v>6</v>
      </c>
      <c r="C2" s="15">
        <v>105</v>
      </c>
      <c r="D2" s="3"/>
    </row>
    <row r="3" spans="1:10" x14ac:dyDescent="0.25">
      <c r="C3" s="16" t="s">
        <v>1</v>
      </c>
      <c r="D3" s="4" t="s">
        <v>1</v>
      </c>
      <c r="E3" s="4" t="s">
        <v>3</v>
      </c>
      <c r="F3" s="4" t="s">
        <v>4</v>
      </c>
    </row>
    <row r="4" spans="1:10" x14ac:dyDescent="0.25">
      <c r="A4">
        <f>C1</f>
        <v>78</v>
      </c>
      <c r="B4">
        <f t="shared" ref="B4:B67" ca="1" si="0">IF(A4="","",RANDBETWEEN($C$1,$C$2))</f>
        <v>81</v>
      </c>
      <c r="C4" s="1">
        <f ca="1">IFERROR($C$1-1+_xlfn.RANK.EQ(B4,$B$4:$B$108)+COUNTIF(B$4:$B4,B4)-1,"")</f>
        <v>102</v>
      </c>
      <c r="D4" s="1" t="str">
        <f ca="1">IFERROR(VLOOKUP(C4,Negotiation!A:B,2,0),"")</f>
        <v>2.50</v>
      </c>
      <c r="E4" t="str">
        <f ca="1">IFERROR(VLOOKUP(D4&amp;"Viet",Negotiation!C:D,2,0),"")</f>
        <v>Tôi vô cùng cảm ơn anh đã dành thời gian và rất mong chờ vào quan hệ hợp tác lâu dài.</v>
      </c>
      <c r="F4" t="str">
        <f ca="1">IFERROR(VLOOKUP(D4&amp;"Eng",Negotiation!C:D,2,0),"")</f>
        <v>I appreciate your time and look forward to continued business relationships between our two companies.</v>
      </c>
    </row>
    <row r="5" spans="1:10" x14ac:dyDescent="0.25">
      <c r="A5">
        <f>IFERROR(IF(A4+1&gt;$C$2,"",A4+1),"")</f>
        <v>79</v>
      </c>
      <c r="B5">
        <f t="shared" ca="1" si="0"/>
        <v>87</v>
      </c>
      <c r="C5" s="1">
        <f ca="1">IFERROR($C$1-1+_xlfn.RANK.EQ(B5,$B$4:$B$108)+COUNTIF(B$4:$B5,B5)-1,"")</f>
        <v>98</v>
      </c>
      <c r="D5" s="1" t="str">
        <f ca="1">IFERROR(VLOOKUP(C5,Negotiation!A:B,2,0),"")</f>
        <v>2.46</v>
      </c>
      <c r="E5" t="str">
        <f ca="1">IFERROR(VLOOKUP(D5&amp;"Viet",Negotiation!C:D,2,0),"")</f>
        <v>Tôi sẽ soạn thảo văn bản ngay bây giờ để chúng ta có thể kí hợp đồng trong hôm nay.</v>
      </c>
      <c r="F5" t="str">
        <f ca="1">IFERROR(VLOOKUP(D5&amp;"Eng",Negotiation!C:D,2,0),"")</f>
        <v>I will draw up some paperwork right now so we can sign the contract today.</v>
      </c>
    </row>
    <row r="6" spans="1:10" x14ac:dyDescent="0.25">
      <c r="A6">
        <f t="shared" ref="A6:A69" si="1">IFERROR(IF(A5+1&gt;$C$2,"",A5+1),"")</f>
        <v>80</v>
      </c>
      <c r="B6">
        <f t="shared" ca="1" si="0"/>
        <v>80</v>
      </c>
      <c r="C6" s="1">
        <f ca="1">IFERROR($C$1-1+_xlfn.RANK.EQ(B6,$B$4:$B$108)+COUNTIF(B$4:$B6,B6)-1,"")</f>
        <v>103</v>
      </c>
      <c r="D6" s="1" t="str">
        <f ca="1">IFERROR(VLOOKUP(C6,Negotiation!A:B,2,0),"")</f>
        <v>2.51</v>
      </c>
      <c r="E6" t="str">
        <f ca="1">IFERROR(VLOOKUP(D6&amp;"Viet",Negotiation!C:D,2,0),"")</f>
        <v>Trong phạm vi pháp lý, chúng tôi tin rằng chúng ta có thể thương lượng lại giá sau khi xem xét các thay đổi.</v>
      </c>
      <c r="F6" t="str">
        <f ca="1">IFERROR(VLOOKUP(D6&amp;"Eng",Negotiation!C:D,2,0),"")</f>
        <v>We believe we are within our legal parameters to renegotiate the price considering the changes.</v>
      </c>
    </row>
    <row r="7" spans="1:10" x14ac:dyDescent="0.25">
      <c r="A7">
        <f t="shared" si="1"/>
        <v>81</v>
      </c>
      <c r="B7">
        <f t="shared" ca="1" si="0"/>
        <v>93</v>
      </c>
      <c r="C7" s="1">
        <f ca="1">IFERROR($C$1-1+_xlfn.RANK.EQ(B7,$B$4:$B$108)+COUNTIF(B$4:$B7,B7)-1,"")</f>
        <v>88</v>
      </c>
      <c r="D7" s="1" t="str">
        <f ca="1">IFERROR(VLOOKUP(C7,Negotiation!A:B,2,0),"")</f>
        <v>2.36</v>
      </c>
      <c r="E7" t="str">
        <f ca="1">IFERROR(VLOOKUP(D7&amp;"Viet",Negotiation!C:D,2,0),"")</f>
        <v>Sao chúng ta không rà soát lại điều khoản hợp đồng nhỉ?</v>
      </c>
      <c r="F7" t="str">
        <f ca="1">IFERROR(VLOOKUP(D7&amp;"Eng",Negotiation!C:D,2,0),"")</f>
        <v>Why don’t we run over the contract terms again?</v>
      </c>
    </row>
    <row r="8" spans="1:10" x14ac:dyDescent="0.25">
      <c r="A8">
        <f t="shared" si="1"/>
        <v>82</v>
      </c>
      <c r="B8">
        <f t="shared" ca="1" si="0"/>
        <v>89</v>
      </c>
      <c r="C8" s="1">
        <f ca="1">IFERROR($C$1-1+_xlfn.RANK.EQ(B8,$B$4:$B$108)+COUNTIF(B$4:$B8,B8)-1,"")</f>
        <v>94</v>
      </c>
      <c r="D8" s="1" t="str">
        <f ca="1">IFERROR(VLOOKUP(C8,Negotiation!A:B,2,0),"")</f>
        <v>2.42</v>
      </c>
      <c r="E8" t="str">
        <f ca="1">IFERROR(VLOOKUP(D8&amp;"Viet",Negotiation!C:D,2,0),"")</f>
        <v>Hợp đồng sẽ có hiệu lực trong 2 năm. Điều này có nghĩa là hợp đồng sẽ hết hạn vào ngày 30 tháng 10 năm 2021.</v>
      </c>
      <c r="F8" t="str">
        <f ca="1">IFERROR(VLOOKUP(D8&amp;"Eng",Negotiation!C:D,2,0),"")</f>
        <v>The contract will be valid for two-year period, which means it will expire on October 30, 2021.</v>
      </c>
    </row>
    <row r="9" spans="1:10" x14ac:dyDescent="0.25">
      <c r="A9">
        <f t="shared" si="1"/>
        <v>83</v>
      </c>
      <c r="B9">
        <f t="shared" ca="1" si="0"/>
        <v>100</v>
      </c>
      <c r="C9" s="1">
        <f ca="1">IFERROR($C$1-1+_xlfn.RANK.EQ(B9,$B$4:$B$108)+COUNTIF(B$4:$B9,B9)-1,"")</f>
        <v>82</v>
      </c>
      <c r="D9" s="1" t="str">
        <f ca="1">IFERROR(VLOOKUP(C9,Negotiation!A:B,2,0),"")</f>
        <v>2.30</v>
      </c>
      <c r="E9" t="str">
        <f ca="1">IFERROR(VLOOKUP(D9&amp;"Viet",Negotiation!C:D,2,0),"")</f>
        <v>Tôi không nghĩ là tôi có thể từ chối một đề xuất tốt như vậy.</v>
      </c>
      <c r="F9" t="str">
        <f ca="1">IFERROR(VLOOKUP(D9&amp;"Eng",Negotiation!C:D,2,0),"")</f>
        <v>I don’t think I can turn down such a great offer.</v>
      </c>
    </row>
    <row r="10" spans="1:10" x14ac:dyDescent="0.25">
      <c r="A10">
        <f t="shared" si="1"/>
        <v>84</v>
      </c>
      <c r="B10">
        <f t="shared" ca="1" si="0"/>
        <v>79</v>
      </c>
      <c r="C10" s="1">
        <f ca="1">IFERROR($C$1-1+_xlfn.RANK.EQ(B10,$B$4:$B$108)+COUNTIF(B$4:$B10,B10)-1,"")</f>
        <v>104</v>
      </c>
      <c r="D10" s="1" t="str">
        <f ca="1">IFERROR(VLOOKUP(C10,Negotiation!A:B,2,0),"")</f>
        <v>2.52</v>
      </c>
      <c r="E10" t="str">
        <f ca="1">IFERROR(VLOOKUP(D10&amp;"Viet",Negotiation!C:D,2,0),"")</f>
        <v>Chúng tôi không thể đồng ý mà không biết trước rằng liệu anh có chấp nhận một số điều kiện của chúng tôi hay không.</v>
      </c>
      <c r="F10" t="str">
        <f ca="1">IFERROR(VLOOKUP(D10&amp;"Eng",Negotiation!C:D,2,0),"")</f>
        <v>We can’t accept it without knowing if you will accept some of our conditions first.</v>
      </c>
    </row>
    <row r="11" spans="1:10" x14ac:dyDescent="0.25">
      <c r="A11">
        <f t="shared" si="1"/>
        <v>85</v>
      </c>
      <c r="B11">
        <f t="shared" ca="1" si="0"/>
        <v>101</v>
      </c>
      <c r="C11" s="1">
        <f ca="1">IFERROR($C$1-1+_xlfn.RANK.EQ(B11,$B$4:$B$108)+COUNTIF(B$4:$B11,B11)-1,"")</f>
        <v>80</v>
      </c>
      <c r="D11" s="1" t="str">
        <f ca="1">IFERROR(VLOOKUP(C11,Negotiation!A:B,2,0),"")</f>
        <v>2.28</v>
      </c>
      <c r="E11" t="str">
        <f ca="1">IFERROR(VLOOKUP(D11&amp;"Viet",Negotiation!C:D,2,0),"")</f>
        <v>Nhưng ngân sách của chúng tôi chưa đến 2000 đô 1 tháng.</v>
      </c>
      <c r="F11" t="str">
        <f ca="1">IFERROR(VLOOKUP(D11&amp;"Eng",Negotiation!C:D,2,0),"")</f>
        <v>But our budget is under $2000per month.</v>
      </c>
    </row>
    <row r="12" spans="1:10" x14ac:dyDescent="0.25">
      <c r="A12">
        <f t="shared" si="1"/>
        <v>86</v>
      </c>
      <c r="B12">
        <f t="shared" ca="1" si="0"/>
        <v>87</v>
      </c>
      <c r="C12" s="1">
        <f ca="1">IFERROR($C$1-1+_xlfn.RANK.EQ(B12,$B$4:$B$108)+COUNTIF(B$4:$B12,B12)-1,"")</f>
        <v>99</v>
      </c>
      <c r="D12" s="1" t="str">
        <f ca="1">IFERROR(VLOOKUP(C12,Negotiation!A:B,2,0),"")</f>
        <v>2.47</v>
      </c>
      <c r="E12" t="str">
        <f ca="1">IFERROR(VLOOKUP(D12&amp;"Viet",Negotiation!C:D,2,0),"")</f>
        <v>Vui lòng gửi tiền cọc cho chúng tôi trong chiều nay nhé.</v>
      </c>
      <c r="F12" t="str">
        <f ca="1">IFERROR(VLOOKUP(D12&amp;"Eng",Negotiation!C:D,2,0),"")</f>
        <v>Please wire us the key money by this afternoon.</v>
      </c>
      <c r="J12" s="17"/>
    </row>
    <row r="13" spans="1:10" x14ac:dyDescent="0.25">
      <c r="A13">
        <f t="shared" si="1"/>
        <v>87</v>
      </c>
      <c r="B13">
        <f t="shared" ca="1" si="0"/>
        <v>84</v>
      </c>
      <c r="C13" s="1">
        <f ca="1">IFERROR($C$1-1+_xlfn.RANK.EQ(B13,$B$4:$B$108)+COUNTIF(B$4:$B13,B13)-1,"")</f>
        <v>101</v>
      </c>
      <c r="D13" s="1" t="str">
        <f ca="1">IFERROR(VLOOKUP(C13,Negotiation!A:B,2,0),"")</f>
        <v>2.49</v>
      </c>
      <c r="E13" t="str">
        <f ca="1">IFERROR(VLOOKUP(D13&amp;"Viet",Negotiation!C:D,2,0),"")</f>
        <v>Đây có thể là khởi đầu cho quan hệ hợp tác tốt đẹp giữa chúng ta.</v>
      </c>
      <c r="F13" t="str">
        <f ca="1">IFERROR(VLOOKUP(D13&amp;"Eng",Negotiation!C:D,2,0),"")</f>
        <v>This could be the start of good business relations for us.</v>
      </c>
    </row>
    <row r="14" spans="1:10" x14ac:dyDescent="0.25">
      <c r="A14">
        <f t="shared" si="1"/>
        <v>88</v>
      </c>
      <c r="B14">
        <f t="shared" ca="1" si="0"/>
        <v>95</v>
      </c>
      <c r="C14" s="1">
        <f ca="1">IFERROR($C$1-1+_xlfn.RANK.EQ(B14,$B$4:$B$108)+COUNTIF(B$4:$B14,B14)-1,"")</f>
        <v>86</v>
      </c>
      <c r="D14" s="1" t="str">
        <f ca="1">IFERROR(VLOOKUP(C14,Negotiation!A:B,2,0),"")</f>
        <v>2.34</v>
      </c>
      <c r="E14" t="str">
        <f ca="1">IFERROR(VLOOKUP(D14&amp;"Viet",Negotiation!C:D,2,0),"")</f>
        <v>Liệu có thể thêm điều kiện bảo trì và vận chuyển không?</v>
      </c>
      <c r="F14" t="str">
        <f ca="1">IFERROR(VLOOKUP(D14&amp;"Eng",Negotiation!C:D,2,0),"")</f>
        <v>What about adding maintenance and shipping?</v>
      </c>
    </row>
    <row r="15" spans="1:10" x14ac:dyDescent="0.25">
      <c r="A15">
        <f t="shared" si="1"/>
        <v>89</v>
      </c>
      <c r="B15">
        <f t="shared" ca="1" si="0"/>
        <v>91</v>
      </c>
      <c r="C15" s="1">
        <f ca="1">IFERROR($C$1-1+_xlfn.RANK.EQ(B15,$B$4:$B$108)+COUNTIF(B$4:$B15,B15)-1,"")</f>
        <v>90</v>
      </c>
      <c r="D15" s="1" t="str">
        <f ca="1">IFERROR(VLOOKUP(C15,Negotiation!A:B,2,0),"")</f>
        <v>2.38</v>
      </c>
      <c r="E15" t="str">
        <f ca="1">IFERROR(VLOOKUP(D15&amp;"Viet",Negotiation!C:D,2,0),"")</f>
        <v>Việc chúng tôi cần làm hôm nay là xem lại và kí hợp đồng giữa A và B.</v>
      </c>
      <c r="F15" t="str">
        <f ca="1">IFERROR(VLOOKUP(D15&amp;"Eng",Negotiation!C:D,2,0),"")</f>
        <v>What we would like to accomplish today is to review and sign the contract between A and B.</v>
      </c>
    </row>
    <row r="16" spans="1:10" x14ac:dyDescent="0.25">
      <c r="A16">
        <f t="shared" si="1"/>
        <v>90</v>
      </c>
      <c r="B16">
        <f t="shared" ca="1" si="0"/>
        <v>79</v>
      </c>
      <c r="C16" s="1">
        <f ca="1">IFERROR($C$1-1+_xlfn.RANK.EQ(B16,$B$4:$B$108)+COUNTIF(B$4:$B16,B16)-1,"")</f>
        <v>105</v>
      </c>
      <c r="D16" s="1" t="str">
        <f ca="1">IFERROR(VLOOKUP(C16,Negotiation!A:B,2,0),"")</f>
        <v>2.53</v>
      </c>
      <c r="E16" t="str">
        <f ca="1">IFERROR(VLOOKUP(D16&amp;"Viet",Negotiation!C:D,2,0),"")</f>
        <v>Chúng tôi cần được giảm giá để có thể tái kí hợp đồng.</v>
      </c>
      <c r="F16" t="str">
        <f ca="1">IFERROR(VLOOKUP(D16&amp;"Eng",Negotiation!C:D,2,0),"")</f>
        <v>In order to re-sign, we need a discount.</v>
      </c>
    </row>
    <row r="17" spans="1:6" x14ac:dyDescent="0.25">
      <c r="A17">
        <f t="shared" si="1"/>
        <v>91</v>
      </c>
      <c r="B17">
        <f t="shared" ca="1" si="0"/>
        <v>98</v>
      </c>
      <c r="C17" s="1">
        <f ca="1">IFERROR($C$1-1+_xlfn.RANK.EQ(B17,$B$4:$B$108)+COUNTIF(B$4:$B17,B17)-1,"")</f>
        <v>84</v>
      </c>
      <c r="D17" s="1" t="str">
        <f ca="1">IFERROR(VLOOKUP(C17,Negotiation!A:B,2,0),"")</f>
        <v>2.32</v>
      </c>
      <c r="E17" t="str">
        <f ca="1">IFERROR(VLOOKUP(D17&amp;"Viet",Negotiation!C:D,2,0),"")</f>
        <v>Điều kiện tốt nhất mà chúng tôi có thể đưa ra là miễn phí vận chuyển và lắp đặt.</v>
      </c>
      <c r="F17" t="str">
        <f ca="1">IFERROR(VLOOKUP(D17&amp;"Eng",Negotiation!C:D,2,0),"")</f>
        <v>The best we can give you is free shipping and installation.</v>
      </c>
    </row>
    <row r="18" spans="1:6" ht="12.6" customHeight="1" x14ac:dyDescent="0.25">
      <c r="A18">
        <f t="shared" si="1"/>
        <v>92</v>
      </c>
      <c r="B18">
        <f t="shared" ca="1" si="0"/>
        <v>91</v>
      </c>
      <c r="C18" s="1">
        <f ca="1">IFERROR($C$1-1+_xlfn.RANK.EQ(B18,$B$4:$B$108)+COUNTIF(B$4:$B18,B18)-1,"")</f>
        <v>91</v>
      </c>
      <c r="D18" s="1" t="str">
        <f ca="1">IFERROR(VLOOKUP(C18,Negotiation!A:B,2,0),"")</f>
        <v>2.39</v>
      </c>
      <c r="E18" t="str">
        <f ca="1">IFERROR(VLOOKUP(D18&amp;"Viet",Negotiation!C:D,2,0),"")</f>
        <v>Trước khi bắt đầu, xin mọi người chú ý. Trong văn bản này, A là bên cung cấp còn B là bên nhận.</v>
      </c>
      <c r="F18" t="str">
        <f ca="1">IFERROR(VLOOKUP(D18&amp;"Eng",Negotiation!C:D,2,0),"")</f>
        <v>Before we begin, let me note that. In this document, A is referred to as the provider and B is referred to as the recipient.</v>
      </c>
    </row>
    <row r="19" spans="1:6" x14ac:dyDescent="0.25">
      <c r="A19">
        <f t="shared" si="1"/>
        <v>93</v>
      </c>
      <c r="B19">
        <f t="shared" ca="1" si="0"/>
        <v>101</v>
      </c>
      <c r="C19" s="1">
        <f ca="1">IFERROR($C$1-1+_xlfn.RANK.EQ(B19,$B$4:$B$108)+COUNTIF(B$4:$B19,B19)-1,"")</f>
        <v>81</v>
      </c>
      <c r="D19" s="1" t="str">
        <f ca="1">IFERROR(VLOOKUP(C19,Negotiation!A:B,2,0),"")</f>
        <v>2.29</v>
      </c>
      <c r="E19" t="str">
        <f ca="1">IFERROR(VLOOKUP(D19&amp;"Viet",Negotiation!C:D,2,0),"")</f>
        <v>Anh nghĩ sao nếu chúng ta kí hợp đồng thuê 6 tháng?</v>
      </c>
      <c r="F19" t="str">
        <f ca="1">IFERROR(VLOOKUP(D19&amp;"Eng",Negotiation!C:D,2,0),"")</f>
        <v>What would you say to sign a six-month lease?</v>
      </c>
    </row>
    <row r="20" spans="1:6" x14ac:dyDescent="0.25">
      <c r="A20">
        <f t="shared" si="1"/>
        <v>94</v>
      </c>
      <c r="B20">
        <f t="shared" ca="1" si="0"/>
        <v>90</v>
      </c>
      <c r="C20" s="1">
        <f ca="1">IFERROR($C$1-1+_xlfn.RANK.EQ(B20,$B$4:$B$108)+COUNTIF(B$4:$B20,B20)-1,"")</f>
        <v>93</v>
      </c>
      <c r="D20" s="1" t="str">
        <f ca="1">IFERROR(VLOOKUP(C20,Negotiation!A:B,2,0),"")</f>
        <v>2.41</v>
      </c>
      <c r="E20" t="str">
        <f ca="1">IFERROR(VLOOKUP(D20&amp;"Viet",Negotiation!C:D,2,0),"")</f>
        <v>Những yêu cầu này, đơn giản là về các điều khoản thanh toán mà chúng ta đã thống nhất.</v>
      </c>
      <c r="F20" t="str">
        <f ca="1">IFERROR(VLOOKUP(D20&amp;"Eng",Negotiation!C:D,2,0),"")</f>
        <v>These requirements are simply in regards to the payment terms that were agreed upon.</v>
      </c>
    </row>
    <row r="21" spans="1:6" x14ac:dyDescent="0.25">
      <c r="A21">
        <f t="shared" si="1"/>
        <v>95</v>
      </c>
      <c r="B21">
        <f t="shared" ca="1" si="0"/>
        <v>96</v>
      </c>
      <c r="C21" s="1">
        <f ca="1">IFERROR($C$1-1+_xlfn.RANK.EQ(B21,$B$4:$B$108)+COUNTIF(B$4:$B21,B21)-1,"")</f>
        <v>85</v>
      </c>
      <c r="D21" s="1" t="str">
        <f ca="1">IFERROR(VLOOKUP(C21,Negotiation!A:B,2,0),"")</f>
        <v>2.33</v>
      </c>
      <c r="E21" t="str">
        <f ca="1">IFERROR(VLOOKUP(D21&amp;"Viet",Negotiation!C:D,2,0),"")</f>
        <v>Để có thể hợp tác với công ty anh. Chúng tôi cần hỏi xem liệu bên anh có thể cung cấp cho chúng tôi thứ chúng tôi cần không.</v>
      </c>
      <c r="F21" t="str">
        <f ca="1">IFERROR(VLOOKUP(D21&amp;"Eng",Negotiation!C:D,2,0),"")</f>
        <v>In order to go with your company, we need to ask if you can supply us with what we need.</v>
      </c>
    </row>
    <row r="22" spans="1:6" x14ac:dyDescent="0.25">
      <c r="A22">
        <f t="shared" si="1"/>
        <v>96</v>
      </c>
      <c r="B22">
        <f t="shared" ca="1" si="0"/>
        <v>103</v>
      </c>
      <c r="C22" s="1">
        <f ca="1">IFERROR($C$1-1+_xlfn.RANK.EQ(B22,$B$4:$B$108)+COUNTIF(B$4:$B22,B22)-1,"")</f>
        <v>79</v>
      </c>
      <c r="D22" s="1" t="str">
        <f ca="1">IFERROR(VLOOKUP(C22,Negotiation!A:B,2,0),"")</f>
        <v>2.27</v>
      </c>
      <c r="E22" t="str">
        <f ca="1">IFERROR(VLOOKUP(D22&amp;"Viet",Negotiation!C:D,2,0),"")</f>
        <v>Nếu chúng tôi đề xuất 15 ngày dùng thử miễn phí thì sao?</v>
      </c>
      <c r="F22" t="str">
        <f ca="1">IFERROR(VLOOKUP(D22&amp;"Eng",Negotiation!C:D,2,0),"")</f>
        <v>What if we offer a 15-day trial period?</v>
      </c>
    </row>
    <row r="23" spans="1:6" x14ac:dyDescent="0.25">
      <c r="A23">
        <f t="shared" si="1"/>
        <v>97</v>
      </c>
      <c r="B23">
        <f t="shared" ca="1" si="0"/>
        <v>88</v>
      </c>
      <c r="C23" s="1">
        <f ca="1">IFERROR($C$1-1+_xlfn.RANK.EQ(B23,$B$4:$B$108)+COUNTIF(B$4:$B23,B23)-1,"")</f>
        <v>96</v>
      </c>
      <c r="D23" s="1" t="str">
        <f ca="1">IFERROR(VLOOKUP(C23,Negotiation!A:B,2,0),"")</f>
        <v>2.44</v>
      </c>
      <c r="E23" t="str">
        <f ca="1">IFERROR(VLOOKUP(D23&amp;"Viet",Negotiation!C:D,2,0),"")</f>
        <v>Để chấm dứt hợp đồng hai bên phải thông báo trước 45 ngày.</v>
      </c>
      <c r="F23" t="str">
        <f ca="1">IFERROR(VLOOKUP(D23&amp;"Eng",Negotiation!C:D,2,0),"")</f>
        <v>Both parties must give 45 days notice for termination of the contract.</v>
      </c>
    </row>
    <row r="24" spans="1:6" x14ac:dyDescent="0.25">
      <c r="A24">
        <f t="shared" si="1"/>
        <v>98</v>
      </c>
      <c r="B24">
        <f t="shared" ca="1" si="0"/>
        <v>88</v>
      </c>
      <c r="C24" s="1">
        <f ca="1">IFERROR($C$1-1+_xlfn.RANK.EQ(B24,$B$4:$B$108)+COUNTIF(B$4:$B24,B24)-1,"")</f>
        <v>97</v>
      </c>
      <c r="D24" s="1" t="str">
        <f ca="1">IFERROR(VLOOKUP(C24,Negotiation!A:B,2,0),"")</f>
        <v>2.45</v>
      </c>
      <c r="E24" t="str">
        <f ca="1">IFERROR(VLOOKUP(D24&amp;"Viet",Negotiation!C:D,2,0),"")</f>
        <v>Chúng tôi muốn thêm một vài điều kiện vào hợp đồng.</v>
      </c>
      <c r="F24" t="str">
        <f ca="1">IFERROR(VLOOKUP(D24&amp;"Eng",Negotiation!C:D,2,0),"")</f>
        <v>We would like to add some conditions to the contract.</v>
      </c>
    </row>
    <row r="25" spans="1:6" x14ac:dyDescent="0.25">
      <c r="A25">
        <f t="shared" si="1"/>
        <v>99</v>
      </c>
      <c r="B25">
        <f t="shared" ca="1" si="0"/>
        <v>91</v>
      </c>
      <c r="C25" s="1">
        <f ca="1">IFERROR($C$1-1+_xlfn.RANK.EQ(B25,$B$4:$B$108)+COUNTIF(B$4:$B25,B25)-1,"")</f>
        <v>92</v>
      </c>
      <c r="D25" s="1" t="str">
        <f ca="1">IFERROR(VLOOKUP(C25,Negotiation!A:B,2,0),"")</f>
        <v>2.40</v>
      </c>
      <c r="E25" t="str">
        <f ca="1">IFERROR(VLOOKUP(D25&amp;"Viet",Negotiation!C:D,2,0),"")</f>
        <v>Nhìn vào mục 2, mọi người có thể thấy những yêu cầu đối với công ty A đã được liệt kê ra.</v>
      </c>
      <c r="F25" t="str">
        <f ca="1">IFERROR(VLOOKUP(D25&amp;"Eng",Negotiation!C:D,2,0),"")</f>
        <v>Look at article two, you can see that the requirements for A are outlined.</v>
      </c>
    </row>
    <row r="26" spans="1:6" x14ac:dyDescent="0.25">
      <c r="A26">
        <f t="shared" si="1"/>
        <v>100</v>
      </c>
      <c r="B26">
        <f t="shared" ca="1" si="0"/>
        <v>95</v>
      </c>
      <c r="C26" s="1">
        <f ca="1">IFERROR($C$1-1+_xlfn.RANK.EQ(B26,$B$4:$B$108)+COUNTIF(B$4:$B26,B26)-1,"")</f>
        <v>87</v>
      </c>
      <c r="D26" s="1" t="str">
        <f ca="1">IFERROR(VLOOKUP(C26,Negotiation!A:B,2,0),"")</f>
        <v>2.35</v>
      </c>
      <c r="E26" t="str">
        <f ca="1">IFERROR(VLOOKUP(D26&amp;"Viet",Negotiation!C:D,2,0),"")</f>
        <v>Anh có thể kiểm tra lại nội dung chính một lần nữa không?</v>
      </c>
      <c r="F26" t="str">
        <f ca="1">IFERROR(VLOOKUP(D26&amp;"Eng",Negotiation!C:D,2,0),"")</f>
        <v>Can you please go over the main point one more time?</v>
      </c>
    </row>
    <row r="27" spans="1:6" x14ac:dyDescent="0.25">
      <c r="A27">
        <f t="shared" si="1"/>
        <v>101</v>
      </c>
      <c r="B27">
        <f t="shared" ca="1" si="0"/>
        <v>99</v>
      </c>
      <c r="C27" s="1">
        <f ca="1">IFERROR($C$1-1+_xlfn.RANK.EQ(B27,$B$4:$B$108)+COUNTIF(B$4:$B27,B27)-1,"")</f>
        <v>83</v>
      </c>
      <c r="D27" s="1" t="str">
        <f ca="1">IFERROR(VLOOKUP(C27,Negotiation!A:B,2,0),"")</f>
        <v>2.31</v>
      </c>
      <c r="E27" t="str">
        <f ca="1">IFERROR(VLOOKUP(D27&amp;"Viet",Negotiation!C:D,2,0),"")</f>
        <v>Để có thể chấp nhận điều này. Chúng tôi cần hỏi, liệu bên anh có thể đồng ý một số điều kiện bổ sung hay không.</v>
      </c>
      <c r="F27" t="str">
        <f ca="1">IFERROR(VLOOKUP(D27&amp;"Eng",Negotiation!C:D,2,0),"")</f>
        <v>In order to accept it, we need to ask if you can accept some additional conditions.</v>
      </c>
    </row>
    <row r="28" spans="1:6" x14ac:dyDescent="0.25">
      <c r="A28">
        <f t="shared" si="1"/>
        <v>102</v>
      </c>
      <c r="B28">
        <f t="shared" ca="1" si="0"/>
        <v>85</v>
      </c>
      <c r="C28" s="1">
        <f ca="1">IFERROR($C$1-1+_xlfn.RANK.EQ(B28,$B$4:$B$108)+COUNTIF(B$4:$B28,B28)-1,"")</f>
        <v>100</v>
      </c>
      <c r="D28" s="1" t="str">
        <f ca="1">IFERROR(VLOOKUP(C28,Negotiation!A:B,2,0),"")</f>
        <v>2.48</v>
      </c>
      <c r="E28" t="str">
        <f ca="1">IFERROR(VLOOKUP(D28&amp;"Viet",Negotiation!C:D,2,0),"")</f>
        <v>Thật vui vì hôm nay chúng ta đã đi đến một số thống nhất.</v>
      </c>
      <c r="F28" t="str">
        <f ca="1">IFERROR(VLOOKUP(D28&amp;"Eng",Negotiation!C:D,2,0),"")</f>
        <v>Glad we have reached some common ground today.</v>
      </c>
    </row>
    <row r="29" spans="1:6" x14ac:dyDescent="0.25">
      <c r="A29">
        <f t="shared" si="1"/>
        <v>103</v>
      </c>
      <c r="B29">
        <f t="shared" ca="1" si="0"/>
        <v>89</v>
      </c>
      <c r="C29" s="1">
        <f ca="1">IFERROR($C$1-1+_xlfn.RANK.EQ(B29,$B$4:$B$108)+COUNTIF(B$4:$B29,B29)-1,"")</f>
        <v>95</v>
      </c>
      <c r="D29" s="1" t="str">
        <f ca="1">IFERROR(VLOOKUP(C29,Negotiation!A:B,2,0),"")</f>
        <v>2.43</v>
      </c>
      <c r="E29" t="str">
        <f ca="1">IFERROR(VLOOKUP(D29&amp;"Viet",Negotiation!C:D,2,0),"")</f>
        <v>Hợp đồng này sẽ có tính ràng buộc bắt đầu từ ngày hôm nay.</v>
      </c>
      <c r="F29" t="str">
        <f ca="1">IFERROR(VLOOKUP(D29&amp;"Eng",Negotiation!C:D,2,0),"")</f>
        <v>The contract will be binding beginning from today.</v>
      </c>
    </row>
    <row r="30" spans="1:6" x14ac:dyDescent="0.25">
      <c r="A30">
        <f t="shared" si="1"/>
        <v>104</v>
      </c>
      <c r="B30">
        <f t="shared" ca="1" si="0"/>
        <v>105</v>
      </c>
      <c r="C30" s="1">
        <f ca="1">IFERROR($C$1-1+_xlfn.RANK.EQ(B30,$B$4:$B$108)+COUNTIF(B$4:$B30,B30)-1,"")</f>
        <v>78</v>
      </c>
      <c r="D30" s="1" t="str">
        <f ca="1">IFERROR(VLOOKUP(C30,Negotiation!A:B,2,0),"")</f>
        <v>2.26</v>
      </c>
      <c r="E30" t="str">
        <f ca="1">IFERROR(VLOOKUP(D30&amp;"Viet",Negotiation!C:D,2,0),"")</f>
        <v>Báo giá này không thể thay đổi.</v>
      </c>
      <c r="F30" t="str">
        <f ca="1">IFERROR(VLOOKUP(D30&amp;"Eng",Negotiation!C:D,2,0),"")</f>
        <v>This quotation is not subject to change.</v>
      </c>
    </row>
    <row r="31" spans="1:6" x14ac:dyDescent="0.25">
      <c r="A31">
        <f t="shared" si="1"/>
        <v>105</v>
      </c>
      <c r="B31">
        <f t="shared" ca="1" si="0"/>
        <v>93</v>
      </c>
      <c r="C31" s="1">
        <f ca="1">IFERROR($C$1-1+_xlfn.RANK.EQ(B31,$B$4:$B$108)+COUNTIF(B$4:$B31,B31)-1,"")</f>
        <v>89</v>
      </c>
      <c r="D31" s="1" t="str">
        <f ca="1">IFERROR(VLOOKUP(C31,Negotiation!A:B,2,0),"")</f>
        <v>2.37</v>
      </c>
      <c r="E31" t="str">
        <f ca="1">IFERROR(VLOOKUP(D31&amp;"Viet",Negotiation!C:D,2,0),"")</f>
        <v>Chúng ta đã đồng ý gia hạn hợp đồng từ 6 tháng lên 1 năm.</v>
      </c>
      <c r="F31" t="str">
        <f ca="1">IFERROR(VLOOKUP(D31&amp;"Eng",Negotiation!C:D,2,0),"")</f>
        <v>We have agreed to extend our contract period from six months to one year.</v>
      </c>
    </row>
    <row r="32" spans="1:6" x14ac:dyDescent="0.25">
      <c r="A32" t="str">
        <f t="shared" si="1"/>
        <v/>
      </c>
      <c r="B32" t="str">
        <f t="shared" ca="1" si="0"/>
        <v/>
      </c>
      <c r="C32" s="1" t="str">
        <f ca="1">IFERROR($C$1-1+_xlfn.RANK.EQ(B32,$B$4:$B$108)+COUNTIF(B$4:$B32,B32)-1,"")</f>
        <v/>
      </c>
      <c r="D32" s="1" t="str">
        <f ca="1">IFERROR(VLOOKUP(C32,Negotiation!A:B,2,0),"")</f>
        <v/>
      </c>
      <c r="E32" t="str">
        <f ca="1">IFERROR(VLOOKUP(D32&amp;"Viet",Negotiation!C:D,2,0),"")</f>
        <v/>
      </c>
      <c r="F32" t="str">
        <f ca="1">IFERROR(VLOOKUP(D32&amp;"Eng",Negotiation!C:D,2,0),"")</f>
        <v/>
      </c>
    </row>
    <row r="33" spans="1:6" x14ac:dyDescent="0.25">
      <c r="A33" t="str">
        <f t="shared" si="1"/>
        <v/>
      </c>
      <c r="B33" t="str">
        <f t="shared" ca="1" si="0"/>
        <v/>
      </c>
      <c r="C33" s="1" t="str">
        <f ca="1">IFERROR($C$1-1+_xlfn.RANK.EQ(B33,$B$4:$B$108)+COUNTIF(B$4:$B33,B33)-1,"")</f>
        <v/>
      </c>
      <c r="D33" s="1" t="str">
        <f ca="1">IFERROR(VLOOKUP(C33,Negotiation!A:B,2,0),"")</f>
        <v/>
      </c>
      <c r="E33" t="str">
        <f ca="1">IFERROR(VLOOKUP(D33&amp;"Viet",Negotiation!C:D,2,0),"")</f>
        <v/>
      </c>
      <c r="F33" t="str">
        <f ca="1">IFERROR(VLOOKUP(D33&amp;"Eng",Negotiation!C:D,2,0),"")</f>
        <v/>
      </c>
    </row>
    <row r="34" spans="1:6" x14ac:dyDescent="0.25">
      <c r="A34" t="str">
        <f t="shared" si="1"/>
        <v/>
      </c>
      <c r="B34" t="str">
        <f t="shared" ca="1" si="0"/>
        <v/>
      </c>
      <c r="C34" s="1" t="str">
        <f ca="1">IFERROR($C$1-1+_xlfn.RANK.EQ(B34,$B$4:$B$108)+COUNTIF(B$4:$B34,B34)-1,"")</f>
        <v/>
      </c>
      <c r="D34" s="1" t="str">
        <f ca="1">IFERROR(VLOOKUP(C34,Negotiation!A:B,2,0),"")</f>
        <v/>
      </c>
      <c r="E34" t="str">
        <f ca="1">IFERROR(VLOOKUP(D34&amp;"Viet",Negotiation!C:D,2,0),"")</f>
        <v/>
      </c>
      <c r="F34" t="str">
        <f ca="1">IFERROR(VLOOKUP(D34&amp;"Eng",Negotiation!C:D,2,0),"")</f>
        <v/>
      </c>
    </row>
    <row r="35" spans="1:6" x14ac:dyDescent="0.25">
      <c r="A35" t="str">
        <f t="shared" si="1"/>
        <v/>
      </c>
      <c r="B35" t="str">
        <f t="shared" ca="1" si="0"/>
        <v/>
      </c>
      <c r="C35" s="1" t="str">
        <f ca="1">IFERROR($C$1-1+_xlfn.RANK.EQ(B35,$B$4:$B$108)+COUNTIF(B$4:$B35,B35)-1,"")</f>
        <v/>
      </c>
      <c r="D35" s="1" t="str">
        <f ca="1">IFERROR(VLOOKUP(C35,Negotiation!A:B,2,0),"")</f>
        <v/>
      </c>
      <c r="E35" t="str">
        <f ca="1">IFERROR(VLOOKUP(D35&amp;"Viet",Negotiation!C:D,2,0),"")</f>
        <v/>
      </c>
      <c r="F35" t="str">
        <f ca="1">IFERROR(VLOOKUP(D35&amp;"Eng",Negotiation!C:D,2,0),"")</f>
        <v/>
      </c>
    </row>
    <row r="36" spans="1:6" x14ac:dyDescent="0.25">
      <c r="A36" t="str">
        <f t="shared" si="1"/>
        <v/>
      </c>
      <c r="B36" t="str">
        <f t="shared" ca="1" si="0"/>
        <v/>
      </c>
      <c r="C36" s="1" t="str">
        <f ca="1">IFERROR($C$1-1+_xlfn.RANK.EQ(B36,$B$4:$B$108)+COUNTIF(B$4:$B36,B36)-1,"")</f>
        <v/>
      </c>
      <c r="D36" s="1" t="str">
        <f ca="1">IFERROR(VLOOKUP(C36,Negotiation!A:B,2,0),"")</f>
        <v/>
      </c>
      <c r="E36" t="str">
        <f ca="1">IFERROR(VLOOKUP(D36&amp;"Viet",Negotiation!C:D,2,0),"")</f>
        <v/>
      </c>
      <c r="F36" t="str">
        <f ca="1">IFERROR(VLOOKUP(D36&amp;"Eng",Negotiation!C:D,2,0),"")</f>
        <v/>
      </c>
    </row>
    <row r="37" spans="1:6" x14ac:dyDescent="0.25">
      <c r="A37" t="str">
        <f t="shared" si="1"/>
        <v/>
      </c>
      <c r="B37" t="str">
        <f t="shared" ca="1" si="0"/>
        <v/>
      </c>
      <c r="C37" s="1" t="str">
        <f ca="1">IFERROR($C$1-1+_xlfn.RANK.EQ(B37,$B$4:$B$108)+COUNTIF(B$4:$B37,B37)-1,"")</f>
        <v/>
      </c>
      <c r="D37" s="1" t="str">
        <f ca="1">IFERROR(VLOOKUP(C37,Negotiation!A:B,2,0),"")</f>
        <v/>
      </c>
      <c r="E37" t="str">
        <f ca="1">IFERROR(VLOOKUP(D37&amp;"Viet",Negotiation!C:D,2,0),"")</f>
        <v/>
      </c>
      <c r="F37" t="str">
        <f ca="1">IFERROR(VLOOKUP(D37&amp;"Eng",Negotiation!C:D,2,0),"")</f>
        <v/>
      </c>
    </row>
    <row r="38" spans="1:6" x14ac:dyDescent="0.25">
      <c r="A38" t="str">
        <f t="shared" si="1"/>
        <v/>
      </c>
      <c r="B38" t="str">
        <f t="shared" ca="1" si="0"/>
        <v/>
      </c>
      <c r="C38" s="1" t="str">
        <f ca="1">IFERROR($C$1-1+_xlfn.RANK.EQ(B38,$B$4:$B$108)+COUNTIF(B$4:$B38,B38)-1,"")</f>
        <v/>
      </c>
      <c r="D38" s="1" t="str">
        <f ca="1">IFERROR(VLOOKUP(C38,Negotiation!A:B,2,0),"")</f>
        <v/>
      </c>
      <c r="E38" t="str">
        <f ca="1">IFERROR(VLOOKUP(D38&amp;"Viet",Negotiation!C:D,2,0),"")</f>
        <v/>
      </c>
      <c r="F38" t="str">
        <f ca="1">IFERROR(VLOOKUP(D38&amp;"Eng",Negotiation!C:D,2,0),"")</f>
        <v/>
      </c>
    </row>
    <row r="39" spans="1:6" x14ac:dyDescent="0.25">
      <c r="A39" t="str">
        <f t="shared" si="1"/>
        <v/>
      </c>
      <c r="B39" t="str">
        <f t="shared" ca="1" si="0"/>
        <v/>
      </c>
      <c r="C39" s="1" t="str">
        <f ca="1">IFERROR($C$1-1+_xlfn.RANK.EQ(B39,$B$4:$B$108)+COUNTIF(B$4:$B39,B39)-1,"")</f>
        <v/>
      </c>
      <c r="D39" s="1" t="str">
        <f ca="1">IFERROR(VLOOKUP(C39,Negotiation!A:B,2,0),"")</f>
        <v/>
      </c>
      <c r="E39" t="str">
        <f ca="1">IFERROR(VLOOKUP(D39&amp;"Viet",Negotiation!C:D,2,0),"")</f>
        <v/>
      </c>
      <c r="F39" t="str">
        <f ca="1">IFERROR(VLOOKUP(D39&amp;"Eng",Negotiation!C:D,2,0),"")</f>
        <v/>
      </c>
    </row>
    <row r="40" spans="1:6" x14ac:dyDescent="0.25">
      <c r="A40" t="str">
        <f t="shared" si="1"/>
        <v/>
      </c>
      <c r="B40" t="str">
        <f t="shared" ca="1" si="0"/>
        <v/>
      </c>
      <c r="C40" s="1" t="str">
        <f ca="1">IFERROR($C$1-1+_xlfn.RANK.EQ(B40,$B$4:$B$108)+COUNTIF(B$4:$B40,B40)-1,"")</f>
        <v/>
      </c>
      <c r="D40" s="1" t="str">
        <f ca="1">IFERROR(VLOOKUP(C40,Negotiation!A:B,2,0),"")</f>
        <v/>
      </c>
      <c r="E40" t="str">
        <f ca="1">IFERROR(VLOOKUP(D40&amp;"Viet",Negotiation!C:D,2,0),"")</f>
        <v/>
      </c>
      <c r="F40" t="str">
        <f ca="1">IFERROR(VLOOKUP(D40&amp;"Eng",Negotiation!C:D,2,0),"")</f>
        <v/>
      </c>
    </row>
    <row r="41" spans="1:6" x14ac:dyDescent="0.25">
      <c r="A41" t="str">
        <f t="shared" si="1"/>
        <v/>
      </c>
      <c r="B41" t="str">
        <f t="shared" ca="1" si="0"/>
        <v/>
      </c>
      <c r="C41" s="1" t="str">
        <f ca="1">IFERROR($C$1-1+_xlfn.RANK.EQ(B41,$B$4:$B$108)+COUNTIF(B$4:$B41,B41)-1,"")</f>
        <v/>
      </c>
      <c r="D41" s="1" t="str">
        <f ca="1">IFERROR(VLOOKUP(C41,Negotiation!A:B,2,0),"")</f>
        <v/>
      </c>
      <c r="E41" t="str">
        <f ca="1">IFERROR(VLOOKUP(D41&amp;"Viet",Negotiation!C:D,2,0),"")</f>
        <v/>
      </c>
      <c r="F41" t="str">
        <f ca="1">IFERROR(VLOOKUP(D41&amp;"Eng",Negotiation!C:D,2,0),"")</f>
        <v/>
      </c>
    </row>
    <row r="42" spans="1:6" x14ac:dyDescent="0.25">
      <c r="A42" t="str">
        <f t="shared" si="1"/>
        <v/>
      </c>
      <c r="B42" t="str">
        <f t="shared" ca="1" si="0"/>
        <v/>
      </c>
      <c r="C42" s="1" t="str">
        <f ca="1">IFERROR($C$1-1+_xlfn.RANK.EQ(B42,$B$4:$B$108)+COUNTIF(B$4:$B42,B42)-1,"")</f>
        <v/>
      </c>
      <c r="D42" s="1" t="str">
        <f ca="1">IFERROR(VLOOKUP(C42,Negotiation!A:B,2,0),"")</f>
        <v/>
      </c>
      <c r="E42" t="str">
        <f ca="1">IFERROR(VLOOKUP(D42&amp;"Viet",Negotiation!C:D,2,0),"")</f>
        <v/>
      </c>
      <c r="F42" t="str">
        <f ca="1">IFERROR(VLOOKUP(D42&amp;"Eng",Negotiation!C:D,2,0),"")</f>
        <v/>
      </c>
    </row>
    <row r="43" spans="1:6" x14ac:dyDescent="0.25">
      <c r="A43" t="str">
        <f t="shared" si="1"/>
        <v/>
      </c>
      <c r="B43" t="str">
        <f t="shared" ca="1" si="0"/>
        <v/>
      </c>
      <c r="C43" s="1" t="str">
        <f ca="1">IFERROR($C$1-1+_xlfn.RANK.EQ(B43,$B$4:$B$108)+COUNTIF(B$4:$B43,B43)-1,"")</f>
        <v/>
      </c>
      <c r="D43" s="1" t="str">
        <f ca="1">IFERROR(VLOOKUP(C43,Negotiation!A:B,2,0),"")</f>
        <v/>
      </c>
      <c r="E43" t="str">
        <f ca="1">IFERROR(VLOOKUP(D43&amp;"Viet",Negotiation!C:D,2,0),"")</f>
        <v/>
      </c>
      <c r="F43" t="str">
        <f ca="1">IFERROR(VLOOKUP(D43&amp;"Eng",Negotiation!C:D,2,0),"")</f>
        <v/>
      </c>
    </row>
    <row r="44" spans="1:6" x14ac:dyDescent="0.25">
      <c r="A44" t="str">
        <f t="shared" si="1"/>
        <v/>
      </c>
      <c r="B44" t="str">
        <f t="shared" ca="1" si="0"/>
        <v/>
      </c>
      <c r="C44" s="1" t="str">
        <f ca="1">IFERROR($C$1-1+_xlfn.RANK.EQ(B44,$B$4:$B$108)+COUNTIF(B$4:$B44,B44)-1,"")</f>
        <v/>
      </c>
      <c r="D44" s="1" t="str">
        <f ca="1">IFERROR(VLOOKUP(C44,Negotiation!A:B,2,0),"")</f>
        <v/>
      </c>
      <c r="E44" t="str">
        <f ca="1">IFERROR(VLOOKUP(D44&amp;"Viet",Negotiation!C:D,2,0),"")</f>
        <v/>
      </c>
      <c r="F44" t="str">
        <f ca="1">IFERROR(VLOOKUP(D44&amp;"Eng",Negotiation!C:D,2,0),"")</f>
        <v/>
      </c>
    </row>
    <row r="45" spans="1:6" x14ac:dyDescent="0.25">
      <c r="A45" t="str">
        <f t="shared" si="1"/>
        <v/>
      </c>
      <c r="B45" t="str">
        <f t="shared" ca="1" si="0"/>
        <v/>
      </c>
      <c r="C45" s="1" t="str">
        <f ca="1">IFERROR($C$1-1+_xlfn.RANK.EQ(B45,$B$4:$B$108)+COUNTIF(B$4:$B45,B45)-1,"")</f>
        <v/>
      </c>
      <c r="D45" s="1" t="str">
        <f ca="1">IFERROR(VLOOKUP(C45,Negotiation!A:B,2,0),"")</f>
        <v/>
      </c>
      <c r="E45" t="str">
        <f ca="1">IFERROR(VLOOKUP(D45&amp;"Viet",Negotiation!C:D,2,0),"")</f>
        <v/>
      </c>
      <c r="F45" t="str">
        <f ca="1">IFERROR(VLOOKUP(D45&amp;"Eng",Negotiation!C:D,2,0),"")</f>
        <v/>
      </c>
    </row>
    <row r="46" spans="1:6" x14ac:dyDescent="0.25">
      <c r="A46" t="str">
        <f t="shared" si="1"/>
        <v/>
      </c>
      <c r="B46" t="str">
        <f t="shared" ca="1" si="0"/>
        <v/>
      </c>
      <c r="C46" s="1" t="str">
        <f ca="1">IFERROR($C$1-1+_xlfn.RANK.EQ(B46,$B$4:$B$108)+COUNTIF(B$4:$B46,B46)-1,"")</f>
        <v/>
      </c>
      <c r="D46" s="1" t="str">
        <f ca="1">IFERROR(VLOOKUP(C46,Negotiation!A:B,2,0),"")</f>
        <v/>
      </c>
      <c r="E46" t="str">
        <f ca="1">IFERROR(VLOOKUP(D46&amp;"Viet",Negotiation!C:D,2,0),"")</f>
        <v/>
      </c>
      <c r="F46" t="str">
        <f ca="1">IFERROR(VLOOKUP(D46&amp;"Eng",Negotiation!C:D,2,0),"")</f>
        <v/>
      </c>
    </row>
    <row r="47" spans="1:6" x14ac:dyDescent="0.25">
      <c r="A47" t="str">
        <f t="shared" si="1"/>
        <v/>
      </c>
      <c r="B47" t="str">
        <f t="shared" ca="1" si="0"/>
        <v/>
      </c>
      <c r="C47" s="1" t="str">
        <f ca="1">IFERROR($C$1-1+_xlfn.RANK.EQ(B47,$B$4:$B$108)+COUNTIF(B$4:$B47,B47)-1,"")</f>
        <v/>
      </c>
      <c r="D47" s="1" t="str">
        <f ca="1">IFERROR(VLOOKUP(C47,Negotiation!A:B,2,0),"")</f>
        <v/>
      </c>
      <c r="E47" t="str">
        <f ca="1">IFERROR(VLOOKUP(D47&amp;"Viet",Negotiation!C:D,2,0),"")</f>
        <v/>
      </c>
      <c r="F47" t="str">
        <f ca="1">IFERROR(VLOOKUP(D47&amp;"Eng",Negotiation!C:D,2,0),"")</f>
        <v/>
      </c>
    </row>
    <row r="48" spans="1:6" x14ac:dyDescent="0.25">
      <c r="A48" t="str">
        <f t="shared" si="1"/>
        <v/>
      </c>
      <c r="B48" t="str">
        <f t="shared" ca="1" si="0"/>
        <v/>
      </c>
      <c r="C48" s="1" t="str">
        <f ca="1">IFERROR($C$1-1+_xlfn.RANK.EQ(B48,$B$4:$B$108)+COUNTIF(B$4:$B48,B48)-1,"")</f>
        <v/>
      </c>
      <c r="D48" s="1" t="str">
        <f ca="1">IFERROR(VLOOKUP(C48,Negotiation!A:B,2,0),"")</f>
        <v/>
      </c>
      <c r="E48" t="str">
        <f ca="1">IFERROR(VLOOKUP(D48&amp;"Viet",Negotiation!C:D,2,0),"")</f>
        <v/>
      </c>
      <c r="F48" t="str">
        <f ca="1">IFERROR(VLOOKUP(D48&amp;"Eng",Negotiation!C:D,2,0),"")</f>
        <v/>
      </c>
    </row>
    <row r="49" spans="1:6" x14ac:dyDescent="0.25">
      <c r="A49" t="str">
        <f t="shared" si="1"/>
        <v/>
      </c>
      <c r="B49" t="str">
        <f t="shared" ca="1" si="0"/>
        <v/>
      </c>
      <c r="C49" s="1" t="str">
        <f ca="1">IFERROR($C$1-1+_xlfn.RANK.EQ(B49,$B$4:$B$108)+COUNTIF(B$4:$B49,B49)-1,"")</f>
        <v/>
      </c>
      <c r="D49" s="1" t="str">
        <f ca="1">IFERROR(VLOOKUP(C49,Negotiation!A:B,2,0),"")</f>
        <v/>
      </c>
      <c r="E49" t="str">
        <f ca="1">IFERROR(VLOOKUP(D49&amp;"Viet",Negotiation!C:D,2,0),"")</f>
        <v/>
      </c>
      <c r="F49" t="str">
        <f ca="1">IFERROR(VLOOKUP(D49&amp;"Eng",Negotiation!C:D,2,0),"")</f>
        <v/>
      </c>
    </row>
    <row r="50" spans="1:6" x14ac:dyDescent="0.25">
      <c r="A50" t="str">
        <f t="shared" si="1"/>
        <v/>
      </c>
      <c r="B50" t="str">
        <f t="shared" ca="1" si="0"/>
        <v/>
      </c>
      <c r="C50" s="1" t="str">
        <f ca="1">IFERROR($C$1-1+_xlfn.RANK.EQ(B50,$B$4:$B$108)+COUNTIF(B$4:$B50,B50)-1,"")</f>
        <v/>
      </c>
      <c r="D50" s="1" t="str">
        <f ca="1">IFERROR(VLOOKUP(C50,Negotiation!A:B,2,0),"")</f>
        <v/>
      </c>
      <c r="E50" t="str">
        <f ca="1">IFERROR(VLOOKUP(D50&amp;"Viet",Negotiation!C:D,2,0),"")</f>
        <v/>
      </c>
      <c r="F50" t="str">
        <f ca="1">IFERROR(VLOOKUP(D50&amp;"Eng",Negotiation!C:D,2,0),"")</f>
        <v/>
      </c>
    </row>
    <row r="51" spans="1:6" x14ac:dyDescent="0.25">
      <c r="A51" t="str">
        <f t="shared" si="1"/>
        <v/>
      </c>
      <c r="B51" t="str">
        <f t="shared" ca="1" si="0"/>
        <v/>
      </c>
      <c r="C51" s="1" t="str">
        <f ca="1">IFERROR($C$1-1+_xlfn.RANK.EQ(B51,$B$4:$B$108)+COUNTIF(B$4:$B51,B51)-1,"")</f>
        <v/>
      </c>
      <c r="D51" s="1" t="str">
        <f ca="1">IFERROR(VLOOKUP(C51,Negotiation!A:B,2,0),"")</f>
        <v/>
      </c>
      <c r="E51" t="str">
        <f ca="1">IFERROR(VLOOKUP(D51&amp;"Viet",Negotiation!C:D,2,0),"")</f>
        <v/>
      </c>
      <c r="F51" t="str">
        <f ca="1">IFERROR(VLOOKUP(D51&amp;"Eng",Negotiation!C:D,2,0),"")</f>
        <v/>
      </c>
    </row>
    <row r="52" spans="1:6" x14ac:dyDescent="0.25">
      <c r="A52" t="str">
        <f t="shared" si="1"/>
        <v/>
      </c>
      <c r="B52" t="str">
        <f t="shared" ca="1" si="0"/>
        <v/>
      </c>
      <c r="C52" s="1" t="str">
        <f ca="1">IFERROR($C$1-1+_xlfn.RANK.EQ(B52,$B$4:$B$108)+COUNTIF(B$4:$B52,B52)-1,"")</f>
        <v/>
      </c>
      <c r="D52" s="1" t="str">
        <f ca="1">IFERROR(VLOOKUP(C52,Negotiation!A:B,2,0),"")</f>
        <v/>
      </c>
      <c r="E52" t="str">
        <f ca="1">IFERROR(VLOOKUP(D52&amp;"Viet",Negotiation!C:D,2,0),"")</f>
        <v/>
      </c>
      <c r="F52" t="str">
        <f ca="1">IFERROR(VLOOKUP(D52&amp;"Eng",Negotiation!C:D,2,0),"")</f>
        <v/>
      </c>
    </row>
    <row r="53" spans="1:6" x14ac:dyDescent="0.25">
      <c r="A53" t="str">
        <f t="shared" si="1"/>
        <v/>
      </c>
      <c r="B53" t="str">
        <f t="shared" ca="1" si="0"/>
        <v/>
      </c>
      <c r="C53" s="1" t="str">
        <f ca="1">IFERROR($C$1-1+_xlfn.RANK.EQ(B53,$B$4:$B$108)+COUNTIF(B$4:$B53,B53)-1,"")</f>
        <v/>
      </c>
      <c r="D53" s="1" t="str">
        <f ca="1">IFERROR(VLOOKUP(C53,Negotiation!A:B,2,0),"")</f>
        <v/>
      </c>
      <c r="E53" t="str">
        <f ca="1">IFERROR(VLOOKUP(D53&amp;"Viet",Negotiation!C:D,2,0),"")</f>
        <v/>
      </c>
      <c r="F53" t="str">
        <f ca="1">IFERROR(VLOOKUP(D53&amp;"Eng",Negotiation!C:D,2,0),"")</f>
        <v/>
      </c>
    </row>
    <row r="54" spans="1:6" x14ac:dyDescent="0.25">
      <c r="A54" t="str">
        <f t="shared" si="1"/>
        <v/>
      </c>
      <c r="B54" t="str">
        <f t="shared" ca="1" si="0"/>
        <v/>
      </c>
      <c r="C54" s="1" t="str">
        <f ca="1">IFERROR($C$1-1+_xlfn.RANK.EQ(B54,$B$4:$B$108)+COUNTIF(B$4:$B54,B54)-1,"")</f>
        <v/>
      </c>
      <c r="D54" s="1" t="str">
        <f ca="1">IFERROR(VLOOKUP(C54,Negotiation!A:B,2,0),"")</f>
        <v/>
      </c>
      <c r="E54" t="str">
        <f ca="1">IFERROR(VLOOKUP(D54&amp;"Viet",Negotiation!C:D,2,0),"")</f>
        <v/>
      </c>
      <c r="F54" t="str">
        <f ca="1">IFERROR(VLOOKUP(D54&amp;"Eng",Negotiation!C:D,2,0),"")</f>
        <v/>
      </c>
    </row>
    <row r="55" spans="1:6" x14ac:dyDescent="0.25">
      <c r="A55" t="str">
        <f t="shared" si="1"/>
        <v/>
      </c>
      <c r="B55" t="str">
        <f t="shared" ca="1" si="0"/>
        <v/>
      </c>
      <c r="C55" s="1" t="str">
        <f ca="1">IFERROR($C$1-1+_xlfn.RANK.EQ(B55,$B$4:$B$108)+COUNTIF(B$4:$B55,B55)-1,"")</f>
        <v/>
      </c>
      <c r="D55" s="1" t="str">
        <f ca="1">IFERROR(VLOOKUP(C55,Negotiation!A:B,2,0),"")</f>
        <v/>
      </c>
      <c r="E55" t="str">
        <f ca="1">IFERROR(VLOOKUP(D55&amp;"Viet",Negotiation!C:D,2,0),"")</f>
        <v/>
      </c>
      <c r="F55" t="str">
        <f ca="1">IFERROR(VLOOKUP(D55&amp;"Eng",Negotiation!C:D,2,0),"")</f>
        <v/>
      </c>
    </row>
    <row r="56" spans="1:6" x14ac:dyDescent="0.25">
      <c r="A56" t="str">
        <f t="shared" si="1"/>
        <v/>
      </c>
      <c r="B56" t="str">
        <f t="shared" ca="1" si="0"/>
        <v/>
      </c>
      <c r="C56" s="1" t="str">
        <f ca="1">IFERROR($C$1-1+_xlfn.RANK.EQ(B56,$B$4:$B$108)+COUNTIF(B$4:$B56,B56)-1,"")</f>
        <v/>
      </c>
      <c r="D56" s="1" t="str">
        <f ca="1">IFERROR(VLOOKUP(C56,Negotiation!A:B,2,0),"")</f>
        <v/>
      </c>
      <c r="E56" t="str">
        <f ca="1">IFERROR(VLOOKUP(D56&amp;"Viet",Negotiation!C:D,2,0),"")</f>
        <v/>
      </c>
      <c r="F56" t="str">
        <f ca="1">IFERROR(VLOOKUP(D56&amp;"Eng",Negotiation!C:D,2,0),"")</f>
        <v/>
      </c>
    </row>
    <row r="57" spans="1:6" x14ac:dyDescent="0.25">
      <c r="A57" t="str">
        <f t="shared" si="1"/>
        <v/>
      </c>
      <c r="B57" t="str">
        <f t="shared" ca="1" si="0"/>
        <v/>
      </c>
      <c r="C57" s="1" t="str">
        <f ca="1">IFERROR($C$1-1+_xlfn.RANK.EQ(B57,$B$4:$B$108)+COUNTIF(B$4:$B57,B57)-1,"")</f>
        <v/>
      </c>
      <c r="D57" s="1" t="str">
        <f ca="1">IFERROR(VLOOKUP(C57,Negotiation!A:B,2,0),"")</f>
        <v/>
      </c>
      <c r="E57" t="str">
        <f ca="1">IFERROR(VLOOKUP(D57&amp;"Viet",Negotiation!C:D,2,0),"")</f>
        <v/>
      </c>
      <c r="F57" t="str">
        <f ca="1">IFERROR(VLOOKUP(D57&amp;"Eng",Negotiation!C:D,2,0),"")</f>
        <v/>
      </c>
    </row>
    <row r="58" spans="1:6" x14ac:dyDescent="0.25">
      <c r="A58" t="str">
        <f t="shared" si="1"/>
        <v/>
      </c>
      <c r="B58" t="str">
        <f t="shared" ca="1" si="0"/>
        <v/>
      </c>
      <c r="C58" s="1" t="str">
        <f ca="1">IFERROR($C$1-1+_xlfn.RANK.EQ(B58,$B$4:$B$108)+COUNTIF(B$4:$B58,B58)-1,"")</f>
        <v/>
      </c>
      <c r="D58" s="1" t="str">
        <f ca="1">IFERROR(VLOOKUP(C58,Negotiation!A:B,2,0),"")</f>
        <v/>
      </c>
      <c r="E58" t="str">
        <f ca="1">IFERROR(VLOOKUP(D58&amp;"Viet",Negotiation!C:D,2,0),"")</f>
        <v/>
      </c>
      <c r="F58" t="str">
        <f ca="1">IFERROR(VLOOKUP(D58&amp;"Eng",Negotiation!C:D,2,0),"")</f>
        <v/>
      </c>
    </row>
    <row r="59" spans="1:6" x14ac:dyDescent="0.25">
      <c r="A59" t="str">
        <f t="shared" si="1"/>
        <v/>
      </c>
      <c r="B59" t="str">
        <f t="shared" ca="1" si="0"/>
        <v/>
      </c>
      <c r="C59" s="1" t="str">
        <f ca="1">IFERROR($C$1-1+_xlfn.RANK.EQ(B59,$B$4:$B$108)+COUNTIF(B$4:$B59,B59)-1,"")</f>
        <v/>
      </c>
      <c r="D59" s="1" t="str">
        <f ca="1">IFERROR(VLOOKUP(C59,Negotiation!A:B,2,0),"")</f>
        <v/>
      </c>
      <c r="E59" t="str">
        <f ca="1">IFERROR(VLOOKUP(D59&amp;"Viet",Negotiation!C:D,2,0),"")</f>
        <v/>
      </c>
      <c r="F59" t="str">
        <f ca="1">IFERROR(VLOOKUP(D59&amp;"Eng",Negotiation!C:D,2,0),"")</f>
        <v/>
      </c>
    </row>
    <row r="60" spans="1:6" x14ac:dyDescent="0.25">
      <c r="A60" t="str">
        <f t="shared" si="1"/>
        <v/>
      </c>
      <c r="B60" t="str">
        <f t="shared" ca="1" si="0"/>
        <v/>
      </c>
      <c r="C60" s="1" t="str">
        <f ca="1">IFERROR($C$1-1+_xlfn.RANK.EQ(B60,$B$4:$B$108)+COUNTIF(B$4:$B60,B60)-1,"")</f>
        <v/>
      </c>
      <c r="D60" s="1" t="str">
        <f ca="1">IFERROR(VLOOKUP(C60,Negotiation!A:B,2,0),"")</f>
        <v/>
      </c>
      <c r="E60" t="str">
        <f ca="1">IFERROR(VLOOKUP(D60&amp;"Viet",Negotiation!C:D,2,0),"")</f>
        <v/>
      </c>
      <c r="F60" t="str">
        <f ca="1">IFERROR(VLOOKUP(D60&amp;"Eng",Negotiation!C:D,2,0),"")</f>
        <v/>
      </c>
    </row>
    <row r="61" spans="1:6" x14ac:dyDescent="0.25">
      <c r="A61" t="str">
        <f t="shared" si="1"/>
        <v/>
      </c>
      <c r="B61" t="str">
        <f t="shared" ca="1" si="0"/>
        <v/>
      </c>
      <c r="C61" s="1" t="str">
        <f ca="1">IFERROR($C$1-1+_xlfn.RANK.EQ(B61,$B$4:$B$108)+COUNTIF(B$4:$B61,B61)-1,"")</f>
        <v/>
      </c>
      <c r="D61" s="1" t="str">
        <f ca="1">IFERROR(VLOOKUP(C61,Negotiation!A:B,2,0),"")</f>
        <v/>
      </c>
      <c r="E61" t="str">
        <f ca="1">IFERROR(VLOOKUP(D61&amp;"Viet",Negotiation!C:D,2,0),"")</f>
        <v/>
      </c>
      <c r="F61" t="str">
        <f ca="1">IFERROR(VLOOKUP(D61&amp;"Eng",Negotiation!C:D,2,0),"")</f>
        <v/>
      </c>
    </row>
    <row r="62" spans="1:6" x14ac:dyDescent="0.25">
      <c r="A62" t="str">
        <f t="shared" si="1"/>
        <v/>
      </c>
      <c r="B62" t="str">
        <f t="shared" ca="1" si="0"/>
        <v/>
      </c>
      <c r="C62" s="1" t="str">
        <f ca="1">IFERROR($C$1-1+_xlfn.RANK.EQ(B62,$B$4:$B$108)+COUNTIF(B$4:$B62,B62)-1,"")</f>
        <v/>
      </c>
      <c r="D62" s="1" t="str">
        <f ca="1">IFERROR(VLOOKUP(C62,Negotiation!A:B,2,0),"")</f>
        <v/>
      </c>
      <c r="E62" t="str">
        <f ca="1">IFERROR(VLOOKUP(D62&amp;"Viet",Negotiation!C:D,2,0),"")</f>
        <v/>
      </c>
      <c r="F62" t="str">
        <f ca="1">IFERROR(VLOOKUP(D62&amp;"Eng",Negotiation!C:D,2,0),"")</f>
        <v/>
      </c>
    </row>
    <row r="63" spans="1:6" x14ac:dyDescent="0.25">
      <c r="A63" t="str">
        <f t="shared" si="1"/>
        <v/>
      </c>
      <c r="B63" t="str">
        <f t="shared" ca="1" si="0"/>
        <v/>
      </c>
      <c r="C63" s="1" t="str">
        <f ca="1">IFERROR($C$1-1+_xlfn.RANK.EQ(B63,$B$4:$B$108)+COUNTIF(B$4:$B63,B63)-1,"")</f>
        <v/>
      </c>
      <c r="D63" s="1" t="str">
        <f ca="1">IFERROR(VLOOKUP(C63,Negotiation!A:B,2,0),"")</f>
        <v/>
      </c>
      <c r="E63" t="str">
        <f ca="1">IFERROR(VLOOKUP(D63&amp;"Viet",Negotiation!C:D,2,0),"")</f>
        <v/>
      </c>
      <c r="F63" t="str">
        <f ca="1">IFERROR(VLOOKUP(D63&amp;"Eng",Negotiation!C:D,2,0),"")</f>
        <v/>
      </c>
    </row>
    <row r="64" spans="1:6" x14ac:dyDescent="0.25">
      <c r="A64" t="str">
        <f t="shared" si="1"/>
        <v/>
      </c>
      <c r="B64" t="str">
        <f t="shared" ca="1" si="0"/>
        <v/>
      </c>
      <c r="C64" s="1" t="str">
        <f ca="1">IFERROR($C$1-1+_xlfn.RANK.EQ(B64,$B$4:$B$108)+COUNTIF(B$4:$B64,B64)-1,"")</f>
        <v/>
      </c>
      <c r="D64" s="1" t="str">
        <f ca="1">IFERROR(VLOOKUP(C64,Negotiation!A:B,2,0),"")</f>
        <v/>
      </c>
      <c r="E64" t="str">
        <f ca="1">IFERROR(VLOOKUP(D64&amp;"Viet",Negotiation!C:D,2,0),"")</f>
        <v/>
      </c>
      <c r="F64" t="str">
        <f ca="1">IFERROR(VLOOKUP(D64&amp;"Eng",Negotiation!C:D,2,0),"")</f>
        <v/>
      </c>
    </row>
    <row r="65" spans="1:6" x14ac:dyDescent="0.25">
      <c r="A65" t="str">
        <f t="shared" si="1"/>
        <v/>
      </c>
      <c r="B65" t="str">
        <f t="shared" ca="1" si="0"/>
        <v/>
      </c>
      <c r="C65" s="1" t="str">
        <f ca="1">IFERROR($C$1-1+_xlfn.RANK.EQ(B65,$B$4:$B$108)+COUNTIF(B$4:$B65,B65)-1,"")</f>
        <v/>
      </c>
      <c r="D65" s="1" t="str">
        <f ca="1">IFERROR(VLOOKUP(C65,Negotiation!A:B,2,0),"")</f>
        <v/>
      </c>
      <c r="E65" t="str">
        <f ca="1">IFERROR(VLOOKUP(D65&amp;"Viet",Negotiation!C:D,2,0),"")</f>
        <v/>
      </c>
      <c r="F65" t="str">
        <f ca="1">IFERROR(VLOOKUP(D65&amp;"Eng",Negotiation!C:D,2,0),"")</f>
        <v/>
      </c>
    </row>
    <row r="66" spans="1:6" x14ac:dyDescent="0.25">
      <c r="A66" t="str">
        <f t="shared" si="1"/>
        <v/>
      </c>
      <c r="B66" t="str">
        <f t="shared" ca="1" si="0"/>
        <v/>
      </c>
      <c r="C66" s="1" t="str">
        <f ca="1">IFERROR($C$1-1+_xlfn.RANK.EQ(B66,$B$4:$B$108)+COUNTIF(B$4:$B66,B66)-1,"")</f>
        <v/>
      </c>
      <c r="D66" s="1" t="str">
        <f ca="1">IFERROR(VLOOKUP(C66,Negotiation!A:B,2,0),"")</f>
        <v/>
      </c>
      <c r="E66" t="str">
        <f ca="1">IFERROR(VLOOKUP(D66&amp;"Viet",Negotiation!C:D,2,0),"")</f>
        <v/>
      </c>
      <c r="F66" t="str">
        <f ca="1">IFERROR(VLOOKUP(D66&amp;"Eng",Negotiation!C:D,2,0),"")</f>
        <v/>
      </c>
    </row>
    <row r="67" spans="1:6" x14ac:dyDescent="0.25">
      <c r="A67" t="str">
        <f t="shared" si="1"/>
        <v/>
      </c>
      <c r="B67" t="str">
        <f t="shared" ca="1" si="0"/>
        <v/>
      </c>
      <c r="C67" s="1" t="str">
        <f ca="1">IFERROR($C$1-1+_xlfn.RANK.EQ(B67,$B$4:$B$108)+COUNTIF(B$4:$B67,B67)-1,"")</f>
        <v/>
      </c>
      <c r="D67" s="1" t="str">
        <f ca="1">IFERROR(VLOOKUP(C67,Negotiation!A:B,2,0),"")</f>
        <v/>
      </c>
      <c r="E67" t="str">
        <f ca="1">IFERROR(VLOOKUP(D67&amp;"Viet",Negotiation!C:D,2,0),"")</f>
        <v/>
      </c>
      <c r="F67" t="str">
        <f ca="1">IFERROR(VLOOKUP(D67&amp;"Eng",Negotiation!C:D,2,0),"")</f>
        <v/>
      </c>
    </row>
    <row r="68" spans="1:6" x14ac:dyDescent="0.25">
      <c r="A68" t="str">
        <f t="shared" si="1"/>
        <v/>
      </c>
      <c r="B68" t="str">
        <f t="shared" ref="B68:B131" ca="1" si="2">IF(A68="","",RANDBETWEEN($C$1,$C$2))</f>
        <v/>
      </c>
      <c r="C68" s="1" t="str">
        <f ca="1">IFERROR($C$1-1+_xlfn.RANK.EQ(B68,$B$4:$B$108)+COUNTIF(B$4:$B68,B68)-1,"")</f>
        <v/>
      </c>
      <c r="D68" s="1" t="str">
        <f ca="1">IFERROR(VLOOKUP(C68,Negotiation!A:B,2,0),"")</f>
        <v/>
      </c>
      <c r="E68" t="str">
        <f ca="1">IFERROR(VLOOKUP(D68&amp;"Viet",Negotiation!C:D,2,0),"")</f>
        <v/>
      </c>
      <c r="F68" t="str">
        <f ca="1">IFERROR(VLOOKUP(D68&amp;"Eng",Negotiation!C:D,2,0),"")</f>
        <v/>
      </c>
    </row>
    <row r="69" spans="1:6" x14ac:dyDescent="0.25">
      <c r="A69" t="str">
        <f t="shared" si="1"/>
        <v/>
      </c>
      <c r="B69" t="str">
        <f t="shared" ca="1" si="2"/>
        <v/>
      </c>
      <c r="C69" s="1" t="str">
        <f ca="1">IFERROR($C$1-1+_xlfn.RANK.EQ(B69,$B$4:$B$108)+COUNTIF(B$4:$B69,B69)-1,"")</f>
        <v/>
      </c>
      <c r="D69" s="1" t="str">
        <f ca="1">IFERROR(VLOOKUP(C69,Negotiation!A:B,2,0),"")</f>
        <v/>
      </c>
      <c r="E69" t="str">
        <f ca="1">IFERROR(VLOOKUP(D69&amp;"Viet",Negotiation!C:D,2,0),"")</f>
        <v/>
      </c>
      <c r="F69" t="str">
        <f ca="1">IFERROR(VLOOKUP(D69&amp;"Eng",Negotiation!C:D,2,0),"")</f>
        <v/>
      </c>
    </row>
    <row r="70" spans="1:6" x14ac:dyDescent="0.25">
      <c r="A70" t="str">
        <f t="shared" ref="A70:A133" si="3">IFERROR(IF(A69+1&gt;$C$2,"",A69+1),"")</f>
        <v/>
      </c>
      <c r="B70" t="str">
        <f t="shared" ca="1" si="2"/>
        <v/>
      </c>
      <c r="C70" s="1" t="str">
        <f ca="1">IFERROR($C$1-1+_xlfn.RANK.EQ(B70,$B$4:$B$108)+COUNTIF(B$4:$B70,B70)-1,"")</f>
        <v/>
      </c>
      <c r="D70" s="1" t="str">
        <f ca="1">IFERROR(VLOOKUP(C70,Negotiation!A:B,2,0),"")</f>
        <v/>
      </c>
      <c r="E70" t="str">
        <f ca="1">IFERROR(VLOOKUP(D70&amp;"Viet",Negotiation!C:D,2,0),"")</f>
        <v/>
      </c>
      <c r="F70" t="str">
        <f ca="1">IFERROR(VLOOKUP(D70&amp;"Eng",Negotiation!C:D,2,0),"")</f>
        <v/>
      </c>
    </row>
    <row r="71" spans="1:6" x14ac:dyDescent="0.25">
      <c r="A71" t="str">
        <f t="shared" si="3"/>
        <v/>
      </c>
      <c r="B71" t="str">
        <f t="shared" ca="1" si="2"/>
        <v/>
      </c>
      <c r="C71" s="1" t="str">
        <f ca="1">IFERROR($C$1-1+_xlfn.RANK.EQ(B71,$B$4:$B$108)+COUNTIF(B$4:$B71,B71)-1,"")</f>
        <v/>
      </c>
      <c r="D71" s="1" t="str">
        <f ca="1">IFERROR(VLOOKUP(C71,Negotiation!A:B,2,0),"")</f>
        <v/>
      </c>
      <c r="E71" t="str">
        <f ca="1">IFERROR(VLOOKUP(D71&amp;"Viet",Negotiation!C:D,2,0),"")</f>
        <v/>
      </c>
      <c r="F71" t="str">
        <f ca="1">IFERROR(VLOOKUP(D71&amp;"Eng",Negotiation!C:D,2,0),"")</f>
        <v/>
      </c>
    </row>
    <row r="72" spans="1:6" x14ac:dyDescent="0.25">
      <c r="A72" t="str">
        <f t="shared" si="3"/>
        <v/>
      </c>
      <c r="B72" t="str">
        <f t="shared" ca="1" si="2"/>
        <v/>
      </c>
      <c r="C72" s="1" t="str">
        <f ca="1">IFERROR($C$1-1+_xlfn.RANK.EQ(B72,$B$4:$B$108)+COUNTIF(B$4:$B72,B72)-1,"")</f>
        <v/>
      </c>
      <c r="D72" s="1" t="str">
        <f ca="1">IFERROR(VLOOKUP(C72,Negotiation!A:B,2,0),"")</f>
        <v/>
      </c>
      <c r="E72" t="str">
        <f ca="1">IFERROR(VLOOKUP(D72&amp;"Viet",Negotiation!C:D,2,0),"")</f>
        <v/>
      </c>
      <c r="F72" t="str">
        <f ca="1">IFERROR(VLOOKUP(D72&amp;"Eng",Negotiation!C:D,2,0),"")</f>
        <v/>
      </c>
    </row>
    <row r="73" spans="1:6" x14ac:dyDescent="0.25">
      <c r="A73" t="str">
        <f t="shared" si="3"/>
        <v/>
      </c>
      <c r="B73" t="str">
        <f t="shared" ca="1" si="2"/>
        <v/>
      </c>
      <c r="C73" s="1" t="str">
        <f ca="1">IFERROR($C$1-1+_xlfn.RANK.EQ(B73,$B$4:$B$108)+COUNTIF(B$4:$B73,B73)-1,"")</f>
        <v/>
      </c>
      <c r="D73" s="1" t="str">
        <f ca="1">IFERROR(VLOOKUP(C73,Negotiation!A:B,2,0),"")</f>
        <v/>
      </c>
      <c r="E73" t="str">
        <f ca="1">IFERROR(VLOOKUP(D73&amp;"Viet",Negotiation!C:D,2,0),"")</f>
        <v/>
      </c>
      <c r="F73" t="str">
        <f ca="1">IFERROR(VLOOKUP(D73&amp;"Eng",Negotiation!C:D,2,0),"")</f>
        <v/>
      </c>
    </row>
    <row r="74" spans="1:6" x14ac:dyDescent="0.25">
      <c r="A74" t="str">
        <f t="shared" si="3"/>
        <v/>
      </c>
      <c r="B74" t="str">
        <f t="shared" ca="1" si="2"/>
        <v/>
      </c>
      <c r="C74" s="1" t="str">
        <f ca="1">IFERROR($C$1-1+_xlfn.RANK.EQ(B74,$B$4:$B$108)+COUNTIF(B$4:$B74,B74)-1,"")</f>
        <v/>
      </c>
      <c r="D74" s="1" t="str">
        <f ca="1">IFERROR(VLOOKUP(C74,Negotiation!A:B,2,0),"")</f>
        <v/>
      </c>
      <c r="E74" t="str">
        <f ca="1">IFERROR(VLOOKUP(D74&amp;"Viet",Negotiation!C:D,2,0),"")</f>
        <v/>
      </c>
      <c r="F74" t="str">
        <f ca="1">IFERROR(VLOOKUP(D74&amp;"Eng",Negotiation!C:D,2,0),"")</f>
        <v/>
      </c>
    </row>
    <row r="75" spans="1:6" x14ac:dyDescent="0.25">
      <c r="A75" t="str">
        <f t="shared" si="3"/>
        <v/>
      </c>
      <c r="B75" t="str">
        <f t="shared" ca="1" si="2"/>
        <v/>
      </c>
      <c r="C75" s="1" t="str">
        <f ca="1">IFERROR($C$1-1+_xlfn.RANK.EQ(B75,$B$4:$B$108)+COUNTIF(B$4:$B75,B75)-1,"")</f>
        <v/>
      </c>
      <c r="D75" s="1" t="str">
        <f ca="1">IFERROR(VLOOKUP(C75,Negotiation!A:B,2,0),"")</f>
        <v/>
      </c>
      <c r="E75" t="str">
        <f ca="1">IFERROR(VLOOKUP(D75&amp;"Viet",Negotiation!C:D,2,0),"")</f>
        <v/>
      </c>
      <c r="F75" t="str">
        <f ca="1">IFERROR(VLOOKUP(D75&amp;"Eng",Negotiation!C:D,2,0),"")</f>
        <v/>
      </c>
    </row>
    <row r="76" spans="1:6" x14ac:dyDescent="0.25">
      <c r="A76" t="str">
        <f t="shared" si="3"/>
        <v/>
      </c>
      <c r="B76" t="str">
        <f t="shared" ca="1" si="2"/>
        <v/>
      </c>
      <c r="C76" s="1" t="str">
        <f ca="1">IFERROR($C$1-1+_xlfn.RANK.EQ(B76,$B$4:$B$108)+COUNTIF(B$4:$B76,B76)-1,"")</f>
        <v/>
      </c>
      <c r="D76" s="1" t="str">
        <f ca="1">IFERROR(VLOOKUP(C76,Negotiation!A:B,2,0),"")</f>
        <v/>
      </c>
      <c r="E76" t="str">
        <f ca="1">IFERROR(VLOOKUP(D76&amp;"Viet",Negotiation!C:D,2,0),"")</f>
        <v/>
      </c>
      <c r="F76" t="str">
        <f ca="1">IFERROR(VLOOKUP(D76&amp;"Eng",Negotiation!C:D,2,0),"")</f>
        <v/>
      </c>
    </row>
    <row r="77" spans="1:6" x14ac:dyDescent="0.25">
      <c r="A77" t="str">
        <f t="shared" si="3"/>
        <v/>
      </c>
      <c r="B77" t="str">
        <f t="shared" ca="1" si="2"/>
        <v/>
      </c>
      <c r="C77" s="1" t="str">
        <f ca="1">IFERROR($C$1-1+_xlfn.RANK.EQ(B77,$B$4:$B$108)+COUNTIF(B$4:$B77,B77)-1,"")</f>
        <v/>
      </c>
      <c r="D77" s="1" t="str">
        <f ca="1">IFERROR(VLOOKUP(C77,Negotiation!A:B,2,0),"")</f>
        <v/>
      </c>
      <c r="E77" t="str">
        <f ca="1">IFERROR(VLOOKUP(D77&amp;"Viet",Negotiation!C:D,2,0),"")</f>
        <v/>
      </c>
      <c r="F77" t="str">
        <f ca="1">IFERROR(VLOOKUP(D77&amp;"Eng",Negotiation!C:D,2,0),"")</f>
        <v/>
      </c>
    </row>
    <row r="78" spans="1:6" x14ac:dyDescent="0.25">
      <c r="A78" t="str">
        <f t="shared" si="3"/>
        <v/>
      </c>
      <c r="B78" t="str">
        <f t="shared" ca="1" si="2"/>
        <v/>
      </c>
      <c r="C78" s="1" t="str">
        <f ca="1">IFERROR($C$1-1+_xlfn.RANK.EQ(B78,$B$4:$B$108)+COUNTIF(B$4:$B78,B78)-1,"")</f>
        <v/>
      </c>
      <c r="D78" s="1" t="str">
        <f ca="1">IFERROR(VLOOKUP(C78,Negotiation!A:B,2,0),"")</f>
        <v/>
      </c>
      <c r="E78" t="str">
        <f ca="1">IFERROR(VLOOKUP(D78&amp;"Viet",Negotiation!C:D,2,0),"")</f>
        <v/>
      </c>
      <c r="F78" t="str">
        <f ca="1">IFERROR(VLOOKUP(D78&amp;"Eng",Negotiation!C:D,2,0),"")</f>
        <v/>
      </c>
    </row>
    <row r="79" spans="1:6" x14ac:dyDescent="0.25">
      <c r="A79" t="str">
        <f t="shared" si="3"/>
        <v/>
      </c>
      <c r="B79" t="str">
        <f t="shared" ca="1" si="2"/>
        <v/>
      </c>
      <c r="C79" s="1" t="str">
        <f ca="1">IFERROR($C$1-1+_xlfn.RANK.EQ(B79,$B$4:$B$108)+COUNTIF(B$4:$B79,B79)-1,"")</f>
        <v/>
      </c>
      <c r="D79" s="1" t="str">
        <f ca="1">IFERROR(VLOOKUP(C79,Negotiation!A:B,2,0),"")</f>
        <v/>
      </c>
      <c r="E79" t="str">
        <f ca="1">IFERROR(VLOOKUP(D79&amp;"Viet",Negotiation!C:D,2,0),"")</f>
        <v/>
      </c>
      <c r="F79" t="str">
        <f ca="1">IFERROR(VLOOKUP(D79&amp;"Eng",Negotiation!C:D,2,0),"")</f>
        <v/>
      </c>
    </row>
    <row r="80" spans="1:6" x14ac:dyDescent="0.25">
      <c r="A80" t="str">
        <f t="shared" si="3"/>
        <v/>
      </c>
      <c r="B80" t="str">
        <f t="shared" ca="1" si="2"/>
        <v/>
      </c>
      <c r="C80" s="1" t="str">
        <f ca="1">IFERROR($C$1-1+_xlfn.RANK.EQ(B80,$B$4:$B$108)+COUNTIF(B$4:$B80,B80)-1,"")</f>
        <v/>
      </c>
      <c r="D80" s="1" t="str">
        <f ca="1">IFERROR(VLOOKUP(C80,Negotiation!A:B,2,0),"")</f>
        <v/>
      </c>
      <c r="E80" t="str">
        <f ca="1">IFERROR(VLOOKUP(D80&amp;"Viet",Negotiation!C:D,2,0),"")</f>
        <v/>
      </c>
      <c r="F80" t="str">
        <f ca="1">IFERROR(VLOOKUP(D80&amp;"Eng",Negotiation!C:D,2,0),"")</f>
        <v/>
      </c>
    </row>
    <row r="81" spans="1:6" x14ac:dyDescent="0.25">
      <c r="A81" t="str">
        <f t="shared" si="3"/>
        <v/>
      </c>
      <c r="B81" t="str">
        <f t="shared" ca="1" si="2"/>
        <v/>
      </c>
      <c r="C81" s="1" t="str">
        <f ca="1">IFERROR($C$1-1+_xlfn.RANK.EQ(B81,$B$4:$B$108)+COUNTIF(B$4:$B81,B81)-1,"")</f>
        <v/>
      </c>
      <c r="D81" s="1" t="str">
        <f ca="1">IFERROR(VLOOKUP(C81,Negotiation!A:B,2,0),"")</f>
        <v/>
      </c>
      <c r="E81" t="str">
        <f ca="1">IFERROR(VLOOKUP(D81&amp;"Viet",Negotiation!C:D,2,0),"")</f>
        <v/>
      </c>
      <c r="F81" t="str">
        <f ca="1">IFERROR(VLOOKUP(D81&amp;"Eng",Negotiation!C:D,2,0),"")</f>
        <v/>
      </c>
    </row>
    <row r="82" spans="1:6" x14ac:dyDescent="0.25">
      <c r="A82" t="str">
        <f t="shared" si="3"/>
        <v/>
      </c>
      <c r="B82" t="str">
        <f t="shared" ca="1" si="2"/>
        <v/>
      </c>
      <c r="C82" s="1" t="str">
        <f ca="1">IFERROR($C$1-1+_xlfn.RANK.EQ(B82,$B$4:$B$108)+COUNTIF(B$4:$B82,B82)-1,"")</f>
        <v/>
      </c>
      <c r="D82" s="1" t="str">
        <f ca="1">IFERROR(VLOOKUP(C82,Negotiation!A:B,2,0),"")</f>
        <v/>
      </c>
      <c r="E82" t="str">
        <f ca="1">IFERROR(VLOOKUP(D82&amp;"Viet",Negotiation!C:D,2,0),"")</f>
        <v/>
      </c>
      <c r="F82" t="str">
        <f ca="1">IFERROR(VLOOKUP(D82&amp;"Eng",Negotiation!C:D,2,0),"")</f>
        <v/>
      </c>
    </row>
    <row r="83" spans="1:6" x14ac:dyDescent="0.25">
      <c r="A83" t="str">
        <f t="shared" si="3"/>
        <v/>
      </c>
      <c r="B83" t="str">
        <f t="shared" ca="1" si="2"/>
        <v/>
      </c>
      <c r="C83" s="1" t="str">
        <f ca="1">IFERROR($C$1-1+_xlfn.RANK.EQ(B83,$B$4:$B$108)+COUNTIF(B$4:$B83,B83)-1,"")</f>
        <v/>
      </c>
      <c r="D83" s="1" t="str">
        <f ca="1">IFERROR(VLOOKUP(C83,Negotiation!A:B,2,0),"")</f>
        <v/>
      </c>
      <c r="E83" t="str">
        <f ca="1">IFERROR(VLOOKUP(D83&amp;"Viet",Negotiation!C:D,2,0),"")</f>
        <v/>
      </c>
      <c r="F83" t="str">
        <f ca="1">IFERROR(VLOOKUP(D83&amp;"Eng",Negotiation!C:D,2,0),"")</f>
        <v/>
      </c>
    </row>
    <row r="84" spans="1:6" x14ac:dyDescent="0.25">
      <c r="A84" t="str">
        <f t="shared" si="3"/>
        <v/>
      </c>
      <c r="B84" t="str">
        <f t="shared" ca="1" si="2"/>
        <v/>
      </c>
      <c r="C84" s="1" t="str">
        <f ca="1">IFERROR($C$1-1+_xlfn.RANK.EQ(B84,$B$4:$B$108)+COUNTIF(B$4:$B84,B84)-1,"")</f>
        <v/>
      </c>
      <c r="D84" s="1" t="str">
        <f ca="1">IFERROR(VLOOKUP(C84,Negotiation!A:B,2,0),"")</f>
        <v/>
      </c>
      <c r="E84" t="str">
        <f ca="1">IFERROR(VLOOKUP(D84&amp;"Viet",Negotiation!C:D,2,0),"")</f>
        <v/>
      </c>
      <c r="F84" t="str">
        <f ca="1">IFERROR(VLOOKUP(D84&amp;"Eng",Negotiation!C:D,2,0),"")</f>
        <v/>
      </c>
    </row>
    <row r="85" spans="1:6" x14ac:dyDescent="0.25">
      <c r="A85" t="str">
        <f t="shared" si="3"/>
        <v/>
      </c>
      <c r="B85" t="str">
        <f t="shared" ca="1" si="2"/>
        <v/>
      </c>
      <c r="C85" s="1" t="str">
        <f ca="1">IFERROR($C$1-1+_xlfn.RANK.EQ(B85,$B$4:$B$108)+COUNTIF(B$4:$B85,B85)-1,"")</f>
        <v/>
      </c>
      <c r="D85" s="1" t="str">
        <f ca="1">IFERROR(VLOOKUP(C85,Negotiation!A:B,2,0),"")</f>
        <v/>
      </c>
      <c r="E85" t="str">
        <f ca="1">IFERROR(VLOOKUP(D85&amp;"Viet",Negotiation!C:D,2,0),"")</f>
        <v/>
      </c>
      <c r="F85" t="str">
        <f ca="1">IFERROR(VLOOKUP(D85&amp;"Eng",Negotiation!C:D,2,0),"")</f>
        <v/>
      </c>
    </row>
    <row r="86" spans="1:6" x14ac:dyDescent="0.25">
      <c r="A86" t="str">
        <f t="shared" si="3"/>
        <v/>
      </c>
      <c r="B86" t="str">
        <f t="shared" ca="1" si="2"/>
        <v/>
      </c>
      <c r="C86" s="1" t="str">
        <f ca="1">IFERROR($C$1-1+_xlfn.RANK.EQ(B86,$B$4:$B$108)+COUNTIF(B$4:$B86,B86)-1,"")</f>
        <v/>
      </c>
      <c r="D86" s="1" t="str">
        <f ca="1">IFERROR(VLOOKUP(C86,Negotiation!A:B,2,0),"")</f>
        <v/>
      </c>
      <c r="E86" t="str">
        <f ca="1">IFERROR(VLOOKUP(D86&amp;"Viet",Negotiation!C:D,2,0),"")</f>
        <v/>
      </c>
      <c r="F86" t="str">
        <f ca="1">IFERROR(VLOOKUP(D86&amp;"Eng",Negotiation!C:D,2,0),"")</f>
        <v/>
      </c>
    </row>
    <row r="87" spans="1:6" x14ac:dyDescent="0.25">
      <c r="A87" t="str">
        <f t="shared" si="3"/>
        <v/>
      </c>
      <c r="B87" t="str">
        <f t="shared" ca="1" si="2"/>
        <v/>
      </c>
      <c r="C87" s="1" t="str">
        <f ca="1">IFERROR($C$1-1+_xlfn.RANK.EQ(B87,$B$4:$B$108)+COUNTIF(B$4:$B87,B87)-1,"")</f>
        <v/>
      </c>
      <c r="D87" s="1" t="str">
        <f ca="1">IFERROR(VLOOKUP(C87,Negotiation!A:B,2,0),"")</f>
        <v/>
      </c>
      <c r="E87" t="str">
        <f ca="1">IFERROR(VLOOKUP(D87&amp;"Viet",Negotiation!C:D,2,0),"")</f>
        <v/>
      </c>
      <c r="F87" t="str">
        <f ca="1">IFERROR(VLOOKUP(D87&amp;"Eng",Negotiation!C:D,2,0),"")</f>
        <v/>
      </c>
    </row>
    <row r="88" spans="1:6" x14ac:dyDescent="0.25">
      <c r="A88" t="str">
        <f t="shared" si="3"/>
        <v/>
      </c>
      <c r="B88" t="str">
        <f t="shared" ca="1" si="2"/>
        <v/>
      </c>
      <c r="C88" s="1" t="str">
        <f ca="1">IFERROR($C$1-1+_xlfn.RANK.EQ(B88,$B$4:$B$108)+COUNTIF(B$4:$B88,B88)-1,"")</f>
        <v/>
      </c>
      <c r="D88" s="1" t="str">
        <f ca="1">IFERROR(VLOOKUP(C88,Negotiation!A:B,2,0),"")</f>
        <v/>
      </c>
      <c r="E88" t="str">
        <f ca="1">IFERROR(VLOOKUP(D88&amp;"Viet",Negotiation!C:D,2,0),"")</f>
        <v/>
      </c>
      <c r="F88" t="str">
        <f ca="1">IFERROR(VLOOKUP(D88&amp;"Eng",Negotiation!C:D,2,0),"")</f>
        <v/>
      </c>
    </row>
    <row r="89" spans="1:6" x14ac:dyDescent="0.25">
      <c r="A89" t="str">
        <f t="shared" si="3"/>
        <v/>
      </c>
      <c r="B89" t="str">
        <f t="shared" ca="1" si="2"/>
        <v/>
      </c>
      <c r="C89" s="1" t="str">
        <f ca="1">IFERROR($C$1-1+_xlfn.RANK.EQ(B89,$B$4:$B$108)+COUNTIF(B$4:$B89,B89)-1,"")</f>
        <v/>
      </c>
      <c r="D89" s="1" t="str">
        <f ca="1">IFERROR(VLOOKUP(C89,Negotiation!A:B,2,0),"")</f>
        <v/>
      </c>
      <c r="E89" t="str">
        <f ca="1">IFERROR(VLOOKUP(D89&amp;"Viet",Negotiation!C:D,2,0),"")</f>
        <v/>
      </c>
      <c r="F89" t="str">
        <f ca="1">IFERROR(VLOOKUP(D89&amp;"Eng",Negotiation!C:D,2,0),"")</f>
        <v/>
      </c>
    </row>
    <row r="90" spans="1:6" x14ac:dyDescent="0.25">
      <c r="A90" t="str">
        <f t="shared" si="3"/>
        <v/>
      </c>
      <c r="B90" t="str">
        <f t="shared" ca="1" si="2"/>
        <v/>
      </c>
      <c r="C90" s="1" t="str">
        <f ca="1">IFERROR($C$1-1+_xlfn.RANK.EQ(B90,$B$4:$B$108)+COUNTIF(B$4:$B90,B90)-1,"")</f>
        <v/>
      </c>
      <c r="D90" s="1" t="str">
        <f ca="1">IFERROR(VLOOKUP(C90,Negotiation!A:B,2,0),"")</f>
        <v/>
      </c>
      <c r="E90" t="str">
        <f ca="1">IFERROR(VLOOKUP(D90&amp;"Viet",Negotiation!C:D,2,0),"")</f>
        <v/>
      </c>
    </row>
    <row r="91" spans="1:6" x14ac:dyDescent="0.25">
      <c r="A91" t="str">
        <f t="shared" si="3"/>
        <v/>
      </c>
      <c r="B91" t="str">
        <f t="shared" ca="1" si="2"/>
        <v/>
      </c>
      <c r="C91" s="1" t="str">
        <f ca="1">IFERROR($C$1-1+_xlfn.RANK.EQ(B91,$B$4:$B$108)+COUNTIF(B$4:$B91,B91)-1,"")</f>
        <v/>
      </c>
      <c r="D91" s="1" t="str">
        <f ca="1">IFERROR(VLOOKUP(C91,Negotiation!A:B,2,0),"")</f>
        <v/>
      </c>
      <c r="E91" t="str">
        <f ca="1">IFERROR(VLOOKUP(D91&amp;"Viet",Negotiation!C:D,2,0),"")</f>
        <v/>
      </c>
    </row>
    <row r="92" spans="1:6" x14ac:dyDescent="0.25">
      <c r="A92" t="str">
        <f t="shared" si="3"/>
        <v/>
      </c>
      <c r="B92" t="str">
        <f t="shared" ca="1" si="2"/>
        <v/>
      </c>
      <c r="C92" s="1" t="str">
        <f ca="1">IFERROR($C$1-1+_xlfn.RANK.EQ(B92,$B$4:$B$108)+COUNTIF(B$4:$B92,B92)-1,"")</f>
        <v/>
      </c>
      <c r="D92" s="1" t="str">
        <f ca="1">IFERROR(VLOOKUP(C92,Negotiation!A:B,2,0),"")</f>
        <v/>
      </c>
      <c r="E92" t="str">
        <f ca="1">IFERROR(VLOOKUP(D92&amp;"Viet",Negotiation!C:D,2,0),"")</f>
        <v/>
      </c>
    </row>
    <row r="93" spans="1:6" x14ac:dyDescent="0.25">
      <c r="A93" t="str">
        <f t="shared" si="3"/>
        <v/>
      </c>
      <c r="B93" t="str">
        <f t="shared" ca="1" si="2"/>
        <v/>
      </c>
      <c r="C93" s="1" t="str">
        <f ca="1">IFERROR($C$1-1+_xlfn.RANK.EQ(B93,$B$4:$B$108)+COUNTIF(B$4:$B93,B93)-1,"")</f>
        <v/>
      </c>
      <c r="D93" s="1" t="str">
        <f ca="1">IFERROR(VLOOKUP(C93,Negotiation!A:B,2,0),"")</f>
        <v/>
      </c>
      <c r="E93" t="str">
        <f ca="1">IFERROR(VLOOKUP(D93&amp;"Viet",Negotiation!C:D,2,0),"")</f>
        <v/>
      </c>
    </row>
    <row r="94" spans="1:6" x14ac:dyDescent="0.25">
      <c r="A94" t="str">
        <f t="shared" si="3"/>
        <v/>
      </c>
      <c r="B94" t="str">
        <f t="shared" ca="1" si="2"/>
        <v/>
      </c>
      <c r="C94" s="1" t="str">
        <f ca="1">IFERROR($C$1-1+_xlfn.RANK.EQ(B94,$B$4:$B$108)+COUNTIF(B$4:$B94,B94)-1,"")</f>
        <v/>
      </c>
      <c r="D94" s="1" t="str">
        <f ca="1">IFERROR(VLOOKUP(C94,Negotiation!A:B,2,0),"")</f>
        <v/>
      </c>
      <c r="E94" t="str">
        <f ca="1">IFERROR(VLOOKUP(D94&amp;"Viet",Negotiation!C:D,2,0),"")</f>
        <v/>
      </c>
    </row>
    <row r="95" spans="1:6" x14ac:dyDescent="0.25">
      <c r="A95" t="str">
        <f t="shared" si="3"/>
        <v/>
      </c>
      <c r="B95" t="str">
        <f t="shared" ca="1" si="2"/>
        <v/>
      </c>
      <c r="C95" s="1" t="str">
        <f ca="1">IFERROR($C$1-1+_xlfn.RANK.EQ(B95,$B$4:$B$108)+COUNTIF(B$4:$B95,B95)-1,"")</f>
        <v/>
      </c>
      <c r="D95" s="1" t="str">
        <f ca="1">IFERROR(VLOOKUP(C95,Negotiation!A:B,2,0),"")</f>
        <v/>
      </c>
      <c r="E95" t="str">
        <f ca="1">IFERROR(VLOOKUP(D95&amp;"Viet",Negotiation!C:D,2,0),"")</f>
        <v/>
      </c>
    </row>
    <row r="96" spans="1:6" x14ac:dyDescent="0.25">
      <c r="A96" t="str">
        <f t="shared" si="3"/>
        <v/>
      </c>
      <c r="B96" t="str">
        <f t="shared" ca="1" si="2"/>
        <v/>
      </c>
      <c r="C96" s="1" t="str">
        <f ca="1">IFERROR($C$1-1+_xlfn.RANK.EQ(B96,$B$4:$B$108)+COUNTIF(B$4:$B96,B96)-1,"")</f>
        <v/>
      </c>
      <c r="D96" s="1" t="str">
        <f ca="1">IFERROR(VLOOKUP(C96,Negotiation!A:B,2,0),"")</f>
        <v/>
      </c>
      <c r="E96" t="str">
        <f ca="1">IFERROR(VLOOKUP(D96&amp;"Viet",Negotiation!C:D,2,0),"")</f>
        <v/>
      </c>
    </row>
    <row r="97" spans="1:5" x14ac:dyDescent="0.25">
      <c r="A97" t="str">
        <f t="shared" si="3"/>
        <v/>
      </c>
      <c r="B97" t="str">
        <f t="shared" ca="1" si="2"/>
        <v/>
      </c>
      <c r="C97" s="1" t="str">
        <f ca="1">IFERROR($C$1-1+_xlfn.RANK.EQ(B97,$B$4:$B$108)+COUNTIF(B$4:$B97,B97)-1,"")</f>
        <v/>
      </c>
      <c r="D97" s="1" t="str">
        <f ca="1">IFERROR(VLOOKUP(C97,Negotiation!A:B,2,0),"")</f>
        <v/>
      </c>
      <c r="E97" t="str">
        <f ca="1">IFERROR(VLOOKUP(D97&amp;"Viet",Negotiation!C:D,2,0),"")</f>
        <v/>
      </c>
    </row>
    <row r="98" spans="1:5" x14ac:dyDescent="0.25">
      <c r="A98" t="str">
        <f t="shared" si="3"/>
        <v/>
      </c>
      <c r="B98" t="str">
        <f t="shared" ca="1" si="2"/>
        <v/>
      </c>
      <c r="C98" s="1" t="str">
        <f ca="1">IFERROR($C$1-1+_xlfn.RANK.EQ(B98,$B$4:$B$108)+COUNTIF(B$4:$B98,B98)-1,"")</f>
        <v/>
      </c>
      <c r="D98" s="1" t="str">
        <f ca="1">IFERROR(VLOOKUP(C98,Negotiation!A:B,2,0),"")</f>
        <v/>
      </c>
      <c r="E98" t="str">
        <f ca="1">IFERROR(VLOOKUP(D98&amp;"Viet",Negotiation!C:D,2,0),"")</f>
        <v/>
      </c>
    </row>
    <row r="99" spans="1:5" x14ac:dyDescent="0.25">
      <c r="A99" t="str">
        <f t="shared" si="3"/>
        <v/>
      </c>
      <c r="B99" t="str">
        <f t="shared" ca="1" si="2"/>
        <v/>
      </c>
      <c r="C99" s="1" t="str">
        <f ca="1">IFERROR($C$1-1+_xlfn.RANK.EQ(B99,$B$4:$B$108)+COUNTIF(B$4:$B99,B99)-1,"")</f>
        <v/>
      </c>
      <c r="D99" s="1" t="str">
        <f ca="1">IFERROR(VLOOKUP(C99,Negotiation!A:B,2,0),"")</f>
        <v/>
      </c>
      <c r="E99" t="str">
        <f ca="1">IFERROR(VLOOKUP(D99&amp;"Viet",Negotiation!C:D,2,0),"")</f>
        <v/>
      </c>
    </row>
    <row r="100" spans="1:5" x14ac:dyDescent="0.25">
      <c r="A100" t="str">
        <f t="shared" si="3"/>
        <v/>
      </c>
      <c r="B100" t="str">
        <f t="shared" ca="1" si="2"/>
        <v/>
      </c>
      <c r="C100" s="1" t="str">
        <f ca="1">IFERROR($C$1-1+_xlfn.RANK.EQ(B100,$B$4:$B$108)+COUNTIF(B$4:$B100,B100)-1,"")</f>
        <v/>
      </c>
      <c r="D100" s="1" t="str">
        <f ca="1">IFERROR(VLOOKUP(C100,Negotiation!A:B,2,0),"")</f>
        <v/>
      </c>
      <c r="E100" t="str">
        <f ca="1">IFERROR(VLOOKUP(D100&amp;"Viet",Negotiation!C:D,2,0),"")</f>
        <v/>
      </c>
    </row>
    <row r="101" spans="1:5" x14ac:dyDescent="0.25">
      <c r="A101" t="str">
        <f t="shared" si="3"/>
        <v/>
      </c>
      <c r="B101" t="str">
        <f t="shared" ca="1" si="2"/>
        <v/>
      </c>
      <c r="C101" s="1" t="str">
        <f ca="1">IFERROR($C$1-1+_xlfn.RANK.EQ(B101,$B$4:$B$108)+COUNTIF(B$4:$B101,B101)-1,"")</f>
        <v/>
      </c>
      <c r="D101" s="1" t="str">
        <f ca="1">IFERROR(VLOOKUP(C101,Negotiation!A:B,2,0),"")</f>
        <v/>
      </c>
      <c r="E101" t="str">
        <f ca="1">IFERROR(VLOOKUP(D101&amp;"Viet",Negotiation!C:D,2,0),"")</f>
        <v/>
      </c>
    </row>
    <row r="102" spans="1:5" x14ac:dyDescent="0.25">
      <c r="A102" t="str">
        <f t="shared" si="3"/>
        <v/>
      </c>
      <c r="B102" t="str">
        <f t="shared" ca="1" si="2"/>
        <v/>
      </c>
      <c r="C102" s="1" t="str">
        <f ca="1">IFERROR($C$1-1+_xlfn.RANK.EQ(B102,$B$4:$B$108)+COUNTIF(B$4:$B102,B102)-1,"")</f>
        <v/>
      </c>
      <c r="D102" s="1" t="str">
        <f ca="1">IFERROR(VLOOKUP(C102,Negotiation!A:B,2,0),"")</f>
        <v/>
      </c>
      <c r="E102" t="str">
        <f ca="1">IFERROR(VLOOKUP(D102&amp;"Viet",Negotiation!C:D,2,0),"")</f>
        <v/>
      </c>
    </row>
    <row r="103" spans="1:5" x14ac:dyDescent="0.25">
      <c r="A103" t="str">
        <f t="shared" si="3"/>
        <v/>
      </c>
      <c r="B103" t="str">
        <f t="shared" ca="1" si="2"/>
        <v/>
      </c>
      <c r="C103" s="1" t="str">
        <f ca="1">IFERROR($C$1-1+_xlfn.RANK.EQ(B103,$B$4:$B$108)+COUNTIF(B$4:$B103,B103)-1,"")</f>
        <v/>
      </c>
      <c r="D103" s="1" t="str">
        <f ca="1">IFERROR(VLOOKUP(C103,Negotiation!A:B,2,0),"")</f>
        <v/>
      </c>
      <c r="E103" t="str">
        <f ca="1">IFERROR(VLOOKUP(D103&amp;"Viet",Negotiation!C:D,2,0),"")</f>
        <v/>
      </c>
    </row>
    <row r="104" spans="1:5" x14ac:dyDescent="0.25">
      <c r="A104" t="str">
        <f t="shared" si="3"/>
        <v/>
      </c>
      <c r="B104" t="str">
        <f t="shared" ca="1" si="2"/>
        <v/>
      </c>
      <c r="C104" s="1" t="str">
        <f ca="1">IFERROR($C$1-1+_xlfn.RANK.EQ(B104,$B$4:$B$108)+COUNTIF(B$4:$B104,B104)-1,"")</f>
        <v/>
      </c>
      <c r="D104" s="1" t="str">
        <f ca="1">IFERROR(VLOOKUP(C104,Negotiation!A:B,2,0),"")</f>
        <v/>
      </c>
      <c r="E104" t="str">
        <f ca="1">IFERROR(VLOOKUP(D104&amp;"Viet",Negotiation!C:D,2,0),"")</f>
        <v/>
      </c>
    </row>
    <row r="105" spans="1:5" x14ac:dyDescent="0.25">
      <c r="A105" t="str">
        <f t="shared" si="3"/>
        <v/>
      </c>
      <c r="B105" t="str">
        <f t="shared" ca="1" si="2"/>
        <v/>
      </c>
      <c r="C105" s="1" t="str">
        <f ca="1">IFERROR($C$1-1+_xlfn.RANK.EQ(B105,$B$4:$B$108)+COUNTIF(B$4:$B105,B105)-1,"")</f>
        <v/>
      </c>
      <c r="D105" s="1" t="str">
        <f ca="1">IFERROR(VLOOKUP(C105,Negotiation!A:B,2,0),"")</f>
        <v/>
      </c>
      <c r="E105" t="str">
        <f ca="1">IFERROR(VLOOKUP(D105&amp;"Viet",Negotiation!C:D,2,0),"")</f>
        <v/>
      </c>
    </row>
    <row r="106" spans="1:5" x14ac:dyDescent="0.25">
      <c r="A106" t="str">
        <f t="shared" si="3"/>
        <v/>
      </c>
      <c r="B106" t="str">
        <f t="shared" ca="1" si="2"/>
        <v/>
      </c>
      <c r="C106" s="1" t="str">
        <f ca="1">IFERROR($C$1-1+_xlfn.RANK.EQ(B106,$B$4:$B$108)+COUNTIF(B$4:$B106,B106)-1,"")</f>
        <v/>
      </c>
      <c r="D106" s="1" t="str">
        <f ca="1">IFERROR(VLOOKUP(C106,Negotiation!A:B,2,0),"")</f>
        <v/>
      </c>
      <c r="E106" t="str">
        <f ca="1">IFERROR(VLOOKUP(D106&amp;"Viet",Negotiation!C:D,2,0),"")</f>
        <v/>
      </c>
    </row>
    <row r="107" spans="1:5" x14ac:dyDescent="0.25">
      <c r="A107" t="str">
        <f t="shared" si="3"/>
        <v/>
      </c>
      <c r="B107" t="str">
        <f t="shared" ca="1" si="2"/>
        <v/>
      </c>
      <c r="C107" s="1" t="str">
        <f ca="1">IFERROR($C$1-1+_xlfn.RANK.EQ(B107,$B$4:$B$108)+COUNTIF(B$4:$B107,B107)-1,"")</f>
        <v/>
      </c>
      <c r="D107" s="1" t="str">
        <f ca="1">IFERROR(VLOOKUP(C107,Negotiation!A:B,2,0),"")</f>
        <v/>
      </c>
      <c r="E107" t="str">
        <f ca="1">IFERROR(VLOOKUP(D107&amp;"Viet",Negotiation!C:D,2,0),"")</f>
        <v/>
      </c>
    </row>
    <row r="108" spans="1:5" x14ac:dyDescent="0.25">
      <c r="A108" t="str">
        <f t="shared" si="3"/>
        <v/>
      </c>
      <c r="B108" t="str">
        <f t="shared" ca="1" si="2"/>
        <v/>
      </c>
      <c r="C108" s="1" t="str">
        <f ca="1">IFERROR($C$1-1+_xlfn.RANK.EQ(B108,$B$4:$B$108)+COUNTIF(B$4:$B108,B108)-1,"")</f>
        <v/>
      </c>
      <c r="D108" s="1" t="str">
        <f ca="1">IFERROR(VLOOKUP(C108,Negotiation!A:B,2,0),"")</f>
        <v/>
      </c>
      <c r="E108" t="str">
        <f ca="1">IFERROR(VLOOKUP(D108&amp;"Viet",Negotiation!C:D,2,0),"")</f>
        <v/>
      </c>
    </row>
    <row r="109" spans="1:5" x14ac:dyDescent="0.25">
      <c r="A109" t="str">
        <f t="shared" si="3"/>
        <v/>
      </c>
      <c r="B109" t="str">
        <f t="shared" ca="1" si="2"/>
        <v/>
      </c>
      <c r="C109" s="1" t="str">
        <f ca="1">IFERROR($C$1-1+_xlfn.RANK.EQ(B109,$B$4:$B$108)+COUNTIF(B$4:$B109,B109)-1,"")</f>
        <v/>
      </c>
      <c r="D109" s="1" t="str">
        <f ca="1">IFERROR(VLOOKUP(C109,Negotiation!A:B,2,0),"")</f>
        <v/>
      </c>
      <c r="E109" t="str">
        <f ca="1">IFERROR(VLOOKUP(D109&amp;"Viet",Negotiation!C:D,2,0),"")</f>
        <v/>
      </c>
    </row>
    <row r="110" spans="1:5" x14ac:dyDescent="0.25">
      <c r="A110" t="str">
        <f t="shared" si="3"/>
        <v/>
      </c>
      <c r="B110" t="str">
        <f t="shared" ca="1" si="2"/>
        <v/>
      </c>
      <c r="C110" s="1" t="str">
        <f ca="1">IFERROR($C$1-1+_xlfn.RANK.EQ(B110,$B$4:$B$108)+COUNTIF(B$4:$B110,B110)-1,"")</f>
        <v/>
      </c>
      <c r="D110" s="1" t="str">
        <f ca="1">IFERROR(VLOOKUP(C110,Negotiation!A:B,2,0),"")</f>
        <v/>
      </c>
      <c r="E110" t="str">
        <f ca="1">IFERROR(VLOOKUP(D110&amp;"Viet",Negotiation!C:D,2,0),"")</f>
        <v/>
      </c>
    </row>
    <row r="111" spans="1:5" x14ac:dyDescent="0.25">
      <c r="A111" t="str">
        <f t="shared" si="3"/>
        <v/>
      </c>
      <c r="B111" t="str">
        <f t="shared" ca="1" si="2"/>
        <v/>
      </c>
      <c r="C111" s="1" t="str">
        <f ca="1">IFERROR($C$1-1+_xlfn.RANK.EQ(B111,$B$4:$B$108)+COUNTIF(B$4:$B111,B111)-1,"")</f>
        <v/>
      </c>
      <c r="D111" s="1" t="str">
        <f ca="1">IFERROR(VLOOKUP(C111,Negotiation!A:B,2,0),"")</f>
        <v/>
      </c>
      <c r="E111" t="str">
        <f ca="1">IFERROR(VLOOKUP(D111&amp;"Viet",Negotiation!C:D,2,0),"")</f>
        <v/>
      </c>
    </row>
    <row r="112" spans="1:5" x14ac:dyDescent="0.25">
      <c r="A112" t="str">
        <f t="shared" si="3"/>
        <v/>
      </c>
      <c r="B112" t="str">
        <f t="shared" ca="1" si="2"/>
        <v/>
      </c>
      <c r="C112" s="1" t="str">
        <f ca="1">IFERROR($C$1-1+_xlfn.RANK.EQ(B112,$B$4:$B$108)+COUNTIF(B$4:$B112,B112)-1,"")</f>
        <v/>
      </c>
      <c r="D112" s="1" t="str">
        <f ca="1">IFERROR(VLOOKUP(C112,Negotiation!A:B,2,0),"")</f>
        <v/>
      </c>
      <c r="E112" t="str">
        <f ca="1">IFERROR(VLOOKUP(D112&amp;"Viet",Negotiation!C:D,2,0),"")</f>
        <v/>
      </c>
    </row>
    <row r="113" spans="1:5" x14ac:dyDescent="0.25">
      <c r="A113" t="str">
        <f t="shared" si="3"/>
        <v/>
      </c>
      <c r="B113" t="str">
        <f t="shared" ca="1" si="2"/>
        <v/>
      </c>
      <c r="C113" s="1" t="str">
        <f ca="1">IFERROR($C$1-1+_xlfn.RANK.EQ(B113,$B$4:$B$108)+COUNTIF(B$4:$B113,B113)-1,"")</f>
        <v/>
      </c>
      <c r="D113" s="1" t="str">
        <f ca="1">IFERROR(VLOOKUP(C113,Negotiation!A:B,2,0),"")</f>
        <v/>
      </c>
      <c r="E113" t="str">
        <f ca="1">IFERROR(VLOOKUP(D113&amp;"Viet",Negotiation!C:D,2,0),"")</f>
        <v/>
      </c>
    </row>
    <row r="114" spans="1:5" x14ac:dyDescent="0.25">
      <c r="A114" t="str">
        <f t="shared" si="3"/>
        <v/>
      </c>
      <c r="B114" t="str">
        <f t="shared" ca="1" si="2"/>
        <v/>
      </c>
      <c r="C114" s="1" t="str">
        <f ca="1">IFERROR($C$1-1+_xlfn.RANK.EQ(B114,$B$4:$B$108)+COUNTIF(B$4:$B114,B114)-1,"")</f>
        <v/>
      </c>
      <c r="D114" s="1" t="str">
        <f ca="1">IFERROR(VLOOKUP(C114,Negotiation!A:B,2,0),"")</f>
        <v/>
      </c>
      <c r="E114" t="str">
        <f ca="1">IFERROR(VLOOKUP(D114&amp;"Viet",Negotiation!C:D,2,0),"")</f>
        <v/>
      </c>
    </row>
    <row r="115" spans="1:5" x14ac:dyDescent="0.25">
      <c r="A115" t="str">
        <f t="shared" si="3"/>
        <v/>
      </c>
      <c r="B115" t="str">
        <f t="shared" ca="1" si="2"/>
        <v/>
      </c>
      <c r="C115" s="1" t="str">
        <f ca="1">IFERROR($C$1-1+_xlfn.RANK.EQ(B115,$B$4:$B$108)+COUNTIF(B$4:$B115,B115)-1,"")</f>
        <v/>
      </c>
      <c r="D115" s="1" t="str">
        <f ca="1">IFERROR(VLOOKUP(C115,Negotiation!A:B,2,0),"")</f>
        <v/>
      </c>
      <c r="E115" t="str">
        <f ca="1">IFERROR(VLOOKUP(D115&amp;"Viet",Negotiation!C:D,2,0),"")</f>
        <v/>
      </c>
    </row>
    <row r="116" spans="1:5" x14ac:dyDescent="0.25">
      <c r="A116" t="str">
        <f t="shared" si="3"/>
        <v/>
      </c>
      <c r="B116" t="str">
        <f t="shared" ca="1" si="2"/>
        <v/>
      </c>
      <c r="C116" s="1" t="str">
        <f ca="1">IFERROR($C$1-1+_xlfn.RANK.EQ(B116,$B$4:$B$108)+COUNTIF(B$4:$B116,B116)-1,"")</f>
        <v/>
      </c>
      <c r="D116" s="1" t="str">
        <f ca="1">IFERROR(VLOOKUP(C116,Negotiation!A:B,2,0),"")</f>
        <v/>
      </c>
      <c r="E116" t="str">
        <f ca="1">IFERROR(VLOOKUP(D116&amp;"Viet",Negotiation!C:D,2,0),"")</f>
        <v/>
      </c>
    </row>
    <row r="117" spans="1:5" x14ac:dyDescent="0.25">
      <c r="A117" t="str">
        <f t="shared" si="3"/>
        <v/>
      </c>
      <c r="B117" t="str">
        <f t="shared" ca="1" si="2"/>
        <v/>
      </c>
      <c r="C117" s="1" t="str">
        <f ca="1">IFERROR($C$1-1+_xlfn.RANK.EQ(B117,$B$4:$B$108)+COUNTIF(B$4:$B117,B117)-1,"")</f>
        <v/>
      </c>
      <c r="D117" s="1" t="str">
        <f ca="1">IFERROR(VLOOKUP(C117,Negotiation!A:B,2,0),"")</f>
        <v/>
      </c>
      <c r="E117" t="str">
        <f ca="1">IFERROR(VLOOKUP(D117&amp;"Viet",Negotiation!C:D,2,0),"")</f>
        <v/>
      </c>
    </row>
    <row r="118" spans="1:5" x14ac:dyDescent="0.25">
      <c r="A118" t="str">
        <f t="shared" si="3"/>
        <v/>
      </c>
      <c r="B118" t="str">
        <f t="shared" ca="1" si="2"/>
        <v/>
      </c>
      <c r="C118" s="1" t="str">
        <f ca="1">IFERROR($C$1-1+_xlfn.RANK.EQ(B118,$B$4:$B$108)+COUNTIF(B$4:$B118,B118)-1,"")</f>
        <v/>
      </c>
      <c r="D118" s="1" t="str">
        <f ca="1">IFERROR(VLOOKUP(C118,Negotiation!A:B,2,0),"")</f>
        <v/>
      </c>
      <c r="E118" t="str">
        <f ca="1">IFERROR(VLOOKUP(D118&amp;"Viet",Negotiation!C:D,2,0),"")</f>
        <v/>
      </c>
    </row>
    <row r="119" spans="1:5" x14ac:dyDescent="0.25">
      <c r="A119" t="str">
        <f t="shared" si="3"/>
        <v/>
      </c>
      <c r="B119" t="str">
        <f t="shared" ca="1" si="2"/>
        <v/>
      </c>
      <c r="C119" s="1" t="str">
        <f ca="1">IFERROR($C$1-1+_xlfn.RANK.EQ(B119,$B$4:$B$108)+COUNTIF(B$4:$B119,B119)-1,"")</f>
        <v/>
      </c>
      <c r="D119" s="1" t="str">
        <f ca="1">IFERROR(VLOOKUP(C119,Negotiation!A:B,2,0),"")</f>
        <v/>
      </c>
      <c r="E119" t="str">
        <f ca="1">IFERROR(VLOOKUP(D119&amp;"Viet",Negotiation!C:D,2,0),"")</f>
        <v/>
      </c>
    </row>
    <row r="120" spans="1:5" x14ac:dyDescent="0.25">
      <c r="A120" t="str">
        <f t="shared" si="3"/>
        <v/>
      </c>
      <c r="B120" t="str">
        <f t="shared" ca="1" si="2"/>
        <v/>
      </c>
      <c r="C120" s="1" t="str">
        <f ca="1">IFERROR($C$1-1+_xlfn.RANK.EQ(B120,$B$4:$B$108)+COUNTIF(B$4:$B120,B120)-1,"")</f>
        <v/>
      </c>
      <c r="D120" s="1" t="str">
        <f ca="1">IFERROR(VLOOKUP(C120,Negotiation!A:B,2,0),"")</f>
        <v/>
      </c>
      <c r="E120" t="str">
        <f ca="1">IFERROR(VLOOKUP(D120&amp;"Viet",Negotiation!C:D,2,0),"")</f>
        <v/>
      </c>
    </row>
    <row r="121" spans="1:5" x14ac:dyDescent="0.25">
      <c r="A121" t="str">
        <f t="shared" si="3"/>
        <v/>
      </c>
      <c r="B121" t="str">
        <f t="shared" ca="1" si="2"/>
        <v/>
      </c>
      <c r="C121" s="1" t="str">
        <f ca="1">IFERROR($C$1-1+_xlfn.RANK.EQ(B121,$B$4:$B$108)+COUNTIF(B$4:$B121,B121)-1,"")</f>
        <v/>
      </c>
      <c r="D121" s="1" t="str">
        <f ca="1">IFERROR(VLOOKUP(C121,Negotiation!A:B,2,0),"")</f>
        <v/>
      </c>
      <c r="E121" t="str">
        <f ca="1">IFERROR(VLOOKUP(D121&amp;"Viet",Negotiation!C:D,2,0),"")</f>
        <v/>
      </c>
    </row>
    <row r="122" spans="1:5" x14ac:dyDescent="0.25">
      <c r="A122" t="str">
        <f t="shared" si="3"/>
        <v/>
      </c>
      <c r="B122" t="str">
        <f t="shared" ca="1" si="2"/>
        <v/>
      </c>
      <c r="C122" s="1" t="str">
        <f ca="1">IFERROR($C$1-1+_xlfn.RANK.EQ(B122,$B$4:$B$108)+COUNTIF(B$4:$B122,B122)-1,"")</f>
        <v/>
      </c>
      <c r="D122" s="1" t="str">
        <f ca="1">IFERROR(VLOOKUP(C122,Negotiation!A:B,2,0),"")</f>
        <v/>
      </c>
      <c r="E122" t="str">
        <f ca="1">IFERROR(VLOOKUP(D122&amp;"Viet",Negotiation!C:D,2,0),"")</f>
        <v/>
      </c>
    </row>
    <row r="123" spans="1:5" x14ac:dyDescent="0.25">
      <c r="A123" t="str">
        <f t="shared" si="3"/>
        <v/>
      </c>
      <c r="B123" t="str">
        <f t="shared" ca="1" si="2"/>
        <v/>
      </c>
      <c r="C123" s="1" t="str">
        <f ca="1">IFERROR($C$1-1+_xlfn.RANK.EQ(B123,$B$4:$B$108)+COUNTIF(B$4:$B123,B123)-1,"")</f>
        <v/>
      </c>
      <c r="D123" s="1" t="str">
        <f ca="1">IFERROR(VLOOKUP(C123,Negotiation!A:B,2,0),"")</f>
        <v/>
      </c>
      <c r="E123" t="str">
        <f ca="1">IFERROR(VLOOKUP(D123&amp;"Viet",Negotiation!C:D,2,0),"")</f>
        <v/>
      </c>
    </row>
    <row r="124" spans="1:5" x14ac:dyDescent="0.25">
      <c r="A124" t="str">
        <f t="shared" si="3"/>
        <v/>
      </c>
      <c r="B124" t="str">
        <f t="shared" ca="1" si="2"/>
        <v/>
      </c>
      <c r="C124" s="1" t="str">
        <f ca="1">IFERROR($C$1-1+_xlfn.RANK.EQ(B124,$B$4:$B$108)+COUNTIF(B$4:$B124,B124)-1,"")</f>
        <v/>
      </c>
      <c r="D124" s="1" t="str">
        <f ca="1">IFERROR(VLOOKUP(C124,Negotiation!A:B,2,0),"")</f>
        <v/>
      </c>
      <c r="E124" t="str">
        <f ca="1">IFERROR(VLOOKUP(D124&amp;"Viet",Negotiation!C:D,2,0),"")</f>
        <v/>
      </c>
    </row>
    <row r="125" spans="1:5" x14ac:dyDescent="0.25">
      <c r="A125" t="str">
        <f t="shared" si="3"/>
        <v/>
      </c>
      <c r="B125" t="str">
        <f t="shared" ca="1" si="2"/>
        <v/>
      </c>
      <c r="C125" s="1" t="str">
        <f ca="1">IFERROR($C$1-1+_xlfn.RANK.EQ(B125,$B$4:$B$108)+COUNTIF(B$4:$B125,B125)-1,"")</f>
        <v/>
      </c>
      <c r="D125" s="1" t="str">
        <f ca="1">IFERROR(VLOOKUP(C125,Negotiation!A:B,2,0),"")</f>
        <v/>
      </c>
      <c r="E125" t="str">
        <f ca="1">IFERROR(VLOOKUP(D125&amp;"Viet",Negotiation!C:D,2,0),"")</f>
        <v/>
      </c>
    </row>
    <row r="126" spans="1:5" x14ac:dyDescent="0.25">
      <c r="A126" t="str">
        <f t="shared" si="3"/>
        <v/>
      </c>
      <c r="B126" t="str">
        <f t="shared" ca="1" si="2"/>
        <v/>
      </c>
      <c r="C126" s="1" t="str">
        <f ca="1">IFERROR($C$1-1+_xlfn.RANK.EQ(B126,$B$4:$B$108)+COUNTIF(B$4:$B126,B126)-1,"")</f>
        <v/>
      </c>
      <c r="D126" s="1" t="str">
        <f ca="1">IFERROR(VLOOKUP(C126,Negotiation!A:B,2,0),"")</f>
        <v/>
      </c>
      <c r="E126" t="str">
        <f ca="1">IFERROR(VLOOKUP(D126&amp;"Viet",Negotiation!C:D,2,0),"")</f>
        <v/>
      </c>
    </row>
    <row r="127" spans="1:5" x14ac:dyDescent="0.25">
      <c r="A127" t="str">
        <f t="shared" si="3"/>
        <v/>
      </c>
      <c r="B127" t="str">
        <f t="shared" ca="1" si="2"/>
        <v/>
      </c>
      <c r="C127" s="1" t="str">
        <f ca="1">IFERROR($C$1-1+_xlfn.RANK.EQ(B127,$B$4:$B$108)+COUNTIF(B$4:$B127,B127)-1,"")</f>
        <v/>
      </c>
      <c r="D127" s="1" t="str">
        <f ca="1">IFERROR(VLOOKUP(C127,Negotiation!A:B,2,0),"")</f>
        <v/>
      </c>
      <c r="E127" t="str">
        <f ca="1">IFERROR(VLOOKUP(D127&amp;"Viet",Negotiation!C:D,2,0),"")</f>
        <v/>
      </c>
    </row>
    <row r="128" spans="1:5" x14ac:dyDescent="0.25">
      <c r="A128" t="str">
        <f t="shared" si="3"/>
        <v/>
      </c>
      <c r="B128" t="str">
        <f t="shared" ca="1" si="2"/>
        <v/>
      </c>
      <c r="C128" s="1" t="str">
        <f ca="1">IFERROR($C$1-1+_xlfn.RANK.EQ(B128,$B$4:$B$108)+COUNTIF(B$4:$B128,B128)-1,"")</f>
        <v/>
      </c>
      <c r="D128" s="1" t="str">
        <f ca="1">IFERROR(VLOOKUP(C128,Negotiation!A:B,2,0),"")</f>
        <v/>
      </c>
      <c r="E128" t="str">
        <f ca="1">IFERROR(VLOOKUP(D128&amp;"Viet",Negotiation!C:D,2,0),"")</f>
        <v/>
      </c>
    </row>
    <row r="129" spans="1:5" x14ac:dyDescent="0.25">
      <c r="A129" t="str">
        <f t="shared" si="3"/>
        <v/>
      </c>
      <c r="B129" t="str">
        <f t="shared" ca="1" si="2"/>
        <v/>
      </c>
      <c r="C129" s="1" t="str">
        <f ca="1">IFERROR($C$1-1+_xlfn.RANK.EQ(B129,$B$4:$B$108)+COUNTIF(B$4:$B129,B129)-1,"")</f>
        <v/>
      </c>
      <c r="D129" s="1" t="str">
        <f ca="1">IFERROR(VLOOKUP(C129,Negotiation!A:B,2,0),"")</f>
        <v/>
      </c>
      <c r="E129" t="str">
        <f ca="1">IFERROR(VLOOKUP(D129&amp;"Viet",Negotiation!C:D,2,0),"")</f>
        <v/>
      </c>
    </row>
    <row r="130" spans="1:5" x14ac:dyDescent="0.25">
      <c r="A130" t="str">
        <f t="shared" si="3"/>
        <v/>
      </c>
      <c r="B130" t="str">
        <f t="shared" ca="1" si="2"/>
        <v/>
      </c>
      <c r="C130" s="1" t="str">
        <f ca="1">IFERROR($C$1-1+_xlfn.RANK.EQ(B130,$B$4:$B$108)+COUNTIF(B$4:$B130,B130)-1,"")</f>
        <v/>
      </c>
      <c r="D130" s="1" t="str">
        <f ca="1">IFERROR(VLOOKUP(C130,Negotiation!A:B,2,0),"")</f>
        <v/>
      </c>
      <c r="E130" t="str">
        <f ca="1">IFERROR(VLOOKUP(D130&amp;"Viet",Negotiation!C:D,2,0),"")</f>
        <v/>
      </c>
    </row>
    <row r="131" spans="1:5" x14ac:dyDescent="0.25">
      <c r="A131" t="str">
        <f t="shared" si="3"/>
        <v/>
      </c>
      <c r="B131" t="str">
        <f t="shared" ca="1" si="2"/>
        <v/>
      </c>
      <c r="C131" s="1" t="str">
        <f ca="1">IFERROR($C$1-1+_xlfn.RANK.EQ(B131,$B$4:$B$108)+COUNTIF(B$4:$B131,B131)-1,"")</f>
        <v/>
      </c>
      <c r="D131" s="1" t="str">
        <f ca="1">IFERROR(VLOOKUP(C131,Negotiation!A:B,2,0),"")</f>
        <v/>
      </c>
      <c r="E131" t="str">
        <f ca="1">IFERROR(VLOOKUP(D131&amp;"Viet",Negotiation!C:D,2,0),"")</f>
        <v/>
      </c>
    </row>
    <row r="132" spans="1:5" x14ac:dyDescent="0.25">
      <c r="A132" t="str">
        <f t="shared" si="3"/>
        <v/>
      </c>
      <c r="B132" t="str">
        <f t="shared" ref="B132:B195" ca="1" si="4">IF(A132="","",RANDBETWEEN($C$1,$C$2))</f>
        <v/>
      </c>
      <c r="C132" s="1" t="str">
        <f ca="1">IFERROR($C$1-1+_xlfn.RANK.EQ(B132,$B$4:$B$108)+COUNTIF(B$4:$B132,B132)-1,"")</f>
        <v/>
      </c>
      <c r="D132" s="1" t="str">
        <f ca="1">IFERROR(VLOOKUP(C132,Negotiation!A:B,2,0),"")</f>
        <v/>
      </c>
      <c r="E132" t="str">
        <f ca="1">IFERROR(VLOOKUP(D132&amp;"Viet",Negotiation!C:D,2,0),"")</f>
        <v/>
      </c>
    </row>
    <row r="133" spans="1:5" x14ac:dyDescent="0.25">
      <c r="A133" t="str">
        <f t="shared" si="3"/>
        <v/>
      </c>
      <c r="B133" t="str">
        <f t="shared" ca="1" si="4"/>
        <v/>
      </c>
      <c r="C133" s="1" t="str">
        <f ca="1">IFERROR($C$1-1+_xlfn.RANK.EQ(B133,$B$4:$B$108)+COUNTIF(B$4:$B133,B133)-1,"")</f>
        <v/>
      </c>
      <c r="D133" s="1" t="str">
        <f ca="1">IFERROR(VLOOKUP(C133,Negotiation!A:B,2,0),"")</f>
        <v/>
      </c>
      <c r="E133" t="str">
        <f ca="1">IFERROR(VLOOKUP(D133&amp;"Viet",Negotiation!C:D,2,0),"")</f>
        <v/>
      </c>
    </row>
    <row r="134" spans="1:5" x14ac:dyDescent="0.25">
      <c r="A134" t="str">
        <f t="shared" ref="A134:A197" si="5">IFERROR(IF(A133+1&gt;$C$2,"",A133+1),"")</f>
        <v/>
      </c>
      <c r="B134" t="str">
        <f t="shared" ca="1" si="4"/>
        <v/>
      </c>
      <c r="C134" s="1" t="str">
        <f ca="1">IFERROR($C$1-1+_xlfn.RANK.EQ(B134,$B$4:$B$108)+COUNTIF(B$4:$B134,B134)-1,"")</f>
        <v/>
      </c>
      <c r="D134" s="1" t="str">
        <f ca="1">IFERROR(VLOOKUP(C134,Negotiation!A:B,2,0),"")</f>
        <v/>
      </c>
      <c r="E134" t="str">
        <f ca="1">IFERROR(VLOOKUP(D134&amp;"Viet",Negotiation!C:D,2,0),"")</f>
        <v/>
      </c>
    </row>
    <row r="135" spans="1:5" x14ac:dyDescent="0.25">
      <c r="A135" t="str">
        <f t="shared" si="5"/>
        <v/>
      </c>
      <c r="B135" t="str">
        <f t="shared" ca="1" si="4"/>
        <v/>
      </c>
      <c r="C135" s="1" t="str">
        <f ca="1">IFERROR($C$1-1+_xlfn.RANK.EQ(B135,$B$4:$B$108)+COUNTIF(B$4:$B135,B135)-1,"")</f>
        <v/>
      </c>
      <c r="D135" s="1" t="str">
        <f ca="1">IFERROR(VLOOKUP(C135,Negotiation!A:B,2,0),"")</f>
        <v/>
      </c>
      <c r="E135" t="str">
        <f ca="1">IFERROR(VLOOKUP(D135&amp;"Viet",Negotiation!C:D,2,0),"")</f>
        <v/>
      </c>
    </row>
    <row r="136" spans="1:5" x14ac:dyDescent="0.25">
      <c r="A136" t="str">
        <f t="shared" si="5"/>
        <v/>
      </c>
      <c r="B136" t="str">
        <f t="shared" ca="1" si="4"/>
        <v/>
      </c>
      <c r="C136" s="1" t="str">
        <f ca="1">IFERROR($C$1-1+_xlfn.RANK.EQ(B136,$B$4:$B$108)+COUNTIF(B$4:$B136,B136)-1,"")</f>
        <v/>
      </c>
      <c r="D136" s="1" t="str">
        <f ca="1">IFERROR(VLOOKUP(C136,Negotiation!A:B,2,0),"")</f>
        <v/>
      </c>
      <c r="E136" t="str">
        <f ca="1">IFERROR(VLOOKUP(D136&amp;"Viet",Negotiation!C:D,2,0),"")</f>
        <v/>
      </c>
    </row>
    <row r="137" spans="1:5" x14ac:dyDescent="0.25">
      <c r="A137" t="str">
        <f t="shared" si="5"/>
        <v/>
      </c>
      <c r="B137" t="str">
        <f t="shared" ca="1" si="4"/>
        <v/>
      </c>
      <c r="C137" s="1" t="str">
        <f ca="1">IFERROR($C$1-1+_xlfn.RANK.EQ(B137,$B$4:$B$108)+COUNTIF(B$4:$B137,B137)-1,"")</f>
        <v/>
      </c>
      <c r="D137" s="1" t="str">
        <f ca="1">IFERROR(VLOOKUP(C137,Negotiation!A:B,2,0),"")</f>
        <v/>
      </c>
      <c r="E137" t="str">
        <f ca="1">IFERROR(VLOOKUP(D137&amp;"Viet",Negotiation!C:D,2,0),"")</f>
        <v/>
      </c>
    </row>
    <row r="138" spans="1:5" x14ac:dyDescent="0.25">
      <c r="A138" t="str">
        <f t="shared" si="5"/>
        <v/>
      </c>
      <c r="B138" t="str">
        <f t="shared" ca="1" si="4"/>
        <v/>
      </c>
      <c r="C138" s="1" t="str">
        <f ca="1">IFERROR($C$1-1+_xlfn.RANK.EQ(B138,$B$4:$B$108)+COUNTIF(B$4:$B138,B138)-1,"")</f>
        <v/>
      </c>
      <c r="D138" s="1" t="str">
        <f ca="1">IFERROR(VLOOKUP(C138,Negotiation!A:B,2,0),"")</f>
        <v/>
      </c>
      <c r="E138" t="str">
        <f ca="1">IFERROR(VLOOKUP(D138&amp;"Viet",Negotiation!C:D,2,0),"")</f>
        <v/>
      </c>
    </row>
    <row r="139" spans="1:5" x14ac:dyDescent="0.25">
      <c r="A139" t="str">
        <f t="shared" si="5"/>
        <v/>
      </c>
      <c r="B139" t="str">
        <f t="shared" ca="1" si="4"/>
        <v/>
      </c>
      <c r="C139" s="1" t="str">
        <f ca="1">IFERROR($C$1-1+_xlfn.RANK.EQ(B139,$B$4:$B$108)+COUNTIF(B$4:$B139,B139)-1,"")</f>
        <v/>
      </c>
      <c r="D139" s="1" t="str">
        <f ca="1">IFERROR(VLOOKUP(C139,Negotiation!A:B,2,0),"")</f>
        <v/>
      </c>
      <c r="E139" t="str">
        <f ca="1">IFERROR(VLOOKUP(D139&amp;"Viet",Negotiation!C:D,2,0),"")</f>
        <v/>
      </c>
    </row>
    <row r="140" spans="1:5" x14ac:dyDescent="0.25">
      <c r="A140" t="str">
        <f t="shared" si="5"/>
        <v/>
      </c>
      <c r="B140" t="str">
        <f t="shared" ca="1" si="4"/>
        <v/>
      </c>
      <c r="C140" s="1" t="str">
        <f ca="1">IFERROR($C$1-1+_xlfn.RANK.EQ(B140,$B$4:$B$108)+COUNTIF(B$4:$B140,B140)-1,"")</f>
        <v/>
      </c>
      <c r="D140" s="1" t="str">
        <f ca="1">IFERROR(VLOOKUP(C140,Negotiation!A:B,2,0),"")</f>
        <v/>
      </c>
      <c r="E140" t="str">
        <f ca="1">IFERROR(VLOOKUP(D140&amp;"Viet",Negotiation!C:D,2,0),"")</f>
        <v/>
      </c>
    </row>
    <row r="141" spans="1:5" x14ac:dyDescent="0.25">
      <c r="A141" t="str">
        <f t="shared" si="5"/>
        <v/>
      </c>
      <c r="B141" t="str">
        <f t="shared" ca="1" si="4"/>
        <v/>
      </c>
      <c r="C141" s="1" t="str">
        <f ca="1">IFERROR($C$1-1+_xlfn.RANK.EQ(B141,$B$4:$B$108)+COUNTIF(B$4:$B141,B141)-1,"")</f>
        <v/>
      </c>
      <c r="D141" s="1" t="str">
        <f ca="1">IFERROR(VLOOKUP(C141,Negotiation!A:B,2,0),"")</f>
        <v/>
      </c>
      <c r="E141" t="str">
        <f ca="1">IFERROR(VLOOKUP(D141&amp;"Viet",Negotiation!C:D,2,0),"")</f>
        <v/>
      </c>
    </row>
    <row r="142" spans="1:5" x14ac:dyDescent="0.25">
      <c r="A142" t="str">
        <f t="shared" si="5"/>
        <v/>
      </c>
      <c r="B142" t="str">
        <f t="shared" ca="1" si="4"/>
        <v/>
      </c>
      <c r="C142" s="1" t="str">
        <f ca="1">IFERROR($C$1-1+_xlfn.RANK.EQ(B142,$B$4:$B$108)+COUNTIF(B$4:$B142,B142)-1,"")</f>
        <v/>
      </c>
      <c r="D142" s="1" t="str">
        <f ca="1">IFERROR(VLOOKUP(C142,Negotiation!A:B,2,0),"")</f>
        <v/>
      </c>
      <c r="E142" t="str">
        <f ca="1">IFERROR(VLOOKUP(D142&amp;"Viet",Negotiation!C:D,2,0),"")</f>
        <v/>
      </c>
    </row>
    <row r="143" spans="1:5" x14ac:dyDescent="0.25">
      <c r="A143" t="str">
        <f t="shared" si="5"/>
        <v/>
      </c>
      <c r="B143" t="str">
        <f t="shared" ca="1" si="4"/>
        <v/>
      </c>
      <c r="C143" s="1" t="str">
        <f ca="1">IFERROR($C$1-1+_xlfn.RANK.EQ(B143,$B$4:$B$108)+COUNTIF(B$4:$B143,B143)-1,"")</f>
        <v/>
      </c>
      <c r="D143" s="1"/>
      <c r="E143" t="str">
        <f>IFERROR(VLOOKUP(D143&amp;"Viet",Negotiation!C:D,2,0),"")</f>
        <v/>
      </c>
    </row>
    <row r="144" spans="1:5" x14ac:dyDescent="0.25">
      <c r="A144" t="str">
        <f t="shared" si="5"/>
        <v/>
      </c>
      <c r="B144" t="str">
        <f t="shared" ca="1" si="4"/>
        <v/>
      </c>
      <c r="C144" s="1" t="str">
        <f ca="1">IFERROR($C$1-1+_xlfn.RANK.EQ(B144,$B$4:$B$108)+COUNTIF(B$4:$B144,B144)-1,"")</f>
        <v/>
      </c>
      <c r="D144" s="1"/>
      <c r="E144" t="str">
        <f>IFERROR(VLOOKUP(D144&amp;"Viet",Negotiation!C:D,2,0),"")</f>
        <v/>
      </c>
    </row>
    <row r="145" spans="1:5" x14ac:dyDescent="0.25">
      <c r="A145" t="str">
        <f t="shared" si="5"/>
        <v/>
      </c>
      <c r="B145" t="str">
        <f t="shared" ca="1" si="4"/>
        <v/>
      </c>
      <c r="C145" s="1" t="str">
        <f ca="1">IFERROR($C$1-1+_xlfn.RANK.EQ(B145,$B$4:$B$108)+COUNTIF(B$4:$B145,B145)-1,"")</f>
        <v/>
      </c>
      <c r="D145" s="1"/>
      <c r="E145" t="str">
        <f>IFERROR(VLOOKUP(D145&amp;"Viet",Negotiation!C:D,2,0),"")</f>
        <v/>
      </c>
    </row>
    <row r="146" spans="1:5" x14ac:dyDescent="0.25">
      <c r="A146" t="str">
        <f t="shared" si="5"/>
        <v/>
      </c>
      <c r="B146" t="str">
        <f t="shared" ca="1" si="4"/>
        <v/>
      </c>
      <c r="C146" s="1" t="str">
        <f ca="1">IFERROR($C$1-1+_xlfn.RANK.EQ(B146,$B$4:$B$108)+COUNTIF(B$4:$B146,B146)-1,"")</f>
        <v/>
      </c>
      <c r="D146" s="1"/>
      <c r="E146" t="str">
        <f>IFERROR(VLOOKUP(D146&amp;"Viet",Negotiation!C:D,2,0),"")</f>
        <v/>
      </c>
    </row>
    <row r="147" spans="1:5" x14ac:dyDescent="0.25">
      <c r="A147" t="str">
        <f t="shared" si="5"/>
        <v/>
      </c>
      <c r="B147" t="str">
        <f t="shared" ca="1" si="4"/>
        <v/>
      </c>
      <c r="C147" s="1" t="str">
        <f ca="1">IFERROR($C$1-1+_xlfn.RANK.EQ(B147,$B$4:$B$108)+COUNTIF(B$4:$B147,B147)-1,"")</f>
        <v/>
      </c>
      <c r="D147" s="1"/>
      <c r="E147" t="str">
        <f>IFERROR(VLOOKUP(D147&amp;"Viet",Negotiation!C:D,2,0),"")</f>
        <v/>
      </c>
    </row>
    <row r="148" spans="1:5" x14ac:dyDescent="0.25">
      <c r="A148" t="str">
        <f t="shared" si="5"/>
        <v/>
      </c>
      <c r="B148" t="str">
        <f t="shared" ca="1" si="4"/>
        <v/>
      </c>
      <c r="C148" s="1" t="str">
        <f ca="1">IFERROR($C$1-1+_xlfn.RANK.EQ(B148,$B$4:$B$108)+COUNTIF(B$4:$B148,B148)-1,"")</f>
        <v/>
      </c>
      <c r="D148" s="1"/>
      <c r="E148" t="str">
        <f>IFERROR(VLOOKUP(D148&amp;"Viet",Negotiation!C:D,2,0),"")</f>
        <v/>
      </c>
    </row>
    <row r="149" spans="1:5" x14ac:dyDescent="0.25">
      <c r="A149" t="str">
        <f t="shared" si="5"/>
        <v/>
      </c>
      <c r="B149" t="str">
        <f t="shared" ca="1" si="4"/>
        <v/>
      </c>
      <c r="C149" s="1" t="str">
        <f ca="1">IFERROR($C$1-1+_xlfn.RANK.EQ(B149,$B$4:$B$108)+COUNTIF(B$4:$B149,B149)-1,"")</f>
        <v/>
      </c>
      <c r="D149" s="1"/>
      <c r="E149" t="str">
        <f>IFERROR(VLOOKUP(D149&amp;"Viet",Negotiation!C:D,2,0),"")</f>
        <v/>
      </c>
    </row>
    <row r="150" spans="1:5" x14ac:dyDescent="0.25">
      <c r="A150" t="str">
        <f t="shared" si="5"/>
        <v/>
      </c>
      <c r="B150" t="str">
        <f t="shared" ca="1" si="4"/>
        <v/>
      </c>
      <c r="C150" s="1" t="str">
        <f ca="1">IFERROR($C$1-1+_xlfn.RANK.EQ(B150,$B$4:$B$108)+COUNTIF(B$4:$B150,B150)-1,"")</f>
        <v/>
      </c>
      <c r="D150" s="1"/>
      <c r="E150" t="str">
        <f>IFERROR(VLOOKUP(D150&amp;"Viet",Negotiation!C:D,2,0),"")</f>
        <v/>
      </c>
    </row>
    <row r="151" spans="1:5" x14ac:dyDescent="0.25">
      <c r="A151" t="str">
        <f t="shared" si="5"/>
        <v/>
      </c>
      <c r="B151" t="str">
        <f t="shared" ca="1" si="4"/>
        <v/>
      </c>
      <c r="C151" s="1" t="str">
        <f ca="1">IFERROR($C$1-1+_xlfn.RANK.EQ(B151,$B$4:$B$108)+COUNTIF(B$4:$B151,B151)-1,"")</f>
        <v/>
      </c>
      <c r="D151" s="1"/>
      <c r="E151" t="str">
        <f>IFERROR(VLOOKUP(D151&amp;"Viet",Negotiation!C:D,2,0),"")</f>
        <v/>
      </c>
    </row>
    <row r="152" spans="1:5" x14ac:dyDescent="0.25">
      <c r="A152" t="str">
        <f t="shared" si="5"/>
        <v/>
      </c>
      <c r="B152" t="str">
        <f t="shared" ca="1" si="4"/>
        <v/>
      </c>
      <c r="C152" s="1" t="str">
        <f ca="1">IFERROR($C$1-1+_xlfn.RANK.EQ(B152,$B$4:$B$108)+COUNTIF(B$4:$B152,B152)-1,"")</f>
        <v/>
      </c>
      <c r="D152" s="1"/>
      <c r="E152" t="str">
        <f>IFERROR(VLOOKUP(D152&amp;"Viet",Negotiation!C:D,2,0),"")</f>
        <v/>
      </c>
    </row>
    <row r="153" spans="1:5" x14ac:dyDescent="0.25">
      <c r="A153" t="str">
        <f t="shared" si="5"/>
        <v/>
      </c>
      <c r="B153" t="str">
        <f t="shared" ca="1" si="4"/>
        <v/>
      </c>
      <c r="C153" s="1" t="str">
        <f ca="1">IFERROR($C$1-1+_xlfn.RANK.EQ(B153,$B$4:$B$108)+COUNTIF(B$4:$B153,B153)-1,"")</f>
        <v/>
      </c>
      <c r="D153" s="1"/>
      <c r="E153" t="str">
        <f>IFERROR(VLOOKUP(D153&amp;"Viet",Negotiation!C:D,2,0),"")</f>
        <v/>
      </c>
    </row>
    <row r="154" spans="1:5" x14ac:dyDescent="0.25">
      <c r="A154" t="str">
        <f t="shared" si="5"/>
        <v/>
      </c>
      <c r="B154" t="str">
        <f t="shared" ca="1" si="4"/>
        <v/>
      </c>
      <c r="C154" s="1" t="str">
        <f ca="1">IFERROR($C$1-1+_xlfn.RANK.EQ(B154,$B$4:$B$108)+COUNTIF(B$4:$B154,B154)-1,"")</f>
        <v/>
      </c>
      <c r="D154" s="1"/>
      <c r="E154" t="str">
        <f>IFERROR(VLOOKUP(D154&amp;"Viet",Negotiation!C:D,2,0),"")</f>
        <v/>
      </c>
    </row>
    <row r="155" spans="1:5" x14ac:dyDescent="0.25">
      <c r="A155" t="str">
        <f t="shared" si="5"/>
        <v/>
      </c>
      <c r="B155" t="str">
        <f t="shared" ca="1" si="4"/>
        <v/>
      </c>
      <c r="C155" s="1" t="str">
        <f ca="1">IFERROR($C$1-1+_xlfn.RANK.EQ(B155,$B$4:$B$108)+COUNTIF(B$4:$B155,B155)-1,"")</f>
        <v/>
      </c>
      <c r="D155" s="1"/>
      <c r="E155" t="str">
        <f>IFERROR(VLOOKUP(D155&amp;"Viet",Negotiation!C:D,2,0),"")</f>
        <v/>
      </c>
    </row>
    <row r="156" spans="1:5" x14ac:dyDescent="0.25">
      <c r="A156" t="str">
        <f t="shared" si="5"/>
        <v/>
      </c>
      <c r="B156" t="str">
        <f t="shared" ca="1" si="4"/>
        <v/>
      </c>
      <c r="C156" s="1" t="str">
        <f ca="1">IFERROR($C$1-1+_xlfn.RANK.EQ(B156,$B$4:$B$108)+COUNTIF(B$4:$B156,B156)-1,"")</f>
        <v/>
      </c>
      <c r="D156" s="1"/>
      <c r="E156" t="str">
        <f>IFERROR(VLOOKUP(D156&amp;"Viet",Negotiation!C:D,2,0),"")</f>
        <v/>
      </c>
    </row>
    <row r="157" spans="1:5" x14ac:dyDescent="0.25">
      <c r="A157" t="str">
        <f t="shared" si="5"/>
        <v/>
      </c>
      <c r="B157" t="str">
        <f t="shared" ca="1" si="4"/>
        <v/>
      </c>
      <c r="C157" s="1" t="str">
        <f ca="1">IFERROR($C$1-1+_xlfn.RANK.EQ(B157,$B$4:$B$108)+COUNTIF(B$4:$B157,B157)-1,"")</f>
        <v/>
      </c>
      <c r="D157" s="1"/>
      <c r="E157" t="str">
        <f>IFERROR(VLOOKUP(D157&amp;"Viet",Negotiation!C:D,2,0),"")</f>
        <v/>
      </c>
    </row>
    <row r="158" spans="1:5" x14ac:dyDescent="0.25">
      <c r="A158" t="str">
        <f t="shared" si="5"/>
        <v/>
      </c>
      <c r="B158" t="str">
        <f t="shared" ca="1" si="4"/>
        <v/>
      </c>
      <c r="C158" s="1" t="str">
        <f ca="1">IFERROR($C$1-1+_xlfn.RANK.EQ(B158,$B$4:$B$108)+COUNTIF(B$4:$B158,B158)-1,"")</f>
        <v/>
      </c>
      <c r="D158" s="1"/>
      <c r="E158" t="str">
        <f>IFERROR(VLOOKUP(D158&amp;"Viet",Negotiation!C:D,2,0),"")</f>
        <v/>
      </c>
    </row>
    <row r="159" spans="1:5" x14ac:dyDescent="0.25">
      <c r="A159" t="str">
        <f t="shared" si="5"/>
        <v/>
      </c>
      <c r="B159" t="str">
        <f t="shared" ca="1" si="4"/>
        <v/>
      </c>
      <c r="C159" s="1" t="str">
        <f ca="1">IFERROR($C$1-1+_xlfn.RANK.EQ(B159,$B$4:$B$108)+COUNTIF(B$4:$B159,B159)-1,"")</f>
        <v/>
      </c>
      <c r="D159" s="1"/>
      <c r="E159" t="str">
        <f>IFERROR(VLOOKUP(D159&amp;"Viet",Negotiation!C:D,2,0),"")</f>
        <v/>
      </c>
    </row>
    <row r="160" spans="1:5" x14ac:dyDescent="0.25">
      <c r="A160" t="str">
        <f t="shared" si="5"/>
        <v/>
      </c>
      <c r="B160" t="str">
        <f t="shared" ca="1" si="4"/>
        <v/>
      </c>
      <c r="C160" s="1" t="str">
        <f ca="1">IFERROR($C$1-1+_xlfn.RANK.EQ(B160,$B$4:$B$108)+COUNTIF(B$4:$B160,B160)-1,"")</f>
        <v/>
      </c>
      <c r="D160" s="1"/>
      <c r="E160" t="str">
        <f>IFERROR(VLOOKUP(D160&amp;"Viet",Negotiation!C:D,2,0),"")</f>
        <v/>
      </c>
    </row>
    <row r="161" spans="1:5" x14ac:dyDescent="0.25">
      <c r="A161" t="str">
        <f t="shared" si="5"/>
        <v/>
      </c>
      <c r="B161" t="str">
        <f t="shared" ca="1" si="4"/>
        <v/>
      </c>
      <c r="C161" s="1" t="str">
        <f ca="1">IFERROR($C$1-1+_xlfn.RANK.EQ(B161,$B$4:$B$108)+COUNTIF(B$4:$B161,B161)-1,"")</f>
        <v/>
      </c>
      <c r="D161" s="1"/>
      <c r="E161" t="str">
        <f>IFERROR(VLOOKUP(D161&amp;"Viet",Negotiation!C:D,2,0),"")</f>
        <v/>
      </c>
    </row>
    <row r="162" spans="1:5" x14ac:dyDescent="0.25">
      <c r="A162" t="str">
        <f t="shared" si="5"/>
        <v/>
      </c>
      <c r="B162" t="str">
        <f t="shared" ca="1" si="4"/>
        <v/>
      </c>
      <c r="C162" s="1" t="str">
        <f ca="1">IFERROR($C$1-1+_xlfn.RANK.EQ(B162,$B$4:$B$108)+COUNTIF(B$4:$B162,B162)-1,"")</f>
        <v/>
      </c>
      <c r="D162" s="1"/>
      <c r="E162" t="str">
        <f>IFERROR(VLOOKUP(D162&amp;"Viet",Negotiation!C:D,2,0),"")</f>
        <v/>
      </c>
    </row>
    <row r="163" spans="1:5" x14ac:dyDescent="0.25">
      <c r="A163" t="str">
        <f t="shared" si="5"/>
        <v/>
      </c>
      <c r="B163" t="str">
        <f t="shared" ca="1" si="4"/>
        <v/>
      </c>
      <c r="C163" s="1" t="str">
        <f ca="1">IFERROR($C$1-1+_xlfn.RANK.EQ(B163,$B$4:$B$108)+COUNTIF(B$4:$B163,B163)-1,"")</f>
        <v/>
      </c>
      <c r="D163" s="1"/>
      <c r="E163" t="str">
        <f>IFERROR(VLOOKUP(D163&amp;"Viet",Negotiation!C:D,2,0),"")</f>
        <v/>
      </c>
    </row>
    <row r="164" spans="1:5" x14ac:dyDescent="0.25">
      <c r="A164" t="str">
        <f t="shared" si="5"/>
        <v/>
      </c>
      <c r="B164" t="str">
        <f t="shared" ca="1" si="4"/>
        <v/>
      </c>
      <c r="C164" s="1" t="str">
        <f ca="1">IFERROR($C$1-1+_xlfn.RANK.EQ(B164,$B$4:$B$108)+COUNTIF(B$4:$B164,B164)-1,"")</f>
        <v/>
      </c>
      <c r="D164" s="1"/>
      <c r="E164" t="str">
        <f>IFERROR(VLOOKUP(D164&amp;"Viet",Negotiation!C:D,2,0),"")</f>
        <v/>
      </c>
    </row>
    <row r="165" spans="1:5" x14ac:dyDescent="0.25">
      <c r="A165" t="str">
        <f t="shared" si="5"/>
        <v/>
      </c>
      <c r="B165" t="str">
        <f t="shared" ca="1" si="4"/>
        <v/>
      </c>
      <c r="C165" s="1" t="str">
        <f ca="1">IFERROR($C$1-1+_xlfn.RANK.EQ(B165,$B$4:$B$108)+COUNTIF(B$4:$B165,B165)-1,"")</f>
        <v/>
      </c>
      <c r="D165" s="1"/>
      <c r="E165" t="str">
        <f>IFERROR(VLOOKUP(D165&amp;"Viet",Negotiation!C:D,2,0),"")</f>
        <v/>
      </c>
    </row>
    <row r="166" spans="1:5" x14ac:dyDescent="0.25">
      <c r="A166" t="str">
        <f t="shared" si="5"/>
        <v/>
      </c>
      <c r="B166" t="str">
        <f t="shared" ca="1" si="4"/>
        <v/>
      </c>
      <c r="C166" s="1" t="str">
        <f ca="1">IFERROR($C$1-1+_xlfn.RANK.EQ(B166,$B$4:$B$108)+COUNTIF(B$4:$B166,B166)-1,"")</f>
        <v/>
      </c>
      <c r="D166" s="1"/>
      <c r="E166" t="str">
        <f>IFERROR(VLOOKUP(D166&amp;"Viet",Negotiation!C:D,2,0),"")</f>
        <v/>
      </c>
    </row>
    <row r="167" spans="1:5" x14ac:dyDescent="0.25">
      <c r="A167" t="str">
        <f t="shared" si="5"/>
        <v/>
      </c>
      <c r="B167" t="str">
        <f t="shared" ca="1" si="4"/>
        <v/>
      </c>
      <c r="C167" s="1" t="str">
        <f ca="1">IFERROR($C$1-1+_xlfn.RANK.EQ(B167,$B$4:$B$108)+COUNTIF(B$4:$B167,B167)-1,"")</f>
        <v/>
      </c>
      <c r="D167" s="1"/>
      <c r="E167" t="str">
        <f>IFERROR(VLOOKUP(D167&amp;"Viet",Negotiation!C:D,2,0),"")</f>
        <v/>
      </c>
    </row>
    <row r="168" spans="1:5" x14ac:dyDescent="0.25">
      <c r="A168" t="str">
        <f t="shared" si="5"/>
        <v/>
      </c>
      <c r="B168" t="str">
        <f t="shared" ca="1" si="4"/>
        <v/>
      </c>
      <c r="D168" s="1"/>
      <c r="E168" t="str">
        <f>IFERROR(VLOOKUP(D168&amp;"Viet",Negotiation!C:D,2,0),"")</f>
        <v/>
      </c>
    </row>
    <row r="169" spans="1:5" x14ac:dyDescent="0.25">
      <c r="A169" t="str">
        <f t="shared" si="5"/>
        <v/>
      </c>
      <c r="B169" t="str">
        <f t="shared" ca="1" si="4"/>
        <v/>
      </c>
      <c r="D169" s="1"/>
      <c r="E169" t="str">
        <f>IFERROR(VLOOKUP(D169&amp;"Viet",Negotiation!C:D,2,0),"")</f>
        <v/>
      </c>
    </row>
    <row r="170" spans="1:5" x14ac:dyDescent="0.25">
      <c r="A170" t="str">
        <f t="shared" si="5"/>
        <v/>
      </c>
      <c r="B170" t="str">
        <f t="shared" ca="1" si="4"/>
        <v/>
      </c>
      <c r="D170" s="1"/>
      <c r="E170" t="str">
        <f>IFERROR(VLOOKUP(D170&amp;"Viet",Negotiation!C:D,2,0),"")</f>
        <v/>
      </c>
    </row>
    <row r="171" spans="1:5" x14ac:dyDescent="0.25">
      <c r="A171" t="str">
        <f t="shared" si="5"/>
        <v/>
      </c>
      <c r="B171" t="str">
        <f t="shared" ca="1" si="4"/>
        <v/>
      </c>
      <c r="D171" s="1"/>
      <c r="E171" t="str">
        <f>IFERROR(VLOOKUP(D171&amp;"Viet",Negotiation!C:D,2,0),"")</f>
        <v/>
      </c>
    </row>
    <row r="172" spans="1:5" x14ac:dyDescent="0.25">
      <c r="A172" t="str">
        <f t="shared" si="5"/>
        <v/>
      </c>
      <c r="B172" t="str">
        <f t="shared" ca="1" si="4"/>
        <v/>
      </c>
      <c r="D172" s="1"/>
      <c r="E172" t="str">
        <f>IFERROR(VLOOKUP(D172&amp;"Viet",Negotiation!C:D,2,0),"")</f>
        <v/>
      </c>
    </row>
    <row r="173" spans="1:5" x14ac:dyDescent="0.25">
      <c r="A173" t="str">
        <f t="shared" si="5"/>
        <v/>
      </c>
      <c r="B173" t="str">
        <f t="shared" ca="1" si="4"/>
        <v/>
      </c>
      <c r="D173" s="1"/>
      <c r="E173" t="str">
        <f>IFERROR(VLOOKUP(D173&amp;"Viet",Negotiation!C:D,2,0),"")</f>
        <v/>
      </c>
    </row>
    <row r="174" spans="1:5" x14ac:dyDescent="0.25">
      <c r="A174" t="str">
        <f t="shared" si="5"/>
        <v/>
      </c>
      <c r="B174" t="str">
        <f t="shared" ca="1" si="4"/>
        <v/>
      </c>
      <c r="D174" s="1"/>
      <c r="E174" t="str">
        <f>IFERROR(VLOOKUP(D174&amp;"Viet",Negotiation!C:D,2,0),"")</f>
        <v/>
      </c>
    </row>
    <row r="175" spans="1:5" x14ac:dyDescent="0.25">
      <c r="A175" t="str">
        <f t="shared" si="5"/>
        <v/>
      </c>
      <c r="B175" t="str">
        <f t="shared" ca="1" si="4"/>
        <v/>
      </c>
      <c r="D175" s="1"/>
      <c r="E175" t="str">
        <f>IFERROR(VLOOKUP(D175&amp;"Viet",Negotiation!C:D,2,0),"")</f>
        <v/>
      </c>
    </row>
    <row r="176" spans="1:5" x14ac:dyDescent="0.25">
      <c r="A176" t="str">
        <f t="shared" si="5"/>
        <v/>
      </c>
      <c r="B176" t="str">
        <f t="shared" ca="1" si="4"/>
        <v/>
      </c>
      <c r="D176" s="1"/>
      <c r="E176" t="str">
        <f>IFERROR(VLOOKUP(D176&amp;"Viet",Negotiation!C:D,2,0),"")</f>
        <v/>
      </c>
    </row>
    <row r="177" spans="1:5" x14ac:dyDescent="0.25">
      <c r="A177" t="str">
        <f t="shared" si="5"/>
        <v/>
      </c>
      <c r="B177" t="str">
        <f t="shared" ca="1" si="4"/>
        <v/>
      </c>
      <c r="D177" s="1"/>
      <c r="E177" t="str">
        <f>IFERROR(VLOOKUP(D177&amp;"Viet",Negotiation!C:D,2,0),"")</f>
        <v/>
      </c>
    </row>
    <row r="178" spans="1:5" x14ac:dyDescent="0.25">
      <c r="A178" t="str">
        <f t="shared" si="5"/>
        <v/>
      </c>
      <c r="B178" t="str">
        <f t="shared" ca="1" si="4"/>
        <v/>
      </c>
      <c r="D178" s="1"/>
      <c r="E178" t="str">
        <f>IFERROR(VLOOKUP(D178&amp;"Viet",Negotiation!C:D,2,0),"")</f>
        <v/>
      </c>
    </row>
    <row r="179" spans="1:5" x14ac:dyDescent="0.25">
      <c r="A179" t="str">
        <f t="shared" si="5"/>
        <v/>
      </c>
      <c r="B179" t="str">
        <f t="shared" ca="1" si="4"/>
        <v/>
      </c>
      <c r="D179" s="1"/>
      <c r="E179" t="str">
        <f>IFERROR(VLOOKUP(D179&amp;"Viet",Negotiation!C:D,2,0),"")</f>
        <v/>
      </c>
    </row>
    <row r="180" spans="1:5" x14ac:dyDescent="0.25">
      <c r="A180" t="str">
        <f t="shared" si="5"/>
        <v/>
      </c>
      <c r="B180" t="str">
        <f t="shared" ca="1" si="4"/>
        <v/>
      </c>
      <c r="D180" s="1"/>
      <c r="E180" t="str">
        <f>IFERROR(VLOOKUP(D180&amp;"Viet",Negotiation!C:D,2,0),"")</f>
        <v/>
      </c>
    </row>
    <row r="181" spans="1:5" x14ac:dyDescent="0.25">
      <c r="A181" t="str">
        <f t="shared" si="5"/>
        <v/>
      </c>
      <c r="B181" t="str">
        <f t="shared" ca="1" si="4"/>
        <v/>
      </c>
      <c r="D181" s="1"/>
      <c r="E181" t="str">
        <f>IFERROR(VLOOKUP(D181&amp;"Viet",Negotiation!C:D,2,0),"")</f>
        <v/>
      </c>
    </row>
    <row r="182" spans="1:5" x14ac:dyDescent="0.25">
      <c r="A182" t="str">
        <f t="shared" si="5"/>
        <v/>
      </c>
      <c r="B182" t="str">
        <f t="shared" ca="1" si="4"/>
        <v/>
      </c>
      <c r="D182" s="1"/>
      <c r="E182" t="str">
        <f>IFERROR(VLOOKUP(D182&amp;"Viet",Negotiation!C:D,2,0),"")</f>
        <v/>
      </c>
    </row>
    <row r="183" spans="1:5" x14ac:dyDescent="0.25">
      <c r="A183" t="str">
        <f t="shared" si="5"/>
        <v/>
      </c>
      <c r="B183" t="str">
        <f t="shared" ca="1" si="4"/>
        <v/>
      </c>
      <c r="D183" s="1"/>
      <c r="E183" t="str">
        <f>IFERROR(VLOOKUP(D183&amp;"Viet",Negotiation!C:D,2,0),"")</f>
        <v/>
      </c>
    </row>
    <row r="184" spans="1:5" x14ac:dyDescent="0.25">
      <c r="A184" t="str">
        <f t="shared" si="5"/>
        <v/>
      </c>
      <c r="B184" t="str">
        <f t="shared" ca="1" si="4"/>
        <v/>
      </c>
      <c r="D184" s="1"/>
      <c r="E184" t="str">
        <f>IFERROR(VLOOKUP(D184&amp;"Viet",Negotiation!C:D,2,0),"")</f>
        <v/>
      </c>
    </row>
    <row r="185" spans="1:5" x14ac:dyDescent="0.25">
      <c r="A185" t="str">
        <f t="shared" si="5"/>
        <v/>
      </c>
      <c r="B185" t="str">
        <f t="shared" ca="1" si="4"/>
        <v/>
      </c>
      <c r="D185" s="1"/>
      <c r="E185" t="str">
        <f>IFERROR(VLOOKUP(D185&amp;"Viet",Negotiation!C:D,2,0),"")</f>
        <v/>
      </c>
    </row>
    <row r="186" spans="1:5" x14ac:dyDescent="0.25">
      <c r="A186" t="str">
        <f t="shared" si="5"/>
        <v/>
      </c>
      <c r="B186" t="str">
        <f t="shared" ca="1" si="4"/>
        <v/>
      </c>
      <c r="D186" s="1"/>
      <c r="E186" t="str">
        <f>IFERROR(VLOOKUP(D186&amp;"Viet",Negotiation!C:D,2,0),"")</f>
        <v/>
      </c>
    </row>
    <row r="187" spans="1:5" x14ac:dyDescent="0.25">
      <c r="A187" t="str">
        <f t="shared" si="5"/>
        <v/>
      </c>
      <c r="B187" t="str">
        <f t="shared" ca="1" si="4"/>
        <v/>
      </c>
      <c r="D187" s="1"/>
      <c r="E187" t="str">
        <f>IFERROR(VLOOKUP(D187&amp;"Viet",Negotiation!C:D,2,0),"")</f>
        <v/>
      </c>
    </row>
    <row r="188" spans="1:5" x14ac:dyDescent="0.25">
      <c r="A188" t="str">
        <f t="shared" si="5"/>
        <v/>
      </c>
      <c r="B188" t="str">
        <f t="shared" ca="1" si="4"/>
        <v/>
      </c>
      <c r="D188" s="1"/>
      <c r="E188" t="str">
        <f>IFERROR(VLOOKUP(D188&amp;"Viet",Negotiation!C:D,2,0),"")</f>
        <v/>
      </c>
    </row>
    <row r="189" spans="1:5" x14ac:dyDescent="0.25">
      <c r="A189" t="str">
        <f t="shared" si="5"/>
        <v/>
      </c>
      <c r="B189" t="str">
        <f t="shared" ca="1" si="4"/>
        <v/>
      </c>
      <c r="D189" s="1"/>
      <c r="E189" t="str">
        <f>IFERROR(VLOOKUP(D189&amp;"Viet",Negotiation!C:D,2,0),"")</f>
        <v/>
      </c>
    </row>
    <row r="190" spans="1:5" x14ac:dyDescent="0.25">
      <c r="A190" t="str">
        <f t="shared" si="5"/>
        <v/>
      </c>
      <c r="B190" t="str">
        <f t="shared" ca="1" si="4"/>
        <v/>
      </c>
      <c r="D190" s="1"/>
      <c r="E190" t="str">
        <f>IFERROR(VLOOKUP(D190&amp;"Viet",Negotiation!C:D,2,0),"")</f>
        <v/>
      </c>
    </row>
    <row r="191" spans="1:5" x14ac:dyDescent="0.25">
      <c r="A191" t="str">
        <f t="shared" si="5"/>
        <v/>
      </c>
      <c r="B191" t="str">
        <f t="shared" ca="1" si="4"/>
        <v/>
      </c>
      <c r="D191" s="1"/>
      <c r="E191" t="str">
        <f>IFERROR(VLOOKUP(D191&amp;"Viet",Negotiation!C:D,2,0),"")</f>
        <v/>
      </c>
    </row>
    <row r="192" spans="1:5" x14ac:dyDescent="0.25">
      <c r="A192" t="str">
        <f t="shared" si="5"/>
        <v/>
      </c>
      <c r="B192" t="str">
        <f t="shared" ca="1" si="4"/>
        <v/>
      </c>
      <c r="D192" s="1"/>
      <c r="E192" t="str">
        <f>IFERROR(VLOOKUP(D192&amp;"Viet",Negotiation!C:D,2,0),"")</f>
        <v/>
      </c>
    </row>
    <row r="193" spans="1:5" x14ac:dyDescent="0.25">
      <c r="A193" t="str">
        <f t="shared" si="5"/>
        <v/>
      </c>
      <c r="B193" t="str">
        <f t="shared" ca="1" si="4"/>
        <v/>
      </c>
      <c r="D193" s="1"/>
      <c r="E193" t="str">
        <f>IFERROR(VLOOKUP(D193&amp;"Viet",Negotiation!C:D,2,0),"")</f>
        <v/>
      </c>
    </row>
    <row r="194" spans="1:5" x14ac:dyDescent="0.25">
      <c r="A194" t="str">
        <f t="shared" si="5"/>
        <v/>
      </c>
      <c r="B194" t="str">
        <f t="shared" ca="1" si="4"/>
        <v/>
      </c>
      <c r="D194" s="1"/>
      <c r="E194" t="str">
        <f>IFERROR(VLOOKUP(D194&amp;"Viet",Negotiation!C:D,2,0),"")</f>
        <v/>
      </c>
    </row>
    <row r="195" spans="1:5" x14ac:dyDescent="0.25">
      <c r="A195" t="str">
        <f t="shared" si="5"/>
        <v/>
      </c>
      <c r="B195" t="str">
        <f t="shared" ca="1" si="4"/>
        <v/>
      </c>
      <c r="D195" s="1"/>
      <c r="E195" t="str">
        <f>IFERROR(VLOOKUP(D195&amp;"Viet",Negotiation!C:D,2,0),"")</f>
        <v/>
      </c>
    </row>
    <row r="196" spans="1:5" x14ac:dyDescent="0.25">
      <c r="A196" t="str">
        <f t="shared" si="5"/>
        <v/>
      </c>
      <c r="B196" t="str">
        <f t="shared" ref="B196:B259" ca="1" si="6">IF(A196="","",RANDBETWEEN($C$1,$C$2))</f>
        <v/>
      </c>
      <c r="D196" s="1"/>
      <c r="E196" t="str">
        <f>IFERROR(VLOOKUP(D196&amp;"Viet",Negotiation!C:D,2,0),"")</f>
        <v/>
      </c>
    </row>
    <row r="197" spans="1:5" x14ac:dyDescent="0.25">
      <c r="A197" t="str">
        <f t="shared" si="5"/>
        <v/>
      </c>
      <c r="B197" t="str">
        <f t="shared" ca="1" si="6"/>
        <v/>
      </c>
      <c r="D197" s="1"/>
      <c r="E197" t="str">
        <f>IFERROR(VLOOKUP(D197&amp;"Viet",Negotiation!C:D,2,0),"")</f>
        <v/>
      </c>
    </row>
    <row r="198" spans="1:5" x14ac:dyDescent="0.25">
      <c r="A198" t="str">
        <f t="shared" ref="A198:A261" si="7">IFERROR(IF(A197+1&gt;$C$2,"",A197+1),"")</f>
        <v/>
      </c>
      <c r="B198" t="str">
        <f t="shared" ca="1" si="6"/>
        <v/>
      </c>
      <c r="D198" s="1"/>
      <c r="E198" t="str">
        <f>IFERROR(VLOOKUP(D198&amp;"Viet",Negotiation!C:D,2,0),"")</f>
        <v/>
      </c>
    </row>
    <row r="199" spans="1:5" x14ac:dyDescent="0.25">
      <c r="A199" t="str">
        <f t="shared" si="7"/>
        <v/>
      </c>
      <c r="B199" t="str">
        <f t="shared" ca="1" si="6"/>
        <v/>
      </c>
      <c r="D199" s="1"/>
      <c r="E199" t="str">
        <f>IFERROR(VLOOKUP(D199&amp;"Viet",Negotiation!C:D,2,0),"")</f>
        <v/>
      </c>
    </row>
    <row r="200" spans="1:5" x14ac:dyDescent="0.25">
      <c r="A200" t="str">
        <f t="shared" si="7"/>
        <v/>
      </c>
      <c r="B200" t="str">
        <f t="shared" ca="1" si="6"/>
        <v/>
      </c>
      <c r="D200" s="1"/>
      <c r="E200" t="str">
        <f>IFERROR(VLOOKUP(D200&amp;"Viet",Negotiation!C:D,2,0),"")</f>
        <v/>
      </c>
    </row>
    <row r="201" spans="1:5" x14ac:dyDescent="0.25">
      <c r="A201" t="str">
        <f t="shared" si="7"/>
        <v/>
      </c>
      <c r="B201" t="str">
        <f t="shared" ca="1" si="6"/>
        <v/>
      </c>
      <c r="D201" s="1"/>
      <c r="E201" t="str">
        <f>IFERROR(VLOOKUP(D201&amp;"Viet",Negotiation!C:D,2,0),"")</f>
        <v/>
      </c>
    </row>
    <row r="202" spans="1:5" x14ac:dyDescent="0.25">
      <c r="A202" t="str">
        <f t="shared" si="7"/>
        <v/>
      </c>
      <c r="B202" t="str">
        <f t="shared" ca="1" si="6"/>
        <v/>
      </c>
      <c r="D202" s="1"/>
      <c r="E202" t="str">
        <f>IFERROR(VLOOKUP(D202&amp;"Viet",Negotiation!C:D,2,0),"")</f>
        <v/>
      </c>
    </row>
    <row r="203" spans="1:5" x14ac:dyDescent="0.25">
      <c r="A203" t="str">
        <f t="shared" si="7"/>
        <v/>
      </c>
      <c r="B203" t="str">
        <f t="shared" ca="1" si="6"/>
        <v/>
      </c>
      <c r="D203" s="1"/>
      <c r="E203" t="str">
        <f>IFERROR(VLOOKUP(D203&amp;"Viet",Negotiation!C:D,2,0),"")</f>
        <v/>
      </c>
    </row>
    <row r="204" spans="1:5" x14ac:dyDescent="0.25">
      <c r="A204" t="str">
        <f t="shared" si="7"/>
        <v/>
      </c>
      <c r="B204" t="str">
        <f t="shared" ca="1" si="6"/>
        <v/>
      </c>
      <c r="D204" s="1"/>
      <c r="E204" t="str">
        <f>IFERROR(VLOOKUP(D204&amp;"Viet",Negotiation!C:D,2,0),"")</f>
        <v/>
      </c>
    </row>
    <row r="205" spans="1:5" x14ac:dyDescent="0.25">
      <c r="A205" t="str">
        <f t="shared" si="7"/>
        <v/>
      </c>
      <c r="B205" t="str">
        <f t="shared" ca="1" si="6"/>
        <v/>
      </c>
      <c r="D205" s="1"/>
      <c r="E205" t="str">
        <f>IFERROR(VLOOKUP(D205&amp;"Viet",Negotiation!C:D,2,0),"")</f>
        <v/>
      </c>
    </row>
    <row r="206" spans="1:5" x14ac:dyDescent="0.25">
      <c r="A206" t="str">
        <f t="shared" si="7"/>
        <v/>
      </c>
      <c r="B206" t="str">
        <f t="shared" ca="1" si="6"/>
        <v/>
      </c>
      <c r="D206" s="1"/>
      <c r="E206" t="str">
        <f>IFERROR(VLOOKUP(D206&amp;"Viet",Negotiation!C:D,2,0),"")</f>
        <v/>
      </c>
    </row>
    <row r="207" spans="1:5" x14ac:dyDescent="0.25">
      <c r="A207" t="str">
        <f t="shared" si="7"/>
        <v/>
      </c>
      <c r="B207" t="str">
        <f t="shared" ca="1" si="6"/>
        <v/>
      </c>
      <c r="D207" s="1"/>
      <c r="E207" t="str">
        <f>IFERROR(VLOOKUP(D207&amp;"Viet",Negotiation!C:D,2,0),"")</f>
        <v/>
      </c>
    </row>
    <row r="208" spans="1:5" x14ac:dyDescent="0.25">
      <c r="A208" t="str">
        <f t="shared" si="7"/>
        <v/>
      </c>
      <c r="B208" t="str">
        <f t="shared" ca="1" si="6"/>
        <v/>
      </c>
      <c r="D208" s="1"/>
      <c r="E208" t="str">
        <f>IFERROR(VLOOKUP(D208&amp;"Viet",Negotiation!C:D,2,0),"")</f>
        <v/>
      </c>
    </row>
    <row r="209" spans="1:5" x14ac:dyDescent="0.25">
      <c r="A209" t="str">
        <f t="shared" si="7"/>
        <v/>
      </c>
      <c r="B209" t="str">
        <f t="shared" ca="1" si="6"/>
        <v/>
      </c>
      <c r="D209" s="1"/>
      <c r="E209" t="str">
        <f>IFERROR(VLOOKUP(D209&amp;"Viet",Negotiation!C:D,2,0),"")</f>
        <v/>
      </c>
    </row>
    <row r="210" spans="1:5" x14ac:dyDescent="0.25">
      <c r="A210" t="str">
        <f t="shared" si="7"/>
        <v/>
      </c>
      <c r="B210" t="str">
        <f t="shared" ca="1" si="6"/>
        <v/>
      </c>
      <c r="D210" s="1"/>
      <c r="E210" t="str">
        <f>IFERROR(VLOOKUP(D210&amp;"Viet",Negotiation!C:D,2,0),"")</f>
        <v/>
      </c>
    </row>
    <row r="211" spans="1:5" x14ac:dyDescent="0.25">
      <c r="A211" t="str">
        <f t="shared" si="7"/>
        <v/>
      </c>
      <c r="B211" t="str">
        <f t="shared" ca="1" si="6"/>
        <v/>
      </c>
      <c r="D211" s="1"/>
      <c r="E211" t="str">
        <f>IFERROR(VLOOKUP(D211&amp;"Viet",Negotiation!C:D,2,0),"")</f>
        <v/>
      </c>
    </row>
    <row r="212" spans="1:5" x14ac:dyDescent="0.25">
      <c r="A212" t="str">
        <f t="shared" si="7"/>
        <v/>
      </c>
      <c r="B212" t="str">
        <f t="shared" ca="1" si="6"/>
        <v/>
      </c>
      <c r="D212" s="1"/>
      <c r="E212" t="str">
        <f>IFERROR(VLOOKUP(D212&amp;"Viet",Negotiation!C:D,2,0),"")</f>
        <v/>
      </c>
    </row>
    <row r="213" spans="1:5" x14ac:dyDescent="0.25">
      <c r="A213" t="str">
        <f t="shared" si="7"/>
        <v/>
      </c>
      <c r="B213" t="str">
        <f t="shared" ca="1" si="6"/>
        <v/>
      </c>
      <c r="D213" s="1"/>
      <c r="E213" t="str">
        <f>IFERROR(VLOOKUP(D213&amp;"Viet",Negotiation!C:D,2,0),"")</f>
        <v/>
      </c>
    </row>
    <row r="214" spans="1:5" x14ac:dyDescent="0.25">
      <c r="A214" t="str">
        <f t="shared" si="7"/>
        <v/>
      </c>
      <c r="B214" t="str">
        <f t="shared" ca="1" si="6"/>
        <v/>
      </c>
      <c r="D214" s="1"/>
      <c r="E214" t="str">
        <f>IFERROR(VLOOKUP(D214&amp;"Viet",Negotiation!C:D,2,0),"")</f>
        <v/>
      </c>
    </row>
    <row r="215" spans="1:5" x14ac:dyDescent="0.25">
      <c r="A215" t="str">
        <f t="shared" si="7"/>
        <v/>
      </c>
      <c r="B215" t="str">
        <f t="shared" ca="1" si="6"/>
        <v/>
      </c>
      <c r="D215" s="1"/>
      <c r="E215" t="str">
        <f>IFERROR(VLOOKUP(D215&amp;"Viet",Negotiation!C:D,2,0),"")</f>
        <v/>
      </c>
    </row>
    <row r="216" spans="1:5" x14ac:dyDescent="0.25">
      <c r="A216" t="str">
        <f t="shared" si="7"/>
        <v/>
      </c>
      <c r="B216" t="str">
        <f t="shared" ca="1" si="6"/>
        <v/>
      </c>
      <c r="D216" s="1"/>
      <c r="E216" t="str">
        <f>IFERROR(VLOOKUP(D216&amp;"Viet",Negotiation!C:D,2,0),"")</f>
        <v/>
      </c>
    </row>
    <row r="217" spans="1:5" x14ac:dyDescent="0.25">
      <c r="A217" t="str">
        <f t="shared" si="7"/>
        <v/>
      </c>
      <c r="B217" t="str">
        <f t="shared" ca="1" si="6"/>
        <v/>
      </c>
      <c r="D217" s="1"/>
      <c r="E217" t="str">
        <f>IFERROR(VLOOKUP(D217&amp;"Viet",Negotiation!C:D,2,0),"")</f>
        <v/>
      </c>
    </row>
    <row r="218" spans="1:5" x14ac:dyDescent="0.25">
      <c r="A218" t="str">
        <f t="shared" si="7"/>
        <v/>
      </c>
      <c r="B218" t="str">
        <f t="shared" ca="1" si="6"/>
        <v/>
      </c>
      <c r="D218" s="1"/>
      <c r="E218" t="str">
        <f>IFERROR(VLOOKUP(D218&amp;"Viet",Negotiation!C:D,2,0),"")</f>
        <v/>
      </c>
    </row>
    <row r="219" spans="1:5" x14ac:dyDescent="0.25">
      <c r="A219" t="str">
        <f t="shared" si="7"/>
        <v/>
      </c>
      <c r="B219" t="str">
        <f t="shared" ca="1" si="6"/>
        <v/>
      </c>
      <c r="D219" s="1"/>
      <c r="E219" t="str">
        <f>IFERROR(VLOOKUP(D219&amp;"Viet",Negotiation!C:D,2,0),"")</f>
        <v/>
      </c>
    </row>
    <row r="220" spans="1:5" x14ac:dyDescent="0.25">
      <c r="A220" t="str">
        <f t="shared" si="7"/>
        <v/>
      </c>
      <c r="B220" t="str">
        <f t="shared" ca="1" si="6"/>
        <v/>
      </c>
      <c r="D220" s="1"/>
      <c r="E220" t="str">
        <f>IFERROR(VLOOKUP(D220&amp;"Viet",Negotiation!C:D,2,0),"")</f>
        <v/>
      </c>
    </row>
    <row r="221" spans="1:5" x14ac:dyDescent="0.25">
      <c r="A221" t="str">
        <f t="shared" si="7"/>
        <v/>
      </c>
      <c r="B221" t="str">
        <f t="shared" ca="1" si="6"/>
        <v/>
      </c>
      <c r="D221" s="1"/>
      <c r="E221" t="str">
        <f>IFERROR(VLOOKUP(D221&amp;"Viet",Negotiation!C:D,2,0),"")</f>
        <v/>
      </c>
    </row>
    <row r="222" spans="1:5" x14ac:dyDescent="0.25">
      <c r="A222" t="str">
        <f t="shared" si="7"/>
        <v/>
      </c>
      <c r="B222" t="str">
        <f t="shared" ca="1" si="6"/>
        <v/>
      </c>
      <c r="D222" s="1"/>
      <c r="E222" t="str">
        <f>IFERROR(VLOOKUP(D222&amp;"Viet",Negotiation!C:D,2,0),"")</f>
        <v/>
      </c>
    </row>
    <row r="223" spans="1:5" x14ac:dyDescent="0.25">
      <c r="A223" t="str">
        <f t="shared" si="7"/>
        <v/>
      </c>
      <c r="B223" t="str">
        <f t="shared" ca="1" si="6"/>
        <v/>
      </c>
      <c r="D223" s="1"/>
      <c r="E223" t="str">
        <f>IFERROR(VLOOKUP(D223&amp;"Viet",Negotiation!C:D,2,0),"")</f>
        <v/>
      </c>
    </row>
    <row r="224" spans="1:5" x14ac:dyDescent="0.25">
      <c r="A224" t="str">
        <f t="shared" si="7"/>
        <v/>
      </c>
      <c r="B224" t="str">
        <f t="shared" ca="1" si="6"/>
        <v/>
      </c>
      <c r="D224" s="1"/>
      <c r="E224" t="str">
        <f>IFERROR(VLOOKUP(D224&amp;"Viet",Negotiation!C:D,2,0),"")</f>
        <v/>
      </c>
    </row>
    <row r="225" spans="1:5" x14ac:dyDescent="0.25">
      <c r="A225" t="str">
        <f t="shared" si="7"/>
        <v/>
      </c>
      <c r="B225" t="str">
        <f t="shared" ca="1" si="6"/>
        <v/>
      </c>
      <c r="D225" s="1"/>
      <c r="E225" t="str">
        <f>IFERROR(VLOOKUP(D225&amp;"Viet",Negotiation!C:D,2,0),"")</f>
        <v/>
      </c>
    </row>
    <row r="226" spans="1:5" x14ac:dyDescent="0.25">
      <c r="A226" t="str">
        <f t="shared" si="7"/>
        <v/>
      </c>
      <c r="B226" t="str">
        <f t="shared" ca="1" si="6"/>
        <v/>
      </c>
      <c r="D226" s="1"/>
      <c r="E226" t="str">
        <f>IFERROR(VLOOKUP(D226&amp;"Viet",Negotiation!C:D,2,0),"")</f>
        <v/>
      </c>
    </row>
    <row r="227" spans="1:5" x14ac:dyDescent="0.25">
      <c r="A227" t="str">
        <f t="shared" si="7"/>
        <v/>
      </c>
      <c r="B227" t="str">
        <f t="shared" ca="1" si="6"/>
        <v/>
      </c>
      <c r="D227" s="1"/>
      <c r="E227" t="str">
        <f>IFERROR(VLOOKUP(D227&amp;"Viet",Negotiation!C:D,2,0),"")</f>
        <v/>
      </c>
    </row>
    <row r="228" spans="1:5" x14ac:dyDescent="0.25">
      <c r="A228" t="str">
        <f t="shared" si="7"/>
        <v/>
      </c>
      <c r="B228" t="str">
        <f t="shared" ca="1" si="6"/>
        <v/>
      </c>
      <c r="D228" s="1"/>
      <c r="E228" t="str">
        <f>IFERROR(VLOOKUP(D228&amp;"Viet",Negotiation!C:D,2,0),"")</f>
        <v/>
      </c>
    </row>
    <row r="229" spans="1:5" x14ac:dyDescent="0.25">
      <c r="A229" t="str">
        <f t="shared" si="7"/>
        <v/>
      </c>
      <c r="B229" t="str">
        <f t="shared" ca="1" si="6"/>
        <v/>
      </c>
      <c r="D229" s="1"/>
      <c r="E229" t="str">
        <f>IFERROR(VLOOKUP(D229&amp;"Viet",Negotiation!C:D,2,0),"")</f>
        <v/>
      </c>
    </row>
    <row r="230" spans="1:5" x14ac:dyDescent="0.25">
      <c r="A230" t="str">
        <f t="shared" si="7"/>
        <v/>
      </c>
      <c r="B230" t="str">
        <f t="shared" ca="1" si="6"/>
        <v/>
      </c>
      <c r="D230" s="1"/>
      <c r="E230" t="str">
        <f>IFERROR(VLOOKUP(D230&amp;"Viet",Negotiation!C:D,2,0),"")</f>
        <v/>
      </c>
    </row>
    <row r="231" spans="1:5" x14ac:dyDescent="0.25">
      <c r="A231" t="str">
        <f t="shared" si="7"/>
        <v/>
      </c>
      <c r="B231" t="str">
        <f t="shared" ca="1" si="6"/>
        <v/>
      </c>
      <c r="D231" s="1"/>
      <c r="E231" t="str">
        <f>IFERROR(VLOOKUP(D231&amp;"Viet",Negotiation!C:D,2,0),"")</f>
        <v/>
      </c>
    </row>
    <row r="232" spans="1:5" x14ac:dyDescent="0.25">
      <c r="A232" t="str">
        <f t="shared" si="7"/>
        <v/>
      </c>
      <c r="B232" t="str">
        <f t="shared" ca="1" si="6"/>
        <v/>
      </c>
      <c r="D232" s="1"/>
      <c r="E232" t="str">
        <f>IFERROR(VLOOKUP(D232&amp;"Viet",Negotiation!C:D,2,0),"")</f>
        <v/>
      </c>
    </row>
    <row r="233" spans="1:5" x14ac:dyDescent="0.25">
      <c r="A233" t="str">
        <f t="shared" si="7"/>
        <v/>
      </c>
      <c r="B233" t="str">
        <f t="shared" ca="1" si="6"/>
        <v/>
      </c>
      <c r="D233" s="1"/>
      <c r="E233" t="str">
        <f>IFERROR(VLOOKUP(D233&amp;"Viet",Negotiation!C:D,2,0),"")</f>
        <v/>
      </c>
    </row>
    <row r="234" spans="1:5" x14ac:dyDescent="0.25">
      <c r="A234" t="str">
        <f t="shared" si="7"/>
        <v/>
      </c>
      <c r="B234" t="str">
        <f t="shared" ca="1" si="6"/>
        <v/>
      </c>
      <c r="D234" s="1"/>
      <c r="E234" t="str">
        <f>IFERROR(VLOOKUP(D234&amp;"Viet",Negotiation!C:D,2,0),"")</f>
        <v/>
      </c>
    </row>
    <row r="235" spans="1:5" x14ac:dyDescent="0.25">
      <c r="A235" t="str">
        <f t="shared" si="7"/>
        <v/>
      </c>
      <c r="B235" t="str">
        <f t="shared" ca="1" si="6"/>
        <v/>
      </c>
      <c r="D235" s="1"/>
      <c r="E235" t="str">
        <f>IFERROR(VLOOKUP(D235&amp;"Viet",Negotiation!C:D,2,0),"")</f>
        <v/>
      </c>
    </row>
    <row r="236" spans="1:5" x14ac:dyDescent="0.25">
      <c r="A236" t="str">
        <f t="shared" si="7"/>
        <v/>
      </c>
      <c r="B236" t="str">
        <f t="shared" ca="1" si="6"/>
        <v/>
      </c>
      <c r="D236" s="1"/>
      <c r="E236" t="str">
        <f>IFERROR(VLOOKUP(D236&amp;"Viet",Negotiation!C:D,2,0),"")</f>
        <v/>
      </c>
    </row>
    <row r="237" spans="1:5" x14ac:dyDescent="0.25">
      <c r="A237" t="str">
        <f t="shared" si="7"/>
        <v/>
      </c>
      <c r="B237" t="str">
        <f t="shared" ca="1" si="6"/>
        <v/>
      </c>
      <c r="D237" s="1"/>
      <c r="E237" t="str">
        <f>IFERROR(VLOOKUP(D237&amp;"Viet",Negotiation!C:D,2,0),"")</f>
        <v/>
      </c>
    </row>
    <row r="238" spans="1:5" x14ac:dyDescent="0.25">
      <c r="A238" t="str">
        <f t="shared" si="7"/>
        <v/>
      </c>
      <c r="B238" t="str">
        <f t="shared" ca="1" si="6"/>
        <v/>
      </c>
      <c r="D238" s="1"/>
      <c r="E238" t="str">
        <f>IFERROR(VLOOKUP(D238&amp;"Viet",Negotiation!C:D,2,0),"")</f>
        <v/>
      </c>
    </row>
    <row r="239" spans="1:5" x14ac:dyDescent="0.25">
      <c r="A239" t="str">
        <f t="shared" si="7"/>
        <v/>
      </c>
      <c r="B239" t="str">
        <f t="shared" ca="1" si="6"/>
        <v/>
      </c>
      <c r="D239" s="1"/>
      <c r="E239" t="str">
        <f>IFERROR(VLOOKUP(D239&amp;"Viet",Negotiation!C:D,2,0),"")</f>
        <v/>
      </c>
    </row>
    <row r="240" spans="1:5" x14ac:dyDescent="0.25">
      <c r="A240" t="str">
        <f t="shared" si="7"/>
        <v/>
      </c>
      <c r="B240" t="str">
        <f t="shared" ca="1" si="6"/>
        <v/>
      </c>
      <c r="D240" s="1"/>
      <c r="E240" t="str">
        <f>IFERROR(VLOOKUP(D240&amp;"Viet",Negotiation!C:D,2,0),"")</f>
        <v/>
      </c>
    </row>
    <row r="241" spans="1:5" x14ac:dyDescent="0.25">
      <c r="A241" t="str">
        <f t="shared" si="7"/>
        <v/>
      </c>
      <c r="B241" t="str">
        <f t="shared" ca="1" si="6"/>
        <v/>
      </c>
      <c r="D241" s="1"/>
      <c r="E241" t="str">
        <f>IFERROR(VLOOKUP(D241&amp;"Viet",Negotiation!C:D,2,0),"")</f>
        <v/>
      </c>
    </row>
    <row r="242" spans="1:5" x14ac:dyDescent="0.25">
      <c r="A242" t="str">
        <f t="shared" si="7"/>
        <v/>
      </c>
      <c r="B242" t="str">
        <f t="shared" ca="1" si="6"/>
        <v/>
      </c>
      <c r="D242" s="1"/>
      <c r="E242" t="str">
        <f>IFERROR(VLOOKUP(D242&amp;"Viet",Negotiation!C:D,2,0),"")</f>
        <v/>
      </c>
    </row>
    <row r="243" spans="1:5" x14ac:dyDescent="0.25">
      <c r="A243" t="str">
        <f t="shared" si="7"/>
        <v/>
      </c>
      <c r="B243" t="str">
        <f t="shared" ca="1" si="6"/>
        <v/>
      </c>
      <c r="D243" s="1"/>
      <c r="E243" t="str">
        <f>IFERROR(VLOOKUP(D243&amp;"Viet",Negotiation!C:D,2,0),"")</f>
        <v/>
      </c>
    </row>
    <row r="244" spans="1:5" x14ac:dyDescent="0.25">
      <c r="A244" t="str">
        <f t="shared" si="7"/>
        <v/>
      </c>
      <c r="B244" t="str">
        <f t="shared" ca="1" si="6"/>
        <v/>
      </c>
      <c r="D244" s="1"/>
      <c r="E244" t="str">
        <f>IFERROR(VLOOKUP(D244&amp;"Viet",Negotiation!C:D,2,0),"")</f>
        <v/>
      </c>
    </row>
    <row r="245" spans="1:5" x14ac:dyDescent="0.25">
      <c r="A245" t="str">
        <f t="shared" si="7"/>
        <v/>
      </c>
      <c r="B245" t="str">
        <f t="shared" ca="1" si="6"/>
        <v/>
      </c>
      <c r="D245" s="1"/>
      <c r="E245" t="str">
        <f>IFERROR(VLOOKUP(D245&amp;"Viet",Negotiation!C:D,2,0),"")</f>
        <v/>
      </c>
    </row>
    <row r="246" spans="1:5" x14ac:dyDescent="0.25">
      <c r="A246" t="str">
        <f t="shared" si="7"/>
        <v/>
      </c>
      <c r="B246" t="str">
        <f t="shared" ca="1" si="6"/>
        <v/>
      </c>
      <c r="D246" s="1"/>
      <c r="E246" t="str">
        <f>IFERROR(VLOOKUP(D246&amp;"Viet",Negotiation!C:D,2,0),"")</f>
        <v/>
      </c>
    </row>
    <row r="247" spans="1:5" x14ac:dyDescent="0.25">
      <c r="A247" t="str">
        <f t="shared" si="7"/>
        <v/>
      </c>
      <c r="B247" t="str">
        <f t="shared" ca="1" si="6"/>
        <v/>
      </c>
      <c r="D247" s="1"/>
      <c r="E247" t="str">
        <f>IFERROR(VLOOKUP(D247&amp;"Viet",Negotiation!C:D,2,0),"")</f>
        <v/>
      </c>
    </row>
    <row r="248" spans="1:5" x14ac:dyDescent="0.25">
      <c r="A248" t="str">
        <f t="shared" si="7"/>
        <v/>
      </c>
      <c r="B248" t="str">
        <f t="shared" ca="1" si="6"/>
        <v/>
      </c>
      <c r="D248" s="1"/>
      <c r="E248" t="str">
        <f>IFERROR(VLOOKUP(D248&amp;"Viet",Negotiation!C:D,2,0),"")</f>
        <v/>
      </c>
    </row>
    <row r="249" spans="1:5" x14ac:dyDescent="0.25">
      <c r="A249" t="str">
        <f t="shared" si="7"/>
        <v/>
      </c>
      <c r="B249" t="str">
        <f t="shared" ca="1" si="6"/>
        <v/>
      </c>
      <c r="D249" s="1"/>
      <c r="E249" t="str">
        <f>IFERROR(VLOOKUP(D249&amp;"Viet",Negotiation!C:D,2,0),"")</f>
        <v/>
      </c>
    </row>
    <row r="250" spans="1:5" x14ac:dyDescent="0.25">
      <c r="A250" t="str">
        <f t="shared" si="7"/>
        <v/>
      </c>
      <c r="B250" t="str">
        <f t="shared" ca="1" si="6"/>
        <v/>
      </c>
      <c r="D250" s="1"/>
      <c r="E250" t="str">
        <f>IFERROR(VLOOKUP(D250&amp;"Viet",Negotiation!C:D,2,0),"")</f>
        <v/>
      </c>
    </row>
    <row r="251" spans="1:5" x14ac:dyDescent="0.25">
      <c r="A251" t="str">
        <f t="shared" si="7"/>
        <v/>
      </c>
      <c r="B251" t="str">
        <f t="shared" ca="1" si="6"/>
        <v/>
      </c>
      <c r="D251" s="1"/>
      <c r="E251" t="str">
        <f>IFERROR(VLOOKUP(D251&amp;"Viet",Negotiation!C:D,2,0),"")</f>
        <v/>
      </c>
    </row>
    <row r="252" spans="1:5" x14ac:dyDescent="0.25">
      <c r="A252" t="str">
        <f t="shared" si="7"/>
        <v/>
      </c>
      <c r="B252" t="str">
        <f t="shared" ca="1" si="6"/>
        <v/>
      </c>
      <c r="D252" s="1"/>
      <c r="E252" t="str">
        <f>IFERROR(VLOOKUP(D252&amp;"Viet",Negotiation!C:D,2,0),"")</f>
        <v/>
      </c>
    </row>
    <row r="253" spans="1:5" x14ac:dyDescent="0.25">
      <c r="A253" t="str">
        <f t="shared" si="7"/>
        <v/>
      </c>
      <c r="B253" t="str">
        <f t="shared" ca="1" si="6"/>
        <v/>
      </c>
      <c r="D253" s="1"/>
      <c r="E253" t="str">
        <f>IFERROR(VLOOKUP(D253&amp;"Viet",Negotiation!C:D,2,0),"")</f>
        <v/>
      </c>
    </row>
    <row r="254" spans="1:5" x14ac:dyDescent="0.25">
      <c r="A254" t="str">
        <f t="shared" si="7"/>
        <v/>
      </c>
      <c r="B254" t="str">
        <f t="shared" ca="1" si="6"/>
        <v/>
      </c>
      <c r="D254" s="1"/>
      <c r="E254" t="str">
        <f>IFERROR(VLOOKUP(D254&amp;"Viet",Negotiation!C:D,2,0),"")</f>
        <v/>
      </c>
    </row>
    <row r="255" spans="1:5" x14ac:dyDescent="0.25">
      <c r="A255" t="str">
        <f t="shared" si="7"/>
        <v/>
      </c>
      <c r="B255" t="str">
        <f t="shared" ca="1" si="6"/>
        <v/>
      </c>
      <c r="D255" s="1"/>
      <c r="E255" t="str">
        <f>IFERROR(VLOOKUP(D255&amp;"Viet",Negotiation!C:D,2,0),"")</f>
        <v/>
      </c>
    </row>
    <row r="256" spans="1:5" x14ac:dyDescent="0.25">
      <c r="A256" t="str">
        <f t="shared" si="7"/>
        <v/>
      </c>
      <c r="B256" t="str">
        <f t="shared" ca="1" si="6"/>
        <v/>
      </c>
      <c r="D256" s="1"/>
      <c r="E256" t="str">
        <f>IFERROR(VLOOKUP(D256&amp;"Viet",Negotiation!C:D,2,0),"")</f>
        <v/>
      </c>
    </row>
    <row r="257" spans="1:5" x14ac:dyDescent="0.25">
      <c r="A257" t="str">
        <f t="shared" si="7"/>
        <v/>
      </c>
      <c r="B257" t="str">
        <f t="shared" ca="1" si="6"/>
        <v/>
      </c>
      <c r="D257" s="1"/>
      <c r="E257" t="str">
        <f>IFERROR(VLOOKUP(D257&amp;"Viet",Negotiation!C:D,2,0),"")</f>
        <v/>
      </c>
    </row>
    <row r="258" spans="1:5" x14ac:dyDescent="0.25">
      <c r="A258" t="str">
        <f t="shared" si="7"/>
        <v/>
      </c>
      <c r="B258" t="str">
        <f t="shared" ca="1" si="6"/>
        <v/>
      </c>
      <c r="D258" s="1"/>
      <c r="E258" t="str">
        <f>IFERROR(VLOOKUP(D258&amp;"Viet",Negotiation!C:D,2,0),"")</f>
        <v/>
      </c>
    </row>
    <row r="259" spans="1:5" x14ac:dyDescent="0.25">
      <c r="A259" t="str">
        <f t="shared" si="7"/>
        <v/>
      </c>
      <c r="B259" t="str">
        <f t="shared" ca="1" si="6"/>
        <v/>
      </c>
      <c r="D259" s="1"/>
      <c r="E259" t="str">
        <f>IFERROR(VLOOKUP(D259&amp;"Viet",Negotiation!C:D,2,0),"")</f>
        <v/>
      </c>
    </row>
    <row r="260" spans="1:5" x14ac:dyDescent="0.25">
      <c r="A260" t="str">
        <f t="shared" si="7"/>
        <v/>
      </c>
      <c r="B260" t="str">
        <f t="shared" ref="B260:B295" ca="1" si="8">IF(A260="","",RANDBETWEEN($C$1,$C$2))</f>
        <v/>
      </c>
      <c r="D260" s="1"/>
      <c r="E260" t="str">
        <f>IFERROR(VLOOKUP(D260&amp;"Viet",Negotiation!C:D,2,0),"")</f>
        <v/>
      </c>
    </row>
    <row r="261" spans="1:5" x14ac:dyDescent="0.25">
      <c r="A261" t="str">
        <f t="shared" si="7"/>
        <v/>
      </c>
      <c r="B261" t="str">
        <f t="shared" ca="1" si="8"/>
        <v/>
      </c>
      <c r="D261" s="1"/>
      <c r="E261" t="str">
        <f>IFERROR(VLOOKUP(D261&amp;"Viet",Negotiation!C:D,2,0),"")</f>
        <v/>
      </c>
    </row>
    <row r="262" spans="1:5" x14ac:dyDescent="0.25">
      <c r="A262" t="str">
        <f t="shared" ref="A262:A295" si="9">IFERROR(IF(A261+1&gt;$C$2,"",A261+1),"")</f>
        <v/>
      </c>
      <c r="B262" t="str">
        <f t="shared" ca="1" si="8"/>
        <v/>
      </c>
      <c r="D262" s="1"/>
      <c r="E262" t="str">
        <f>IFERROR(VLOOKUP(D262&amp;"Viet",Negotiation!C:D,2,0),"")</f>
        <v/>
      </c>
    </row>
    <row r="263" spans="1:5" x14ac:dyDescent="0.25">
      <c r="A263" t="str">
        <f t="shared" si="9"/>
        <v/>
      </c>
      <c r="B263" t="str">
        <f t="shared" ca="1" si="8"/>
        <v/>
      </c>
      <c r="D263" s="1"/>
      <c r="E263" t="str">
        <f>IFERROR(VLOOKUP(D263&amp;"Viet",Negotiation!C:D,2,0),"")</f>
        <v/>
      </c>
    </row>
    <row r="264" spans="1:5" x14ac:dyDescent="0.25">
      <c r="A264" t="str">
        <f t="shared" si="9"/>
        <v/>
      </c>
      <c r="B264" t="str">
        <f t="shared" ca="1" si="8"/>
        <v/>
      </c>
      <c r="D264" s="1"/>
      <c r="E264" t="str">
        <f>IFERROR(VLOOKUP(D264&amp;"Viet",Negotiation!C:D,2,0),"")</f>
        <v/>
      </c>
    </row>
    <row r="265" spans="1:5" x14ac:dyDescent="0.25">
      <c r="A265" t="str">
        <f t="shared" si="9"/>
        <v/>
      </c>
      <c r="B265" t="str">
        <f t="shared" ca="1" si="8"/>
        <v/>
      </c>
      <c r="D265" s="1"/>
      <c r="E265" t="str">
        <f>IFERROR(VLOOKUP(D265&amp;"Viet",Negotiation!C:D,2,0),"")</f>
        <v/>
      </c>
    </row>
    <row r="266" spans="1:5" x14ac:dyDescent="0.25">
      <c r="A266" t="str">
        <f t="shared" si="9"/>
        <v/>
      </c>
      <c r="B266" t="str">
        <f t="shared" ca="1" si="8"/>
        <v/>
      </c>
      <c r="D266" s="1"/>
      <c r="E266" t="str">
        <f>IFERROR(VLOOKUP(D266&amp;"Viet",Negotiation!C:D,2,0),"")</f>
        <v/>
      </c>
    </row>
    <row r="267" spans="1:5" x14ac:dyDescent="0.25">
      <c r="A267" t="str">
        <f t="shared" si="9"/>
        <v/>
      </c>
      <c r="B267" t="str">
        <f t="shared" ca="1" si="8"/>
        <v/>
      </c>
      <c r="D267" s="1"/>
      <c r="E267" t="str">
        <f>IFERROR(VLOOKUP(D267&amp;"Viet",Negotiation!C:D,2,0),"")</f>
        <v/>
      </c>
    </row>
    <row r="268" spans="1:5" x14ac:dyDescent="0.25">
      <c r="A268" t="str">
        <f t="shared" si="9"/>
        <v/>
      </c>
      <c r="B268" t="str">
        <f t="shared" ca="1" si="8"/>
        <v/>
      </c>
      <c r="D268" s="1"/>
      <c r="E268" t="str">
        <f>IFERROR(VLOOKUP(D268&amp;"Viet",Negotiation!C:D,2,0),"")</f>
        <v/>
      </c>
    </row>
    <row r="269" spans="1:5" x14ac:dyDescent="0.25">
      <c r="A269" t="str">
        <f t="shared" si="9"/>
        <v/>
      </c>
      <c r="B269" t="str">
        <f t="shared" ca="1" si="8"/>
        <v/>
      </c>
      <c r="D269" s="1"/>
      <c r="E269" t="str">
        <f>IFERROR(VLOOKUP(D269&amp;"Viet",Negotiation!C:D,2,0),"")</f>
        <v/>
      </c>
    </row>
    <row r="270" spans="1:5" x14ac:dyDescent="0.25">
      <c r="A270" t="str">
        <f t="shared" si="9"/>
        <v/>
      </c>
      <c r="B270" t="str">
        <f t="shared" ca="1" si="8"/>
        <v/>
      </c>
      <c r="D270" s="1"/>
      <c r="E270" t="str">
        <f>IFERROR(VLOOKUP(D270&amp;"Viet",Negotiation!C:D,2,0),"")</f>
        <v/>
      </c>
    </row>
    <row r="271" spans="1:5" x14ac:dyDescent="0.25">
      <c r="A271" t="str">
        <f t="shared" si="9"/>
        <v/>
      </c>
      <c r="B271" t="str">
        <f t="shared" ca="1" si="8"/>
        <v/>
      </c>
      <c r="D271" s="1"/>
      <c r="E271" t="str">
        <f>IFERROR(VLOOKUP(D271&amp;"Viet",Negotiation!C:D,2,0),"")</f>
        <v/>
      </c>
    </row>
    <row r="272" spans="1:5" x14ac:dyDescent="0.25">
      <c r="A272" t="str">
        <f t="shared" si="9"/>
        <v/>
      </c>
      <c r="B272" t="str">
        <f t="shared" ca="1" si="8"/>
        <v/>
      </c>
      <c r="D272" s="1"/>
      <c r="E272" t="str">
        <f>IFERROR(VLOOKUP(D272&amp;"Viet",Negotiation!C:D,2,0),"")</f>
        <v/>
      </c>
    </row>
    <row r="273" spans="1:5" x14ac:dyDescent="0.25">
      <c r="A273" t="str">
        <f t="shared" si="9"/>
        <v/>
      </c>
      <c r="B273" t="str">
        <f t="shared" ca="1" si="8"/>
        <v/>
      </c>
      <c r="D273" s="1"/>
      <c r="E273" t="str">
        <f>IFERROR(VLOOKUP(D273&amp;"Viet",Negotiation!C:D,2,0),"")</f>
        <v/>
      </c>
    </row>
    <row r="274" spans="1:5" x14ac:dyDescent="0.25">
      <c r="A274" t="str">
        <f t="shared" si="9"/>
        <v/>
      </c>
      <c r="B274" t="str">
        <f t="shared" ca="1" si="8"/>
        <v/>
      </c>
      <c r="D274" s="1"/>
      <c r="E274" t="str">
        <f>IFERROR(VLOOKUP(D274&amp;"Viet",Negotiation!C:D,2,0),"")</f>
        <v/>
      </c>
    </row>
    <row r="275" spans="1:5" x14ac:dyDescent="0.25">
      <c r="A275" t="str">
        <f t="shared" si="9"/>
        <v/>
      </c>
      <c r="B275" t="str">
        <f t="shared" ca="1" si="8"/>
        <v/>
      </c>
      <c r="D275" s="1"/>
      <c r="E275" t="str">
        <f>IFERROR(VLOOKUP(D275&amp;"Viet",Negotiation!C:D,2,0),"")</f>
        <v/>
      </c>
    </row>
    <row r="276" spans="1:5" x14ac:dyDescent="0.25">
      <c r="A276" t="str">
        <f t="shared" si="9"/>
        <v/>
      </c>
      <c r="B276" t="str">
        <f t="shared" ca="1" si="8"/>
        <v/>
      </c>
      <c r="D276" s="1"/>
      <c r="E276" t="str">
        <f>IFERROR(VLOOKUP(D276&amp;"Viet",Negotiation!C:D,2,0),"")</f>
        <v/>
      </c>
    </row>
    <row r="277" spans="1:5" x14ac:dyDescent="0.25">
      <c r="A277" t="str">
        <f t="shared" si="9"/>
        <v/>
      </c>
      <c r="B277" t="str">
        <f t="shared" ca="1" si="8"/>
        <v/>
      </c>
      <c r="D277" s="1"/>
      <c r="E277" t="str">
        <f>IFERROR(VLOOKUP(D277&amp;"Viet",Negotiation!C:D,2,0),"")</f>
        <v/>
      </c>
    </row>
    <row r="278" spans="1:5" x14ac:dyDescent="0.25">
      <c r="A278" t="str">
        <f t="shared" si="9"/>
        <v/>
      </c>
      <c r="B278" t="str">
        <f t="shared" ca="1" si="8"/>
        <v/>
      </c>
      <c r="D278" s="1"/>
      <c r="E278" t="str">
        <f>IFERROR(VLOOKUP(D278&amp;"Viet",Negotiation!C:D,2,0),"")</f>
        <v/>
      </c>
    </row>
    <row r="279" spans="1:5" x14ac:dyDescent="0.25">
      <c r="A279" t="str">
        <f t="shared" si="9"/>
        <v/>
      </c>
      <c r="B279" t="str">
        <f t="shared" ca="1" si="8"/>
        <v/>
      </c>
      <c r="D279" s="1"/>
      <c r="E279" t="str">
        <f>IFERROR(VLOOKUP(D279&amp;"Viet",Negotiation!C:D,2,0),"")</f>
        <v/>
      </c>
    </row>
    <row r="280" spans="1:5" x14ac:dyDescent="0.25">
      <c r="A280" t="str">
        <f t="shared" si="9"/>
        <v/>
      </c>
      <c r="B280" t="str">
        <f t="shared" ca="1" si="8"/>
        <v/>
      </c>
      <c r="D280" s="1"/>
      <c r="E280" t="str">
        <f>IFERROR(VLOOKUP(D280&amp;"Viet",Negotiation!C:D,2,0),"")</f>
        <v/>
      </c>
    </row>
    <row r="281" spans="1:5" x14ac:dyDescent="0.25">
      <c r="A281" t="str">
        <f t="shared" si="9"/>
        <v/>
      </c>
      <c r="B281" t="str">
        <f t="shared" ca="1" si="8"/>
        <v/>
      </c>
      <c r="D281" s="1"/>
    </row>
    <row r="282" spans="1:5" x14ac:dyDescent="0.25">
      <c r="A282" t="str">
        <f t="shared" si="9"/>
        <v/>
      </c>
      <c r="B282" t="str">
        <f t="shared" ca="1" si="8"/>
        <v/>
      </c>
      <c r="D282" s="1"/>
    </row>
    <row r="283" spans="1:5" x14ac:dyDescent="0.25">
      <c r="A283" t="str">
        <f t="shared" si="9"/>
        <v/>
      </c>
      <c r="B283" t="str">
        <f t="shared" ca="1" si="8"/>
        <v/>
      </c>
      <c r="D283" s="1"/>
    </row>
    <row r="284" spans="1:5" x14ac:dyDescent="0.25">
      <c r="A284" t="str">
        <f t="shared" si="9"/>
        <v/>
      </c>
      <c r="B284" t="str">
        <f t="shared" ca="1" si="8"/>
        <v/>
      </c>
      <c r="D284" s="1"/>
    </row>
    <row r="285" spans="1:5" x14ac:dyDescent="0.25">
      <c r="A285" t="str">
        <f t="shared" si="9"/>
        <v/>
      </c>
      <c r="B285" t="str">
        <f t="shared" ca="1" si="8"/>
        <v/>
      </c>
      <c r="D285" s="1"/>
    </row>
    <row r="286" spans="1:5" x14ac:dyDescent="0.25">
      <c r="A286" t="str">
        <f t="shared" si="9"/>
        <v/>
      </c>
      <c r="B286" t="str">
        <f t="shared" ca="1" si="8"/>
        <v/>
      </c>
      <c r="D286" s="1"/>
    </row>
    <row r="287" spans="1:5" x14ac:dyDescent="0.25">
      <c r="A287" t="str">
        <f t="shared" si="9"/>
        <v/>
      </c>
      <c r="B287" t="str">
        <f t="shared" ca="1" si="8"/>
        <v/>
      </c>
      <c r="D287" s="1"/>
    </row>
    <row r="288" spans="1:5" x14ac:dyDescent="0.25">
      <c r="A288" t="str">
        <f t="shared" si="9"/>
        <v/>
      </c>
      <c r="B288" t="str">
        <f t="shared" ca="1" si="8"/>
        <v/>
      </c>
      <c r="D288" s="1"/>
    </row>
    <row r="289" spans="1:4" x14ac:dyDescent="0.25">
      <c r="A289" t="str">
        <f t="shared" si="9"/>
        <v/>
      </c>
      <c r="B289" t="str">
        <f t="shared" ca="1" si="8"/>
        <v/>
      </c>
      <c r="D289" s="1"/>
    </row>
    <row r="290" spans="1:4" x14ac:dyDescent="0.25">
      <c r="A290" t="str">
        <f t="shared" si="9"/>
        <v/>
      </c>
      <c r="B290" t="str">
        <f t="shared" ca="1" si="8"/>
        <v/>
      </c>
      <c r="D290" s="1"/>
    </row>
    <row r="291" spans="1:4" x14ac:dyDescent="0.25">
      <c r="A291" t="str">
        <f t="shared" si="9"/>
        <v/>
      </c>
      <c r="B291" t="str">
        <f t="shared" ca="1" si="8"/>
        <v/>
      </c>
      <c r="D291" s="1"/>
    </row>
    <row r="292" spans="1:4" x14ac:dyDescent="0.25">
      <c r="A292" t="str">
        <f t="shared" si="9"/>
        <v/>
      </c>
      <c r="B292" t="str">
        <f t="shared" ca="1" si="8"/>
        <v/>
      </c>
      <c r="D292" s="1"/>
    </row>
    <row r="293" spans="1:4" x14ac:dyDescent="0.25">
      <c r="A293" t="str">
        <f t="shared" si="9"/>
        <v/>
      </c>
      <c r="B293" t="str">
        <f t="shared" ca="1" si="8"/>
        <v/>
      </c>
      <c r="D293" s="1"/>
    </row>
    <row r="294" spans="1:4" x14ac:dyDescent="0.25">
      <c r="A294" t="str">
        <f t="shared" si="9"/>
        <v/>
      </c>
      <c r="B294" t="str">
        <f t="shared" ca="1" si="8"/>
        <v/>
      </c>
      <c r="D294" s="1"/>
    </row>
    <row r="295" spans="1:4" x14ac:dyDescent="0.25">
      <c r="A295" t="str">
        <f t="shared" si="9"/>
        <v/>
      </c>
      <c r="B295" t="str">
        <f t="shared" ca="1" si="8"/>
        <v/>
      </c>
      <c r="D295" s="1"/>
    </row>
  </sheetData>
  <autoFilter ref="B3:F295" xr:uid="{510055BF-F702-4B6A-BC96-7718E75F032C}">
    <sortState xmlns:xlrd2="http://schemas.microsoft.com/office/spreadsheetml/2017/richdata2" ref="B4:F295">
      <sortCondition ref="C3:C72"/>
    </sortState>
  </autoFilter>
  <conditionalFormatting sqref="C296:D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FE1B-A582-4851-A850-E4BF4217E78E}">
  <dimension ref="A2:D319"/>
  <sheetViews>
    <sheetView topLeftCell="A286" zoomScale="86" zoomScaleNormal="86" workbookViewId="0">
      <selection activeCell="A2" sqref="A2:D318"/>
    </sheetView>
  </sheetViews>
  <sheetFormatPr defaultRowHeight="13.8" x14ac:dyDescent="0.25"/>
  <cols>
    <col min="1" max="2" width="8.796875" style="1"/>
    <col min="3" max="3" width="53.19921875" style="1" customWidth="1"/>
  </cols>
  <sheetData>
    <row r="2" spans="1:4" x14ac:dyDescent="0.25">
      <c r="A2" s="1">
        <v>1</v>
      </c>
      <c r="B2" s="1" t="str">
        <f>A2&amp;D2</f>
        <v>1Struc</v>
      </c>
      <c r="C2" s="24" t="s">
        <v>381</v>
      </c>
      <c r="D2" t="s">
        <v>13</v>
      </c>
    </row>
    <row r="3" spans="1:4" x14ac:dyDescent="0.25">
      <c r="A3" s="1" t="s">
        <v>14</v>
      </c>
      <c r="B3" s="1" t="str">
        <f t="shared" ref="B3:B66" si="0">A3&amp;D3</f>
        <v>1.1Viet</v>
      </c>
      <c r="C3" s="24" t="s">
        <v>382</v>
      </c>
      <c r="D3" t="s">
        <v>3</v>
      </c>
    </row>
    <row r="4" spans="1:4" x14ac:dyDescent="0.25">
      <c r="A4" s="1" t="s">
        <v>14</v>
      </c>
      <c r="B4" s="1" t="str">
        <f t="shared" si="0"/>
        <v>1.1Eng</v>
      </c>
      <c r="C4" s="24" t="s">
        <v>81</v>
      </c>
      <c r="D4" t="s">
        <v>4</v>
      </c>
    </row>
    <row r="5" spans="1:4" x14ac:dyDescent="0.25">
      <c r="A5" s="1" t="s">
        <v>14</v>
      </c>
      <c r="B5" s="1" t="str">
        <f t="shared" si="0"/>
        <v>1.1Phon</v>
      </c>
      <c r="C5" s="24" t="s">
        <v>82</v>
      </c>
      <c r="D5" t="s">
        <v>12</v>
      </c>
    </row>
    <row r="6" spans="1:4" x14ac:dyDescent="0.25">
      <c r="A6" s="1" t="s">
        <v>15</v>
      </c>
      <c r="B6" s="1" t="str">
        <f t="shared" si="0"/>
        <v>1.2Viet</v>
      </c>
      <c r="C6" s="24" t="s">
        <v>383</v>
      </c>
      <c r="D6" t="s">
        <v>3</v>
      </c>
    </row>
    <row r="7" spans="1:4" x14ac:dyDescent="0.25">
      <c r="A7" s="1" t="s">
        <v>15</v>
      </c>
      <c r="B7" s="1" t="str">
        <f t="shared" si="0"/>
        <v>1.2Eng</v>
      </c>
      <c r="C7" s="24" t="s">
        <v>83</v>
      </c>
      <c r="D7" t="s">
        <v>4</v>
      </c>
    </row>
    <row r="8" spans="1:4" x14ac:dyDescent="0.25">
      <c r="A8" s="1" t="s">
        <v>15</v>
      </c>
      <c r="B8" s="1" t="str">
        <f t="shared" si="0"/>
        <v>1.2Phon</v>
      </c>
      <c r="C8" s="24" t="s">
        <v>84</v>
      </c>
      <c r="D8" t="s">
        <v>12</v>
      </c>
    </row>
    <row r="9" spans="1:4" x14ac:dyDescent="0.25">
      <c r="A9" s="1" t="s">
        <v>16</v>
      </c>
      <c r="B9" s="1" t="str">
        <f t="shared" si="0"/>
        <v>1.3Viet</v>
      </c>
      <c r="C9" s="24" t="s">
        <v>384</v>
      </c>
      <c r="D9" t="s">
        <v>3</v>
      </c>
    </row>
    <row r="10" spans="1:4" x14ac:dyDescent="0.25">
      <c r="A10" s="1" t="s">
        <v>16</v>
      </c>
      <c r="B10" s="1" t="str">
        <f t="shared" si="0"/>
        <v>1.3Eng</v>
      </c>
      <c r="C10" s="24" t="s">
        <v>85</v>
      </c>
      <c r="D10" t="s">
        <v>4</v>
      </c>
    </row>
    <row r="11" spans="1:4" x14ac:dyDescent="0.25">
      <c r="A11" s="1" t="s">
        <v>16</v>
      </c>
      <c r="B11" s="1" t="str">
        <f t="shared" si="0"/>
        <v>1.3Phon</v>
      </c>
      <c r="C11" s="24" t="s">
        <v>86</v>
      </c>
      <c r="D11" t="s">
        <v>12</v>
      </c>
    </row>
    <row r="12" spans="1:4" x14ac:dyDescent="0.25">
      <c r="A12" s="1" t="s">
        <v>21</v>
      </c>
      <c r="B12" s="1" t="str">
        <f t="shared" si="0"/>
        <v>1.4Viet</v>
      </c>
      <c r="C12" s="24" t="s">
        <v>385</v>
      </c>
      <c r="D12" t="s">
        <v>3</v>
      </c>
    </row>
    <row r="13" spans="1:4" x14ac:dyDescent="0.25">
      <c r="A13" s="1" t="s">
        <v>21</v>
      </c>
      <c r="B13" s="1" t="str">
        <f t="shared" si="0"/>
        <v>1.4Eng</v>
      </c>
      <c r="C13" s="24" t="s">
        <v>87</v>
      </c>
      <c r="D13" t="s">
        <v>4</v>
      </c>
    </row>
    <row r="14" spans="1:4" x14ac:dyDescent="0.25">
      <c r="A14" s="1" t="s">
        <v>21</v>
      </c>
      <c r="B14" s="1" t="str">
        <f t="shared" si="0"/>
        <v>1.4Phon</v>
      </c>
      <c r="C14" s="24" t="s">
        <v>88</v>
      </c>
      <c r="D14" t="s">
        <v>12</v>
      </c>
    </row>
    <row r="15" spans="1:4" x14ac:dyDescent="0.25">
      <c r="A15" s="1" t="s">
        <v>22</v>
      </c>
      <c r="B15" s="1" t="str">
        <f t="shared" si="0"/>
        <v>1.5Viet</v>
      </c>
      <c r="C15" s="24" t="s">
        <v>386</v>
      </c>
      <c r="D15" t="s">
        <v>3</v>
      </c>
    </row>
    <row r="16" spans="1:4" x14ac:dyDescent="0.25">
      <c r="A16" s="1" t="s">
        <v>22</v>
      </c>
      <c r="B16" s="1" t="str">
        <f t="shared" si="0"/>
        <v>1.5Eng</v>
      </c>
      <c r="C16" s="24" t="s">
        <v>89</v>
      </c>
      <c r="D16" t="s">
        <v>4</v>
      </c>
    </row>
    <row r="17" spans="1:4" x14ac:dyDescent="0.25">
      <c r="A17" s="1" t="s">
        <v>22</v>
      </c>
      <c r="B17" s="1" t="str">
        <f t="shared" si="0"/>
        <v>1.5Phon</v>
      </c>
      <c r="C17" s="24" t="s">
        <v>90</v>
      </c>
      <c r="D17" t="s">
        <v>12</v>
      </c>
    </row>
    <row r="18" spans="1:4" x14ac:dyDescent="0.25">
      <c r="A18" s="1" t="s">
        <v>23</v>
      </c>
      <c r="B18" s="1" t="str">
        <f t="shared" si="0"/>
        <v>1.6Viet</v>
      </c>
      <c r="C18" s="24" t="s">
        <v>387</v>
      </c>
      <c r="D18" t="s">
        <v>3</v>
      </c>
    </row>
    <row r="19" spans="1:4" x14ac:dyDescent="0.25">
      <c r="A19" s="1" t="s">
        <v>23</v>
      </c>
      <c r="B19" s="1" t="str">
        <f t="shared" si="0"/>
        <v>1.6Eng</v>
      </c>
      <c r="C19" s="24" t="s">
        <v>91</v>
      </c>
      <c r="D19" t="s">
        <v>4</v>
      </c>
    </row>
    <row r="20" spans="1:4" x14ac:dyDescent="0.25">
      <c r="A20" s="1" t="s">
        <v>23</v>
      </c>
      <c r="B20" s="1" t="str">
        <f t="shared" si="0"/>
        <v>1.6Phon</v>
      </c>
      <c r="C20" s="24" t="s">
        <v>92</v>
      </c>
      <c r="D20" t="s">
        <v>12</v>
      </c>
    </row>
    <row r="21" spans="1:4" x14ac:dyDescent="0.25">
      <c r="A21" s="1" t="s">
        <v>24</v>
      </c>
      <c r="B21" s="1" t="str">
        <f t="shared" si="0"/>
        <v>1.7Viet</v>
      </c>
      <c r="C21" s="24" t="s">
        <v>388</v>
      </c>
      <c r="D21" t="s">
        <v>3</v>
      </c>
    </row>
    <row r="22" spans="1:4" x14ac:dyDescent="0.25">
      <c r="A22" s="1" t="s">
        <v>24</v>
      </c>
      <c r="B22" s="1" t="str">
        <f t="shared" si="0"/>
        <v>1.7Eng</v>
      </c>
      <c r="C22" s="24" t="s">
        <v>93</v>
      </c>
      <c r="D22" t="s">
        <v>4</v>
      </c>
    </row>
    <row r="23" spans="1:4" x14ac:dyDescent="0.25">
      <c r="A23" s="1" t="s">
        <v>24</v>
      </c>
      <c r="B23" s="1" t="str">
        <f t="shared" si="0"/>
        <v>1.7Phon</v>
      </c>
      <c r="C23" s="24" t="s">
        <v>94</v>
      </c>
      <c r="D23" t="s">
        <v>12</v>
      </c>
    </row>
    <row r="24" spans="1:4" x14ac:dyDescent="0.25">
      <c r="A24" s="1" t="s">
        <v>25</v>
      </c>
      <c r="B24" s="1" t="str">
        <f t="shared" si="0"/>
        <v>1.8Viet</v>
      </c>
      <c r="C24" s="24" t="s">
        <v>389</v>
      </c>
      <c r="D24" t="s">
        <v>3</v>
      </c>
    </row>
    <row r="25" spans="1:4" x14ac:dyDescent="0.25">
      <c r="A25" s="1" t="s">
        <v>25</v>
      </c>
      <c r="B25" s="1" t="str">
        <f t="shared" si="0"/>
        <v>1.8Eng</v>
      </c>
      <c r="C25" s="24" t="s">
        <v>95</v>
      </c>
      <c r="D25" t="s">
        <v>4</v>
      </c>
    </row>
    <row r="26" spans="1:4" x14ac:dyDescent="0.25">
      <c r="A26" s="1" t="s">
        <v>25</v>
      </c>
      <c r="B26" s="1" t="str">
        <f t="shared" si="0"/>
        <v>1.8Phon</v>
      </c>
      <c r="C26" s="24" t="s">
        <v>96</v>
      </c>
      <c r="D26" t="s">
        <v>12</v>
      </c>
    </row>
    <row r="27" spans="1:4" x14ac:dyDescent="0.25">
      <c r="A27" s="1" t="s">
        <v>26</v>
      </c>
      <c r="B27" s="1" t="str">
        <f t="shared" si="0"/>
        <v>1.9Viet</v>
      </c>
      <c r="C27" s="24" t="s">
        <v>390</v>
      </c>
      <c r="D27" t="s">
        <v>3</v>
      </c>
    </row>
    <row r="28" spans="1:4" x14ac:dyDescent="0.25">
      <c r="A28" s="1" t="s">
        <v>26</v>
      </c>
      <c r="B28" s="1" t="str">
        <f t="shared" si="0"/>
        <v>1.9Eng</v>
      </c>
      <c r="C28" s="24" t="s">
        <v>97</v>
      </c>
      <c r="D28" t="s">
        <v>4</v>
      </c>
    </row>
    <row r="29" spans="1:4" x14ac:dyDescent="0.25">
      <c r="A29" s="1" t="s">
        <v>26</v>
      </c>
      <c r="B29" s="1" t="str">
        <f t="shared" si="0"/>
        <v>1.9Phon</v>
      </c>
      <c r="C29" s="24" t="s">
        <v>98</v>
      </c>
      <c r="D29" t="s">
        <v>12</v>
      </c>
    </row>
    <row r="30" spans="1:4" x14ac:dyDescent="0.25">
      <c r="A30" s="1" t="s">
        <v>27</v>
      </c>
      <c r="B30" s="1" t="str">
        <f t="shared" si="0"/>
        <v>1.10Viet</v>
      </c>
      <c r="C30" s="24" t="s">
        <v>391</v>
      </c>
      <c r="D30" t="s">
        <v>3</v>
      </c>
    </row>
    <row r="31" spans="1:4" x14ac:dyDescent="0.25">
      <c r="A31" s="1" t="s">
        <v>27</v>
      </c>
      <c r="B31" s="1" t="str">
        <f t="shared" si="0"/>
        <v>1.10Eng</v>
      </c>
      <c r="C31" s="24" t="s">
        <v>99</v>
      </c>
      <c r="D31" t="s">
        <v>4</v>
      </c>
    </row>
    <row r="32" spans="1:4" x14ac:dyDescent="0.25">
      <c r="A32" s="1" t="s">
        <v>27</v>
      </c>
      <c r="B32" s="1" t="str">
        <f t="shared" si="0"/>
        <v>1.10Phon</v>
      </c>
      <c r="C32" s="24" t="s">
        <v>100</v>
      </c>
      <c r="D32" t="s">
        <v>12</v>
      </c>
    </row>
    <row r="33" spans="1:4" x14ac:dyDescent="0.25">
      <c r="A33" s="1" t="s">
        <v>28</v>
      </c>
      <c r="B33" s="1" t="str">
        <f t="shared" si="0"/>
        <v>1.11Viet</v>
      </c>
      <c r="C33" s="24" t="s">
        <v>392</v>
      </c>
      <c r="D33" t="s">
        <v>3</v>
      </c>
    </row>
    <row r="34" spans="1:4" x14ac:dyDescent="0.25">
      <c r="A34" s="1" t="s">
        <v>28</v>
      </c>
      <c r="B34" s="1" t="str">
        <f t="shared" si="0"/>
        <v>1.11Eng</v>
      </c>
      <c r="C34" s="24" t="s">
        <v>101</v>
      </c>
      <c r="D34" t="s">
        <v>4</v>
      </c>
    </row>
    <row r="35" spans="1:4" x14ac:dyDescent="0.25">
      <c r="A35" s="1" t="s">
        <v>28</v>
      </c>
      <c r="B35" s="1" t="str">
        <f t="shared" si="0"/>
        <v>1.11Phon</v>
      </c>
      <c r="C35" s="24" t="s">
        <v>102</v>
      </c>
      <c r="D35" t="s">
        <v>12</v>
      </c>
    </row>
    <row r="36" spans="1:4" x14ac:dyDescent="0.25">
      <c r="A36" s="1" t="s">
        <v>29</v>
      </c>
      <c r="B36" s="1" t="str">
        <f t="shared" si="0"/>
        <v>1.12Viet</v>
      </c>
      <c r="C36" s="24" t="s">
        <v>393</v>
      </c>
      <c r="D36" t="s">
        <v>3</v>
      </c>
    </row>
    <row r="37" spans="1:4" x14ac:dyDescent="0.25">
      <c r="A37" s="1" t="s">
        <v>29</v>
      </c>
      <c r="B37" s="1" t="str">
        <f t="shared" si="0"/>
        <v>1.12Eng</v>
      </c>
      <c r="C37" s="24" t="s">
        <v>103</v>
      </c>
      <c r="D37" t="s">
        <v>4</v>
      </c>
    </row>
    <row r="38" spans="1:4" x14ac:dyDescent="0.25">
      <c r="A38" s="1" t="s">
        <v>29</v>
      </c>
      <c r="B38" s="1" t="str">
        <f t="shared" si="0"/>
        <v>1.12Phon</v>
      </c>
      <c r="C38" s="24" t="s">
        <v>104</v>
      </c>
      <c r="D38" t="s">
        <v>12</v>
      </c>
    </row>
    <row r="39" spans="1:4" x14ac:dyDescent="0.25">
      <c r="A39" s="1" t="s">
        <v>30</v>
      </c>
      <c r="B39" s="1" t="str">
        <f t="shared" si="0"/>
        <v>1.13Viet</v>
      </c>
      <c r="C39" s="24" t="s">
        <v>394</v>
      </c>
      <c r="D39" t="s">
        <v>3</v>
      </c>
    </row>
    <row r="40" spans="1:4" x14ac:dyDescent="0.25">
      <c r="A40" s="1" t="s">
        <v>30</v>
      </c>
      <c r="B40" s="1" t="str">
        <f t="shared" si="0"/>
        <v>1.13Eng</v>
      </c>
      <c r="C40" s="24" t="s">
        <v>105</v>
      </c>
      <c r="D40" t="s">
        <v>4</v>
      </c>
    </row>
    <row r="41" spans="1:4" x14ac:dyDescent="0.25">
      <c r="A41" s="1" t="s">
        <v>30</v>
      </c>
      <c r="B41" s="1" t="str">
        <f t="shared" si="0"/>
        <v>1.13Phon</v>
      </c>
      <c r="C41" s="24" t="s">
        <v>106</v>
      </c>
      <c r="D41" t="s">
        <v>12</v>
      </c>
    </row>
    <row r="42" spans="1:4" x14ac:dyDescent="0.25">
      <c r="A42" s="1" t="s">
        <v>291</v>
      </c>
      <c r="B42" s="1" t="str">
        <f t="shared" si="0"/>
        <v>1.14Viet</v>
      </c>
      <c r="C42" s="24" t="s">
        <v>395</v>
      </c>
      <c r="D42" t="s">
        <v>3</v>
      </c>
    </row>
    <row r="43" spans="1:4" x14ac:dyDescent="0.25">
      <c r="A43" s="1" t="s">
        <v>291</v>
      </c>
      <c r="B43" s="1" t="str">
        <f t="shared" si="0"/>
        <v>1.14Eng</v>
      </c>
      <c r="C43" s="24" t="s">
        <v>107</v>
      </c>
      <c r="D43" t="s">
        <v>4</v>
      </c>
    </row>
    <row r="44" spans="1:4" x14ac:dyDescent="0.25">
      <c r="A44" s="1" t="s">
        <v>291</v>
      </c>
      <c r="B44" s="1" t="str">
        <f t="shared" si="0"/>
        <v>1.14Phon</v>
      </c>
      <c r="C44" s="24" t="s">
        <v>108</v>
      </c>
      <c r="D44" t="s">
        <v>12</v>
      </c>
    </row>
    <row r="45" spans="1:4" x14ac:dyDescent="0.25">
      <c r="A45" s="1" t="s">
        <v>292</v>
      </c>
      <c r="B45" s="1" t="str">
        <f t="shared" si="0"/>
        <v>1.15Viet</v>
      </c>
      <c r="C45" s="24" t="s">
        <v>396</v>
      </c>
      <c r="D45" t="s">
        <v>3</v>
      </c>
    </row>
    <row r="46" spans="1:4" x14ac:dyDescent="0.25">
      <c r="A46" s="1" t="s">
        <v>292</v>
      </c>
      <c r="B46" s="1" t="str">
        <f t="shared" si="0"/>
        <v>1.15Eng</v>
      </c>
      <c r="C46" s="24" t="s">
        <v>109</v>
      </c>
      <c r="D46" t="s">
        <v>4</v>
      </c>
    </row>
    <row r="47" spans="1:4" x14ac:dyDescent="0.25">
      <c r="A47" s="1" t="s">
        <v>292</v>
      </c>
      <c r="B47" s="1" t="str">
        <f t="shared" si="0"/>
        <v>1.15Phon</v>
      </c>
      <c r="C47" s="24" t="s">
        <v>110</v>
      </c>
      <c r="D47" t="s">
        <v>12</v>
      </c>
    </row>
    <row r="48" spans="1:4" x14ac:dyDescent="0.25">
      <c r="A48" s="1" t="s">
        <v>293</v>
      </c>
      <c r="B48" s="1" t="str">
        <f t="shared" si="0"/>
        <v>1.16Viet</v>
      </c>
      <c r="C48" s="24" t="s">
        <v>397</v>
      </c>
      <c r="D48" t="s">
        <v>3</v>
      </c>
    </row>
    <row r="49" spans="1:4" x14ac:dyDescent="0.25">
      <c r="A49" s="1" t="s">
        <v>293</v>
      </c>
      <c r="B49" s="1" t="str">
        <f t="shared" si="0"/>
        <v>1.16Eng</v>
      </c>
      <c r="C49" s="24" t="s">
        <v>111</v>
      </c>
      <c r="D49" t="s">
        <v>4</v>
      </c>
    </row>
    <row r="50" spans="1:4" x14ac:dyDescent="0.25">
      <c r="A50" s="1" t="s">
        <v>293</v>
      </c>
      <c r="B50" s="1" t="str">
        <f t="shared" si="0"/>
        <v>1.16Phon</v>
      </c>
      <c r="C50" s="24" t="s">
        <v>112</v>
      </c>
      <c r="D50" t="s">
        <v>12</v>
      </c>
    </row>
    <row r="51" spans="1:4" x14ac:dyDescent="0.25">
      <c r="A51" s="1" t="s">
        <v>294</v>
      </c>
      <c r="B51" s="1" t="str">
        <f t="shared" si="0"/>
        <v>1.17Viet</v>
      </c>
      <c r="C51" s="24" t="s">
        <v>398</v>
      </c>
      <c r="D51" t="s">
        <v>3</v>
      </c>
    </row>
    <row r="52" spans="1:4" x14ac:dyDescent="0.25">
      <c r="A52" s="1" t="s">
        <v>294</v>
      </c>
      <c r="B52" s="1" t="str">
        <f t="shared" si="0"/>
        <v>1.17Eng</v>
      </c>
      <c r="C52" s="24" t="s">
        <v>113</v>
      </c>
      <c r="D52" t="s">
        <v>4</v>
      </c>
    </row>
    <row r="53" spans="1:4" x14ac:dyDescent="0.25">
      <c r="A53" s="1" t="s">
        <v>294</v>
      </c>
      <c r="B53" s="1" t="str">
        <f t="shared" si="0"/>
        <v>1.17Phon</v>
      </c>
      <c r="C53" s="24" t="s">
        <v>114</v>
      </c>
      <c r="D53" t="s">
        <v>12</v>
      </c>
    </row>
    <row r="54" spans="1:4" x14ac:dyDescent="0.25">
      <c r="A54" s="1" t="s">
        <v>295</v>
      </c>
      <c r="B54" s="1" t="str">
        <f t="shared" si="0"/>
        <v>1.18Viet</v>
      </c>
      <c r="C54" s="24" t="s">
        <v>399</v>
      </c>
      <c r="D54" t="s">
        <v>3</v>
      </c>
    </row>
    <row r="55" spans="1:4" x14ac:dyDescent="0.25">
      <c r="A55" s="1" t="s">
        <v>295</v>
      </c>
      <c r="B55" s="1" t="str">
        <f t="shared" si="0"/>
        <v>1.18Eng</v>
      </c>
      <c r="C55" s="24" t="s">
        <v>115</v>
      </c>
      <c r="D55" t="s">
        <v>4</v>
      </c>
    </row>
    <row r="56" spans="1:4" x14ac:dyDescent="0.25">
      <c r="A56" s="1" t="s">
        <v>295</v>
      </c>
      <c r="B56" s="1" t="str">
        <f t="shared" si="0"/>
        <v>1.18Phon</v>
      </c>
      <c r="C56" s="24" t="s">
        <v>116</v>
      </c>
      <c r="D56" t="s">
        <v>12</v>
      </c>
    </row>
    <row r="57" spans="1:4" x14ac:dyDescent="0.25">
      <c r="A57" s="1" t="s">
        <v>296</v>
      </c>
      <c r="B57" s="1" t="str">
        <f t="shared" si="0"/>
        <v>1.19Viet</v>
      </c>
      <c r="C57" s="24" t="s">
        <v>400</v>
      </c>
      <c r="D57" t="s">
        <v>3</v>
      </c>
    </row>
    <row r="58" spans="1:4" x14ac:dyDescent="0.25">
      <c r="A58" s="1" t="s">
        <v>296</v>
      </c>
      <c r="B58" s="1" t="str">
        <f t="shared" si="0"/>
        <v>1.19Eng</v>
      </c>
      <c r="C58" s="24" t="s">
        <v>117</v>
      </c>
      <c r="D58" t="s">
        <v>4</v>
      </c>
    </row>
    <row r="59" spans="1:4" x14ac:dyDescent="0.25">
      <c r="A59" s="1" t="s">
        <v>296</v>
      </c>
      <c r="B59" s="1" t="str">
        <f t="shared" si="0"/>
        <v>1.19Phon</v>
      </c>
      <c r="C59" s="24" t="s">
        <v>118</v>
      </c>
      <c r="D59" t="s">
        <v>12</v>
      </c>
    </row>
    <row r="60" spans="1:4" x14ac:dyDescent="0.25">
      <c r="A60" s="1" t="s">
        <v>297</v>
      </c>
      <c r="B60" s="1" t="str">
        <f t="shared" si="0"/>
        <v>1.20Viet</v>
      </c>
      <c r="C60" s="24" t="s">
        <v>401</v>
      </c>
      <c r="D60" t="s">
        <v>3</v>
      </c>
    </row>
    <row r="61" spans="1:4" x14ac:dyDescent="0.25">
      <c r="A61" s="1" t="s">
        <v>297</v>
      </c>
      <c r="B61" s="1" t="str">
        <f t="shared" si="0"/>
        <v>1.20Eng</v>
      </c>
      <c r="C61" s="24" t="s">
        <v>119</v>
      </c>
      <c r="D61" t="s">
        <v>4</v>
      </c>
    </row>
    <row r="62" spans="1:4" x14ac:dyDescent="0.25">
      <c r="A62" s="1" t="s">
        <v>297</v>
      </c>
      <c r="B62" s="1" t="str">
        <f t="shared" si="0"/>
        <v>1.20Phon</v>
      </c>
      <c r="C62" s="24" t="s">
        <v>120</v>
      </c>
      <c r="D62" t="s">
        <v>12</v>
      </c>
    </row>
    <row r="63" spans="1:4" x14ac:dyDescent="0.25">
      <c r="A63" s="1" t="s">
        <v>298</v>
      </c>
      <c r="B63" s="1" t="str">
        <f t="shared" si="0"/>
        <v>1.21Viet</v>
      </c>
      <c r="C63" s="24" t="s">
        <v>402</v>
      </c>
      <c r="D63" t="s">
        <v>3</v>
      </c>
    </row>
    <row r="64" spans="1:4" x14ac:dyDescent="0.25">
      <c r="A64" s="1" t="s">
        <v>298</v>
      </c>
      <c r="B64" s="1" t="str">
        <f t="shared" si="0"/>
        <v>1.21Eng</v>
      </c>
      <c r="C64" s="24" t="s">
        <v>121</v>
      </c>
      <c r="D64" t="s">
        <v>4</v>
      </c>
    </row>
    <row r="65" spans="1:4" x14ac:dyDescent="0.25">
      <c r="A65" s="1" t="s">
        <v>298</v>
      </c>
      <c r="B65" s="1" t="str">
        <f t="shared" si="0"/>
        <v>1.21Phon</v>
      </c>
      <c r="C65" s="24" t="s">
        <v>122</v>
      </c>
      <c r="D65" t="s">
        <v>12</v>
      </c>
    </row>
    <row r="66" spans="1:4" x14ac:dyDescent="0.25">
      <c r="A66" s="1" t="s">
        <v>299</v>
      </c>
      <c r="B66" s="1" t="str">
        <f t="shared" si="0"/>
        <v>1.22Viet</v>
      </c>
      <c r="C66" s="24" t="s">
        <v>403</v>
      </c>
      <c r="D66" t="s">
        <v>3</v>
      </c>
    </row>
    <row r="67" spans="1:4" x14ac:dyDescent="0.25">
      <c r="A67" s="1" t="s">
        <v>299</v>
      </c>
      <c r="B67" s="1" t="str">
        <f t="shared" ref="B67:B130" si="1">A67&amp;D67</f>
        <v>1.22Eng</v>
      </c>
      <c r="C67" s="24" t="s">
        <v>123</v>
      </c>
      <c r="D67" t="s">
        <v>4</v>
      </c>
    </row>
    <row r="68" spans="1:4" x14ac:dyDescent="0.25">
      <c r="A68" s="1" t="s">
        <v>299</v>
      </c>
      <c r="B68" s="1" t="str">
        <f t="shared" si="1"/>
        <v>1.22Phon</v>
      </c>
      <c r="C68" s="24" t="s">
        <v>124</v>
      </c>
      <c r="D68" t="s">
        <v>12</v>
      </c>
    </row>
    <row r="69" spans="1:4" x14ac:dyDescent="0.25">
      <c r="A69" s="1" t="s">
        <v>300</v>
      </c>
      <c r="B69" s="1" t="str">
        <f t="shared" si="1"/>
        <v>1.23Viet</v>
      </c>
      <c r="C69" s="24" t="s">
        <v>404</v>
      </c>
      <c r="D69" t="s">
        <v>3</v>
      </c>
    </row>
    <row r="70" spans="1:4" x14ac:dyDescent="0.25">
      <c r="A70" s="1" t="s">
        <v>300</v>
      </c>
      <c r="B70" s="1" t="str">
        <f t="shared" si="1"/>
        <v>1.23Eng</v>
      </c>
      <c r="C70" s="24" t="s">
        <v>125</v>
      </c>
      <c r="D70" t="s">
        <v>4</v>
      </c>
    </row>
    <row r="71" spans="1:4" x14ac:dyDescent="0.25">
      <c r="A71" s="1" t="s">
        <v>300</v>
      </c>
      <c r="B71" s="1" t="str">
        <f t="shared" si="1"/>
        <v>1.23Phon</v>
      </c>
      <c r="C71" s="24" t="s">
        <v>126</v>
      </c>
      <c r="D71" t="s">
        <v>12</v>
      </c>
    </row>
    <row r="72" spans="1:4" x14ac:dyDescent="0.25">
      <c r="A72" s="1" t="s">
        <v>301</v>
      </c>
      <c r="B72" s="1" t="str">
        <f t="shared" si="1"/>
        <v>1.24Viet</v>
      </c>
      <c r="C72" s="24" t="s">
        <v>405</v>
      </c>
      <c r="D72" t="s">
        <v>3</v>
      </c>
    </row>
    <row r="73" spans="1:4" x14ac:dyDescent="0.25">
      <c r="A73" s="1" t="s">
        <v>301</v>
      </c>
      <c r="B73" s="1" t="str">
        <f t="shared" si="1"/>
        <v>1.24Eng</v>
      </c>
      <c r="C73" s="24" t="s">
        <v>127</v>
      </c>
      <c r="D73" t="s">
        <v>4</v>
      </c>
    </row>
    <row r="74" spans="1:4" x14ac:dyDescent="0.25">
      <c r="A74" s="1" t="s">
        <v>301</v>
      </c>
      <c r="B74" s="1" t="str">
        <f t="shared" si="1"/>
        <v>1.24Phon</v>
      </c>
      <c r="C74" s="24" t="s">
        <v>128</v>
      </c>
      <c r="D74" t="s">
        <v>12</v>
      </c>
    </row>
    <row r="75" spans="1:4" x14ac:dyDescent="0.25">
      <c r="A75" s="1" t="s">
        <v>302</v>
      </c>
      <c r="B75" s="1" t="str">
        <f t="shared" si="1"/>
        <v>1.25Viet</v>
      </c>
      <c r="C75" s="24" t="s">
        <v>406</v>
      </c>
      <c r="D75" t="s">
        <v>3</v>
      </c>
    </row>
    <row r="76" spans="1:4" x14ac:dyDescent="0.25">
      <c r="A76" s="1" t="s">
        <v>302</v>
      </c>
      <c r="B76" s="1" t="str">
        <f t="shared" si="1"/>
        <v>1.25Eng</v>
      </c>
      <c r="C76" s="24" t="s">
        <v>129</v>
      </c>
      <c r="D76" t="s">
        <v>4</v>
      </c>
    </row>
    <row r="77" spans="1:4" x14ac:dyDescent="0.25">
      <c r="A77" s="1" t="s">
        <v>302</v>
      </c>
      <c r="B77" s="1" t="str">
        <f t="shared" si="1"/>
        <v>1.25Phon</v>
      </c>
      <c r="C77" s="24" t="s">
        <v>130</v>
      </c>
      <c r="D77" t="s">
        <v>12</v>
      </c>
    </row>
    <row r="78" spans="1:4" x14ac:dyDescent="0.25">
      <c r="A78" s="1" t="s">
        <v>303</v>
      </c>
      <c r="B78" s="1" t="str">
        <f t="shared" si="1"/>
        <v>1.26Viet</v>
      </c>
      <c r="C78" s="24" t="s">
        <v>407</v>
      </c>
      <c r="D78" t="s">
        <v>3</v>
      </c>
    </row>
    <row r="79" spans="1:4" x14ac:dyDescent="0.25">
      <c r="A79" s="1" t="s">
        <v>303</v>
      </c>
      <c r="B79" s="1" t="str">
        <f t="shared" si="1"/>
        <v>1.26Eng</v>
      </c>
      <c r="C79" s="24" t="s">
        <v>131</v>
      </c>
      <c r="D79" t="s">
        <v>4</v>
      </c>
    </row>
    <row r="80" spans="1:4" x14ac:dyDescent="0.25">
      <c r="A80" s="1" t="s">
        <v>303</v>
      </c>
      <c r="B80" s="1" t="str">
        <f t="shared" si="1"/>
        <v>1.26Phon</v>
      </c>
      <c r="C80" s="24" t="s">
        <v>132</v>
      </c>
      <c r="D80" t="s">
        <v>12</v>
      </c>
    </row>
    <row r="81" spans="1:4" x14ac:dyDescent="0.25">
      <c r="A81" s="1" t="s">
        <v>304</v>
      </c>
      <c r="B81" s="1" t="str">
        <f t="shared" si="1"/>
        <v>1.27Viet</v>
      </c>
      <c r="C81" s="24" t="s">
        <v>408</v>
      </c>
      <c r="D81" t="s">
        <v>3</v>
      </c>
    </row>
    <row r="82" spans="1:4" x14ac:dyDescent="0.25">
      <c r="A82" s="1" t="s">
        <v>304</v>
      </c>
      <c r="B82" s="1" t="str">
        <f t="shared" si="1"/>
        <v>1.27Eng</v>
      </c>
      <c r="C82" s="24" t="s">
        <v>133</v>
      </c>
      <c r="D82" t="s">
        <v>4</v>
      </c>
    </row>
    <row r="83" spans="1:4" x14ac:dyDescent="0.25">
      <c r="A83" s="1" t="s">
        <v>304</v>
      </c>
      <c r="B83" s="1" t="str">
        <f t="shared" si="1"/>
        <v>1.27Phon</v>
      </c>
      <c r="C83" s="24" t="s">
        <v>134</v>
      </c>
      <c r="D83" t="s">
        <v>12</v>
      </c>
    </row>
    <row r="84" spans="1:4" x14ac:dyDescent="0.25">
      <c r="A84" s="1" t="s">
        <v>305</v>
      </c>
      <c r="B84" s="1" t="str">
        <f t="shared" si="1"/>
        <v>1.28Viet</v>
      </c>
      <c r="C84" s="24" t="s">
        <v>409</v>
      </c>
      <c r="D84" t="s">
        <v>3</v>
      </c>
    </row>
    <row r="85" spans="1:4" x14ac:dyDescent="0.25">
      <c r="A85" s="1" t="s">
        <v>305</v>
      </c>
      <c r="B85" s="1" t="str">
        <f t="shared" si="1"/>
        <v>1.28Eng</v>
      </c>
      <c r="C85" s="24" t="s">
        <v>135</v>
      </c>
      <c r="D85" t="s">
        <v>4</v>
      </c>
    </row>
    <row r="86" spans="1:4" x14ac:dyDescent="0.25">
      <c r="A86" s="1" t="s">
        <v>305</v>
      </c>
      <c r="B86" s="1" t="str">
        <f t="shared" si="1"/>
        <v>1.28Phon</v>
      </c>
      <c r="C86" s="24" t="s">
        <v>136</v>
      </c>
      <c r="D86" t="s">
        <v>12</v>
      </c>
    </row>
    <row r="87" spans="1:4" x14ac:dyDescent="0.25">
      <c r="A87" s="1" t="s">
        <v>306</v>
      </c>
      <c r="B87" s="1" t="str">
        <f t="shared" si="1"/>
        <v>1.29Viet</v>
      </c>
      <c r="C87" s="24" t="s">
        <v>410</v>
      </c>
      <c r="D87" t="s">
        <v>3</v>
      </c>
    </row>
    <row r="88" spans="1:4" x14ac:dyDescent="0.25">
      <c r="A88" s="1" t="s">
        <v>306</v>
      </c>
      <c r="B88" s="1" t="str">
        <f t="shared" si="1"/>
        <v>1.29Eng</v>
      </c>
      <c r="C88" s="24" t="s">
        <v>137</v>
      </c>
      <c r="D88" t="s">
        <v>4</v>
      </c>
    </row>
    <row r="89" spans="1:4" x14ac:dyDescent="0.25">
      <c r="A89" s="1" t="s">
        <v>306</v>
      </c>
      <c r="B89" s="1" t="str">
        <f t="shared" si="1"/>
        <v>1.29Phon</v>
      </c>
      <c r="C89" s="24" t="s">
        <v>138</v>
      </c>
      <c r="D89" t="s">
        <v>12</v>
      </c>
    </row>
    <row r="90" spans="1:4" x14ac:dyDescent="0.25">
      <c r="A90" s="1" t="s">
        <v>307</v>
      </c>
      <c r="B90" s="1" t="str">
        <f t="shared" si="1"/>
        <v>1.30Viet</v>
      </c>
      <c r="C90" s="24" t="s">
        <v>411</v>
      </c>
      <c r="D90" t="s">
        <v>3</v>
      </c>
    </row>
    <row r="91" spans="1:4" x14ac:dyDescent="0.25">
      <c r="A91" s="1" t="s">
        <v>307</v>
      </c>
      <c r="B91" s="1" t="str">
        <f t="shared" si="1"/>
        <v>1.30Eng</v>
      </c>
      <c r="C91" s="24" t="s">
        <v>139</v>
      </c>
      <c r="D91" t="s">
        <v>4</v>
      </c>
    </row>
    <row r="92" spans="1:4" x14ac:dyDescent="0.25">
      <c r="A92" s="1" t="s">
        <v>307</v>
      </c>
      <c r="B92" s="1" t="str">
        <f t="shared" si="1"/>
        <v>1.30Phon</v>
      </c>
      <c r="C92" s="24" t="s">
        <v>140</v>
      </c>
      <c r="D92" t="s">
        <v>12</v>
      </c>
    </row>
    <row r="93" spans="1:4" x14ac:dyDescent="0.25">
      <c r="A93" s="1" t="s">
        <v>308</v>
      </c>
      <c r="B93" s="1" t="str">
        <f t="shared" si="1"/>
        <v>1.31Viet</v>
      </c>
      <c r="C93" s="24" t="s">
        <v>412</v>
      </c>
      <c r="D93" t="s">
        <v>3</v>
      </c>
    </row>
    <row r="94" spans="1:4" x14ac:dyDescent="0.25">
      <c r="A94" s="1" t="s">
        <v>308</v>
      </c>
      <c r="B94" s="1" t="str">
        <f t="shared" si="1"/>
        <v>1.31Eng</v>
      </c>
      <c r="C94" s="24" t="s">
        <v>141</v>
      </c>
      <c r="D94" t="s">
        <v>4</v>
      </c>
    </row>
    <row r="95" spans="1:4" x14ac:dyDescent="0.25">
      <c r="A95" s="1" t="s">
        <v>308</v>
      </c>
      <c r="B95" s="1" t="str">
        <f t="shared" si="1"/>
        <v>1.31Phon</v>
      </c>
      <c r="C95" s="24" t="s">
        <v>142</v>
      </c>
      <c r="D95" t="s">
        <v>12</v>
      </c>
    </row>
    <row r="96" spans="1:4" x14ac:dyDescent="0.25">
      <c r="A96" s="1" t="s">
        <v>309</v>
      </c>
      <c r="B96" s="1" t="str">
        <f t="shared" si="1"/>
        <v>1.32Viet</v>
      </c>
      <c r="C96" s="24" t="s">
        <v>413</v>
      </c>
      <c r="D96" t="s">
        <v>3</v>
      </c>
    </row>
    <row r="97" spans="1:4" x14ac:dyDescent="0.25">
      <c r="A97" s="1" t="s">
        <v>309</v>
      </c>
      <c r="B97" s="1" t="str">
        <f t="shared" si="1"/>
        <v>1.32Eng</v>
      </c>
      <c r="C97" s="24" t="s">
        <v>143</v>
      </c>
      <c r="D97" t="s">
        <v>4</v>
      </c>
    </row>
    <row r="98" spans="1:4" x14ac:dyDescent="0.25">
      <c r="A98" s="1" t="s">
        <v>309</v>
      </c>
      <c r="B98" s="1" t="str">
        <f t="shared" si="1"/>
        <v>1.32Phon</v>
      </c>
      <c r="C98" s="24" t="s">
        <v>144</v>
      </c>
      <c r="D98" t="s">
        <v>12</v>
      </c>
    </row>
    <row r="99" spans="1:4" x14ac:dyDescent="0.25">
      <c r="A99" s="1" t="s">
        <v>310</v>
      </c>
      <c r="B99" s="1" t="str">
        <f t="shared" si="1"/>
        <v>1.33Viet</v>
      </c>
      <c r="C99" s="24" t="s">
        <v>414</v>
      </c>
      <c r="D99" t="s">
        <v>3</v>
      </c>
    </row>
    <row r="100" spans="1:4" x14ac:dyDescent="0.25">
      <c r="A100" s="1" t="s">
        <v>310</v>
      </c>
      <c r="B100" s="1" t="str">
        <f t="shared" si="1"/>
        <v>1.33Eng</v>
      </c>
      <c r="C100" s="24" t="s">
        <v>145</v>
      </c>
      <c r="D100" t="s">
        <v>4</v>
      </c>
    </row>
    <row r="101" spans="1:4" x14ac:dyDescent="0.25">
      <c r="A101" s="1" t="s">
        <v>310</v>
      </c>
      <c r="B101" s="1" t="str">
        <f t="shared" si="1"/>
        <v>1.33Phon</v>
      </c>
      <c r="C101" s="24" t="s">
        <v>146</v>
      </c>
      <c r="D101" t="s">
        <v>12</v>
      </c>
    </row>
    <row r="102" spans="1:4" x14ac:dyDescent="0.25">
      <c r="A102" s="1" t="s">
        <v>311</v>
      </c>
      <c r="B102" s="1" t="str">
        <f t="shared" si="1"/>
        <v>1.34Viet</v>
      </c>
      <c r="C102" s="24" t="s">
        <v>415</v>
      </c>
      <c r="D102" t="s">
        <v>3</v>
      </c>
    </row>
    <row r="103" spans="1:4" x14ac:dyDescent="0.25">
      <c r="A103" s="1" t="s">
        <v>311</v>
      </c>
      <c r="B103" s="1" t="str">
        <f t="shared" si="1"/>
        <v>1.34Eng</v>
      </c>
      <c r="C103" s="24" t="s">
        <v>147</v>
      </c>
      <c r="D103" t="s">
        <v>4</v>
      </c>
    </row>
    <row r="104" spans="1:4" x14ac:dyDescent="0.25">
      <c r="A104" s="1" t="s">
        <v>311</v>
      </c>
      <c r="B104" s="1" t="str">
        <f t="shared" si="1"/>
        <v>1.34Phon</v>
      </c>
      <c r="C104" s="24" t="s">
        <v>148</v>
      </c>
      <c r="D104" t="s">
        <v>12</v>
      </c>
    </row>
    <row r="105" spans="1:4" x14ac:dyDescent="0.25">
      <c r="A105" s="1" t="s">
        <v>312</v>
      </c>
      <c r="B105" s="1" t="str">
        <f t="shared" si="1"/>
        <v>1.35Viet</v>
      </c>
      <c r="C105" s="24" t="s">
        <v>416</v>
      </c>
      <c r="D105" t="s">
        <v>3</v>
      </c>
    </row>
    <row r="106" spans="1:4" x14ac:dyDescent="0.25">
      <c r="A106" s="1" t="s">
        <v>312</v>
      </c>
      <c r="B106" s="1" t="str">
        <f t="shared" si="1"/>
        <v>1.35Eng</v>
      </c>
      <c r="C106" s="24" t="s">
        <v>149</v>
      </c>
      <c r="D106" t="s">
        <v>4</v>
      </c>
    </row>
    <row r="107" spans="1:4" x14ac:dyDescent="0.25">
      <c r="A107" s="1" t="s">
        <v>312</v>
      </c>
      <c r="B107" s="1" t="str">
        <f t="shared" si="1"/>
        <v>1.35Phon</v>
      </c>
      <c r="C107" s="24" t="s">
        <v>150</v>
      </c>
      <c r="D107" t="s">
        <v>12</v>
      </c>
    </row>
    <row r="108" spans="1:4" x14ac:dyDescent="0.25">
      <c r="A108" s="1" t="s">
        <v>313</v>
      </c>
      <c r="B108" s="1" t="str">
        <f t="shared" si="1"/>
        <v>1.36Viet</v>
      </c>
      <c r="C108" s="24" t="s">
        <v>417</v>
      </c>
      <c r="D108" t="s">
        <v>3</v>
      </c>
    </row>
    <row r="109" spans="1:4" x14ac:dyDescent="0.25">
      <c r="A109" s="1" t="s">
        <v>313</v>
      </c>
      <c r="B109" s="1" t="str">
        <f t="shared" si="1"/>
        <v>1.36Eng</v>
      </c>
      <c r="C109" s="24" t="s">
        <v>151</v>
      </c>
      <c r="D109" t="s">
        <v>4</v>
      </c>
    </row>
    <row r="110" spans="1:4" x14ac:dyDescent="0.25">
      <c r="A110" s="1" t="s">
        <v>313</v>
      </c>
      <c r="B110" s="1" t="str">
        <f t="shared" si="1"/>
        <v>1.36Phon</v>
      </c>
      <c r="C110" s="24" t="s">
        <v>152</v>
      </c>
      <c r="D110" t="s">
        <v>12</v>
      </c>
    </row>
    <row r="111" spans="1:4" x14ac:dyDescent="0.25">
      <c r="A111" s="1" t="s">
        <v>314</v>
      </c>
      <c r="B111" s="1" t="str">
        <f t="shared" si="1"/>
        <v>1.37Viet</v>
      </c>
      <c r="C111" s="24" t="s">
        <v>418</v>
      </c>
      <c r="D111" t="s">
        <v>3</v>
      </c>
    </row>
    <row r="112" spans="1:4" x14ac:dyDescent="0.25">
      <c r="A112" s="1" t="s">
        <v>314</v>
      </c>
      <c r="B112" s="1" t="str">
        <f t="shared" si="1"/>
        <v>1.37Eng</v>
      </c>
      <c r="C112" s="24" t="s">
        <v>153</v>
      </c>
      <c r="D112" t="s">
        <v>4</v>
      </c>
    </row>
    <row r="113" spans="1:4" x14ac:dyDescent="0.25">
      <c r="A113" s="1" t="s">
        <v>314</v>
      </c>
      <c r="B113" s="1" t="str">
        <f t="shared" si="1"/>
        <v>1.37Phon</v>
      </c>
      <c r="C113" s="24" t="s">
        <v>154</v>
      </c>
      <c r="D113" t="s">
        <v>12</v>
      </c>
    </row>
    <row r="114" spans="1:4" x14ac:dyDescent="0.25">
      <c r="A114" s="1" t="s">
        <v>315</v>
      </c>
      <c r="B114" s="1" t="str">
        <f t="shared" si="1"/>
        <v>1.38Viet</v>
      </c>
      <c r="C114" s="24" t="s">
        <v>419</v>
      </c>
      <c r="D114" t="s">
        <v>3</v>
      </c>
    </row>
    <row r="115" spans="1:4" x14ac:dyDescent="0.25">
      <c r="A115" s="1" t="s">
        <v>315</v>
      </c>
      <c r="B115" s="1" t="str">
        <f t="shared" si="1"/>
        <v>1.38Eng</v>
      </c>
      <c r="C115" s="24" t="s">
        <v>155</v>
      </c>
      <c r="D115" t="s">
        <v>4</v>
      </c>
    </row>
    <row r="116" spans="1:4" x14ac:dyDescent="0.25">
      <c r="A116" s="1" t="s">
        <v>315</v>
      </c>
      <c r="B116" s="1" t="str">
        <f t="shared" si="1"/>
        <v>1.38Phon</v>
      </c>
      <c r="C116" s="24" t="s">
        <v>156</v>
      </c>
      <c r="D116" t="s">
        <v>12</v>
      </c>
    </row>
    <row r="117" spans="1:4" x14ac:dyDescent="0.25">
      <c r="A117" s="1" t="s">
        <v>316</v>
      </c>
      <c r="B117" s="1" t="str">
        <f t="shared" si="1"/>
        <v>1.39Viet</v>
      </c>
      <c r="C117" s="24" t="s">
        <v>420</v>
      </c>
      <c r="D117" t="s">
        <v>3</v>
      </c>
    </row>
    <row r="118" spans="1:4" x14ac:dyDescent="0.25">
      <c r="A118" s="1" t="s">
        <v>316</v>
      </c>
      <c r="B118" s="1" t="str">
        <f t="shared" si="1"/>
        <v>1.39Eng</v>
      </c>
      <c r="C118" s="24" t="s">
        <v>157</v>
      </c>
      <c r="D118" t="s">
        <v>4</v>
      </c>
    </row>
    <row r="119" spans="1:4" x14ac:dyDescent="0.25">
      <c r="A119" s="1" t="s">
        <v>316</v>
      </c>
      <c r="B119" s="1" t="str">
        <f t="shared" si="1"/>
        <v>1.39Phon</v>
      </c>
      <c r="C119" s="24" t="s">
        <v>158</v>
      </c>
      <c r="D119" t="s">
        <v>12</v>
      </c>
    </row>
    <row r="120" spans="1:4" x14ac:dyDescent="0.25">
      <c r="A120" s="1" t="s">
        <v>380</v>
      </c>
      <c r="B120" s="1" t="str">
        <f t="shared" si="1"/>
        <v>1.40Viet</v>
      </c>
      <c r="C120" s="24" t="s">
        <v>421</v>
      </c>
      <c r="D120" t="s">
        <v>3</v>
      </c>
    </row>
    <row r="121" spans="1:4" x14ac:dyDescent="0.25">
      <c r="A121" s="1" t="s">
        <v>317</v>
      </c>
      <c r="B121" s="1" t="str">
        <f t="shared" si="1"/>
        <v>1.AnEng</v>
      </c>
      <c r="C121" s="24" t="s">
        <v>159</v>
      </c>
      <c r="D121" t="s">
        <v>4</v>
      </c>
    </row>
    <row r="122" spans="1:4" x14ac:dyDescent="0.25">
      <c r="A122" s="1" t="s">
        <v>317</v>
      </c>
      <c r="B122" s="1" t="str">
        <f t="shared" si="1"/>
        <v>1.AnPhon</v>
      </c>
      <c r="C122" s="24" t="s">
        <v>160</v>
      </c>
      <c r="D122" t="s">
        <v>12</v>
      </c>
    </row>
    <row r="123" spans="1:4" x14ac:dyDescent="0.25">
      <c r="A123" s="1" t="s">
        <v>318</v>
      </c>
      <c r="B123" s="1" t="str">
        <f t="shared" si="1"/>
        <v>1.41Viet</v>
      </c>
      <c r="C123" s="24" t="s">
        <v>422</v>
      </c>
      <c r="D123" t="s">
        <v>3</v>
      </c>
    </row>
    <row r="124" spans="1:4" x14ac:dyDescent="0.25">
      <c r="A124" s="1" t="s">
        <v>318</v>
      </c>
      <c r="B124" s="1" t="str">
        <f t="shared" si="1"/>
        <v>1.41Eng</v>
      </c>
      <c r="C124" s="24" t="s">
        <v>161</v>
      </c>
      <c r="D124" t="s">
        <v>4</v>
      </c>
    </row>
    <row r="125" spans="1:4" x14ac:dyDescent="0.25">
      <c r="A125" s="1" t="s">
        <v>318</v>
      </c>
      <c r="B125" s="1" t="str">
        <f t="shared" si="1"/>
        <v>1.41Phon</v>
      </c>
      <c r="C125" s="24" t="s">
        <v>162</v>
      </c>
      <c r="D125" t="s">
        <v>12</v>
      </c>
    </row>
    <row r="126" spans="1:4" x14ac:dyDescent="0.25">
      <c r="A126" s="1" t="s">
        <v>319</v>
      </c>
      <c r="B126" s="1" t="str">
        <f t="shared" si="1"/>
        <v>1.42Viet</v>
      </c>
      <c r="C126" s="24" t="s">
        <v>423</v>
      </c>
      <c r="D126" t="s">
        <v>3</v>
      </c>
    </row>
    <row r="127" spans="1:4" x14ac:dyDescent="0.25">
      <c r="A127" s="1" t="s">
        <v>319</v>
      </c>
      <c r="B127" s="1" t="str">
        <f t="shared" si="1"/>
        <v>1.42Eng</v>
      </c>
      <c r="C127" s="24" t="s">
        <v>163</v>
      </c>
      <c r="D127" t="s">
        <v>4</v>
      </c>
    </row>
    <row r="128" spans="1:4" x14ac:dyDescent="0.25">
      <c r="A128" s="1" t="s">
        <v>319</v>
      </c>
      <c r="B128" s="1" t="str">
        <f t="shared" si="1"/>
        <v>1.42Phon</v>
      </c>
      <c r="C128" s="24" t="s">
        <v>164</v>
      </c>
      <c r="D128" t="s">
        <v>12</v>
      </c>
    </row>
    <row r="129" spans="1:4" x14ac:dyDescent="0.25">
      <c r="A129" s="1" t="s">
        <v>320</v>
      </c>
      <c r="B129" s="1" t="str">
        <f t="shared" si="1"/>
        <v>1.43Viet</v>
      </c>
      <c r="C129" s="24" t="s">
        <v>424</v>
      </c>
      <c r="D129" t="s">
        <v>3</v>
      </c>
    </row>
    <row r="130" spans="1:4" x14ac:dyDescent="0.25">
      <c r="A130" s="1" t="s">
        <v>320</v>
      </c>
      <c r="B130" s="1" t="str">
        <f t="shared" si="1"/>
        <v>1.43Eng</v>
      </c>
      <c r="C130" s="24" t="s">
        <v>165</v>
      </c>
      <c r="D130" t="s">
        <v>4</v>
      </c>
    </row>
    <row r="131" spans="1:4" x14ac:dyDescent="0.25">
      <c r="A131" s="1" t="s">
        <v>320</v>
      </c>
      <c r="B131" s="1" t="str">
        <f t="shared" ref="B131:B194" si="2">A131&amp;D131</f>
        <v>1.43Phon</v>
      </c>
      <c r="C131" s="24" t="s">
        <v>166</v>
      </c>
      <c r="D131" t="s">
        <v>12</v>
      </c>
    </row>
    <row r="132" spans="1:4" x14ac:dyDescent="0.25">
      <c r="A132" s="1" t="s">
        <v>321</v>
      </c>
      <c r="B132" s="1" t="str">
        <f t="shared" si="2"/>
        <v>1.44Viet</v>
      </c>
      <c r="C132" s="24" t="s">
        <v>425</v>
      </c>
      <c r="D132" t="s">
        <v>3</v>
      </c>
    </row>
    <row r="133" spans="1:4" x14ac:dyDescent="0.25">
      <c r="A133" s="1" t="s">
        <v>321</v>
      </c>
      <c r="B133" s="1" t="str">
        <f t="shared" si="2"/>
        <v>1.44Eng</v>
      </c>
      <c r="C133" s="24" t="s">
        <v>167</v>
      </c>
      <c r="D133" t="s">
        <v>4</v>
      </c>
    </row>
    <row r="134" spans="1:4" x14ac:dyDescent="0.25">
      <c r="A134" s="1" t="s">
        <v>321</v>
      </c>
      <c r="B134" s="1" t="str">
        <f t="shared" si="2"/>
        <v>1.44Phon</v>
      </c>
      <c r="C134" s="24" t="s">
        <v>168</v>
      </c>
      <c r="D134" t="s">
        <v>12</v>
      </c>
    </row>
    <row r="135" spans="1:4" x14ac:dyDescent="0.25">
      <c r="A135" s="1" t="s">
        <v>322</v>
      </c>
      <c r="B135" s="1" t="str">
        <f t="shared" si="2"/>
        <v>1.45Viet</v>
      </c>
      <c r="C135" s="24" t="s">
        <v>426</v>
      </c>
      <c r="D135" t="s">
        <v>3</v>
      </c>
    </row>
    <row r="136" spans="1:4" x14ac:dyDescent="0.25">
      <c r="A136" s="1" t="s">
        <v>322</v>
      </c>
      <c r="B136" s="1" t="str">
        <f t="shared" si="2"/>
        <v>1.45Eng</v>
      </c>
      <c r="C136" s="24" t="s">
        <v>169</v>
      </c>
      <c r="D136" t="s">
        <v>4</v>
      </c>
    </row>
    <row r="137" spans="1:4" x14ac:dyDescent="0.25">
      <c r="A137" s="1" t="s">
        <v>322</v>
      </c>
      <c r="B137" s="1" t="str">
        <f t="shared" si="2"/>
        <v>1.45Phon</v>
      </c>
      <c r="C137" s="24" t="s">
        <v>170</v>
      </c>
      <c r="D137" t="s">
        <v>12</v>
      </c>
    </row>
    <row r="138" spans="1:4" x14ac:dyDescent="0.25">
      <c r="A138" s="1" t="s">
        <v>323</v>
      </c>
      <c r="B138" s="1" t="str">
        <f t="shared" si="2"/>
        <v>1.46Viet</v>
      </c>
      <c r="C138" s="24" t="s">
        <v>427</v>
      </c>
      <c r="D138" t="s">
        <v>3</v>
      </c>
    </row>
    <row r="139" spans="1:4" x14ac:dyDescent="0.25">
      <c r="A139" s="1" t="s">
        <v>323</v>
      </c>
      <c r="B139" s="1" t="str">
        <f t="shared" si="2"/>
        <v>1.46Eng</v>
      </c>
      <c r="C139" s="24" t="s">
        <v>171</v>
      </c>
      <c r="D139" t="s">
        <v>4</v>
      </c>
    </row>
    <row r="140" spans="1:4" x14ac:dyDescent="0.25">
      <c r="A140" s="1" t="s">
        <v>323</v>
      </c>
      <c r="B140" s="1" t="str">
        <f t="shared" si="2"/>
        <v>1.46Phon</v>
      </c>
      <c r="C140" s="24" t="s">
        <v>172</v>
      </c>
      <c r="D140" t="s">
        <v>12</v>
      </c>
    </row>
    <row r="141" spans="1:4" x14ac:dyDescent="0.25">
      <c r="A141" s="1" t="s">
        <v>324</v>
      </c>
      <c r="B141" s="1" t="str">
        <f t="shared" si="2"/>
        <v>1.47Viet</v>
      </c>
      <c r="C141" s="24" t="s">
        <v>428</v>
      </c>
      <c r="D141" t="s">
        <v>3</v>
      </c>
    </row>
    <row r="142" spans="1:4" x14ac:dyDescent="0.25">
      <c r="A142" s="1" t="s">
        <v>324</v>
      </c>
      <c r="B142" s="1" t="str">
        <f t="shared" si="2"/>
        <v>1.47Eng</v>
      </c>
      <c r="C142" s="24" t="s">
        <v>173</v>
      </c>
      <c r="D142" t="s">
        <v>4</v>
      </c>
    </row>
    <row r="143" spans="1:4" x14ac:dyDescent="0.25">
      <c r="A143" s="1" t="s">
        <v>324</v>
      </c>
      <c r="B143" s="1" t="str">
        <f t="shared" si="2"/>
        <v>1.47Phon</v>
      </c>
      <c r="C143" s="24" t="s">
        <v>174</v>
      </c>
      <c r="D143" t="s">
        <v>12</v>
      </c>
    </row>
    <row r="144" spans="1:4" x14ac:dyDescent="0.25">
      <c r="A144" s="1" t="s">
        <v>325</v>
      </c>
      <c r="B144" s="1" t="str">
        <f t="shared" si="2"/>
        <v>1.48Viet</v>
      </c>
      <c r="C144" s="24" t="s">
        <v>429</v>
      </c>
      <c r="D144" t="s">
        <v>3</v>
      </c>
    </row>
    <row r="145" spans="1:4" x14ac:dyDescent="0.25">
      <c r="A145" s="1" t="s">
        <v>325</v>
      </c>
      <c r="B145" s="1" t="str">
        <f t="shared" si="2"/>
        <v>1.48Eng</v>
      </c>
      <c r="C145" s="24" t="s">
        <v>175</v>
      </c>
      <c r="D145" t="s">
        <v>4</v>
      </c>
    </row>
    <row r="146" spans="1:4" x14ac:dyDescent="0.25">
      <c r="A146" s="1" t="s">
        <v>325</v>
      </c>
      <c r="B146" s="1" t="str">
        <f t="shared" si="2"/>
        <v>1.48Phon</v>
      </c>
      <c r="C146" s="24" t="s">
        <v>176</v>
      </c>
      <c r="D146" t="s">
        <v>12</v>
      </c>
    </row>
    <row r="147" spans="1:4" x14ac:dyDescent="0.25">
      <c r="A147" s="1" t="s">
        <v>326</v>
      </c>
      <c r="B147" s="1" t="str">
        <f t="shared" si="2"/>
        <v>1.49Viet</v>
      </c>
      <c r="C147" s="24" t="s">
        <v>430</v>
      </c>
      <c r="D147" t="s">
        <v>3</v>
      </c>
    </row>
    <row r="148" spans="1:4" x14ac:dyDescent="0.25">
      <c r="A148" s="1" t="s">
        <v>326</v>
      </c>
      <c r="B148" s="1" t="str">
        <f t="shared" si="2"/>
        <v>1.49Eng</v>
      </c>
      <c r="C148" s="24" t="s">
        <v>177</v>
      </c>
      <c r="D148" t="s">
        <v>4</v>
      </c>
    </row>
    <row r="149" spans="1:4" x14ac:dyDescent="0.25">
      <c r="A149" s="1" t="s">
        <v>326</v>
      </c>
      <c r="B149" s="1" t="str">
        <f t="shared" si="2"/>
        <v>1.49Phon</v>
      </c>
      <c r="C149" s="24" t="s">
        <v>178</v>
      </c>
      <c r="D149" t="s">
        <v>12</v>
      </c>
    </row>
    <row r="150" spans="1:4" x14ac:dyDescent="0.25">
      <c r="A150" s="1" t="s">
        <v>327</v>
      </c>
      <c r="B150" s="1" t="str">
        <f t="shared" si="2"/>
        <v>1.50Viet</v>
      </c>
      <c r="C150" s="24" t="s">
        <v>431</v>
      </c>
      <c r="D150" t="s">
        <v>3</v>
      </c>
    </row>
    <row r="151" spans="1:4" x14ac:dyDescent="0.25">
      <c r="A151" s="1" t="s">
        <v>327</v>
      </c>
      <c r="B151" s="1" t="str">
        <f t="shared" si="2"/>
        <v>1.50Eng</v>
      </c>
      <c r="C151" s="24" t="s">
        <v>179</v>
      </c>
      <c r="D151" t="s">
        <v>4</v>
      </c>
    </row>
    <row r="152" spans="1:4" x14ac:dyDescent="0.25">
      <c r="A152" s="1" t="s">
        <v>327</v>
      </c>
      <c r="B152" s="1" t="str">
        <f t="shared" si="2"/>
        <v>1.50Phon</v>
      </c>
      <c r="C152" s="24" t="s">
        <v>180</v>
      </c>
      <c r="D152" t="s">
        <v>12</v>
      </c>
    </row>
    <row r="153" spans="1:4" x14ac:dyDescent="0.25">
      <c r="A153" s="1" t="s">
        <v>328</v>
      </c>
      <c r="B153" s="1" t="str">
        <f t="shared" si="2"/>
        <v>1.51Viet</v>
      </c>
      <c r="C153" s="24" t="s">
        <v>432</v>
      </c>
      <c r="D153" t="s">
        <v>3</v>
      </c>
    </row>
    <row r="154" spans="1:4" x14ac:dyDescent="0.25">
      <c r="A154" s="1" t="s">
        <v>328</v>
      </c>
      <c r="B154" s="1" t="str">
        <f t="shared" si="2"/>
        <v>1.51Eng</v>
      </c>
      <c r="C154" s="24" t="s">
        <v>181</v>
      </c>
      <c r="D154" t="s">
        <v>4</v>
      </c>
    </row>
    <row r="155" spans="1:4" x14ac:dyDescent="0.25">
      <c r="A155" s="1" t="s">
        <v>328</v>
      </c>
      <c r="B155" s="1" t="str">
        <f t="shared" si="2"/>
        <v>1.51Phon</v>
      </c>
      <c r="C155" s="24" t="s">
        <v>182</v>
      </c>
      <c r="D155" t="s">
        <v>12</v>
      </c>
    </row>
    <row r="156" spans="1:4" x14ac:dyDescent="0.25">
      <c r="A156" s="1" t="s">
        <v>329</v>
      </c>
      <c r="B156" s="1" t="str">
        <f t="shared" si="2"/>
        <v>1.52Viet</v>
      </c>
      <c r="C156" s="24" t="s">
        <v>433</v>
      </c>
      <c r="D156" t="s">
        <v>3</v>
      </c>
    </row>
    <row r="157" spans="1:4" x14ac:dyDescent="0.25">
      <c r="A157" s="1" t="s">
        <v>329</v>
      </c>
      <c r="B157" s="1" t="str">
        <f t="shared" si="2"/>
        <v>1.52Eng</v>
      </c>
      <c r="C157" s="24" t="s">
        <v>183</v>
      </c>
      <c r="D157" t="s">
        <v>4</v>
      </c>
    </row>
    <row r="158" spans="1:4" x14ac:dyDescent="0.25">
      <c r="A158" s="1" t="s">
        <v>329</v>
      </c>
      <c r="B158" s="1" t="str">
        <f t="shared" si="2"/>
        <v>1.52Phon</v>
      </c>
      <c r="C158" s="24" t="s">
        <v>184</v>
      </c>
      <c r="D158" t="s">
        <v>12</v>
      </c>
    </row>
    <row r="159" spans="1:4" x14ac:dyDescent="0.25">
      <c r="A159" s="1">
        <v>2</v>
      </c>
      <c r="B159" s="1" t="str">
        <f t="shared" si="2"/>
        <v>2Struc</v>
      </c>
      <c r="C159" s="24" t="s">
        <v>434</v>
      </c>
      <c r="D159" t="s">
        <v>13</v>
      </c>
    </row>
    <row r="160" spans="1:4" x14ac:dyDescent="0.25">
      <c r="A160" s="1" t="s">
        <v>17</v>
      </c>
      <c r="B160" s="1" t="str">
        <f t="shared" si="2"/>
        <v>2.1Viet</v>
      </c>
      <c r="C160" s="24" t="s">
        <v>435</v>
      </c>
      <c r="D160" t="s">
        <v>3</v>
      </c>
    </row>
    <row r="161" spans="1:4" x14ac:dyDescent="0.25">
      <c r="A161" s="1" t="s">
        <v>17</v>
      </c>
      <c r="B161" s="1" t="str">
        <f t="shared" si="2"/>
        <v>2.1Eng</v>
      </c>
      <c r="C161" s="24" t="s">
        <v>185</v>
      </c>
      <c r="D161" t="s">
        <v>4</v>
      </c>
    </row>
    <row r="162" spans="1:4" x14ac:dyDescent="0.25">
      <c r="A162" s="1" t="s">
        <v>17</v>
      </c>
      <c r="B162" s="1" t="str">
        <f t="shared" si="2"/>
        <v>2.1Phon</v>
      </c>
      <c r="C162" s="24" t="s">
        <v>186</v>
      </c>
      <c r="D162" t="s">
        <v>12</v>
      </c>
    </row>
    <row r="163" spans="1:4" x14ac:dyDescent="0.25">
      <c r="A163" s="1" t="s">
        <v>18</v>
      </c>
      <c r="B163" s="1" t="str">
        <f t="shared" si="2"/>
        <v>2.2Viet</v>
      </c>
      <c r="C163" s="24" t="s">
        <v>436</v>
      </c>
      <c r="D163" t="s">
        <v>3</v>
      </c>
    </row>
    <row r="164" spans="1:4" x14ac:dyDescent="0.25">
      <c r="A164" s="1" t="s">
        <v>18</v>
      </c>
      <c r="B164" s="1" t="str">
        <f t="shared" si="2"/>
        <v>2.2Eng</v>
      </c>
      <c r="C164" s="24" t="s">
        <v>187</v>
      </c>
      <c r="D164" t="s">
        <v>4</v>
      </c>
    </row>
    <row r="165" spans="1:4" x14ac:dyDescent="0.25">
      <c r="A165" s="1" t="s">
        <v>18</v>
      </c>
      <c r="B165" s="1" t="str">
        <f t="shared" si="2"/>
        <v>2.2Phon</v>
      </c>
      <c r="C165" s="24" t="s">
        <v>188</v>
      </c>
      <c r="D165" t="s">
        <v>12</v>
      </c>
    </row>
    <row r="166" spans="1:4" x14ac:dyDescent="0.25">
      <c r="A166" s="1" t="s">
        <v>330</v>
      </c>
      <c r="B166" s="1" t="str">
        <f t="shared" si="2"/>
        <v>2.VViet</v>
      </c>
      <c r="C166" s="24" t="s">
        <v>437</v>
      </c>
      <c r="D166" t="s">
        <v>3</v>
      </c>
    </row>
    <row r="167" spans="1:4" x14ac:dyDescent="0.25">
      <c r="A167" s="1" t="s">
        <v>330</v>
      </c>
      <c r="B167" s="1" t="str">
        <f t="shared" si="2"/>
        <v>2.VEng</v>
      </c>
      <c r="C167" s="24" t="s">
        <v>189</v>
      </c>
      <c r="D167" t="s">
        <v>4</v>
      </c>
    </row>
    <row r="168" spans="1:4" x14ac:dyDescent="0.25">
      <c r="A168" s="1" t="s">
        <v>330</v>
      </c>
      <c r="B168" s="1" t="str">
        <f t="shared" si="2"/>
        <v>2.VPhon</v>
      </c>
      <c r="C168" s="24" t="s">
        <v>190</v>
      </c>
      <c r="D168" t="s">
        <v>12</v>
      </c>
    </row>
    <row r="169" spans="1:4" x14ac:dyDescent="0.25">
      <c r="A169" s="1" t="s">
        <v>20</v>
      </c>
      <c r="B169" s="1" t="str">
        <f t="shared" si="2"/>
        <v>2.4Viet</v>
      </c>
      <c r="C169" s="24" t="s">
        <v>438</v>
      </c>
      <c r="D169" t="s">
        <v>3</v>
      </c>
    </row>
    <row r="170" spans="1:4" x14ac:dyDescent="0.25">
      <c r="A170" s="1" t="s">
        <v>20</v>
      </c>
      <c r="B170" s="1" t="str">
        <f t="shared" si="2"/>
        <v>2.4Eng</v>
      </c>
      <c r="C170" s="24" t="s">
        <v>191</v>
      </c>
      <c r="D170" t="s">
        <v>4</v>
      </c>
    </row>
    <row r="171" spans="1:4" x14ac:dyDescent="0.25">
      <c r="A171" s="1" t="s">
        <v>20</v>
      </c>
      <c r="B171" s="1" t="str">
        <f t="shared" si="2"/>
        <v>2.4Phon</v>
      </c>
      <c r="C171" s="24" t="s">
        <v>192</v>
      </c>
      <c r="D171" t="s">
        <v>12</v>
      </c>
    </row>
    <row r="172" spans="1:4" x14ac:dyDescent="0.25">
      <c r="A172" s="1" t="s">
        <v>331</v>
      </c>
      <c r="B172" s="1" t="str">
        <f t="shared" si="2"/>
        <v>2.5Viet</v>
      </c>
      <c r="C172" s="24" t="s">
        <v>439</v>
      </c>
      <c r="D172" t="s">
        <v>3</v>
      </c>
    </row>
    <row r="173" spans="1:4" x14ac:dyDescent="0.25">
      <c r="A173" s="1" t="s">
        <v>331</v>
      </c>
      <c r="B173" s="1" t="str">
        <f t="shared" si="2"/>
        <v>2.5Eng</v>
      </c>
      <c r="C173" s="24" t="s">
        <v>193</v>
      </c>
      <c r="D173" t="s">
        <v>4</v>
      </c>
    </row>
    <row r="174" spans="1:4" x14ac:dyDescent="0.25">
      <c r="A174" s="1" t="s">
        <v>331</v>
      </c>
      <c r="B174" s="1" t="str">
        <f t="shared" si="2"/>
        <v>2.5Phon</v>
      </c>
      <c r="C174" s="24" t="s">
        <v>194</v>
      </c>
      <c r="D174" t="s">
        <v>12</v>
      </c>
    </row>
    <row r="175" spans="1:4" x14ac:dyDescent="0.25">
      <c r="A175" s="1" t="s">
        <v>332</v>
      </c>
      <c r="B175" s="1" t="str">
        <f t="shared" si="2"/>
        <v>2.6Viet</v>
      </c>
      <c r="C175" s="24" t="s">
        <v>440</v>
      </c>
      <c r="D175" t="s">
        <v>3</v>
      </c>
    </row>
    <row r="176" spans="1:4" x14ac:dyDescent="0.25">
      <c r="A176" s="1" t="s">
        <v>332</v>
      </c>
      <c r="B176" s="1" t="str">
        <f t="shared" si="2"/>
        <v>2.6Eng</v>
      </c>
      <c r="C176" s="24" t="s">
        <v>195</v>
      </c>
      <c r="D176" t="s">
        <v>4</v>
      </c>
    </row>
    <row r="177" spans="1:4" x14ac:dyDescent="0.25">
      <c r="A177" s="1" t="s">
        <v>332</v>
      </c>
      <c r="B177" s="1" t="str">
        <f t="shared" si="2"/>
        <v>2.6Phon</v>
      </c>
      <c r="C177" s="24" t="s">
        <v>196</v>
      </c>
      <c r="D177" t="s">
        <v>12</v>
      </c>
    </row>
    <row r="178" spans="1:4" x14ac:dyDescent="0.25">
      <c r="A178" s="1" t="s">
        <v>333</v>
      </c>
      <c r="B178" s="1" t="str">
        <f t="shared" si="2"/>
        <v>2.7Viet</v>
      </c>
      <c r="C178" s="24" t="s">
        <v>441</v>
      </c>
      <c r="D178" t="s">
        <v>3</v>
      </c>
    </row>
    <row r="179" spans="1:4" x14ac:dyDescent="0.25">
      <c r="A179" s="1" t="s">
        <v>333</v>
      </c>
      <c r="B179" s="1" t="str">
        <f t="shared" si="2"/>
        <v>2.7Eng</v>
      </c>
      <c r="C179" s="24" t="s">
        <v>197</v>
      </c>
      <c r="D179" t="s">
        <v>4</v>
      </c>
    </row>
    <row r="180" spans="1:4" x14ac:dyDescent="0.25">
      <c r="A180" s="1" t="s">
        <v>333</v>
      </c>
      <c r="B180" s="1" t="str">
        <f t="shared" si="2"/>
        <v>2.7Phon</v>
      </c>
      <c r="C180" s="24" t="s">
        <v>198</v>
      </c>
      <c r="D180" t="s">
        <v>12</v>
      </c>
    </row>
    <row r="181" spans="1:4" x14ac:dyDescent="0.25">
      <c r="A181" s="1" t="s">
        <v>334</v>
      </c>
      <c r="B181" s="1" t="str">
        <f t="shared" si="2"/>
        <v>2.8Viet</v>
      </c>
      <c r="C181" s="24" t="s">
        <v>442</v>
      </c>
      <c r="D181" t="s">
        <v>3</v>
      </c>
    </row>
    <row r="182" spans="1:4" x14ac:dyDescent="0.25">
      <c r="A182" s="1" t="s">
        <v>334</v>
      </c>
      <c r="B182" s="1" t="str">
        <f t="shared" si="2"/>
        <v>2.8Eng</v>
      </c>
      <c r="C182" s="24" t="s">
        <v>199</v>
      </c>
      <c r="D182" t="s">
        <v>4</v>
      </c>
    </row>
    <row r="183" spans="1:4" x14ac:dyDescent="0.25">
      <c r="A183" s="1" t="s">
        <v>334</v>
      </c>
      <c r="B183" s="1" t="str">
        <f t="shared" si="2"/>
        <v>2.8Phon</v>
      </c>
      <c r="C183" s="24" t="s">
        <v>200</v>
      </c>
      <c r="D183" t="s">
        <v>12</v>
      </c>
    </row>
    <row r="184" spans="1:4" x14ac:dyDescent="0.25">
      <c r="A184" s="1" t="s">
        <v>335</v>
      </c>
      <c r="B184" s="1" t="str">
        <f t="shared" si="2"/>
        <v>2.9Viet</v>
      </c>
      <c r="C184" s="24" t="s">
        <v>443</v>
      </c>
      <c r="D184" t="s">
        <v>3</v>
      </c>
    </row>
    <row r="185" spans="1:4" x14ac:dyDescent="0.25">
      <c r="A185" s="1" t="s">
        <v>335</v>
      </c>
      <c r="B185" s="1" t="str">
        <f t="shared" si="2"/>
        <v>2.9Eng</v>
      </c>
      <c r="C185" s="24" t="s">
        <v>201</v>
      </c>
      <c r="D185" t="s">
        <v>4</v>
      </c>
    </row>
    <row r="186" spans="1:4" x14ac:dyDescent="0.25">
      <c r="A186" s="1" t="s">
        <v>335</v>
      </c>
      <c r="B186" s="1" t="str">
        <f t="shared" si="2"/>
        <v>2.9Phon</v>
      </c>
      <c r="C186" s="24" t="s">
        <v>202</v>
      </c>
      <c r="D186" t="s">
        <v>12</v>
      </c>
    </row>
    <row r="187" spans="1:4" x14ac:dyDescent="0.25">
      <c r="A187" s="1" t="s">
        <v>336</v>
      </c>
      <c r="B187" s="1" t="str">
        <f t="shared" si="2"/>
        <v>2.10Viet</v>
      </c>
      <c r="C187" s="24" t="s">
        <v>444</v>
      </c>
      <c r="D187" t="s">
        <v>3</v>
      </c>
    </row>
    <row r="188" spans="1:4" x14ac:dyDescent="0.25">
      <c r="A188" s="1" t="s">
        <v>336</v>
      </c>
      <c r="B188" s="1" t="str">
        <f t="shared" si="2"/>
        <v>2.10Eng</v>
      </c>
      <c r="C188" s="24" t="s">
        <v>203</v>
      </c>
      <c r="D188" t="s">
        <v>4</v>
      </c>
    </row>
    <row r="189" spans="1:4" x14ac:dyDescent="0.25">
      <c r="A189" s="1" t="s">
        <v>336</v>
      </c>
      <c r="B189" s="1" t="str">
        <f t="shared" si="2"/>
        <v>2.10Phon</v>
      </c>
      <c r="C189" s="24" t="s">
        <v>204</v>
      </c>
      <c r="D189" t="s">
        <v>12</v>
      </c>
    </row>
    <row r="190" spans="1:4" x14ac:dyDescent="0.25">
      <c r="A190" s="1" t="s">
        <v>337</v>
      </c>
      <c r="B190" s="1" t="str">
        <f t="shared" si="2"/>
        <v>2.11Viet</v>
      </c>
      <c r="C190" s="24" t="s">
        <v>445</v>
      </c>
      <c r="D190" t="s">
        <v>3</v>
      </c>
    </row>
    <row r="191" spans="1:4" x14ac:dyDescent="0.25">
      <c r="A191" s="1" t="s">
        <v>337</v>
      </c>
      <c r="B191" s="1" t="str">
        <f t="shared" si="2"/>
        <v>2.11Eng</v>
      </c>
      <c r="C191" s="24" t="s">
        <v>205</v>
      </c>
      <c r="D191" t="s">
        <v>4</v>
      </c>
    </row>
    <row r="192" spans="1:4" x14ac:dyDescent="0.25">
      <c r="A192" s="1" t="s">
        <v>337</v>
      </c>
      <c r="B192" s="1" t="str">
        <f t="shared" si="2"/>
        <v>2.11Phon</v>
      </c>
      <c r="C192" s="24" t="s">
        <v>206</v>
      </c>
      <c r="D192" t="s">
        <v>12</v>
      </c>
    </row>
    <row r="193" spans="1:4" x14ac:dyDescent="0.25">
      <c r="A193" s="1" t="s">
        <v>338</v>
      </c>
      <c r="B193" s="1" t="str">
        <f t="shared" si="2"/>
        <v>2.12Viet</v>
      </c>
      <c r="C193" s="24" t="s">
        <v>446</v>
      </c>
      <c r="D193" t="s">
        <v>3</v>
      </c>
    </row>
    <row r="194" spans="1:4" x14ac:dyDescent="0.25">
      <c r="A194" s="1" t="s">
        <v>338</v>
      </c>
      <c r="B194" s="1" t="str">
        <f t="shared" si="2"/>
        <v>2.12Eng</v>
      </c>
      <c r="C194" s="24" t="s">
        <v>207</v>
      </c>
      <c r="D194" t="s">
        <v>4</v>
      </c>
    </row>
    <row r="195" spans="1:4" x14ac:dyDescent="0.25">
      <c r="A195" s="1" t="s">
        <v>338</v>
      </c>
      <c r="B195" s="1" t="str">
        <f t="shared" ref="B195:B258" si="3">A195&amp;D195</f>
        <v>2.12Phon</v>
      </c>
      <c r="C195" s="24" t="s">
        <v>208</v>
      </c>
      <c r="D195" t="s">
        <v>12</v>
      </c>
    </row>
    <row r="196" spans="1:4" x14ac:dyDescent="0.25">
      <c r="A196" s="1" t="s">
        <v>339</v>
      </c>
      <c r="B196" s="1" t="str">
        <f t="shared" si="3"/>
        <v>2.13Viet</v>
      </c>
      <c r="C196" s="24" t="s">
        <v>447</v>
      </c>
      <c r="D196" t="s">
        <v>3</v>
      </c>
    </row>
    <row r="197" spans="1:4" x14ac:dyDescent="0.25">
      <c r="A197" s="1" t="s">
        <v>339</v>
      </c>
      <c r="B197" s="1" t="str">
        <f t="shared" si="3"/>
        <v>2.13Eng</v>
      </c>
      <c r="C197" s="24" t="s">
        <v>209</v>
      </c>
      <c r="D197" t="s">
        <v>4</v>
      </c>
    </row>
    <row r="198" spans="1:4" x14ac:dyDescent="0.25">
      <c r="A198" s="1" t="s">
        <v>339</v>
      </c>
      <c r="B198" s="1" t="str">
        <f t="shared" si="3"/>
        <v>2.13Phon</v>
      </c>
      <c r="C198" s="24" t="s">
        <v>210</v>
      </c>
      <c r="D198" t="s">
        <v>12</v>
      </c>
    </row>
    <row r="199" spans="1:4" x14ac:dyDescent="0.25">
      <c r="A199" s="1" t="s">
        <v>340</v>
      </c>
      <c r="B199" s="1" t="str">
        <f t="shared" si="3"/>
        <v>2.14Viet</v>
      </c>
      <c r="C199" s="24" t="s">
        <v>448</v>
      </c>
      <c r="D199" t="s">
        <v>3</v>
      </c>
    </row>
    <row r="200" spans="1:4" x14ac:dyDescent="0.25">
      <c r="A200" s="1" t="s">
        <v>340</v>
      </c>
      <c r="B200" s="1" t="str">
        <f t="shared" si="3"/>
        <v>2.14Eng</v>
      </c>
      <c r="C200" s="24" t="s">
        <v>211</v>
      </c>
      <c r="D200" t="s">
        <v>4</v>
      </c>
    </row>
    <row r="201" spans="1:4" x14ac:dyDescent="0.25">
      <c r="A201" s="1" t="s">
        <v>340</v>
      </c>
      <c r="B201" s="1" t="str">
        <f t="shared" si="3"/>
        <v>2.14Phon</v>
      </c>
      <c r="C201" s="24" t="s">
        <v>212</v>
      </c>
      <c r="D201" t="s">
        <v>12</v>
      </c>
    </row>
    <row r="202" spans="1:4" x14ac:dyDescent="0.25">
      <c r="A202" s="1" t="s">
        <v>341</v>
      </c>
      <c r="B202" s="1" t="str">
        <f t="shared" si="3"/>
        <v>2.15Viet</v>
      </c>
      <c r="C202" s="24" t="s">
        <v>449</v>
      </c>
      <c r="D202" t="s">
        <v>3</v>
      </c>
    </row>
    <row r="203" spans="1:4" x14ac:dyDescent="0.25">
      <c r="A203" s="1" t="s">
        <v>341</v>
      </c>
      <c r="B203" s="1" t="str">
        <f t="shared" si="3"/>
        <v>2.15Eng</v>
      </c>
      <c r="C203" s="24" t="s">
        <v>213</v>
      </c>
      <c r="D203" t="s">
        <v>4</v>
      </c>
    </row>
    <row r="204" spans="1:4" x14ac:dyDescent="0.25">
      <c r="A204" s="1" t="s">
        <v>341</v>
      </c>
      <c r="B204" s="1" t="str">
        <f t="shared" si="3"/>
        <v>2.15Phon</v>
      </c>
      <c r="C204" s="24" t="s">
        <v>214</v>
      </c>
      <c r="D204" t="s">
        <v>12</v>
      </c>
    </row>
    <row r="205" spans="1:4" x14ac:dyDescent="0.25">
      <c r="A205" s="1" t="s">
        <v>342</v>
      </c>
      <c r="B205" s="1" t="str">
        <f t="shared" si="3"/>
        <v>2.16Viet</v>
      </c>
      <c r="C205" s="24" t="s">
        <v>450</v>
      </c>
      <c r="D205" t="s">
        <v>3</v>
      </c>
    </row>
    <row r="206" spans="1:4" x14ac:dyDescent="0.25">
      <c r="A206" s="1" t="s">
        <v>342</v>
      </c>
      <c r="B206" s="1" t="str">
        <f t="shared" si="3"/>
        <v>2.16Eng</v>
      </c>
      <c r="C206" s="24" t="s">
        <v>215</v>
      </c>
      <c r="D206" t="s">
        <v>4</v>
      </c>
    </row>
    <row r="207" spans="1:4" x14ac:dyDescent="0.25">
      <c r="A207" s="1" t="s">
        <v>342</v>
      </c>
      <c r="B207" s="1" t="str">
        <f t="shared" si="3"/>
        <v>2.16Phon</v>
      </c>
      <c r="C207" s="24" t="s">
        <v>216</v>
      </c>
      <c r="D207" t="s">
        <v>12</v>
      </c>
    </row>
    <row r="208" spans="1:4" x14ac:dyDescent="0.25">
      <c r="A208" s="1" t="s">
        <v>343</v>
      </c>
      <c r="B208" s="1" t="str">
        <f t="shared" si="3"/>
        <v>2.17Viet</v>
      </c>
      <c r="C208" s="24" t="s">
        <v>451</v>
      </c>
      <c r="D208" t="s">
        <v>3</v>
      </c>
    </row>
    <row r="209" spans="1:4" x14ac:dyDescent="0.25">
      <c r="A209" s="1" t="s">
        <v>343</v>
      </c>
      <c r="B209" s="1" t="str">
        <f t="shared" si="3"/>
        <v>2.17Eng</v>
      </c>
      <c r="C209" s="24" t="s">
        <v>217</v>
      </c>
      <c r="D209" t="s">
        <v>4</v>
      </c>
    </row>
    <row r="210" spans="1:4" x14ac:dyDescent="0.25">
      <c r="A210" s="1" t="s">
        <v>343</v>
      </c>
      <c r="B210" s="1" t="str">
        <f t="shared" si="3"/>
        <v>2.17Phon</v>
      </c>
      <c r="C210" s="24" t="s">
        <v>218</v>
      </c>
      <c r="D210" t="s">
        <v>12</v>
      </c>
    </row>
    <row r="211" spans="1:4" x14ac:dyDescent="0.25">
      <c r="A211" s="1" t="s">
        <v>344</v>
      </c>
      <c r="B211" s="1" t="str">
        <f t="shared" si="3"/>
        <v>2.18Viet</v>
      </c>
      <c r="C211" s="24" t="s">
        <v>452</v>
      </c>
      <c r="D211" t="s">
        <v>3</v>
      </c>
    </row>
    <row r="212" spans="1:4" x14ac:dyDescent="0.25">
      <c r="A212" s="1" t="s">
        <v>344</v>
      </c>
      <c r="B212" s="1" t="str">
        <f t="shared" si="3"/>
        <v>2.18Eng</v>
      </c>
      <c r="C212" s="24" t="s">
        <v>219</v>
      </c>
      <c r="D212" t="s">
        <v>4</v>
      </c>
    </row>
    <row r="213" spans="1:4" x14ac:dyDescent="0.25">
      <c r="A213" s="1" t="s">
        <v>344</v>
      </c>
      <c r="B213" s="1" t="str">
        <f t="shared" si="3"/>
        <v>2.18Phon</v>
      </c>
      <c r="C213" s="24" t="s">
        <v>220</v>
      </c>
      <c r="D213" t="s">
        <v>12</v>
      </c>
    </row>
    <row r="214" spans="1:4" x14ac:dyDescent="0.25">
      <c r="A214" s="1" t="s">
        <v>345</v>
      </c>
      <c r="B214" s="1" t="str">
        <f t="shared" si="3"/>
        <v>2.19Viet</v>
      </c>
      <c r="C214" s="24" t="s">
        <v>453</v>
      </c>
      <c r="D214" t="s">
        <v>3</v>
      </c>
    </row>
    <row r="215" spans="1:4" x14ac:dyDescent="0.25">
      <c r="A215" s="1" t="s">
        <v>345</v>
      </c>
      <c r="B215" s="1" t="str">
        <f t="shared" si="3"/>
        <v>2.19Eng</v>
      </c>
      <c r="C215" s="24" t="s">
        <v>221</v>
      </c>
      <c r="D215" t="s">
        <v>4</v>
      </c>
    </row>
    <row r="216" spans="1:4" x14ac:dyDescent="0.25">
      <c r="A216" s="1" t="s">
        <v>345</v>
      </c>
      <c r="B216" s="1" t="str">
        <f t="shared" si="3"/>
        <v>2.19Phon</v>
      </c>
      <c r="C216" s="24" t="s">
        <v>222</v>
      </c>
      <c r="D216" t="s">
        <v>12</v>
      </c>
    </row>
    <row r="217" spans="1:4" x14ac:dyDescent="0.25">
      <c r="A217" s="1" t="s">
        <v>346</v>
      </c>
      <c r="B217" s="1" t="str">
        <f t="shared" si="3"/>
        <v>2.20Viet</v>
      </c>
      <c r="C217" s="24" t="s">
        <v>454</v>
      </c>
      <c r="D217" t="s">
        <v>3</v>
      </c>
    </row>
    <row r="218" spans="1:4" x14ac:dyDescent="0.25">
      <c r="A218" s="1" t="s">
        <v>346</v>
      </c>
      <c r="B218" s="1" t="str">
        <f t="shared" si="3"/>
        <v>2.20Eng</v>
      </c>
      <c r="C218" s="24" t="s">
        <v>223</v>
      </c>
      <c r="D218" t="s">
        <v>4</v>
      </c>
    </row>
    <row r="219" spans="1:4" x14ac:dyDescent="0.25">
      <c r="A219" s="1" t="s">
        <v>346</v>
      </c>
      <c r="B219" s="1" t="str">
        <f t="shared" si="3"/>
        <v>2.20Phon</v>
      </c>
      <c r="C219" s="24" t="s">
        <v>224</v>
      </c>
      <c r="D219" t="s">
        <v>12</v>
      </c>
    </row>
    <row r="220" spans="1:4" x14ac:dyDescent="0.25">
      <c r="A220" s="1" t="s">
        <v>347</v>
      </c>
      <c r="B220" s="1" t="str">
        <f t="shared" si="3"/>
        <v>2.21Viet</v>
      </c>
      <c r="C220" s="24" t="s">
        <v>455</v>
      </c>
      <c r="D220" t="s">
        <v>3</v>
      </c>
    </row>
    <row r="221" spans="1:4" x14ac:dyDescent="0.25">
      <c r="A221" s="1" t="s">
        <v>347</v>
      </c>
      <c r="B221" s="1" t="str">
        <f t="shared" si="3"/>
        <v>2.21Eng</v>
      </c>
      <c r="C221" s="24" t="s">
        <v>225</v>
      </c>
      <c r="D221" t="s">
        <v>4</v>
      </c>
    </row>
    <row r="222" spans="1:4" x14ac:dyDescent="0.25">
      <c r="A222" s="1" t="s">
        <v>347</v>
      </c>
      <c r="B222" s="1" t="str">
        <f t="shared" si="3"/>
        <v>2.21Phon</v>
      </c>
      <c r="C222" s="24" t="s">
        <v>226</v>
      </c>
      <c r="D222" t="s">
        <v>12</v>
      </c>
    </row>
    <row r="223" spans="1:4" x14ac:dyDescent="0.25">
      <c r="A223" s="1" t="s">
        <v>348</v>
      </c>
      <c r="B223" s="1" t="str">
        <f t="shared" si="3"/>
        <v>2.22Viet</v>
      </c>
      <c r="C223" s="24" t="s">
        <v>456</v>
      </c>
      <c r="D223" t="s">
        <v>3</v>
      </c>
    </row>
    <row r="224" spans="1:4" x14ac:dyDescent="0.25">
      <c r="A224" s="1" t="s">
        <v>348</v>
      </c>
      <c r="B224" s="1" t="str">
        <f t="shared" si="3"/>
        <v>2.22Eng</v>
      </c>
      <c r="C224" s="24" t="s">
        <v>227</v>
      </c>
      <c r="D224" t="s">
        <v>4</v>
      </c>
    </row>
    <row r="225" spans="1:4" x14ac:dyDescent="0.25">
      <c r="A225" s="1" t="s">
        <v>348</v>
      </c>
      <c r="B225" s="1" t="str">
        <f t="shared" si="3"/>
        <v>2.22Phon</v>
      </c>
      <c r="C225" s="24" t="s">
        <v>228</v>
      </c>
      <c r="D225" t="s">
        <v>12</v>
      </c>
    </row>
    <row r="226" spans="1:4" x14ac:dyDescent="0.25">
      <c r="A226" s="1" t="s">
        <v>349</v>
      </c>
      <c r="B226" s="1" t="str">
        <f t="shared" si="3"/>
        <v>2.23Viet</v>
      </c>
      <c r="C226" s="24" t="s">
        <v>457</v>
      </c>
      <c r="D226" t="s">
        <v>3</v>
      </c>
    </row>
    <row r="227" spans="1:4" x14ac:dyDescent="0.25">
      <c r="A227" s="1" t="s">
        <v>349</v>
      </c>
      <c r="B227" s="1" t="str">
        <f t="shared" si="3"/>
        <v>2.23Eng</v>
      </c>
      <c r="C227" s="24" t="s">
        <v>229</v>
      </c>
      <c r="D227" t="s">
        <v>4</v>
      </c>
    </row>
    <row r="228" spans="1:4" x14ac:dyDescent="0.25">
      <c r="A228" s="1" t="s">
        <v>349</v>
      </c>
      <c r="B228" s="1" t="str">
        <f t="shared" si="3"/>
        <v>2.23Phon</v>
      </c>
      <c r="C228" s="24" t="s">
        <v>230</v>
      </c>
      <c r="D228" t="s">
        <v>12</v>
      </c>
    </row>
    <row r="229" spans="1:4" x14ac:dyDescent="0.25">
      <c r="A229" s="1" t="s">
        <v>350</v>
      </c>
      <c r="B229" s="1" t="str">
        <f t="shared" si="3"/>
        <v>2.24Viet</v>
      </c>
      <c r="C229" s="24" t="s">
        <v>458</v>
      </c>
      <c r="D229" t="s">
        <v>3</v>
      </c>
    </row>
    <row r="230" spans="1:4" x14ac:dyDescent="0.25">
      <c r="A230" s="1" t="s">
        <v>350</v>
      </c>
      <c r="B230" s="1" t="str">
        <f t="shared" si="3"/>
        <v>2.24Eng</v>
      </c>
      <c r="C230" s="24" t="s">
        <v>231</v>
      </c>
      <c r="D230" t="s">
        <v>4</v>
      </c>
    </row>
    <row r="231" spans="1:4" x14ac:dyDescent="0.25">
      <c r="A231" s="1" t="s">
        <v>350</v>
      </c>
      <c r="B231" s="1" t="str">
        <f t="shared" si="3"/>
        <v>2.24Phon</v>
      </c>
      <c r="C231" s="24" t="s">
        <v>232</v>
      </c>
      <c r="D231" t="s">
        <v>12</v>
      </c>
    </row>
    <row r="232" spans="1:4" x14ac:dyDescent="0.25">
      <c r="A232" s="1" t="s">
        <v>351</v>
      </c>
      <c r="B232" s="1" t="str">
        <f t="shared" si="3"/>
        <v>2.25Viet</v>
      </c>
      <c r="C232" s="24" t="s">
        <v>459</v>
      </c>
      <c r="D232" t="s">
        <v>3</v>
      </c>
    </row>
    <row r="233" spans="1:4" x14ac:dyDescent="0.25">
      <c r="A233" s="1" t="s">
        <v>351</v>
      </c>
      <c r="B233" s="1" t="str">
        <f t="shared" si="3"/>
        <v>2.25Eng</v>
      </c>
      <c r="C233" s="24" t="s">
        <v>233</v>
      </c>
      <c r="D233" t="s">
        <v>4</v>
      </c>
    </row>
    <row r="234" spans="1:4" x14ac:dyDescent="0.25">
      <c r="A234" s="1" t="s">
        <v>351</v>
      </c>
      <c r="B234" s="1" t="str">
        <f t="shared" si="3"/>
        <v>2.25Phon</v>
      </c>
      <c r="C234" s="24" t="s">
        <v>234</v>
      </c>
      <c r="D234" t="s">
        <v>12</v>
      </c>
    </row>
    <row r="235" spans="1:4" x14ac:dyDescent="0.25">
      <c r="A235" s="1" t="s">
        <v>352</v>
      </c>
      <c r="B235" s="1" t="str">
        <f t="shared" si="3"/>
        <v>2.26Viet</v>
      </c>
      <c r="C235" s="24" t="s">
        <v>460</v>
      </c>
      <c r="D235" t="s">
        <v>3</v>
      </c>
    </row>
    <row r="236" spans="1:4" x14ac:dyDescent="0.25">
      <c r="A236" s="1" t="s">
        <v>352</v>
      </c>
      <c r="B236" s="1" t="str">
        <f t="shared" si="3"/>
        <v>2.26Eng</v>
      </c>
      <c r="C236" s="24" t="s">
        <v>235</v>
      </c>
      <c r="D236" t="s">
        <v>4</v>
      </c>
    </row>
    <row r="237" spans="1:4" x14ac:dyDescent="0.25">
      <c r="A237" s="1" t="s">
        <v>352</v>
      </c>
      <c r="B237" s="1" t="str">
        <f t="shared" si="3"/>
        <v>2.26Phon</v>
      </c>
      <c r="C237" s="24" t="s">
        <v>236</v>
      </c>
      <c r="D237" t="s">
        <v>12</v>
      </c>
    </row>
    <row r="238" spans="1:4" x14ac:dyDescent="0.25">
      <c r="A238" s="1" t="s">
        <v>353</v>
      </c>
      <c r="B238" s="1" t="str">
        <f t="shared" si="3"/>
        <v>2.27Viet</v>
      </c>
      <c r="C238" s="24" t="s">
        <v>461</v>
      </c>
      <c r="D238" t="s">
        <v>3</v>
      </c>
    </row>
    <row r="239" spans="1:4" x14ac:dyDescent="0.25">
      <c r="A239" s="1" t="s">
        <v>353</v>
      </c>
      <c r="B239" s="1" t="str">
        <f t="shared" si="3"/>
        <v>2.27Eng</v>
      </c>
      <c r="C239" s="24" t="s">
        <v>237</v>
      </c>
      <c r="D239" t="s">
        <v>4</v>
      </c>
    </row>
    <row r="240" spans="1:4" x14ac:dyDescent="0.25">
      <c r="A240" s="1" t="s">
        <v>353</v>
      </c>
      <c r="B240" s="1" t="str">
        <f t="shared" si="3"/>
        <v>2.27Phon</v>
      </c>
      <c r="C240" s="24" t="s">
        <v>238</v>
      </c>
      <c r="D240" t="s">
        <v>12</v>
      </c>
    </row>
    <row r="241" spans="1:4" x14ac:dyDescent="0.25">
      <c r="A241" s="1" t="s">
        <v>354</v>
      </c>
      <c r="B241" s="1" t="str">
        <f t="shared" si="3"/>
        <v>2.28Viet</v>
      </c>
      <c r="C241" s="24" t="s">
        <v>462</v>
      </c>
      <c r="D241" t="s">
        <v>3</v>
      </c>
    </row>
    <row r="242" spans="1:4" x14ac:dyDescent="0.25">
      <c r="A242" s="1" t="s">
        <v>354</v>
      </c>
      <c r="B242" s="1" t="str">
        <f t="shared" si="3"/>
        <v>2.28Eng</v>
      </c>
      <c r="C242" s="24" t="s">
        <v>239</v>
      </c>
      <c r="D242" t="s">
        <v>4</v>
      </c>
    </row>
    <row r="243" spans="1:4" x14ac:dyDescent="0.25">
      <c r="A243" s="1" t="s">
        <v>354</v>
      </c>
      <c r="B243" s="1" t="str">
        <f t="shared" si="3"/>
        <v>2.28Phon</v>
      </c>
      <c r="C243" s="24" t="s">
        <v>240</v>
      </c>
      <c r="D243" t="s">
        <v>12</v>
      </c>
    </row>
    <row r="244" spans="1:4" x14ac:dyDescent="0.25">
      <c r="A244" s="1" t="s">
        <v>355</v>
      </c>
      <c r="B244" s="1" t="str">
        <f t="shared" si="3"/>
        <v>2.29Viet</v>
      </c>
      <c r="C244" s="24" t="s">
        <v>463</v>
      </c>
      <c r="D244" t="s">
        <v>3</v>
      </c>
    </row>
    <row r="245" spans="1:4" x14ac:dyDescent="0.25">
      <c r="A245" s="1" t="s">
        <v>355</v>
      </c>
      <c r="B245" s="1" t="str">
        <f t="shared" si="3"/>
        <v>2.29Eng</v>
      </c>
      <c r="C245" s="24" t="s">
        <v>241</v>
      </c>
      <c r="D245" t="s">
        <v>4</v>
      </c>
    </row>
    <row r="246" spans="1:4" x14ac:dyDescent="0.25">
      <c r="A246" s="1" t="s">
        <v>355</v>
      </c>
      <c r="B246" s="1" t="str">
        <f t="shared" si="3"/>
        <v>2.29Phon</v>
      </c>
      <c r="C246" s="24" t="s">
        <v>242</v>
      </c>
      <c r="D246" t="s">
        <v>12</v>
      </c>
    </row>
    <row r="247" spans="1:4" x14ac:dyDescent="0.25">
      <c r="A247" s="1" t="s">
        <v>356</v>
      </c>
      <c r="B247" s="1" t="str">
        <f t="shared" si="3"/>
        <v>2.30Viet</v>
      </c>
      <c r="C247" s="24" t="s">
        <v>464</v>
      </c>
      <c r="D247" t="s">
        <v>3</v>
      </c>
    </row>
    <row r="248" spans="1:4" x14ac:dyDescent="0.25">
      <c r="A248" s="1" t="s">
        <v>356</v>
      </c>
      <c r="B248" s="1" t="str">
        <f t="shared" si="3"/>
        <v>2.30Eng</v>
      </c>
      <c r="C248" s="24" t="s">
        <v>243</v>
      </c>
      <c r="D248" t="s">
        <v>4</v>
      </c>
    </row>
    <row r="249" spans="1:4" x14ac:dyDescent="0.25">
      <c r="A249" s="1" t="s">
        <v>356</v>
      </c>
      <c r="B249" s="1" t="str">
        <f t="shared" si="3"/>
        <v>2.30Phon</v>
      </c>
      <c r="C249" s="24" t="s">
        <v>244</v>
      </c>
      <c r="D249" t="s">
        <v>12</v>
      </c>
    </row>
    <row r="250" spans="1:4" x14ac:dyDescent="0.25">
      <c r="A250" s="1" t="s">
        <v>357</v>
      </c>
      <c r="B250" s="1" t="str">
        <f t="shared" si="3"/>
        <v>2.31Viet</v>
      </c>
      <c r="C250" s="24" t="s">
        <v>465</v>
      </c>
      <c r="D250" t="s">
        <v>3</v>
      </c>
    </row>
    <row r="251" spans="1:4" x14ac:dyDescent="0.25">
      <c r="A251" s="1" t="s">
        <v>357</v>
      </c>
      <c r="B251" s="1" t="str">
        <f t="shared" si="3"/>
        <v>2.31Eng</v>
      </c>
      <c r="C251" s="24" t="s">
        <v>245</v>
      </c>
      <c r="D251" t="s">
        <v>4</v>
      </c>
    </row>
    <row r="252" spans="1:4" x14ac:dyDescent="0.25">
      <c r="A252" s="1" t="s">
        <v>357</v>
      </c>
      <c r="B252" s="1" t="str">
        <f t="shared" si="3"/>
        <v>2.31Phon</v>
      </c>
      <c r="C252" s="24" t="s">
        <v>246</v>
      </c>
      <c r="D252" t="s">
        <v>12</v>
      </c>
    </row>
    <row r="253" spans="1:4" x14ac:dyDescent="0.25">
      <c r="A253" s="1" t="s">
        <v>358</v>
      </c>
      <c r="B253" s="1" t="str">
        <f t="shared" si="3"/>
        <v>2.32Viet</v>
      </c>
      <c r="C253" s="24" t="s">
        <v>466</v>
      </c>
      <c r="D253" t="s">
        <v>3</v>
      </c>
    </row>
    <row r="254" spans="1:4" x14ac:dyDescent="0.25">
      <c r="A254" s="1" t="s">
        <v>358</v>
      </c>
      <c r="B254" s="1" t="str">
        <f t="shared" si="3"/>
        <v>2.32Eng</v>
      </c>
      <c r="C254" s="24" t="s">
        <v>247</v>
      </c>
      <c r="D254" t="s">
        <v>4</v>
      </c>
    </row>
    <row r="255" spans="1:4" x14ac:dyDescent="0.25">
      <c r="A255" s="1" t="s">
        <v>358</v>
      </c>
      <c r="B255" s="1" t="str">
        <f t="shared" si="3"/>
        <v>2.32Phon</v>
      </c>
      <c r="C255" s="24" t="s">
        <v>248</v>
      </c>
      <c r="D255" t="s">
        <v>12</v>
      </c>
    </row>
    <row r="256" spans="1:4" x14ac:dyDescent="0.25">
      <c r="A256" s="1" t="s">
        <v>359</v>
      </c>
      <c r="B256" s="1" t="str">
        <f t="shared" si="3"/>
        <v>2.33Viet</v>
      </c>
      <c r="C256" s="24" t="s">
        <v>467</v>
      </c>
      <c r="D256" t="s">
        <v>3</v>
      </c>
    </row>
    <row r="257" spans="1:4" x14ac:dyDescent="0.25">
      <c r="A257" s="1" t="s">
        <v>359</v>
      </c>
      <c r="B257" s="1" t="str">
        <f t="shared" si="3"/>
        <v>2.33Eng</v>
      </c>
      <c r="C257" s="24" t="s">
        <v>249</v>
      </c>
      <c r="D257" t="s">
        <v>4</v>
      </c>
    </row>
    <row r="258" spans="1:4" x14ac:dyDescent="0.25">
      <c r="A258" s="1" t="s">
        <v>359</v>
      </c>
      <c r="B258" s="1" t="str">
        <f t="shared" si="3"/>
        <v>2.33Phon</v>
      </c>
      <c r="C258" s="24" t="s">
        <v>250</v>
      </c>
      <c r="D258" t="s">
        <v>12</v>
      </c>
    </row>
    <row r="259" spans="1:4" x14ac:dyDescent="0.25">
      <c r="A259" s="1" t="s">
        <v>360</v>
      </c>
      <c r="B259" s="1" t="str">
        <f t="shared" ref="B259:B318" si="4">A259&amp;D259</f>
        <v>2.34Viet</v>
      </c>
      <c r="C259" s="24" t="s">
        <v>468</v>
      </c>
      <c r="D259" t="s">
        <v>3</v>
      </c>
    </row>
    <row r="260" spans="1:4" x14ac:dyDescent="0.25">
      <c r="A260" s="1" t="s">
        <v>360</v>
      </c>
      <c r="B260" s="1" t="str">
        <f t="shared" si="4"/>
        <v>2.34Eng</v>
      </c>
      <c r="C260" s="24" t="s">
        <v>251</v>
      </c>
      <c r="D260" t="s">
        <v>4</v>
      </c>
    </row>
    <row r="261" spans="1:4" x14ac:dyDescent="0.25">
      <c r="A261" s="1" t="s">
        <v>360</v>
      </c>
      <c r="B261" s="1" t="str">
        <f t="shared" si="4"/>
        <v>2.34Phon</v>
      </c>
      <c r="C261" s="24" t="s">
        <v>252</v>
      </c>
      <c r="D261" t="s">
        <v>12</v>
      </c>
    </row>
    <row r="262" spans="1:4" x14ac:dyDescent="0.25">
      <c r="A262" s="1" t="s">
        <v>361</v>
      </c>
      <c r="B262" s="1" t="str">
        <f t="shared" si="4"/>
        <v>2.35Viet</v>
      </c>
      <c r="C262" s="24" t="s">
        <v>469</v>
      </c>
      <c r="D262" t="s">
        <v>3</v>
      </c>
    </row>
    <row r="263" spans="1:4" x14ac:dyDescent="0.25">
      <c r="A263" s="1" t="s">
        <v>361</v>
      </c>
      <c r="B263" s="1" t="str">
        <f t="shared" si="4"/>
        <v>2.35Eng</v>
      </c>
      <c r="C263" s="24" t="s">
        <v>253</v>
      </c>
      <c r="D263" t="s">
        <v>4</v>
      </c>
    </row>
    <row r="264" spans="1:4" x14ac:dyDescent="0.25">
      <c r="A264" s="1" t="s">
        <v>361</v>
      </c>
      <c r="B264" s="1" t="str">
        <f t="shared" si="4"/>
        <v>2.35Phon</v>
      </c>
      <c r="C264" s="24" t="s">
        <v>254</v>
      </c>
      <c r="D264" t="s">
        <v>12</v>
      </c>
    </row>
    <row r="265" spans="1:4" x14ac:dyDescent="0.25">
      <c r="A265" s="1" t="s">
        <v>362</v>
      </c>
      <c r="B265" s="1" t="str">
        <f t="shared" si="4"/>
        <v>2.36Viet</v>
      </c>
      <c r="C265" s="24" t="s">
        <v>470</v>
      </c>
      <c r="D265" t="s">
        <v>3</v>
      </c>
    </row>
    <row r="266" spans="1:4" x14ac:dyDescent="0.25">
      <c r="A266" s="1" t="s">
        <v>362</v>
      </c>
      <c r="B266" s="1" t="str">
        <f t="shared" si="4"/>
        <v>2.36Eng</v>
      </c>
      <c r="C266" s="24" t="s">
        <v>255</v>
      </c>
      <c r="D266" t="s">
        <v>4</v>
      </c>
    </row>
    <row r="267" spans="1:4" x14ac:dyDescent="0.25">
      <c r="A267" s="1" t="s">
        <v>362</v>
      </c>
      <c r="B267" s="1" t="str">
        <f t="shared" si="4"/>
        <v>2.36Phon</v>
      </c>
      <c r="C267" s="24" t="s">
        <v>256</v>
      </c>
      <c r="D267" t="s">
        <v>12</v>
      </c>
    </row>
    <row r="268" spans="1:4" x14ac:dyDescent="0.25">
      <c r="A268" s="1" t="s">
        <v>363</v>
      </c>
      <c r="B268" s="1" t="str">
        <f t="shared" si="4"/>
        <v>2.37Viet</v>
      </c>
      <c r="C268" s="24" t="s">
        <v>471</v>
      </c>
      <c r="D268" t="s">
        <v>3</v>
      </c>
    </row>
    <row r="269" spans="1:4" x14ac:dyDescent="0.25">
      <c r="A269" s="1" t="s">
        <v>363</v>
      </c>
      <c r="B269" s="1" t="str">
        <f t="shared" si="4"/>
        <v>2.37Eng</v>
      </c>
      <c r="C269" s="24" t="s">
        <v>257</v>
      </c>
      <c r="D269" t="s">
        <v>4</v>
      </c>
    </row>
    <row r="270" spans="1:4" x14ac:dyDescent="0.25">
      <c r="A270" s="1" t="s">
        <v>363</v>
      </c>
      <c r="B270" s="1" t="str">
        <f t="shared" si="4"/>
        <v>2.37Phon</v>
      </c>
      <c r="C270" s="24" t="s">
        <v>258</v>
      </c>
      <c r="D270" t="s">
        <v>12</v>
      </c>
    </row>
    <row r="271" spans="1:4" x14ac:dyDescent="0.25">
      <c r="A271" s="1" t="s">
        <v>364</v>
      </c>
      <c r="B271" s="1" t="str">
        <f t="shared" si="4"/>
        <v>2.38Viet</v>
      </c>
      <c r="C271" s="24" t="s">
        <v>472</v>
      </c>
      <c r="D271" t="s">
        <v>3</v>
      </c>
    </row>
    <row r="272" spans="1:4" x14ac:dyDescent="0.25">
      <c r="A272" s="1" t="s">
        <v>364</v>
      </c>
      <c r="B272" s="1" t="str">
        <f t="shared" si="4"/>
        <v>2.38Eng</v>
      </c>
      <c r="C272" s="24" t="s">
        <v>259</v>
      </c>
      <c r="D272" t="s">
        <v>4</v>
      </c>
    </row>
    <row r="273" spans="1:4" x14ac:dyDescent="0.25">
      <c r="A273" s="1" t="s">
        <v>364</v>
      </c>
      <c r="B273" s="1" t="str">
        <f t="shared" si="4"/>
        <v>2.38Phon</v>
      </c>
      <c r="C273" s="24" t="s">
        <v>260</v>
      </c>
      <c r="D273" t="s">
        <v>12</v>
      </c>
    </row>
    <row r="274" spans="1:4" x14ac:dyDescent="0.25">
      <c r="A274" s="1" t="s">
        <v>365</v>
      </c>
      <c r="B274" s="1" t="str">
        <f t="shared" si="4"/>
        <v>2.39Viet</v>
      </c>
      <c r="C274" s="24" t="s">
        <v>473</v>
      </c>
      <c r="D274" t="s">
        <v>3</v>
      </c>
    </row>
    <row r="275" spans="1:4" x14ac:dyDescent="0.25">
      <c r="A275" s="1" t="s">
        <v>365</v>
      </c>
      <c r="B275" s="1" t="str">
        <f t="shared" si="4"/>
        <v>2.39Eng</v>
      </c>
      <c r="C275" s="24" t="s">
        <v>290</v>
      </c>
      <c r="D275" t="s">
        <v>4</v>
      </c>
    </row>
    <row r="276" spans="1:4" x14ac:dyDescent="0.25">
      <c r="A276" s="1" t="s">
        <v>365</v>
      </c>
      <c r="B276" s="1" t="str">
        <f t="shared" si="4"/>
        <v>2.39Phon</v>
      </c>
      <c r="C276" s="24" t="s">
        <v>261</v>
      </c>
      <c r="D276" t="s">
        <v>12</v>
      </c>
    </row>
    <row r="277" spans="1:4" x14ac:dyDescent="0.25">
      <c r="A277" s="1" t="s">
        <v>366</v>
      </c>
      <c r="B277" s="1" t="str">
        <f t="shared" si="4"/>
        <v>2.40Viet</v>
      </c>
      <c r="C277" s="24" t="s">
        <v>474</v>
      </c>
      <c r="D277" t="s">
        <v>3</v>
      </c>
    </row>
    <row r="278" spans="1:4" x14ac:dyDescent="0.25">
      <c r="A278" s="1" t="s">
        <v>366</v>
      </c>
      <c r="B278" s="1" t="str">
        <f t="shared" si="4"/>
        <v>2.40Eng</v>
      </c>
      <c r="C278" s="24" t="s">
        <v>262</v>
      </c>
      <c r="D278" t="s">
        <v>4</v>
      </c>
    </row>
    <row r="279" spans="1:4" x14ac:dyDescent="0.25">
      <c r="A279" s="1" t="s">
        <v>366</v>
      </c>
      <c r="B279" s="1" t="str">
        <f t="shared" si="4"/>
        <v>2.40Phon</v>
      </c>
      <c r="C279" s="24" t="s">
        <v>263</v>
      </c>
      <c r="D279" t="s">
        <v>12</v>
      </c>
    </row>
    <row r="280" spans="1:4" x14ac:dyDescent="0.25">
      <c r="A280" s="1" t="s">
        <v>367</v>
      </c>
      <c r="B280" s="1" t="str">
        <f t="shared" si="4"/>
        <v>2.41Viet</v>
      </c>
      <c r="C280" s="24" t="s">
        <v>475</v>
      </c>
      <c r="D280" t="s">
        <v>3</v>
      </c>
    </row>
    <row r="281" spans="1:4" x14ac:dyDescent="0.25">
      <c r="A281" s="1" t="s">
        <v>367</v>
      </c>
      <c r="B281" s="1" t="str">
        <f t="shared" si="4"/>
        <v>2.41Eng</v>
      </c>
      <c r="C281" s="24" t="s">
        <v>264</v>
      </c>
      <c r="D281" t="s">
        <v>4</v>
      </c>
    </row>
    <row r="282" spans="1:4" x14ac:dyDescent="0.25">
      <c r="A282" s="1" t="s">
        <v>367</v>
      </c>
      <c r="B282" s="1" t="str">
        <f t="shared" si="4"/>
        <v>2.41Phon</v>
      </c>
      <c r="C282" s="24" t="s">
        <v>265</v>
      </c>
      <c r="D282" t="s">
        <v>12</v>
      </c>
    </row>
    <row r="283" spans="1:4" x14ac:dyDescent="0.25">
      <c r="A283" s="1" t="s">
        <v>368</v>
      </c>
      <c r="B283" s="1" t="str">
        <f t="shared" si="4"/>
        <v>2.42Viet</v>
      </c>
      <c r="C283" s="24" t="s">
        <v>476</v>
      </c>
      <c r="D283" t="s">
        <v>3</v>
      </c>
    </row>
    <row r="284" spans="1:4" x14ac:dyDescent="0.25">
      <c r="A284" s="1" t="s">
        <v>368</v>
      </c>
      <c r="B284" s="1" t="str">
        <f t="shared" si="4"/>
        <v>2.42Eng</v>
      </c>
      <c r="C284" s="24" t="s">
        <v>266</v>
      </c>
      <c r="D284" t="s">
        <v>4</v>
      </c>
    </row>
    <row r="285" spans="1:4" x14ac:dyDescent="0.25">
      <c r="A285" s="1" t="s">
        <v>368</v>
      </c>
      <c r="B285" s="1" t="str">
        <f t="shared" si="4"/>
        <v>2.42Phon</v>
      </c>
      <c r="C285" s="24" t="s">
        <v>267</v>
      </c>
      <c r="D285" t="s">
        <v>12</v>
      </c>
    </row>
    <row r="286" spans="1:4" x14ac:dyDescent="0.25">
      <c r="A286" s="1" t="s">
        <v>369</v>
      </c>
      <c r="B286" s="1" t="str">
        <f t="shared" si="4"/>
        <v>2.43Viet</v>
      </c>
      <c r="C286" s="24" t="s">
        <v>477</v>
      </c>
      <c r="D286" t="s">
        <v>3</v>
      </c>
    </row>
    <row r="287" spans="1:4" x14ac:dyDescent="0.25">
      <c r="A287" s="1" t="s">
        <v>369</v>
      </c>
      <c r="B287" s="1" t="str">
        <f t="shared" si="4"/>
        <v>2.43Eng</v>
      </c>
      <c r="C287" s="24" t="s">
        <v>268</v>
      </c>
      <c r="D287" t="s">
        <v>4</v>
      </c>
    </row>
    <row r="288" spans="1:4" x14ac:dyDescent="0.25">
      <c r="A288" s="1" t="s">
        <v>369</v>
      </c>
      <c r="B288" s="1" t="str">
        <f t="shared" si="4"/>
        <v>2.43Phon</v>
      </c>
      <c r="C288" s="24" t="s">
        <v>269</v>
      </c>
      <c r="D288" t="s">
        <v>12</v>
      </c>
    </row>
    <row r="289" spans="1:4" x14ac:dyDescent="0.25">
      <c r="A289" s="1" t="s">
        <v>370</v>
      </c>
      <c r="B289" s="1" t="str">
        <f t="shared" si="4"/>
        <v>2.44Viet</v>
      </c>
      <c r="C289" s="24" t="s">
        <v>478</v>
      </c>
      <c r="D289" t="s">
        <v>3</v>
      </c>
    </row>
    <row r="290" spans="1:4" x14ac:dyDescent="0.25">
      <c r="A290" s="1" t="s">
        <v>370</v>
      </c>
      <c r="B290" s="1" t="str">
        <f t="shared" si="4"/>
        <v>2.44Eng</v>
      </c>
      <c r="C290" s="24" t="s">
        <v>270</v>
      </c>
      <c r="D290" t="s">
        <v>4</v>
      </c>
    </row>
    <row r="291" spans="1:4" x14ac:dyDescent="0.25">
      <c r="A291" s="1" t="s">
        <v>370</v>
      </c>
      <c r="B291" s="1" t="str">
        <f t="shared" si="4"/>
        <v>2.44Phon</v>
      </c>
      <c r="C291" s="24" t="s">
        <v>271</v>
      </c>
      <c r="D291" t="s">
        <v>12</v>
      </c>
    </row>
    <row r="292" spans="1:4" x14ac:dyDescent="0.25">
      <c r="A292" s="1" t="s">
        <v>371</v>
      </c>
      <c r="B292" s="1" t="str">
        <f t="shared" si="4"/>
        <v>2.45Viet</v>
      </c>
      <c r="C292" s="24" t="s">
        <v>479</v>
      </c>
      <c r="D292" t="s">
        <v>3</v>
      </c>
    </row>
    <row r="293" spans="1:4" x14ac:dyDescent="0.25">
      <c r="A293" s="1" t="s">
        <v>371</v>
      </c>
      <c r="B293" s="1" t="str">
        <f t="shared" si="4"/>
        <v>2.45Eng</v>
      </c>
      <c r="C293" s="24" t="s">
        <v>272</v>
      </c>
      <c r="D293" t="s">
        <v>4</v>
      </c>
    </row>
    <row r="294" spans="1:4" x14ac:dyDescent="0.25">
      <c r="A294" s="1" t="s">
        <v>371</v>
      </c>
      <c r="B294" s="1" t="str">
        <f t="shared" si="4"/>
        <v>2.45Phon</v>
      </c>
      <c r="C294" s="24" t="s">
        <v>273</v>
      </c>
      <c r="D294" t="s">
        <v>12</v>
      </c>
    </row>
    <row r="295" spans="1:4" x14ac:dyDescent="0.25">
      <c r="A295" s="1" t="s">
        <v>372</v>
      </c>
      <c r="B295" s="1" t="str">
        <f t="shared" si="4"/>
        <v>2.46Viet</v>
      </c>
      <c r="C295" s="24" t="s">
        <v>480</v>
      </c>
      <c r="D295" t="s">
        <v>3</v>
      </c>
    </row>
    <row r="296" spans="1:4" x14ac:dyDescent="0.25">
      <c r="A296" s="1" t="s">
        <v>372</v>
      </c>
      <c r="B296" s="1" t="str">
        <f t="shared" si="4"/>
        <v>2.46Eng</v>
      </c>
      <c r="C296" s="24" t="s">
        <v>274</v>
      </c>
      <c r="D296" t="s">
        <v>4</v>
      </c>
    </row>
    <row r="297" spans="1:4" x14ac:dyDescent="0.25">
      <c r="A297" s="1" t="s">
        <v>372</v>
      </c>
      <c r="B297" s="1" t="str">
        <f t="shared" si="4"/>
        <v>2.46Phon</v>
      </c>
      <c r="C297" s="24" t="s">
        <v>275</v>
      </c>
      <c r="D297" t="s">
        <v>12</v>
      </c>
    </row>
    <row r="298" spans="1:4" x14ac:dyDescent="0.25">
      <c r="A298" s="1" t="s">
        <v>373</v>
      </c>
      <c r="B298" s="1" t="str">
        <f t="shared" si="4"/>
        <v>2.47Viet</v>
      </c>
      <c r="C298" s="24" t="s">
        <v>481</v>
      </c>
      <c r="D298" t="s">
        <v>3</v>
      </c>
    </row>
    <row r="299" spans="1:4" x14ac:dyDescent="0.25">
      <c r="A299" s="1" t="s">
        <v>373</v>
      </c>
      <c r="B299" s="1" t="str">
        <f t="shared" si="4"/>
        <v>2.47Eng</v>
      </c>
      <c r="C299" s="24" t="s">
        <v>276</v>
      </c>
      <c r="D299" t="s">
        <v>4</v>
      </c>
    </row>
    <row r="300" spans="1:4" x14ac:dyDescent="0.25">
      <c r="A300" s="1" t="s">
        <v>373</v>
      </c>
      <c r="B300" s="1" t="str">
        <f t="shared" si="4"/>
        <v>2.47Phon</v>
      </c>
      <c r="C300" s="24" t="s">
        <v>277</v>
      </c>
      <c r="D300" t="s">
        <v>12</v>
      </c>
    </row>
    <row r="301" spans="1:4" x14ac:dyDescent="0.25">
      <c r="A301" s="1" t="s">
        <v>374</v>
      </c>
      <c r="B301" s="1" t="str">
        <f t="shared" si="4"/>
        <v>2.48Viet</v>
      </c>
      <c r="C301" s="24" t="s">
        <v>482</v>
      </c>
      <c r="D301" t="s">
        <v>3</v>
      </c>
    </row>
    <row r="302" spans="1:4" x14ac:dyDescent="0.25">
      <c r="A302" s="1" t="s">
        <v>374</v>
      </c>
      <c r="B302" s="1" t="str">
        <f t="shared" si="4"/>
        <v>2.48Eng</v>
      </c>
      <c r="C302" s="24" t="s">
        <v>278</v>
      </c>
      <c r="D302" t="s">
        <v>4</v>
      </c>
    </row>
    <row r="303" spans="1:4" x14ac:dyDescent="0.25">
      <c r="A303" s="1" t="s">
        <v>374</v>
      </c>
      <c r="B303" s="1" t="str">
        <f t="shared" si="4"/>
        <v>2.48Phon</v>
      </c>
      <c r="C303" s="24" t="s">
        <v>279</v>
      </c>
      <c r="D303" t="s">
        <v>12</v>
      </c>
    </row>
    <row r="304" spans="1:4" x14ac:dyDescent="0.25">
      <c r="A304" s="1" t="s">
        <v>375</v>
      </c>
      <c r="B304" s="1" t="str">
        <f t="shared" si="4"/>
        <v>2.49Viet</v>
      </c>
      <c r="C304" s="24" t="s">
        <v>483</v>
      </c>
      <c r="D304" t="s">
        <v>3</v>
      </c>
    </row>
    <row r="305" spans="1:4" x14ac:dyDescent="0.25">
      <c r="A305" s="1" t="s">
        <v>375</v>
      </c>
      <c r="B305" s="1" t="str">
        <f t="shared" si="4"/>
        <v>2.49Eng</v>
      </c>
      <c r="C305" s="24" t="s">
        <v>280</v>
      </c>
      <c r="D305" t="s">
        <v>4</v>
      </c>
    </row>
    <row r="306" spans="1:4" x14ac:dyDescent="0.25">
      <c r="A306" s="1" t="s">
        <v>375</v>
      </c>
      <c r="B306" s="1" t="str">
        <f t="shared" si="4"/>
        <v>2.49Phon</v>
      </c>
      <c r="C306" s="24" t="s">
        <v>281</v>
      </c>
      <c r="D306" t="s">
        <v>12</v>
      </c>
    </row>
    <row r="307" spans="1:4" x14ac:dyDescent="0.25">
      <c r="A307" s="1" t="s">
        <v>376</v>
      </c>
      <c r="B307" s="1" t="str">
        <f t="shared" si="4"/>
        <v>2.50Viet</v>
      </c>
      <c r="C307" s="24" t="s">
        <v>484</v>
      </c>
      <c r="D307" t="s">
        <v>3</v>
      </c>
    </row>
    <row r="308" spans="1:4" x14ac:dyDescent="0.25">
      <c r="A308" s="1" t="s">
        <v>376</v>
      </c>
      <c r="B308" s="1" t="str">
        <f t="shared" si="4"/>
        <v>2.50Eng</v>
      </c>
      <c r="C308" s="24" t="s">
        <v>282</v>
      </c>
      <c r="D308" t="s">
        <v>4</v>
      </c>
    </row>
    <row r="309" spans="1:4" x14ac:dyDescent="0.25">
      <c r="A309" s="1" t="s">
        <v>376</v>
      </c>
      <c r="B309" s="1" t="str">
        <f t="shared" si="4"/>
        <v>2.50Phon</v>
      </c>
      <c r="C309" s="24" t="s">
        <v>283</v>
      </c>
      <c r="D309" t="s">
        <v>12</v>
      </c>
    </row>
    <row r="310" spans="1:4" x14ac:dyDescent="0.25">
      <c r="A310" s="1" t="s">
        <v>377</v>
      </c>
      <c r="B310" s="1" t="str">
        <f t="shared" si="4"/>
        <v>2.51Viet</v>
      </c>
      <c r="C310" s="24" t="s">
        <v>485</v>
      </c>
      <c r="D310" t="s">
        <v>3</v>
      </c>
    </row>
    <row r="311" spans="1:4" x14ac:dyDescent="0.25">
      <c r="A311" s="1" t="s">
        <v>377</v>
      </c>
      <c r="B311" s="1" t="str">
        <f t="shared" si="4"/>
        <v>2.51Eng</v>
      </c>
      <c r="C311" s="24" t="s">
        <v>284</v>
      </c>
      <c r="D311" t="s">
        <v>4</v>
      </c>
    </row>
    <row r="312" spans="1:4" x14ac:dyDescent="0.25">
      <c r="A312" s="1" t="s">
        <v>377</v>
      </c>
      <c r="B312" s="1" t="str">
        <f t="shared" si="4"/>
        <v>2.51Phon</v>
      </c>
      <c r="C312" s="24" t="s">
        <v>285</v>
      </c>
      <c r="D312" t="s">
        <v>12</v>
      </c>
    </row>
    <row r="313" spans="1:4" x14ac:dyDescent="0.25">
      <c r="A313" s="1" t="s">
        <v>378</v>
      </c>
      <c r="B313" s="1" t="str">
        <f t="shared" si="4"/>
        <v>2.52Viet</v>
      </c>
      <c r="C313" s="24" t="s">
        <v>486</v>
      </c>
      <c r="D313" t="s">
        <v>3</v>
      </c>
    </row>
    <row r="314" spans="1:4" x14ac:dyDescent="0.25">
      <c r="A314" s="1" t="s">
        <v>378</v>
      </c>
      <c r="B314" s="1" t="str">
        <f t="shared" si="4"/>
        <v>2.52Eng</v>
      </c>
      <c r="C314" s="24" t="s">
        <v>286</v>
      </c>
      <c r="D314" t="s">
        <v>4</v>
      </c>
    </row>
    <row r="315" spans="1:4" x14ac:dyDescent="0.25">
      <c r="A315" s="1" t="s">
        <v>378</v>
      </c>
      <c r="B315" s="1" t="str">
        <f t="shared" si="4"/>
        <v>2.52Phon</v>
      </c>
      <c r="C315" s="24" t="s">
        <v>287</v>
      </c>
      <c r="D315" t="s">
        <v>12</v>
      </c>
    </row>
    <row r="316" spans="1:4" x14ac:dyDescent="0.25">
      <c r="A316" s="1" t="s">
        <v>379</v>
      </c>
      <c r="B316" s="1" t="str">
        <f t="shared" si="4"/>
        <v>2.53Viet</v>
      </c>
      <c r="C316" s="24" t="s">
        <v>487</v>
      </c>
      <c r="D316" t="s">
        <v>3</v>
      </c>
    </row>
    <row r="317" spans="1:4" x14ac:dyDescent="0.25">
      <c r="A317" s="1" t="s">
        <v>379</v>
      </c>
      <c r="B317" s="1" t="str">
        <f t="shared" si="4"/>
        <v>2.53Eng</v>
      </c>
      <c r="C317" s="24" t="s">
        <v>288</v>
      </c>
      <c r="D317" t="s">
        <v>4</v>
      </c>
    </row>
    <row r="318" spans="1:4" x14ac:dyDescent="0.25">
      <c r="A318" s="1" t="s">
        <v>379</v>
      </c>
      <c r="B318" s="1" t="str">
        <f t="shared" si="4"/>
        <v>2.53Phon</v>
      </c>
      <c r="C318" s="24" t="s">
        <v>289</v>
      </c>
      <c r="D318" t="s">
        <v>12</v>
      </c>
    </row>
    <row r="319" spans="1:4" x14ac:dyDescent="0.25">
      <c r="C319" s="24"/>
    </row>
  </sheetData>
  <autoFilter ref="A1:E318" xr:uid="{F0FEFE1B-A582-4851-A850-E4BF4217E78E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6718-A9E9-438B-B207-C9ED05A276B1}">
  <dimension ref="A1:B105"/>
  <sheetViews>
    <sheetView workbookViewId="0">
      <selection activeCell="B1" sqref="B1:B105"/>
    </sheetView>
  </sheetViews>
  <sheetFormatPr defaultRowHeight="13.8" x14ac:dyDescent="0.25"/>
  <cols>
    <col min="1" max="1" width="36.5" customWidth="1"/>
    <col min="2" max="2" width="7.5" customWidth="1"/>
    <col min="3" max="3" width="36.5" customWidth="1"/>
  </cols>
  <sheetData>
    <row r="1" spans="1:2" x14ac:dyDescent="0.25">
      <c r="A1" t="s">
        <v>81</v>
      </c>
      <c r="B1">
        <v>1</v>
      </c>
    </row>
    <row r="2" spans="1:2" x14ac:dyDescent="0.25">
      <c r="A2" t="s">
        <v>83</v>
      </c>
      <c r="B2">
        <v>2</v>
      </c>
    </row>
    <row r="3" spans="1:2" x14ac:dyDescent="0.25">
      <c r="A3" t="s">
        <v>85</v>
      </c>
      <c r="B3">
        <v>3</v>
      </c>
    </row>
    <row r="4" spans="1:2" x14ac:dyDescent="0.25">
      <c r="A4" t="s">
        <v>87</v>
      </c>
      <c r="B4">
        <v>4</v>
      </c>
    </row>
    <row r="5" spans="1:2" x14ac:dyDescent="0.25">
      <c r="A5" t="s">
        <v>89</v>
      </c>
      <c r="B5">
        <v>5</v>
      </c>
    </row>
    <row r="6" spans="1:2" x14ac:dyDescent="0.25">
      <c r="A6" t="s">
        <v>91</v>
      </c>
      <c r="B6">
        <v>6</v>
      </c>
    </row>
    <row r="7" spans="1:2" x14ac:dyDescent="0.25">
      <c r="A7" t="s">
        <v>93</v>
      </c>
      <c r="B7">
        <v>7</v>
      </c>
    </row>
    <row r="8" spans="1:2" x14ac:dyDescent="0.25">
      <c r="A8" t="s">
        <v>95</v>
      </c>
      <c r="B8">
        <v>8</v>
      </c>
    </row>
    <row r="9" spans="1:2" x14ac:dyDescent="0.25">
      <c r="A9" t="s">
        <v>97</v>
      </c>
      <c r="B9">
        <v>9</v>
      </c>
    </row>
    <row r="10" spans="1:2" x14ac:dyDescent="0.25">
      <c r="A10" t="s">
        <v>99</v>
      </c>
      <c r="B10">
        <v>10</v>
      </c>
    </row>
    <row r="11" spans="1:2" x14ac:dyDescent="0.25">
      <c r="A11" t="s">
        <v>101</v>
      </c>
      <c r="B11">
        <v>11</v>
      </c>
    </row>
    <row r="12" spans="1:2" x14ac:dyDescent="0.25">
      <c r="A12" t="s">
        <v>103</v>
      </c>
      <c r="B12">
        <v>12</v>
      </c>
    </row>
    <row r="13" spans="1:2" x14ac:dyDescent="0.25">
      <c r="A13" t="s">
        <v>105</v>
      </c>
      <c r="B13">
        <v>13</v>
      </c>
    </row>
    <row r="14" spans="1:2" x14ac:dyDescent="0.25">
      <c r="A14" t="s">
        <v>107</v>
      </c>
      <c r="B14">
        <v>14</v>
      </c>
    </row>
    <row r="15" spans="1:2" x14ac:dyDescent="0.25">
      <c r="A15" t="s">
        <v>109</v>
      </c>
      <c r="B15">
        <v>15</v>
      </c>
    </row>
    <row r="16" spans="1:2" x14ac:dyDescent="0.25">
      <c r="A16" t="s">
        <v>111</v>
      </c>
      <c r="B16">
        <v>16</v>
      </c>
    </row>
    <row r="17" spans="1:2" x14ac:dyDescent="0.25">
      <c r="A17" t="s">
        <v>113</v>
      </c>
      <c r="B17">
        <v>17</v>
      </c>
    </row>
    <row r="18" spans="1:2" x14ac:dyDescent="0.25">
      <c r="A18" t="s">
        <v>115</v>
      </c>
      <c r="B18">
        <v>18</v>
      </c>
    </row>
    <row r="19" spans="1:2" x14ac:dyDescent="0.25">
      <c r="A19" t="s">
        <v>117</v>
      </c>
      <c r="B19">
        <v>19</v>
      </c>
    </row>
    <row r="20" spans="1:2" x14ac:dyDescent="0.25">
      <c r="A20" t="s">
        <v>119</v>
      </c>
      <c r="B20">
        <v>20</v>
      </c>
    </row>
    <row r="21" spans="1:2" x14ac:dyDescent="0.25">
      <c r="A21" t="s">
        <v>121</v>
      </c>
      <c r="B21">
        <v>21</v>
      </c>
    </row>
    <row r="22" spans="1:2" x14ac:dyDescent="0.25">
      <c r="A22" t="s">
        <v>123</v>
      </c>
      <c r="B22">
        <v>22</v>
      </c>
    </row>
    <row r="23" spans="1:2" x14ac:dyDescent="0.25">
      <c r="A23" t="s">
        <v>125</v>
      </c>
      <c r="B23">
        <v>23</v>
      </c>
    </row>
    <row r="24" spans="1:2" x14ac:dyDescent="0.25">
      <c r="A24" t="s">
        <v>127</v>
      </c>
      <c r="B24">
        <v>24</v>
      </c>
    </row>
    <row r="25" spans="1:2" x14ac:dyDescent="0.25">
      <c r="A25" t="s">
        <v>129</v>
      </c>
      <c r="B25">
        <v>25</v>
      </c>
    </row>
    <row r="26" spans="1:2" x14ac:dyDescent="0.25">
      <c r="A26" t="s">
        <v>131</v>
      </c>
      <c r="B26">
        <v>26</v>
      </c>
    </row>
    <row r="27" spans="1:2" x14ac:dyDescent="0.25">
      <c r="A27" t="s">
        <v>133</v>
      </c>
      <c r="B27">
        <v>27</v>
      </c>
    </row>
    <row r="28" spans="1:2" x14ac:dyDescent="0.25">
      <c r="A28" t="s">
        <v>135</v>
      </c>
      <c r="B28">
        <v>28</v>
      </c>
    </row>
    <row r="29" spans="1:2" x14ac:dyDescent="0.25">
      <c r="A29" t="s">
        <v>137</v>
      </c>
      <c r="B29">
        <v>29</v>
      </c>
    </row>
    <row r="30" spans="1:2" x14ac:dyDescent="0.25">
      <c r="A30" t="s">
        <v>139</v>
      </c>
      <c r="B30">
        <v>30</v>
      </c>
    </row>
    <row r="31" spans="1:2" x14ac:dyDescent="0.25">
      <c r="A31" t="s">
        <v>141</v>
      </c>
      <c r="B31">
        <v>31</v>
      </c>
    </row>
    <row r="32" spans="1:2" x14ac:dyDescent="0.25">
      <c r="A32" t="s">
        <v>143</v>
      </c>
      <c r="B32">
        <v>32</v>
      </c>
    </row>
    <row r="33" spans="1:2" x14ac:dyDescent="0.25">
      <c r="A33" t="s">
        <v>145</v>
      </c>
      <c r="B33">
        <v>33</v>
      </c>
    </row>
    <row r="34" spans="1:2" x14ac:dyDescent="0.25">
      <c r="A34" t="s">
        <v>147</v>
      </c>
      <c r="B34">
        <v>34</v>
      </c>
    </row>
    <row r="35" spans="1:2" x14ac:dyDescent="0.25">
      <c r="A35" t="s">
        <v>149</v>
      </c>
      <c r="B35">
        <v>35</v>
      </c>
    </row>
    <row r="36" spans="1:2" x14ac:dyDescent="0.25">
      <c r="A36" t="s">
        <v>151</v>
      </c>
      <c r="B36">
        <v>36</v>
      </c>
    </row>
    <row r="37" spans="1:2" x14ac:dyDescent="0.25">
      <c r="A37" t="s">
        <v>153</v>
      </c>
      <c r="B37">
        <v>37</v>
      </c>
    </row>
    <row r="38" spans="1:2" x14ac:dyDescent="0.25">
      <c r="A38" t="s">
        <v>155</v>
      </c>
      <c r="B38">
        <v>38</v>
      </c>
    </row>
    <row r="39" spans="1:2" x14ac:dyDescent="0.25">
      <c r="A39" t="s">
        <v>157</v>
      </c>
      <c r="B39">
        <v>39</v>
      </c>
    </row>
    <row r="40" spans="1:2" x14ac:dyDescent="0.25">
      <c r="A40" t="s">
        <v>159</v>
      </c>
      <c r="B40">
        <v>40</v>
      </c>
    </row>
    <row r="41" spans="1:2" x14ac:dyDescent="0.25">
      <c r="A41" t="s">
        <v>161</v>
      </c>
      <c r="B41">
        <v>41</v>
      </c>
    </row>
    <row r="42" spans="1:2" x14ac:dyDescent="0.25">
      <c r="A42" t="s">
        <v>163</v>
      </c>
      <c r="B42">
        <v>42</v>
      </c>
    </row>
    <row r="43" spans="1:2" x14ac:dyDescent="0.25">
      <c r="A43" t="s">
        <v>165</v>
      </c>
      <c r="B43">
        <v>43</v>
      </c>
    </row>
    <row r="44" spans="1:2" x14ac:dyDescent="0.25">
      <c r="A44" t="s">
        <v>167</v>
      </c>
      <c r="B44">
        <v>44</v>
      </c>
    </row>
    <row r="45" spans="1:2" x14ac:dyDescent="0.25">
      <c r="A45" t="s">
        <v>169</v>
      </c>
      <c r="B45">
        <v>45</v>
      </c>
    </row>
    <row r="46" spans="1:2" x14ac:dyDescent="0.25">
      <c r="A46" t="s">
        <v>171</v>
      </c>
      <c r="B46">
        <v>46</v>
      </c>
    </row>
    <row r="47" spans="1:2" x14ac:dyDescent="0.25">
      <c r="A47" t="s">
        <v>173</v>
      </c>
      <c r="B47">
        <v>47</v>
      </c>
    </row>
    <row r="48" spans="1:2" x14ac:dyDescent="0.25">
      <c r="A48" t="s">
        <v>175</v>
      </c>
      <c r="B48">
        <v>48</v>
      </c>
    </row>
    <row r="49" spans="1:2" x14ac:dyDescent="0.25">
      <c r="A49" t="s">
        <v>177</v>
      </c>
      <c r="B49">
        <v>49</v>
      </c>
    </row>
    <row r="50" spans="1:2" x14ac:dyDescent="0.25">
      <c r="A50" t="s">
        <v>179</v>
      </c>
      <c r="B50">
        <v>50</v>
      </c>
    </row>
    <row r="51" spans="1:2" x14ac:dyDescent="0.25">
      <c r="A51" t="s">
        <v>181</v>
      </c>
      <c r="B51">
        <v>51</v>
      </c>
    </row>
    <row r="52" spans="1:2" x14ac:dyDescent="0.25">
      <c r="A52" t="s">
        <v>183</v>
      </c>
      <c r="B52">
        <v>52</v>
      </c>
    </row>
    <row r="53" spans="1:2" x14ac:dyDescent="0.25">
      <c r="A53" t="s">
        <v>185</v>
      </c>
      <c r="B53">
        <v>53</v>
      </c>
    </row>
    <row r="54" spans="1:2" x14ac:dyDescent="0.25">
      <c r="A54" t="s">
        <v>187</v>
      </c>
      <c r="B54">
        <v>54</v>
      </c>
    </row>
    <row r="55" spans="1:2" x14ac:dyDescent="0.25">
      <c r="A55" t="s">
        <v>189</v>
      </c>
      <c r="B55">
        <v>55</v>
      </c>
    </row>
    <row r="56" spans="1:2" x14ac:dyDescent="0.25">
      <c r="A56" t="s">
        <v>191</v>
      </c>
      <c r="B56">
        <v>56</v>
      </c>
    </row>
    <row r="57" spans="1:2" x14ac:dyDescent="0.25">
      <c r="A57" t="s">
        <v>193</v>
      </c>
      <c r="B57">
        <v>57</v>
      </c>
    </row>
    <row r="58" spans="1:2" x14ac:dyDescent="0.25">
      <c r="A58" t="s">
        <v>195</v>
      </c>
      <c r="B58">
        <v>58</v>
      </c>
    </row>
    <row r="59" spans="1:2" x14ac:dyDescent="0.25">
      <c r="A59" t="s">
        <v>197</v>
      </c>
      <c r="B59">
        <v>59</v>
      </c>
    </row>
    <row r="60" spans="1:2" x14ac:dyDescent="0.25">
      <c r="A60" t="s">
        <v>199</v>
      </c>
      <c r="B60">
        <v>60</v>
      </c>
    </row>
    <row r="61" spans="1:2" x14ac:dyDescent="0.25">
      <c r="A61" t="s">
        <v>201</v>
      </c>
      <c r="B61">
        <v>61</v>
      </c>
    </row>
    <row r="62" spans="1:2" x14ac:dyDescent="0.25">
      <c r="A62" t="s">
        <v>203</v>
      </c>
      <c r="B62">
        <v>62</v>
      </c>
    </row>
    <row r="63" spans="1:2" x14ac:dyDescent="0.25">
      <c r="A63" t="s">
        <v>205</v>
      </c>
      <c r="B63">
        <v>63</v>
      </c>
    </row>
    <row r="64" spans="1:2" x14ac:dyDescent="0.25">
      <c r="A64" t="s">
        <v>207</v>
      </c>
      <c r="B64">
        <v>64</v>
      </c>
    </row>
    <row r="65" spans="1:2" x14ac:dyDescent="0.25">
      <c r="A65" t="s">
        <v>209</v>
      </c>
      <c r="B65">
        <v>65</v>
      </c>
    </row>
    <row r="66" spans="1:2" x14ac:dyDescent="0.25">
      <c r="A66" t="s">
        <v>211</v>
      </c>
      <c r="B66">
        <v>66</v>
      </c>
    </row>
    <row r="67" spans="1:2" x14ac:dyDescent="0.25">
      <c r="A67" t="s">
        <v>213</v>
      </c>
      <c r="B67">
        <v>67</v>
      </c>
    </row>
    <row r="68" spans="1:2" x14ac:dyDescent="0.25">
      <c r="A68" t="s">
        <v>215</v>
      </c>
      <c r="B68">
        <v>68</v>
      </c>
    </row>
    <row r="69" spans="1:2" x14ac:dyDescent="0.25">
      <c r="A69" t="s">
        <v>217</v>
      </c>
      <c r="B69">
        <v>69</v>
      </c>
    </row>
    <row r="70" spans="1:2" x14ac:dyDescent="0.25">
      <c r="A70" t="s">
        <v>219</v>
      </c>
      <c r="B70">
        <v>70</v>
      </c>
    </row>
    <row r="71" spans="1:2" x14ac:dyDescent="0.25">
      <c r="A71" t="s">
        <v>221</v>
      </c>
      <c r="B71">
        <v>71</v>
      </c>
    </row>
    <row r="72" spans="1:2" x14ac:dyDescent="0.25">
      <c r="A72" t="s">
        <v>223</v>
      </c>
      <c r="B72">
        <v>72</v>
      </c>
    </row>
    <row r="73" spans="1:2" x14ac:dyDescent="0.25">
      <c r="A73" t="s">
        <v>225</v>
      </c>
      <c r="B73">
        <v>73</v>
      </c>
    </row>
    <row r="74" spans="1:2" x14ac:dyDescent="0.25">
      <c r="A74" t="s">
        <v>227</v>
      </c>
      <c r="B74">
        <v>74</v>
      </c>
    </row>
    <row r="75" spans="1:2" x14ac:dyDescent="0.25">
      <c r="A75" t="s">
        <v>229</v>
      </c>
      <c r="B75">
        <v>75</v>
      </c>
    </row>
    <row r="76" spans="1:2" x14ac:dyDescent="0.25">
      <c r="A76" t="s">
        <v>231</v>
      </c>
      <c r="B76">
        <v>76</v>
      </c>
    </row>
    <row r="77" spans="1:2" x14ac:dyDescent="0.25">
      <c r="A77" t="s">
        <v>233</v>
      </c>
      <c r="B77">
        <v>77</v>
      </c>
    </row>
    <row r="78" spans="1:2" x14ac:dyDescent="0.25">
      <c r="A78" t="s">
        <v>235</v>
      </c>
      <c r="B78">
        <v>78</v>
      </c>
    </row>
    <row r="79" spans="1:2" x14ac:dyDescent="0.25">
      <c r="A79" t="s">
        <v>237</v>
      </c>
      <c r="B79">
        <v>79</v>
      </c>
    </row>
    <row r="80" spans="1:2" x14ac:dyDescent="0.25">
      <c r="A80" t="s">
        <v>239</v>
      </c>
      <c r="B80">
        <v>80</v>
      </c>
    </row>
    <row r="81" spans="1:2" x14ac:dyDescent="0.25">
      <c r="A81" t="s">
        <v>241</v>
      </c>
      <c r="B81">
        <v>81</v>
      </c>
    </row>
    <row r="82" spans="1:2" x14ac:dyDescent="0.25">
      <c r="A82" t="s">
        <v>243</v>
      </c>
      <c r="B82">
        <v>82</v>
      </c>
    </row>
    <row r="83" spans="1:2" x14ac:dyDescent="0.25">
      <c r="A83" t="s">
        <v>245</v>
      </c>
      <c r="B83">
        <v>83</v>
      </c>
    </row>
    <row r="84" spans="1:2" x14ac:dyDescent="0.25">
      <c r="A84" t="s">
        <v>247</v>
      </c>
      <c r="B84">
        <v>84</v>
      </c>
    </row>
    <row r="85" spans="1:2" x14ac:dyDescent="0.25">
      <c r="A85" t="s">
        <v>249</v>
      </c>
      <c r="B85">
        <v>85</v>
      </c>
    </row>
    <row r="86" spans="1:2" x14ac:dyDescent="0.25">
      <c r="A86" t="s">
        <v>251</v>
      </c>
      <c r="B86">
        <v>86</v>
      </c>
    </row>
    <row r="87" spans="1:2" x14ac:dyDescent="0.25">
      <c r="A87" t="s">
        <v>253</v>
      </c>
      <c r="B87">
        <v>87</v>
      </c>
    </row>
    <row r="88" spans="1:2" x14ac:dyDescent="0.25">
      <c r="A88" t="s">
        <v>255</v>
      </c>
      <c r="B88">
        <v>88</v>
      </c>
    </row>
    <row r="89" spans="1:2" x14ac:dyDescent="0.25">
      <c r="A89" t="s">
        <v>257</v>
      </c>
      <c r="B89">
        <v>89</v>
      </c>
    </row>
    <row r="90" spans="1:2" x14ac:dyDescent="0.25">
      <c r="A90" t="s">
        <v>259</v>
      </c>
      <c r="B90">
        <v>90</v>
      </c>
    </row>
    <row r="91" spans="1:2" x14ac:dyDescent="0.25">
      <c r="A91" t="s">
        <v>290</v>
      </c>
      <c r="B91">
        <v>91</v>
      </c>
    </row>
    <row r="92" spans="1:2" x14ac:dyDescent="0.25">
      <c r="A92" t="s">
        <v>262</v>
      </c>
      <c r="B92">
        <v>92</v>
      </c>
    </row>
    <row r="93" spans="1:2" x14ac:dyDescent="0.25">
      <c r="A93" t="s">
        <v>264</v>
      </c>
      <c r="B93">
        <v>93</v>
      </c>
    </row>
    <row r="94" spans="1:2" x14ac:dyDescent="0.25">
      <c r="A94" t="s">
        <v>266</v>
      </c>
      <c r="B94">
        <v>94</v>
      </c>
    </row>
    <row r="95" spans="1:2" x14ac:dyDescent="0.25">
      <c r="A95" t="s">
        <v>268</v>
      </c>
      <c r="B95">
        <v>95</v>
      </c>
    </row>
    <row r="96" spans="1:2" x14ac:dyDescent="0.25">
      <c r="A96" t="s">
        <v>270</v>
      </c>
      <c r="B96">
        <v>96</v>
      </c>
    </row>
    <row r="97" spans="1:2" x14ac:dyDescent="0.25">
      <c r="A97" t="s">
        <v>272</v>
      </c>
      <c r="B97">
        <v>97</v>
      </c>
    </row>
    <row r="98" spans="1:2" x14ac:dyDescent="0.25">
      <c r="A98" t="s">
        <v>274</v>
      </c>
      <c r="B98">
        <v>98</v>
      </c>
    </row>
    <row r="99" spans="1:2" x14ac:dyDescent="0.25">
      <c r="A99" t="s">
        <v>276</v>
      </c>
      <c r="B99">
        <v>99</v>
      </c>
    </row>
    <row r="100" spans="1:2" x14ac:dyDescent="0.25">
      <c r="A100" t="s">
        <v>278</v>
      </c>
      <c r="B100">
        <v>100</v>
      </c>
    </row>
    <row r="101" spans="1:2" x14ac:dyDescent="0.25">
      <c r="A101" t="s">
        <v>280</v>
      </c>
      <c r="B101">
        <v>101</v>
      </c>
    </row>
    <row r="102" spans="1:2" x14ac:dyDescent="0.25">
      <c r="A102" t="s">
        <v>282</v>
      </c>
      <c r="B102">
        <v>102</v>
      </c>
    </row>
    <row r="103" spans="1:2" x14ac:dyDescent="0.25">
      <c r="A103" t="s">
        <v>284</v>
      </c>
      <c r="B103">
        <v>103</v>
      </c>
    </row>
    <row r="104" spans="1:2" x14ac:dyDescent="0.25">
      <c r="A104" t="s">
        <v>286</v>
      </c>
      <c r="B104">
        <v>104</v>
      </c>
    </row>
    <row r="105" spans="1:2" x14ac:dyDescent="0.25">
      <c r="A105" t="s">
        <v>288</v>
      </c>
      <c r="B105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12F4-8ACA-4C93-A3C1-44206B057F05}">
  <dimension ref="A1"/>
  <sheetViews>
    <sheetView workbookViewId="0">
      <selection sqref="A1:A1048576"/>
    </sheetView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Negotiation</vt:lpstr>
      <vt:lpstr>Files</vt:lpstr>
      <vt:lpstr>Sum</vt:lpstr>
      <vt:lpstr>Ramdom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Luan Dai</cp:lastModifiedBy>
  <dcterms:created xsi:type="dcterms:W3CDTF">2023-04-28T06:54:49Z</dcterms:created>
  <dcterms:modified xsi:type="dcterms:W3CDTF">2025-09-24T15:58:02Z</dcterms:modified>
</cp:coreProperties>
</file>