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ls126\Downloads\"/>
    </mc:Choice>
  </mc:AlternateContent>
  <xr:revisionPtr revIDLastSave="0" documentId="13_ncr:1_{103C12C5-51FC-495C-9090-751903A4A4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ágina1" sheetId="1" r:id="rId1"/>
  </sheets>
  <calcPr calcId="181029"/>
</workbook>
</file>

<file path=xl/calcChain.xml><?xml version="1.0" encoding="utf-8"?>
<calcChain xmlns="http://schemas.openxmlformats.org/spreadsheetml/2006/main">
  <c r="C7" i="1" l="1"/>
  <c r="D7" i="1" s="1"/>
  <c r="F6" i="1"/>
  <c r="D6" i="1"/>
  <c r="G6" i="1" s="1"/>
  <c r="E7" i="1" s="1"/>
  <c r="F7" i="1" l="1"/>
  <c r="G7" i="1" s="1"/>
  <c r="E8" i="1" s="1"/>
  <c r="C8" i="1"/>
  <c r="F8" i="1" l="1"/>
  <c r="D8" i="1"/>
  <c r="G8" i="1" s="1"/>
  <c r="E9" i="1" s="1"/>
  <c r="C9" i="1"/>
  <c r="F9" i="1" l="1"/>
  <c r="C10" i="1"/>
  <c r="D9" i="1"/>
  <c r="G9" i="1" s="1"/>
  <c r="E10" i="1" s="1"/>
  <c r="F10" i="1" l="1"/>
  <c r="D10" i="1"/>
  <c r="G10" i="1" s="1"/>
  <c r="E11" i="1" s="1"/>
  <c r="C11" i="1"/>
  <c r="F11" i="1" l="1"/>
  <c r="C12" i="1"/>
  <c r="D11" i="1"/>
  <c r="G11" i="1" s="1"/>
  <c r="E12" i="1" s="1"/>
  <c r="F12" i="1" l="1"/>
  <c r="D12" i="1"/>
  <c r="G12" i="1" s="1"/>
  <c r="E13" i="1" s="1"/>
  <c r="C13" i="1"/>
  <c r="F13" i="1" l="1"/>
  <c r="D13" i="1"/>
  <c r="G13" i="1" s="1"/>
  <c r="E14" i="1" s="1"/>
  <c r="C14" i="1"/>
  <c r="F14" i="1" l="1"/>
  <c r="C15" i="1"/>
  <c r="D14" i="1"/>
  <c r="G14" i="1" s="1"/>
  <c r="E15" i="1" s="1"/>
  <c r="F15" i="1" l="1"/>
  <c r="D15" i="1"/>
  <c r="G15" i="1" s="1"/>
  <c r="E16" i="1" s="1"/>
  <c r="C16" i="1"/>
  <c r="F16" i="1" l="1"/>
  <c r="C17" i="1"/>
  <c r="D16" i="1"/>
  <c r="G16" i="1" s="1"/>
  <c r="E17" i="1" s="1"/>
  <c r="F17" i="1" l="1"/>
  <c r="D17" i="1"/>
  <c r="G17" i="1" s="1"/>
  <c r="E18" i="1" s="1"/>
  <c r="C18" i="1"/>
  <c r="F18" i="1" l="1"/>
  <c r="C19" i="1"/>
  <c r="D18" i="1"/>
  <c r="G18" i="1" s="1"/>
  <c r="E19" i="1" s="1"/>
  <c r="F19" i="1" l="1"/>
  <c r="D19" i="1"/>
  <c r="G19" i="1" s="1"/>
  <c r="E20" i="1" s="1"/>
  <c r="C20" i="1"/>
  <c r="F20" i="1" l="1"/>
  <c r="D20" i="1"/>
  <c r="G20" i="1" s="1"/>
  <c r="E21" i="1" s="1"/>
  <c r="C21" i="1"/>
  <c r="F21" i="1" l="1"/>
  <c r="C22" i="1"/>
  <c r="D21" i="1"/>
  <c r="G21" i="1" s="1"/>
  <c r="E22" i="1" s="1"/>
  <c r="F22" i="1" l="1"/>
  <c r="D22" i="1"/>
  <c r="G22" i="1" s="1"/>
  <c r="E23" i="1" s="1"/>
  <c r="C23" i="1"/>
  <c r="F23" i="1" l="1"/>
  <c r="C24" i="1"/>
  <c r="D23" i="1"/>
  <c r="G23" i="1" s="1"/>
  <c r="E24" i="1" s="1"/>
  <c r="F24" i="1" l="1"/>
  <c r="D24" i="1"/>
  <c r="G24" i="1" s="1"/>
  <c r="E25" i="1" s="1"/>
  <c r="C25" i="1"/>
  <c r="F25" i="1" l="1"/>
  <c r="D25" i="1"/>
  <c r="G25" i="1" s="1"/>
  <c r="E26" i="1" s="1"/>
  <c r="C26" i="1"/>
  <c r="F26" i="1" l="1"/>
  <c r="C27" i="1"/>
  <c r="D26" i="1"/>
  <c r="G26" i="1" s="1"/>
  <c r="E27" i="1" s="1"/>
  <c r="F27" i="1" l="1"/>
  <c r="D27" i="1"/>
  <c r="G27" i="1" s="1"/>
  <c r="E28" i="1" s="1"/>
  <c r="C28" i="1"/>
  <c r="F28" i="1" l="1"/>
  <c r="C29" i="1"/>
  <c r="D28" i="1"/>
  <c r="G28" i="1" s="1"/>
  <c r="E29" i="1" s="1"/>
  <c r="F29" i="1" l="1"/>
  <c r="D29" i="1"/>
  <c r="G29" i="1" s="1"/>
  <c r="E30" i="1" s="1"/>
  <c r="C30" i="1"/>
  <c r="F30" i="1" l="1"/>
  <c r="C31" i="1"/>
  <c r="D30" i="1"/>
  <c r="G30" i="1" s="1"/>
  <c r="E31" i="1" s="1"/>
  <c r="F31" i="1" l="1"/>
  <c r="D31" i="1"/>
  <c r="G31" i="1" s="1"/>
  <c r="E32" i="1" s="1"/>
  <c r="C32" i="1"/>
  <c r="F32" i="1" l="1"/>
  <c r="D32" i="1"/>
  <c r="G32" i="1" s="1"/>
  <c r="E33" i="1" s="1"/>
  <c r="C33" i="1"/>
  <c r="F33" i="1" l="1"/>
  <c r="C34" i="1"/>
  <c r="D33" i="1"/>
  <c r="G33" i="1" s="1"/>
  <c r="E34" i="1" s="1"/>
  <c r="F34" i="1" l="1"/>
  <c r="D34" i="1"/>
  <c r="G34" i="1" s="1"/>
  <c r="E35" i="1" s="1"/>
  <c r="C35" i="1"/>
  <c r="F35" i="1" l="1"/>
  <c r="C36" i="1"/>
  <c r="D35" i="1"/>
  <c r="G35" i="1" s="1"/>
  <c r="E36" i="1" s="1"/>
  <c r="F36" i="1" l="1"/>
  <c r="D36" i="1"/>
  <c r="G36" i="1" s="1"/>
  <c r="E37" i="1" s="1"/>
  <c r="C37" i="1"/>
  <c r="F37" i="1" l="1"/>
  <c r="D37" i="1"/>
  <c r="G37" i="1" s="1"/>
  <c r="E38" i="1" s="1"/>
  <c r="C38" i="1"/>
  <c r="F38" i="1" l="1"/>
  <c r="C39" i="1"/>
  <c r="D38" i="1"/>
  <c r="G38" i="1" s="1"/>
  <c r="E39" i="1" s="1"/>
  <c r="F39" i="1" l="1"/>
  <c r="D39" i="1"/>
  <c r="G39" i="1" s="1"/>
  <c r="E40" i="1" s="1"/>
  <c r="C40" i="1"/>
  <c r="F40" i="1" l="1"/>
  <c r="C41" i="1"/>
  <c r="D40" i="1"/>
  <c r="G40" i="1" s="1"/>
  <c r="E41" i="1" s="1"/>
  <c r="F41" i="1" l="1"/>
  <c r="D41" i="1"/>
  <c r="G41" i="1" s="1"/>
  <c r="E42" i="1" s="1"/>
  <c r="C42" i="1"/>
  <c r="F42" i="1" l="1"/>
  <c r="C43" i="1"/>
  <c r="D42" i="1"/>
  <c r="G42" i="1" s="1"/>
  <c r="E43" i="1" s="1"/>
  <c r="F43" i="1" l="1"/>
  <c r="C44" i="1"/>
  <c r="D44" i="1" s="1"/>
  <c r="D43" i="1"/>
  <c r="G43" i="1" s="1"/>
  <c r="E44" i="1" s="1"/>
  <c r="G44" i="1" l="1"/>
  <c r="F44" i="1"/>
</calcChain>
</file>

<file path=xl/sharedStrings.xml><?xml version="1.0" encoding="utf-8"?>
<sst xmlns="http://schemas.openxmlformats.org/spreadsheetml/2006/main" count="10" uniqueCount="10">
  <si>
    <t>Ajuste financeiro</t>
  </si>
  <si>
    <t>Porcentagem da minha reserva</t>
  </si>
  <si>
    <t>Juros</t>
  </si>
  <si>
    <t>Ano</t>
  </si>
  <si>
    <t>Idade</t>
  </si>
  <si>
    <t>Salário</t>
  </si>
  <si>
    <t>Reserva anual</t>
  </si>
  <si>
    <t>Valor inicial</t>
  </si>
  <si>
    <t>Rendimento</t>
  </si>
  <si>
    <t>Valor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</si>
</sst>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R$ -416]#,##0.00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9" fontId="1" fillId="0" borderId="2" xfId="0" applyNumberFormat="1" applyFont="1" applyBorder="1"/>
    <xf numFmtId="0" fontId="1" fillId="0" borderId="3" xfId="0" applyFont="1" applyBorder="1" applyAlignment="1">
      <alignment wrapText="1"/>
    </xf>
    <xf numFmtId="9" fontId="1" fillId="0" borderId="4" xfId="0" applyNumberFormat="1" applyFont="1" applyBorder="1"/>
    <xf numFmtId="0" fontId="1" fillId="0" borderId="5" xfId="0" applyFont="1" applyBorder="1"/>
    <xf numFmtId="9" fontId="1" fillId="0" borderId="6" xfId="0" applyNumberFormat="1" applyFont="1" applyBorder="1"/>
    <xf numFmtId="0" fontId="1" fillId="0" borderId="0" xfId="0" applyFont="1"/>
    <xf numFmtId="9" fontId="1" fillId="0" borderId="0" xfId="0" applyNumberFormat="1" applyFont="1"/>
    <xf numFmtId="0" fontId="2" fillId="0" borderId="0" xfId="0" applyFont="1"/>
    <xf numFmtId="164" fontId="1" fillId="0" borderId="0" xfId="0" applyNumberFormat="1" applyFo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Página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Simulação do meu modelo computacional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Página1!$G$5</c:f>
              <c:strCache>
                <c:ptCount val="1"/>
                <c:pt idx="0">
                  <c:v>Valor Final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Página1!$G$6:$G$44</c:f>
              <c:numCache>
                <c:formatCode>[$R$ -416]#,##0.00</c:formatCode>
                <c:ptCount val="39"/>
                <c:pt idx="0">
                  <c:v>3600</c:v>
                </c:pt>
                <c:pt idx="1">
                  <c:v>7560</c:v>
                </c:pt>
                <c:pt idx="2">
                  <c:v>11907</c:v>
                </c:pt>
                <c:pt idx="3">
                  <c:v>16669.8</c:v>
                </c:pt>
                <c:pt idx="4">
                  <c:v>21879.112499999999</c:v>
                </c:pt>
                <c:pt idx="5">
                  <c:v>27567.68175</c:v>
                </c:pt>
                <c:pt idx="6">
                  <c:v>33770.410143749999</c:v>
                </c:pt>
                <c:pt idx="7">
                  <c:v>40524.492172500002</c:v>
                </c:pt>
                <c:pt idx="8">
                  <c:v>47869.556378765628</c:v>
                </c:pt>
                <c:pt idx="9">
                  <c:v>55847.815775226569</c:v>
                </c:pt>
                <c:pt idx="10">
                  <c:v>64504.227220386689</c:v>
                </c:pt>
                <c:pt idx="11">
                  <c:v>73886.66027062475</c:v>
                </c:pt>
                <c:pt idx="12">
                  <c:v>84046.076057835657</c:v>
                </c:pt>
                <c:pt idx="13">
                  <c:v>95036.716773091088</c:v>
                </c:pt>
                <c:pt idx="14">
                  <c:v>106916.30636972748</c:v>
                </c:pt>
                <c:pt idx="15">
                  <c:v>119746.26313409478</c:v>
                </c:pt>
                <c:pt idx="16">
                  <c:v>133591.92480897449</c:v>
                </c:pt>
                <c:pt idx="17">
                  <c:v>148522.78699350695</c:v>
                </c:pt>
                <c:pt idx="18">
                  <c:v>164612.7555844702</c:v>
                </c:pt>
                <c:pt idx="19">
                  <c:v>181940.41406704599</c:v>
                </c:pt>
                <c:pt idx="20">
                  <c:v>200589.30650891818</c:v>
                </c:pt>
                <c:pt idx="21">
                  <c:v>220648.23715980997</c:v>
                </c:pt>
                <c:pt idx="22">
                  <c:v>242211.58760951867</c:v>
                </c:pt>
                <c:pt idx="23">
                  <c:v>265379.65251129871</c:v>
                </c:pt>
                <c:pt idx="24">
                  <c:v>290258.99493423296</c:v>
                </c:pt>
                <c:pt idx="25">
                  <c:v>316962.82246818242</c:v>
                </c:pt>
                <c:pt idx="26">
                  <c:v>345611.38526819122</c:v>
                </c:pt>
                <c:pt idx="27">
                  <c:v>376332.39729203039</c:v>
                </c:pt>
                <c:pt idx="28">
                  <c:v>409261.48205508303</c:v>
                </c:pt>
                <c:pt idx="29">
                  <c:v>444542.64430121088</c:v>
                </c:pt>
                <c:pt idx="30">
                  <c:v>482328.76906681381</c:v>
                </c:pt>
                <c:pt idx="31">
                  <c:v>522782.14969822398</c:v>
                </c:pt>
                <c:pt idx="32">
                  <c:v>566075.04647010821</c:v>
                </c:pt>
                <c:pt idx="33">
                  <c:v>612390.27754493523</c:v>
                </c:pt>
                <c:pt idx="34">
                  <c:v>661921.84411106969</c:v>
                </c:pt>
                <c:pt idx="35">
                  <c:v>714875.59163995518</c:v>
                </c:pt>
                <c:pt idx="36">
                  <c:v>771469.9093114516</c:v>
                </c:pt>
                <c:pt idx="37">
                  <c:v>831936.46977099776</c:v>
                </c:pt>
                <c:pt idx="38">
                  <c:v>896521.01150321995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54-451E-B314-743BF0533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840954"/>
        <c:axId val="2074476956"/>
      </c:lineChart>
      <c:catAx>
        <c:axId val="6738409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74476956"/>
        <c:crosses val="autoZero"/>
        <c:auto val="1"/>
        <c:lblAlgn val="ctr"/>
        <c:lblOffset val="100"/>
        <c:noMultiLvlLbl val="1"/>
      </c:catAx>
      <c:valAx>
        <c:axId val="20744769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Valor Final</a:t>
                </a:r>
              </a:p>
            </c:rich>
          </c:tx>
          <c:overlay val="0"/>
        </c:title>
        <c:numFmt formatCode="[$R$ -416]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6738409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342900</xdr:colOff>
      <xdr:row>3</xdr:row>
      <xdr:rowOff>200025</xdr:rowOff>
    </xdr:from>
    <xdr:ext cx="4438650" cy="275272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5:G44">
  <tableColumns count="7">
    <tableColumn id="1" xr3:uid="{00000000-0010-0000-0000-000001000000}" name="Ano"/>
    <tableColumn id="2" xr3:uid="{00000000-0010-0000-0000-000002000000}" name="Idade"/>
    <tableColumn id="3" xr3:uid="{00000000-0010-0000-0000-000003000000}" name="Salário"/>
    <tableColumn id="4" xr3:uid="{00000000-0010-0000-0000-000004000000}" name="Reserva anual"/>
    <tableColumn id="5" xr3:uid="{00000000-0010-0000-0000-000005000000}" name="Valor inicial"/>
    <tableColumn id="6" xr3:uid="{00000000-0010-0000-0000-000006000000}" name="Rendimento"/>
    <tableColumn id="7" xr3:uid="{00000000-0010-0000-0000-000007000000}" name="Valor Final"/>
  </tableColumns>
  <tableStyleInfo name="Página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44"/>
  <sheetViews>
    <sheetView tabSelected="1" workbookViewId="0"/>
  </sheetViews>
  <sheetFormatPr defaultColWidth="12.6640625" defaultRowHeight="15.75" customHeight="1" x14ac:dyDescent="0.25"/>
  <cols>
    <col min="2" max="2" width="17.109375" customWidth="1"/>
  </cols>
  <sheetData>
    <row r="1" spans="1:7" x14ac:dyDescent="0.25">
      <c r="B1" s="1" t="s">
        <v>0</v>
      </c>
      <c r="C1" s="2">
        <v>0.05</v>
      </c>
    </row>
    <row r="2" spans="1:7" x14ac:dyDescent="0.25">
      <c r="B2" s="3" t="s">
        <v>1</v>
      </c>
      <c r="C2" s="4">
        <v>0.2</v>
      </c>
    </row>
    <row r="3" spans="1:7" x14ac:dyDescent="0.25">
      <c r="B3" s="5" t="s">
        <v>2</v>
      </c>
      <c r="C3" s="6">
        <v>0.05</v>
      </c>
    </row>
    <row r="4" spans="1:7" x14ac:dyDescent="0.25">
      <c r="B4" s="7"/>
      <c r="C4" s="8"/>
    </row>
    <row r="5" spans="1:7" x14ac:dyDescent="0.25">
      <c r="A5" s="9" t="s">
        <v>3</v>
      </c>
      <c r="B5" s="9" t="s">
        <v>4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</row>
    <row r="6" spans="1:7" x14ac:dyDescent="0.25">
      <c r="A6" s="7">
        <v>2026</v>
      </c>
      <c r="B6" s="7">
        <v>18</v>
      </c>
      <c r="C6" s="10">
        <v>1500</v>
      </c>
      <c r="D6" s="10">
        <f t="shared" ref="D6:D44" si="0">C6*$C$2*12</f>
        <v>3600</v>
      </c>
      <c r="E6" s="10">
        <v>0</v>
      </c>
      <c r="F6" s="10">
        <f t="shared" ref="F6:F44" si="1">E6*$C$3</f>
        <v>0</v>
      </c>
      <c r="G6" s="10">
        <f t="shared" ref="G6:G44" si="2">E6+D6+F6</f>
        <v>3600</v>
      </c>
    </row>
    <row r="7" spans="1:7" x14ac:dyDescent="0.25">
      <c r="A7" s="7">
        <v>2027</v>
      </c>
      <c r="B7" s="7">
        <v>19</v>
      </c>
      <c r="C7" s="10">
        <f t="shared" ref="C7:C44" si="3">C6*$C$1+C6</f>
        <v>1575</v>
      </c>
      <c r="D7" s="10">
        <f t="shared" si="0"/>
        <v>3780</v>
      </c>
      <c r="E7" s="10">
        <f t="shared" ref="E7:E44" si="4">G6</f>
        <v>3600</v>
      </c>
      <c r="F7" s="10">
        <f t="shared" si="1"/>
        <v>180</v>
      </c>
      <c r="G7" s="10">
        <f t="shared" si="2"/>
        <v>7560</v>
      </c>
    </row>
    <row r="8" spans="1:7" x14ac:dyDescent="0.25">
      <c r="A8" s="7">
        <v>2028</v>
      </c>
      <c r="B8" s="7">
        <v>20</v>
      </c>
      <c r="C8" s="10">
        <f t="shared" si="3"/>
        <v>1653.75</v>
      </c>
      <c r="D8" s="10">
        <f t="shared" si="0"/>
        <v>3969</v>
      </c>
      <c r="E8" s="10">
        <f t="shared" si="4"/>
        <v>7560</v>
      </c>
      <c r="F8" s="10">
        <f t="shared" si="1"/>
        <v>378</v>
      </c>
      <c r="G8" s="10">
        <f t="shared" si="2"/>
        <v>11907</v>
      </c>
    </row>
    <row r="9" spans="1:7" x14ac:dyDescent="0.25">
      <c r="A9" s="7">
        <v>2029</v>
      </c>
      <c r="B9" s="7">
        <v>21</v>
      </c>
      <c r="C9" s="10">
        <f t="shared" si="3"/>
        <v>1736.4375</v>
      </c>
      <c r="D9" s="10">
        <f t="shared" si="0"/>
        <v>4167.4500000000007</v>
      </c>
      <c r="E9" s="10">
        <f t="shared" si="4"/>
        <v>11907</v>
      </c>
      <c r="F9" s="10">
        <f t="shared" si="1"/>
        <v>595.35</v>
      </c>
      <c r="G9" s="10">
        <f t="shared" si="2"/>
        <v>16669.8</v>
      </c>
    </row>
    <row r="10" spans="1:7" x14ac:dyDescent="0.25">
      <c r="A10" s="7">
        <v>2030</v>
      </c>
      <c r="B10" s="7">
        <v>22</v>
      </c>
      <c r="C10" s="10">
        <f t="shared" si="3"/>
        <v>1823.2593750000001</v>
      </c>
      <c r="D10" s="10">
        <f t="shared" si="0"/>
        <v>4375.8225000000002</v>
      </c>
      <c r="E10" s="10">
        <f t="shared" si="4"/>
        <v>16669.8</v>
      </c>
      <c r="F10" s="10">
        <f t="shared" si="1"/>
        <v>833.49</v>
      </c>
      <c r="G10" s="10">
        <f t="shared" si="2"/>
        <v>21879.112499999999</v>
      </c>
    </row>
    <row r="11" spans="1:7" x14ac:dyDescent="0.25">
      <c r="A11" s="7">
        <v>2031</v>
      </c>
      <c r="B11" s="7">
        <v>23</v>
      </c>
      <c r="C11" s="10">
        <f t="shared" si="3"/>
        <v>1914.42234375</v>
      </c>
      <c r="D11" s="10">
        <f t="shared" si="0"/>
        <v>4594.613625</v>
      </c>
      <c r="E11" s="10">
        <f t="shared" si="4"/>
        <v>21879.112499999999</v>
      </c>
      <c r="F11" s="10">
        <f t="shared" si="1"/>
        <v>1093.9556250000001</v>
      </c>
      <c r="G11" s="10">
        <f t="shared" si="2"/>
        <v>27567.68175</v>
      </c>
    </row>
    <row r="12" spans="1:7" x14ac:dyDescent="0.25">
      <c r="A12" s="7">
        <v>2032</v>
      </c>
      <c r="B12" s="7">
        <v>24</v>
      </c>
      <c r="C12" s="10">
        <f t="shared" si="3"/>
        <v>2010.1434609375001</v>
      </c>
      <c r="D12" s="10">
        <f t="shared" si="0"/>
        <v>4824.344306250001</v>
      </c>
      <c r="E12" s="10">
        <f t="shared" si="4"/>
        <v>27567.68175</v>
      </c>
      <c r="F12" s="10">
        <f t="shared" si="1"/>
        <v>1378.3840875000001</v>
      </c>
      <c r="G12" s="10">
        <f t="shared" si="2"/>
        <v>33770.410143749999</v>
      </c>
    </row>
    <row r="13" spans="1:7" x14ac:dyDescent="0.25">
      <c r="A13" s="7">
        <v>2033</v>
      </c>
      <c r="B13" s="7">
        <v>25</v>
      </c>
      <c r="C13" s="10">
        <f t="shared" si="3"/>
        <v>2110.650633984375</v>
      </c>
      <c r="D13" s="10">
        <f t="shared" si="0"/>
        <v>5065.5615215625003</v>
      </c>
      <c r="E13" s="10">
        <f t="shared" si="4"/>
        <v>33770.410143749999</v>
      </c>
      <c r="F13" s="10">
        <f t="shared" si="1"/>
        <v>1688.5205071875</v>
      </c>
      <c r="G13" s="10">
        <f t="shared" si="2"/>
        <v>40524.492172500002</v>
      </c>
    </row>
    <row r="14" spans="1:7" x14ac:dyDescent="0.25">
      <c r="A14" s="7">
        <v>2034</v>
      </c>
      <c r="B14" s="7">
        <v>26</v>
      </c>
      <c r="C14" s="10">
        <f t="shared" si="3"/>
        <v>2216.1831656835939</v>
      </c>
      <c r="D14" s="10">
        <f t="shared" si="0"/>
        <v>5318.8395976406255</v>
      </c>
      <c r="E14" s="10">
        <f t="shared" si="4"/>
        <v>40524.492172500002</v>
      </c>
      <c r="F14" s="10">
        <f t="shared" si="1"/>
        <v>2026.2246086250002</v>
      </c>
      <c r="G14" s="10">
        <f t="shared" si="2"/>
        <v>47869.556378765628</v>
      </c>
    </row>
    <row r="15" spans="1:7" x14ac:dyDescent="0.25">
      <c r="A15" s="7">
        <v>2035</v>
      </c>
      <c r="B15" s="7">
        <v>27</v>
      </c>
      <c r="C15" s="10">
        <f t="shared" si="3"/>
        <v>2326.9923239677737</v>
      </c>
      <c r="D15" s="10">
        <f t="shared" si="0"/>
        <v>5584.7815775226572</v>
      </c>
      <c r="E15" s="10">
        <f t="shared" si="4"/>
        <v>47869.556378765628</v>
      </c>
      <c r="F15" s="10">
        <f t="shared" si="1"/>
        <v>2393.4778189382814</v>
      </c>
      <c r="G15" s="10">
        <f t="shared" si="2"/>
        <v>55847.815775226569</v>
      </c>
    </row>
    <row r="16" spans="1:7" x14ac:dyDescent="0.25">
      <c r="A16" s="7">
        <v>2036</v>
      </c>
      <c r="B16" s="7">
        <v>28</v>
      </c>
      <c r="C16" s="10">
        <f t="shared" si="3"/>
        <v>2443.3419401661622</v>
      </c>
      <c r="D16" s="10">
        <f t="shared" si="0"/>
        <v>5864.0206563987895</v>
      </c>
      <c r="E16" s="10">
        <f t="shared" si="4"/>
        <v>55847.815775226569</v>
      </c>
      <c r="F16" s="10">
        <f t="shared" si="1"/>
        <v>2792.3907887613286</v>
      </c>
      <c r="G16" s="10">
        <f t="shared" si="2"/>
        <v>64504.227220386689</v>
      </c>
    </row>
    <row r="17" spans="1:7" x14ac:dyDescent="0.25">
      <c r="A17" s="7">
        <v>2037</v>
      </c>
      <c r="B17" s="7">
        <v>29</v>
      </c>
      <c r="C17" s="10">
        <f t="shared" si="3"/>
        <v>2565.5090371744704</v>
      </c>
      <c r="D17" s="10">
        <f t="shared" si="0"/>
        <v>6157.2216892187298</v>
      </c>
      <c r="E17" s="10">
        <f t="shared" si="4"/>
        <v>64504.227220386689</v>
      </c>
      <c r="F17" s="10">
        <f t="shared" si="1"/>
        <v>3225.2113610193346</v>
      </c>
      <c r="G17" s="10">
        <f t="shared" si="2"/>
        <v>73886.66027062475</v>
      </c>
    </row>
    <row r="18" spans="1:7" x14ac:dyDescent="0.25">
      <c r="A18" s="7">
        <v>2038</v>
      </c>
      <c r="B18" s="7">
        <v>30</v>
      </c>
      <c r="C18" s="10">
        <f t="shared" si="3"/>
        <v>2693.7844890331939</v>
      </c>
      <c r="D18" s="10">
        <f t="shared" si="0"/>
        <v>6465.0827736796655</v>
      </c>
      <c r="E18" s="10">
        <f t="shared" si="4"/>
        <v>73886.66027062475</v>
      </c>
      <c r="F18" s="10">
        <f t="shared" si="1"/>
        <v>3694.3330135312376</v>
      </c>
      <c r="G18" s="10">
        <f t="shared" si="2"/>
        <v>84046.076057835657</v>
      </c>
    </row>
    <row r="19" spans="1:7" x14ac:dyDescent="0.25">
      <c r="A19" s="7">
        <v>2039</v>
      </c>
      <c r="B19" s="7">
        <v>31</v>
      </c>
      <c r="C19" s="10">
        <f t="shared" si="3"/>
        <v>2828.4737134848538</v>
      </c>
      <c r="D19" s="10">
        <f t="shared" si="0"/>
        <v>6788.3369123636494</v>
      </c>
      <c r="E19" s="10">
        <f t="shared" si="4"/>
        <v>84046.076057835657</v>
      </c>
      <c r="F19" s="10">
        <f t="shared" si="1"/>
        <v>4202.3038028917827</v>
      </c>
      <c r="G19" s="10">
        <f t="shared" si="2"/>
        <v>95036.716773091088</v>
      </c>
    </row>
    <row r="20" spans="1:7" x14ac:dyDescent="0.25">
      <c r="A20" s="7">
        <v>2040</v>
      </c>
      <c r="B20" s="7">
        <v>32</v>
      </c>
      <c r="C20" s="10">
        <f t="shared" si="3"/>
        <v>2969.8973991590965</v>
      </c>
      <c r="D20" s="10">
        <f t="shared" si="0"/>
        <v>7127.7537579818309</v>
      </c>
      <c r="E20" s="10">
        <f t="shared" si="4"/>
        <v>95036.716773091088</v>
      </c>
      <c r="F20" s="10">
        <f t="shared" si="1"/>
        <v>4751.8358386545542</v>
      </c>
      <c r="G20" s="10">
        <f t="shared" si="2"/>
        <v>106916.30636972748</v>
      </c>
    </row>
    <row r="21" spans="1:7" x14ac:dyDescent="0.25">
      <c r="A21" s="7">
        <v>2041</v>
      </c>
      <c r="B21" s="7">
        <v>33</v>
      </c>
      <c r="C21" s="10">
        <f t="shared" si="3"/>
        <v>3118.3922691170515</v>
      </c>
      <c r="D21" s="10">
        <f t="shared" si="0"/>
        <v>7484.141445880924</v>
      </c>
      <c r="E21" s="10">
        <f t="shared" si="4"/>
        <v>106916.30636972748</v>
      </c>
      <c r="F21" s="10">
        <f t="shared" si="1"/>
        <v>5345.8153184863741</v>
      </c>
      <c r="G21" s="10">
        <f t="shared" si="2"/>
        <v>119746.26313409478</v>
      </c>
    </row>
    <row r="22" spans="1:7" x14ac:dyDescent="0.25">
      <c r="A22" s="7">
        <v>2042</v>
      </c>
      <c r="B22" s="7">
        <v>34</v>
      </c>
      <c r="C22" s="10">
        <f t="shared" si="3"/>
        <v>3274.3118825729039</v>
      </c>
      <c r="D22" s="10">
        <f t="shared" si="0"/>
        <v>7858.3485181749693</v>
      </c>
      <c r="E22" s="10">
        <f t="shared" si="4"/>
        <v>119746.26313409478</v>
      </c>
      <c r="F22" s="10">
        <f t="shared" si="1"/>
        <v>5987.3131567047394</v>
      </c>
      <c r="G22" s="10">
        <f t="shared" si="2"/>
        <v>133591.92480897449</v>
      </c>
    </row>
    <row r="23" spans="1:7" x14ac:dyDescent="0.25">
      <c r="A23" s="7">
        <v>2043</v>
      </c>
      <c r="B23" s="7">
        <v>35</v>
      </c>
      <c r="C23" s="10">
        <f t="shared" si="3"/>
        <v>3438.0274767015489</v>
      </c>
      <c r="D23" s="10">
        <f t="shared" si="0"/>
        <v>8251.2659440837178</v>
      </c>
      <c r="E23" s="10">
        <f t="shared" si="4"/>
        <v>133591.92480897449</v>
      </c>
      <c r="F23" s="10">
        <f t="shared" si="1"/>
        <v>6679.5962404487254</v>
      </c>
      <c r="G23" s="10">
        <f t="shared" si="2"/>
        <v>148522.78699350695</v>
      </c>
    </row>
    <row r="24" spans="1:7" x14ac:dyDescent="0.25">
      <c r="A24" s="7">
        <v>2044</v>
      </c>
      <c r="B24" s="7">
        <v>36</v>
      </c>
      <c r="C24" s="10">
        <f t="shared" si="3"/>
        <v>3609.9288505366262</v>
      </c>
      <c r="D24" s="10">
        <f t="shared" si="0"/>
        <v>8663.8292412879036</v>
      </c>
      <c r="E24" s="10">
        <f t="shared" si="4"/>
        <v>148522.78699350695</v>
      </c>
      <c r="F24" s="10">
        <f t="shared" si="1"/>
        <v>7426.1393496753481</v>
      </c>
      <c r="G24" s="10">
        <f t="shared" si="2"/>
        <v>164612.7555844702</v>
      </c>
    </row>
    <row r="25" spans="1:7" x14ac:dyDescent="0.25">
      <c r="A25" s="7">
        <v>2045</v>
      </c>
      <c r="B25" s="7">
        <v>37</v>
      </c>
      <c r="C25" s="10">
        <f t="shared" si="3"/>
        <v>3790.4252930634575</v>
      </c>
      <c r="D25" s="10">
        <f t="shared" si="0"/>
        <v>9097.0207033522984</v>
      </c>
      <c r="E25" s="10">
        <f t="shared" si="4"/>
        <v>164612.7555844702</v>
      </c>
      <c r="F25" s="10">
        <f t="shared" si="1"/>
        <v>8230.6377792235107</v>
      </c>
      <c r="G25" s="10">
        <f t="shared" si="2"/>
        <v>181940.41406704599</v>
      </c>
    </row>
    <row r="26" spans="1:7" x14ac:dyDescent="0.25">
      <c r="A26" s="7">
        <v>2046</v>
      </c>
      <c r="B26" s="7">
        <v>38</v>
      </c>
      <c r="C26" s="10">
        <f t="shared" si="3"/>
        <v>3979.9465577166302</v>
      </c>
      <c r="D26" s="10">
        <f t="shared" si="0"/>
        <v>9551.8717385199125</v>
      </c>
      <c r="E26" s="10">
        <f t="shared" si="4"/>
        <v>181940.41406704599</v>
      </c>
      <c r="F26" s="10">
        <f t="shared" si="1"/>
        <v>9097.0207033523002</v>
      </c>
      <c r="G26" s="10">
        <f t="shared" si="2"/>
        <v>200589.30650891818</v>
      </c>
    </row>
    <row r="27" spans="1:7" x14ac:dyDescent="0.25">
      <c r="A27" s="7">
        <v>2047</v>
      </c>
      <c r="B27" s="7">
        <v>39</v>
      </c>
      <c r="C27" s="10">
        <f t="shared" si="3"/>
        <v>4178.9438856024617</v>
      </c>
      <c r="D27" s="10">
        <f t="shared" si="0"/>
        <v>10029.465325445908</v>
      </c>
      <c r="E27" s="10">
        <f t="shared" si="4"/>
        <v>200589.30650891818</v>
      </c>
      <c r="F27" s="10">
        <f t="shared" si="1"/>
        <v>10029.46532544591</v>
      </c>
      <c r="G27" s="10">
        <f t="shared" si="2"/>
        <v>220648.23715980997</v>
      </c>
    </row>
    <row r="28" spans="1:7" x14ac:dyDescent="0.25">
      <c r="A28" s="7">
        <v>2048</v>
      </c>
      <c r="B28" s="7">
        <v>40</v>
      </c>
      <c r="C28" s="10">
        <f t="shared" si="3"/>
        <v>4387.8910798825846</v>
      </c>
      <c r="D28" s="10">
        <f t="shared" si="0"/>
        <v>10530.938591718204</v>
      </c>
      <c r="E28" s="10">
        <f t="shared" si="4"/>
        <v>220648.23715980997</v>
      </c>
      <c r="F28" s="10">
        <f t="shared" si="1"/>
        <v>11032.411857990499</v>
      </c>
      <c r="G28" s="10">
        <f t="shared" si="2"/>
        <v>242211.58760951867</v>
      </c>
    </row>
    <row r="29" spans="1:7" x14ac:dyDescent="0.25">
      <c r="A29" s="7">
        <v>2049</v>
      </c>
      <c r="B29" s="7">
        <v>41</v>
      </c>
      <c r="C29" s="10">
        <f t="shared" si="3"/>
        <v>4607.2856338767142</v>
      </c>
      <c r="D29" s="10">
        <f t="shared" si="0"/>
        <v>11057.485521304116</v>
      </c>
      <c r="E29" s="10">
        <f t="shared" si="4"/>
        <v>242211.58760951867</v>
      </c>
      <c r="F29" s="10">
        <f t="shared" si="1"/>
        <v>12110.579380475934</v>
      </c>
      <c r="G29" s="10">
        <f t="shared" si="2"/>
        <v>265379.65251129871</v>
      </c>
    </row>
    <row r="30" spans="1:7" x14ac:dyDescent="0.25">
      <c r="A30" s="7">
        <v>2050</v>
      </c>
      <c r="B30" s="7">
        <v>42</v>
      </c>
      <c r="C30" s="10">
        <f t="shared" si="3"/>
        <v>4837.6499155705496</v>
      </c>
      <c r="D30" s="10">
        <f t="shared" si="0"/>
        <v>11610.359797369319</v>
      </c>
      <c r="E30" s="10">
        <f t="shared" si="4"/>
        <v>265379.65251129871</v>
      </c>
      <c r="F30" s="10">
        <f t="shared" si="1"/>
        <v>13268.982625564937</v>
      </c>
      <c r="G30" s="10">
        <f t="shared" si="2"/>
        <v>290258.99493423296</v>
      </c>
    </row>
    <row r="31" spans="1:7" x14ac:dyDescent="0.25">
      <c r="A31" s="7">
        <v>2051</v>
      </c>
      <c r="B31" s="7">
        <v>43</v>
      </c>
      <c r="C31" s="10">
        <f t="shared" si="3"/>
        <v>5079.5324113490769</v>
      </c>
      <c r="D31" s="10">
        <f t="shared" si="0"/>
        <v>12190.877787237785</v>
      </c>
      <c r="E31" s="10">
        <f t="shared" si="4"/>
        <v>290258.99493423296</v>
      </c>
      <c r="F31" s="10">
        <f t="shared" si="1"/>
        <v>14512.949746711649</v>
      </c>
      <c r="G31" s="10">
        <f t="shared" si="2"/>
        <v>316962.82246818242</v>
      </c>
    </row>
    <row r="32" spans="1:7" x14ac:dyDescent="0.25">
      <c r="A32" s="7">
        <v>2052</v>
      </c>
      <c r="B32" s="7">
        <v>44</v>
      </c>
      <c r="C32" s="10">
        <f t="shared" si="3"/>
        <v>5333.5090319165311</v>
      </c>
      <c r="D32" s="10">
        <f t="shared" si="0"/>
        <v>12800.421676599675</v>
      </c>
      <c r="E32" s="10">
        <f t="shared" si="4"/>
        <v>316962.82246818242</v>
      </c>
      <c r="F32" s="10">
        <f t="shared" si="1"/>
        <v>15848.141123409121</v>
      </c>
      <c r="G32" s="10">
        <f t="shared" si="2"/>
        <v>345611.38526819122</v>
      </c>
    </row>
    <row r="33" spans="1:7" x14ac:dyDescent="0.25">
      <c r="A33" s="7">
        <v>2053</v>
      </c>
      <c r="B33" s="7">
        <v>45</v>
      </c>
      <c r="C33" s="10">
        <f t="shared" si="3"/>
        <v>5600.1844835123575</v>
      </c>
      <c r="D33" s="10">
        <f t="shared" si="0"/>
        <v>13440.442760429658</v>
      </c>
      <c r="E33" s="10">
        <f t="shared" si="4"/>
        <v>345611.38526819122</v>
      </c>
      <c r="F33" s="10">
        <f t="shared" si="1"/>
        <v>17280.569263409561</v>
      </c>
      <c r="G33" s="10">
        <f t="shared" si="2"/>
        <v>376332.39729203039</v>
      </c>
    </row>
    <row r="34" spans="1:7" x14ac:dyDescent="0.25">
      <c r="A34" s="7">
        <v>2054</v>
      </c>
      <c r="B34" s="7">
        <v>46</v>
      </c>
      <c r="C34" s="10">
        <f t="shared" si="3"/>
        <v>5880.1937076879749</v>
      </c>
      <c r="D34" s="10">
        <f t="shared" si="0"/>
        <v>14112.46489845114</v>
      </c>
      <c r="E34" s="10">
        <f t="shared" si="4"/>
        <v>376332.39729203039</v>
      </c>
      <c r="F34" s="10">
        <f t="shared" si="1"/>
        <v>18816.619864601522</v>
      </c>
      <c r="G34" s="10">
        <f t="shared" si="2"/>
        <v>409261.48205508303</v>
      </c>
    </row>
    <row r="35" spans="1:7" x14ac:dyDescent="0.25">
      <c r="A35" s="7">
        <v>2055</v>
      </c>
      <c r="B35" s="7">
        <v>47</v>
      </c>
      <c r="C35" s="10">
        <f t="shared" si="3"/>
        <v>6174.2033930723737</v>
      </c>
      <c r="D35" s="10">
        <f t="shared" si="0"/>
        <v>14818.088143373698</v>
      </c>
      <c r="E35" s="10">
        <f t="shared" si="4"/>
        <v>409261.48205508303</v>
      </c>
      <c r="F35" s="10">
        <f t="shared" si="1"/>
        <v>20463.074102754152</v>
      </c>
      <c r="G35" s="10">
        <f t="shared" si="2"/>
        <v>444542.64430121088</v>
      </c>
    </row>
    <row r="36" spans="1:7" x14ac:dyDescent="0.25">
      <c r="A36" s="7">
        <v>2056</v>
      </c>
      <c r="B36" s="7">
        <v>48</v>
      </c>
      <c r="C36" s="10">
        <f t="shared" si="3"/>
        <v>6482.9135627259921</v>
      </c>
      <c r="D36" s="10">
        <f t="shared" si="0"/>
        <v>15558.992550542382</v>
      </c>
      <c r="E36" s="10">
        <f t="shared" si="4"/>
        <v>444542.64430121088</v>
      </c>
      <c r="F36" s="10">
        <f t="shared" si="1"/>
        <v>22227.132215060545</v>
      </c>
      <c r="G36" s="10">
        <f t="shared" si="2"/>
        <v>482328.76906681381</v>
      </c>
    </row>
    <row r="37" spans="1:7" x14ac:dyDescent="0.25">
      <c r="A37" s="7">
        <v>2057</v>
      </c>
      <c r="B37" s="7">
        <v>49</v>
      </c>
      <c r="C37" s="10">
        <f t="shared" si="3"/>
        <v>6807.0592408622915</v>
      </c>
      <c r="D37" s="10">
        <f t="shared" si="0"/>
        <v>16336.942178069501</v>
      </c>
      <c r="E37" s="10">
        <f t="shared" si="4"/>
        <v>482328.76906681381</v>
      </c>
      <c r="F37" s="10">
        <f t="shared" si="1"/>
        <v>24116.438453340692</v>
      </c>
      <c r="G37" s="10">
        <f t="shared" si="2"/>
        <v>522782.14969822398</v>
      </c>
    </row>
    <row r="38" spans="1:7" x14ac:dyDescent="0.25">
      <c r="A38" s="7">
        <v>2058</v>
      </c>
      <c r="B38" s="7">
        <v>50</v>
      </c>
      <c r="C38" s="10">
        <f t="shared" si="3"/>
        <v>7147.412202905406</v>
      </c>
      <c r="D38" s="10">
        <f t="shared" si="0"/>
        <v>17153.789286972977</v>
      </c>
      <c r="E38" s="10">
        <f t="shared" si="4"/>
        <v>522782.14969822398</v>
      </c>
      <c r="F38" s="10">
        <f t="shared" si="1"/>
        <v>26139.107484911201</v>
      </c>
      <c r="G38" s="10">
        <f t="shared" si="2"/>
        <v>566075.04647010821</v>
      </c>
    </row>
    <row r="39" spans="1:7" x14ac:dyDescent="0.25">
      <c r="A39" s="7">
        <v>2059</v>
      </c>
      <c r="B39" s="7">
        <v>51</v>
      </c>
      <c r="C39" s="10">
        <f t="shared" si="3"/>
        <v>7504.7828130506769</v>
      </c>
      <c r="D39" s="10">
        <f t="shared" si="0"/>
        <v>18011.478751321625</v>
      </c>
      <c r="E39" s="10">
        <f t="shared" si="4"/>
        <v>566075.04647010821</v>
      </c>
      <c r="F39" s="10">
        <f t="shared" si="1"/>
        <v>28303.75232350541</v>
      </c>
      <c r="G39" s="10">
        <f t="shared" si="2"/>
        <v>612390.27754493523</v>
      </c>
    </row>
    <row r="40" spans="1:7" x14ac:dyDescent="0.25">
      <c r="A40" s="7">
        <v>2060</v>
      </c>
      <c r="B40" s="7">
        <v>52</v>
      </c>
      <c r="C40" s="10">
        <f t="shared" si="3"/>
        <v>7880.0219537032108</v>
      </c>
      <c r="D40" s="10">
        <f t="shared" si="0"/>
        <v>18912.052688887707</v>
      </c>
      <c r="E40" s="10">
        <f t="shared" si="4"/>
        <v>612390.27754493523</v>
      </c>
      <c r="F40" s="10">
        <f t="shared" si="1"/>
        <v>30619.513877246762</v>
      </c>
      <c r="G40" s="10">
        <f t="shared" si="2"/>
        <v>661921.84411106969</v>
      </c>
    </row>
    <row r="41" spans="1:7" x14ac:dyDescent="0.25">
      <c r="A41" s="7">
        <v>2061</v>
      </c>
      <c r="B41" s="7">
        <v>53</v>
      </c>
      <c r="C41" s="10">
        <f t="shared" si="3"/>
        <v>8274.0230513883707</v>
      </c>
      <c r="D41" s="10">
        <f t="shared" si="0"/>
        <v>19857.655323332092</v>
      </c>
      <c r="E41" s="10">
        <f t="shared" si="4"/>
        <v>661921.84411106969</v>
      </c>
      <c r="F41" s="10">
        <f t="shared" si="1"/>
        <v>33096.092205553483</v>
      </c>
      <c r="G41" s="10">
        <f t="shared" si="2"/>
        <v>714875.59163995518</v>
      </c>
    </row>
    <row r="42" spans="1:7" x14ac:dyDescent="0.25">
      <c r="A42" s="7">
        <v>2062</v>
      </c>
      <c r="B42" s="7">
        <v>54</v>
      </c>
      <c r="C42" s="10">
        <f t="shared" si="3"/>
        <v>8687.7242039577886</v>
      </c>
      <c r="D42" s="10">
        <f t="shared" si="0"/>
        <v>20850.538089498696</v>
      </c>
      <c r="E42" s="10">
        <f t="shared" si="4"/>
        <v>714875.59163995518</v>
      </c>
      <c r="F42" s="10">
        <f t="shared" si="1"/>
        <v>35743.779581997762</v>
      </c>
      <c r="G42" s="10">
        <f t="shared" si="2"/>
        <v>771469.9093114516</v>
      </c>
    </row>
    <row r="43" spans="1:7" x14ac:dyDescent="0.25">
      <c r="A43" s="7">
        <v>2063</v>
      </c>
      <c r="B43" s="7">
        <v>55</v>
      </c>
      <c r="C43" s="10">
        <f t="shared" si="3"/>
        <v>9122.1104141556789</v>
      </c>
      <c r="D43" s="10">
        <f t="shared" si="0"/>
        <v>21893.064993973632</v>
      </c>
      <c r="E43" s="10">
        <f t="shared" si="4"/>
        <v>771469.9093114516</v>
      </c>
      <c r="F43" s="10">
        <f t="shared" si="1"/>
        <v>38573.495465572581</v>
      </c>
      <c r="G43" s="10">
        <f t="shared" si="2"/>
        <v>831936.46977099776</v>
      </c>
    </row>
    <row r="44" spans="1:7" x14ac:dyDescent="0.25">
      <c r="A44" s="7">
        <v>2064</v>
      </c>
      <c r="B44" s="7">
        <v>56</v>
      </c>
      <c r="C44" s="10">
        <f t="shared" si="3"/>
        <v>9578.2159348634632</v>
      </c>
      <c r="D44" s="10">
        <f t="shared" si="0"/>
        <v>22987.718243672312</v>
      </c>
      <c r="E44" s="10">
        <f t="shared" si="4"/>
        <v>831936.46977099776</v>
      </c>
      <c r="F44" s="10">
        <f t="shared" si="1"/>
        <v>41596.82348854989</v>
      </c>
      <c r="G44" s="10">
        <f t="shared" si="2"/>
        <v>896521.01150321995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Santos</cp:lastModifiedBy>
  <dcterms:modified xsi:type="dcterms:W3CDTF">2025-09-14T13:54:38Z</dcterms:modified>
</cp:coreProperties>
</file>