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360" yWindow="465" windowWidth="14880" windowHeight="5055"/>
  </bookViews>
  <sheets>
    <sheet name="BAO GIA COLOMBUS - SUNHOUSE " sheetId="1" r:id="rId1"/>
    <sheet name="BAO GIA COLOMBUS - HANG LE" sheetId="2" r:id="rId2"/>
  </sheets>
  <definedNames>
    <definedName name="_____CON1" localSheetId="1">#REF!</definedName>
    <definedName name="_____CON1">#REF!</definedName>
    <definedName name="_____CON2">#REF!</definedName>
    <definedName name="_____NET2">#REF!</definedName>
    <definedName name="____CON1">#REF!</definedName>
    <definedName name="____CON2">#REF!</definedName>
    <definedName name="____NET2">#REF!</definedName>
    <definedName name="___CON1">#REF!</definedName>
    <definedName name="___CON2">#REF!</definedName>
    <definedName name="___NET2">#REF!</definedName>
    <definedName name="__CON1">#REF!</definedName>
    <definedName name="__CON2">#REF!</definedName>
    <definedName name="__NET2">#REF!</definedName>
    <definedName name="_1">#REF!</definedName>
    <definedName name="_2">#REF!</definedName>
    <definedName name="_CON1">#REF!</definedName>
    <definedName name="_CON2">#REF!</definedName>
    <definedName name="_Fill" hidden="1">#REF!</definedName>
    <definedName name="_xlnm._FilterDatabase" localSheetId="0" hidden="1">'BAO GIA COLOMBUS - SUNHOUSE '!$A$10:$B$54</definedName>
    <definedName name="_NET2" localSheetId="1">#REF!</definedName>
    <definedName name="_NET2">#REF!</definedName>
    <definedName name="_Order1" hidden="1">255</definedName>
    <definedName name="_Order2" hidden="1">255</definedName>
    <definedName name="_Sort" localSheetId="1" hidden="1">#REF!</definedName>
    <definedName name="_Sort" hidden="1">#REF!</definedName>
    <definedName name="A" localSheetId="1">#REF!</definedName>
    <definedName name="A">#REF!</definedName>
    <definedName name="a277Print_Titles" localSheetId="1">#REF!</definedName>
    <definedName name="a277Print_Titles">#REF!</definedName>
    <definedName name="Bang_cly">#REF!</definedName>
    <definedName name="Bang_CVC">#REF!</definedName>
    <definedName name="Bang_travl">#REF!</definedName>
    <definedName name="BOQ">#REF!</definedName>
    <definedName name="BT_125">#REF!</definedName>
    <definedName name="BT200_50">#REF!</definedName>
    <definedName name="BVCISUMMARY">#REF!</definedName>
    <definedName name="Co">#REF!</definedName>
    <definedName name="COMMON">#REF!</definedName>
    <definedName name="CON_EQP_COS">#REF!</definedName>
    <definedName name="COVER">#REF!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_xlnm.Database">#REF!</definedName>
    <definedName name="den_bu">#REF!</definedName>
    <definedName name="DSUMDATA">#REF!</definedName>
    <definedName name="dulieutinhluong" localSheetId="1">#REF!</definedName>
    <definedName name="dulieutinhluong">#REF!</definedName>
    <definedName name="End_1" localSheetId="1">#REF!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d">#REF!</definedName>
    <definedName name="Gia_tien">#REF!</definedName>
    <definedName name="gia_tien_BTN">#REF!</definedName>
    <definedName name="h">#REF!</definedName>
    <definedName name="HH">#REF!</definedName>
    <definedName name="HOME_MANP">#REF!</definedName>
    <definedName name="HOMEOFFICE_COST">#REF!</definedName>
    <definedName name="HTML_CodePage" hidden="1">950</definedName>
    <definedName name="HTML_Control" localSheetId="1"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1" hidden="1">{"'Sheet1'!$L$16"}</definedName>
    <definedName name="huy" hidden="1">{"'Sheet1'!$L$16"}</definedName>
    <definedName name="I">#REF!</definedName>
    <definedName name="IDLAB_COST">#REF!</definedName>
    <definedName name="INDMANP">#REF!</definedName>
    <definedName name="j356C8">#REF!</definedName>
    <definedName name="jhghk">#REF!</definedName>
    <definedName name="Kiem_tra_trung_ten">#REF!</definedName>
    <definedName name="KPI">#REF!</definedName>
    <definedName name="logo" localSheetId="1">#REF!</definedName>
    <definedName name="logo">#REF!</definedName>
    <definedName name="m" localSheetId="1">#REF!</definedName>
    <definedName name="m">#REF!</definedName>
    <definedName name="MAJ_CON_EQP">#REF!</definedName>
    <definedName name="MG_A">#REF!</definedName>
    <definedName name="nam">#REF!</definedName>
    <definedName name="NET">#REF!</definedName>
    <definedName name="NET_1">#REF!</definedName>
    <definedName name="NET_ANA">#REF!</definedName>
    <definedName name="NET_ANA_1">#REF!</definedName>
    <definedName name="NET_ANA_2">#REF!</definedName>
    <definedName name="No">#REF!</definedName>
    <definedName name="ngay">#REF!</definedName>
    <definedName name="NH">#REF!</definedName>
    <definedName name="NHot">#REF!</definedName>
    <definedName name="PA">#REF!</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ORT">#REF!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xTV">10%</definedName>
    <definedName name="TaxXL">5%</definedName>
    <definedName name="tg" localSheetId="1">#REF!</definedName>
    <definedName name="tg">#REF!</definedName>
    <definedName name="Tien" localSheetId="1">#REF!</definedName>
    <definedName name="Tien">#REF!</definedName>
    <definedName name="Tim_Lan_Xuat_Hien">#REF!</definedName>
    <definedName name="ty_le">#REF!</definedName>
    <definedName name="ty_le_BTN">#REF!</definedName>
    <definedName name="thang" localSheetId="1">#REF!</definedName>
    <definedName name="thang">#REF!</definedName>
    <definedName name="Tra_don_gia_KS">#REF!</definedName>
    <definedName name="TRA_VAT_LIEU">#REF!</definedName>
    <definedName name="VARIINST">#REF!</definedName>
    <definedName name="VARIPURC">#REF!</definedName>
    <definedName name="W">#REF!</definedName>
    <definedName name="X">#REF!</definedName>
    <definedName name="xh">#REF!</definedName>
    <definedName name="ZYX">#REF!</definedName>
    <definedName name="ZZZ">#REF!</definedName>
  </definedNames>
  <calcPr calcId="150001"/>
  <extLst>
    <ext xmlns:mx="http://schemas.microsoft.com/office/mac/excel/2008/main" uri="{7523E5D3-25F3-A5E0-1632-64F254C22452}">
      <mx:ArchID Flags="2"/>
    </ext>
  </extLst>
</workbook>
</file>

<file path=xl/calcChain.xml><?xml version="1.0" encoding="utf-8"?>
<calcChain xmlns="http://schemas.openxmlformats.org/spreadsheetml/2006/main">
  <c r="S10" i="1" l="1"/>
  <c r="AA10" i="1"/>
  <c r="W54" i="1"/>
  <c r="AE54" i="1"/>
  <c r="U54" i="1"/>
  <c r="AC54" i="1"/>
  <c r="S54" i="1"/>
  <c r="AA54" i="1"/>
  <c r="Y54" i="1"/>
  <c r="AG54" i="1"/>
  <c r="X54" i="1"/>
  <c r="AF54" i="1"/>
  <c r="V54" i="1"/>
  <c r="AD54" i="1"/>
  <c r="T54" i="1"/>
  <c r="AB54" i="1"/>
  <c r="Y53" i="1"/>
  <c r="AG53" i="1"/>
  <c r="W53" i="1"/>
  <c r="AE53" i="1"/>
  <c r="U53" i="1"/>
  <c r="AC53" i="1"/>
  <c r="S53" i="1"/>
  <c r="AA53" i="1"/>
  <c r="X53" i="1"/>
  <c r="AF53" i="1"/>
  <c r="V53" i="1"/>
  <c r="AD53" i="1"/>
  <c r="T53" i="1"/>
  <c r="AB53" i="1"/>
  <c r="Y52" i="1"/>
  <c r="AG52" i="1"/>
  <c r="W52" i="1"/>
  <c r="AE52" i="1"/>
  <c r="U52" i="1"/>
  <c r="AC52" i="1"/>
  <c r="S52" i="1"/>
  <c r="AA52" i="1"/>
  <c r="X52" i="1"/>
  <c r="AF52" i="1"/>
  <c r="V52" i="1"/>
  <c r="AD52" i="1"/>
  <c r="T52" i="1"/>
  <c r="AB52" i="1"/>
  <c r="Y51" i="1"/>
  <c r="AG51" i="1"/>
  <c r="W51" i="1"/>
  <c r="AE51" i="1"/>
  <c r="U51" i="1"/>
  <c r="AC51" i="1"/>
  <c r="S51" i="1"/>
  <c r="AA51" i="1"/>
  <c r="X51" i="1"/>
  <c r="AF51" i="1"/>
  <c r="V51" i="1"/>
  <c r="AD51" i="1"/>
  <c r="T51" i="1"/>
  <c r="AB51" i="1"/>
  <c r="Y50" i="1"/>
  <c r="AG50" i="1"/>
  <c r="W50" i="1"/>
  <c r="AE50" i="1"/>
  <c r="U50" i="1"/>
  <c r="AC50" i="1"/>
  <c r="S50" i="1"/>
  <c r="AA50" i="1"/>
  <c r="X50" i="1"/>
  <c r="AF50" i="1"/>
  <c r="V50" i="1"/>
  <c r="AD50" i="1"/>
  <c r="T50" i="1"/>
  <c r="AB50" i="1"/>
  <c r="Y49" i="1"/>
  <c r="AG49" i="1"/>
  <c r="W49" i="1"/>
  <c r="AE49" i="1"/>
  <c r="U49" i="1"/>
  <c r="AC49" i="1"/>
  <c r="S49" i="1"/>
  <c r="AA49" i="1"/>
  <c r="X49" i="1"/>
  <c r="AF49" i="1"/>
  <c r="V49" i="1"/>
  <c r="AD49" i="1"/>
  <c r="T49" i="1"/>
  <c r="AB49" i="1"/>
  <c r="Y48" i="1"/>
  <c r="AG48" i="1"/>
  <c r="W48" i="1"/>
  <c r="AE48" i="1"/>
  <c r="U48" i="1"/>
  <c r="AC48" i="1"/>
  <c r="S48" i="1"/>
  <c r="AA48" i="1"/>
  <c r="X48" i="1"/>
  <c r="AF48" i="1"/>
  <c r="V48" i="1"/>
  <c r="AD48" i="1"/>
  <c r="T48" i="1"/>
  <c r="AB48" i="1"/>
  <c r="Y47" i="1"/>
  <c r="AG47" i="1"/>
  <c r="W47" i="1"/>
  <c r="AE47" i="1"/>
  <c r="U47" i="1"/>
  <c r="AC47" i="1"/>
  <c r="S47" i="1"/>
  <c r="AA47" i="1"/>
  <c r="X47" i="1"/>
  <c r="AF47" i="1"/>
  <c r="V47" i="1"/>
  <c r="AD47" i="1"/>
  <c r="T47" i="1"/>
  <c r="AB47" i="1"/>
  <c r="Y46" i="1"/>
  <c r="AG46" i="1"/>
  <c r="W46" i="1"/>
  <c r="AE46" i="1"/>
  <c r="U46" i="1"/>
  <c r="AC46" i="1"/>
  <c r="S46" i="1"/>
  <c r="AA46" i="1"/>
  <c r="X46" i="1"/>
  <c r="AF46" i="1"/>
  <c r="V46" i="1"/>
  <c r="AD46" i="1"/>
  <c r="T46" i="1"/>
  <c r="AB46" i="1"/>
  <c r="Y45" i="1"/>
  <c r="AG45" i="1"/>
  <c r="W45" i="1"/>
  <c r="AE45" i="1"/>
  <c r="U45" i="1"/>
  <c r="AC45" i="1"/>
  <c r="S45" i="1"/>
  <c r="AA45" i="1"/>
  <c r="X45" i="1"/>
  <c r="AF45" i="1"/>
  <c r="V45" i="1"/>
  <c r="AD45" i="1"/>
  <c r="T45" i="1"/>
  <c r="AB45" i="1"/>
  <c r="Y44" i="1"/>
  <c r="AG44" i="1"/>
  <c r="W44" i="1"/>
  <c r="AE44" i="1"/>
  <c r="U44" i="1"/>
  <c r="AC44" i="1"/>
  <c r="S44" i="1"/>
  <c r="AA44" i="1"/>
  <c r="X44" i="1"/>
  <c r="AF44" i="1"/>
  <c r="V44" i="1"/>
  <c r="AD44" i="1"/>
  <c r="T44" i="1"/>
  <c r="AB44" i="1"/>
  <c r="Y43" i="1"/>
  <c r="AG43" i="1"/>
  <c r="W43" i="1"/>
  <c r="AE43" i="1"/>
  <c r="U43" i="1"/>
  <c r="AC43" i="1"/>
  <c r="S43" i="1"/>
  <c r="AA43" i="1"/>
  <c r="X43" i="1"/>
  <c r="AF43" i="1"/>
  <c r="V43" i="1"/>
  <c r="AD43" i="1"/>
  <c r="T43" i="1"/>
  <c r="AB43" i="1"/>
  <c r="Y42" i="1"/>
  <c r="AG42" i="1"/>
  <c r="W42" i="1"/>
  <c r="AE42" i="1"/>
  <c r="U42" i="1"/>
  <c r="AC42" i="1"/>
  <c r="S42" i="1"/>
  <c r="AA42" i="1"/>
  <c r="X42" i="1"/>
  <c r="AF42" i="1"/>
  <c r="V42" i="1"/>
  <c r="AD42" i="1"/>
  <c r="T42" i="1"/>
  <c r="AB42" i="1"/>
  <c r="Y41" i="1"/>
  <c r="AG41" i="1"/>
  <c r="W41" i="1"/>
  <c r="AE41" i="1"/>
  <c r="U41" i="1"/>
  <c r="AC41" i="1"/>
  <c r="S41" i="1"/>
  <c r="AA41" i="1"/>
  <c r="X41" i="1"/>
  <c r="AF41" i="1"/>
  <c r="V41" i="1"/>
  <c r="AD41" i="1"/>
  <c r="T41" i="1"/>
  <c r="AB41" i="1"/>
  <c r="Y40" i="1"/>
  <c r="AG40" i="1"/>
  <c r="W40" i="1"/>
  <c r="AE40" i="1"/>
  <c r="U40" i="1"/>
  <c r="AC40" i="1"/>
  <c r="S40" i="1"/>
  <c r="AA40" i="1"/>
  <c r="X40" i="1"/>
  <c r="AF40" i="1"/>
  <c r="V40" i="1"/>
  <c r="AD40" i="1"/>
  <c r="T40" i="1"/>
  <c r="AB40" i="1"/>
  <c r="Y39" i="1"/>
  <c r="AG39" i="1"/>
  <c r="W39" i="1"/>
  <c r="AE39" i="1"/>
  <c r="U39" i="1"/>
  <c r="AC39" i="1"/>
  <c r="S39" i="1"/>
  <c r="AA39" i="1"/>
  <c r="X39" i="1"/>
  <c r="AF39" i="1"/>
  <c r="V39" i="1"/>
  <c r="AD39" i="1"/>
  <c r="T39" i="1"/>
  <c r="AB39" i="1"/>
  <c r="Y38" i="1"/>
  <c r="AG38" i="1"/>
  <c r="W38" i="1"/>
  <c r="AE38" i="1"/>
  <c r="U38" i="1"/>
  <c r="AC38" i="1"/>
  <c r="S38" i="1"/>
  <c r="AA38" i="1"/>
  <c r="X38" i="1"/>
  <c r="AF38" i="1"/>
  <c r="V38" i="1"/>
  <c r="AD38" i="1"/>
  <c r="T38" i="1"/>
  <c r="AB38" i="1"/>
  <c r="Y37" i="1"/>
  <c r="AG37" i="1"/>
  <c r="W37" i="1"/>
  <c r="AE37" i="1"/>
  <c r="U37" i="1"/>
  <c r="AC37" i="1"/>
  <c r="S37" i="1"/>
  <c r="AA37" i="1"/>
  <c r="X37" i="1"/>
  <c r="AF37" i="1"/>
  <c r="V37" i="1"/>
  <c r="AD37" i="1"/>
  <c r="T37" i="1"/>
  <c r="AB37" i="1"/>
  <c r="Y36" i="1"/>
  <c r="AG36" i="1"/>
  <c r="W36" i="1"/>
  <c r="AE36" i="1"/>
  <c r="U36" i="1"/>
  <c r="AC36" i="1"/>
  <c r="S36" i="1"/>
  <c r="AA36" i="1"/>
  <c r="X36" i="1"/>
  <c r="AF36" i="1"/>
  <c r="V36" i="1"/>
  <c r="AD36" i="1"/>
  <c r="T36" i="1"/>
  <c r="AB36" i="1"/>
  <c r="Y35" i="1"/>
  <c r="AG35" i="1"/>
  <c r="W35" i="1"/>
  <c r="AE35" i="1"/>
  <c r="U35" i="1"/>
  <c r="AC35" i="1"/>
  <c r="S35" i="1"/>
  <c r="AA35" i="1"/>
  <c r="X35" i="1"/>
  <c r="AF35" i="1"/>
  <c r="V35" i="1"/>
  <c r="AD35" i="1"/>
  <c r="T35" i="1"/>
  <c r="AB35" i="1"/>
  <c r="Y34" i="1"/>
  <c r="AG34" i="1"/>
  <c r="W34" i="1"/>
  <c r="AE34" i="1"/>
  <c r="U34" i="1"/>
  <c r="AC34" i="1"/>
  <c r="S34" i="1"/>
  <c r="AA34" i="1"/>
  <c r="X34" i="1"/>
  <c r="AF34" i="1"/>
  <c r="V34" i="1"/>
  <c r="AD34" i="1"/>
  <c r="T34" i="1"/>
  <c r="AB34" i="1"/>
  <c r="Y33" i="1"/>
  <c r="AG33" i="1"/>
  <c r="W33" i="1"/>
  <c r="AE33" i="1"/>
  <c r="U33" i="1"/>
  <c r="AC33" i="1"/>
  <c r="S33" i="1"/>
  <c r="AA33" i="1"/>
  <c r="X33" i="1"/>
  <c r="AF33" i="1"/>
  <c r="V33" i="1"/>
  <c r="AD33" i="1"/>
  <c r="T33" i="1"/>
  <c r="AB33" i="1"/>
  <c r="Y32" i="1"/>
  <c r="AG32" i="1"/>
  <c r="W32" i="1"/>
  <c r="AE32" i="1"/>
  <c r="U32" i="1"/>
  <c r="AC32" i="1"/>
  <c r="S32" i="1"/>
  <c r="AA32" i="1"/>
  <c r="X32" i="1"/>
  <c r="AF32" i="1"/>
  <c r="V32" i="1"/>
  <c r="AD32" i="1"/>
  <c r="T32" i="1"/>
  <c r="AB32" i="1"/>
  <c r="Y31" i="1"/>
  <c r="AG31" i="1"/>
  <c r="W31" i="1"/>
  <c r="AE31" i="1"/>
  <c r="U31" i="1"/>
  <c r="AC31" i="1"/>
  <c r="S31" i="1"/>
  <c r="AA31" i="1"/>
  <c r="X31" i="1"/>
  <c r="AF31" i="1"/>
  <c r="V31" i="1"/>
  <c r="AD31" i="1"/>
  <c r="T31" i="1"/>
  <c r="AB31" i="1"/>
  <c r="Y30" i="1"/>
  <c r="AG30" i="1"/>
  <c r="W30" i="1"/>
  <c r="AE30" i="1"/>
  <c r="U30" i="1"/>
  <c r="AC30" i="1"/>
  <c r="S30" i="1"/>
  <c r="AA30" i="1"/>
  <c r="X30" i="1"/>
  <c r="AF30" i="1"/>
  <c r="V30" i="1"/>
  <c r="AD30" i="1"/>
  <c r="T30" i="1"/>
  <c r="AB30" i="1"/>
  <c r="Y29" i="1"/>
  <c r="AG29" i="1"/>
  <c r="W29" i="1"/>
  <c r="AE29" i="1"/>
  <c r="U29" i="1"/>
  <c r="AC29" i="1"/>
  <c r="S29" i="1"/>
  <c r="AA29" i="1"/>
  <c r="X29" i="1"/>
  <c r="AF29" i="1"/>
  <c r="V29" i="1"/>
  <c r="AD29" i="1"/>
  <c r="T29" i="1"/>
  <c r="AB29" i="1"/>
  <c r="Y28" i="1"/>
  <c r="AG28" i="1"/>
  <c r="W28" i="1"/>
  <c r="AE28" i="1"/>
  <c r="U28" i="1"/>
  <c r="AC28" i="1"/>
  <c r="S28" i="1"/>
  <c r="AA28" i="1"/>
  <c r="X28" i="1"/>
  <c r="AF28" i="1"/>
  <c r="V28" i="1"/>
  <c r="AD28" i="1"/>
  <c r="T28" i="1"/>
  <c r="AB28" i="1"/>
  <c r="Y27" i="1"/>
  <c r="AG27" i="1"/>
  <c r="W27" i="1"/>
  <c r="AE27" i="1"/>
  <c r="U27" i="1"/>
  <c r="AC27" i="1"/>
  <c r="S27" i="1"/>
  <c r="AA27" i="1"/>
  <c r="X27" i="1"/>
  <c r="AF27" i="1"/>
  <c r="V27" i="1"/>
  <c r="AD27" i="1"/>
  <c r="T27" i="1"/>
  <c r="AB27" i="1"/>
  <c r="Y26" i="1"/>
  <c r="AG26" i="1"/>
  <c r="W26" i="1"/>
  <c r="AE26" i="1"/>
  <c r="U26" i="1"/>
  <c r="AC26" i="1"/>
  <c r="S26" i="1"/>
  <c r="AA26" i="1"/>
  <c r="X26" i="1"/>
  <c r="AF26" i="1"/>
  <c r="V26" i="1"/>
  <c r="AD26" i="1"/>
  <c r="T26" i="1"/>
  <c r="AB26" i="1"/>
  <c r="Y25" i="1"/>
  <c r="AG25" i="1"/>
  <c r="W25" i="1"/>
  <c r="AE25" i="1"/>
  <c r="U25" i="1"/>
  <c r="AC25" i="1"/>
  <c r="S25" i="1"/>
  <c r="AA25" i="1"/>
  <c r="X25" i="1"/>
  <c r="AF25" i="1"/>
  <c r="V25" i="1"/>
  <c r="AD25" i="1"/>
  <c r="T25" i="1"/>
  <c r="AB25" i="1"/>
  <c r="Y24" i="1"/>
  <c r="AG24" i="1"/>
  <c r="W24" i="1"/>
  <c r="AE24" i="1"/>
  <c r="U24" i="1"/>
  <c r="AC24" i="1"/>
  <c r="S24" i="1"/>
  <c r="AA24" i="1"/>
  <c r="X24" i="1"/>
  <c r="AF24" i="1"/>
  <c r="V24" i="1"/>
  <c r="AD24" i="1"/>
  <c r="T24" i="1"/>
  <c r="AB24" i="1"/>
  <c r="Y23" i="1"/>
  <c r="AG23" i="1"/>
  <c r="W23" i="1"/>
  <c r="AE23" i="1"/>
  <c r="U23" i="1"/>
  <c r="AC23" i="1"/>
  <c r="S23" i="1"/>
  <c r="AA23" i="1"/>
  <c r="X23" i="1"/>
  <c r="AF23" i="1"/>
  <c r="V23" i="1"/>
  <c r="AD23" i="1"/>
  <c r="T23" i="1"/>
  <c r="AB23" i="1"/>
  <c r="Y22" i="1"/>
  <c r="AG22" i="1"/>
  <c r="W22" i="1"/>
  <c r="AE22" i="1"/>
  <c r="U22" i="1"/>
  <c r="AC22" i="1"/>
  <c r="S22" i="1"/>
  <c r="AA22" i="1"/>
  <c r="X22" i="1"/>
  <c r="AF22" i="1"/>
  <c r="V22" i="1"/>
  <c r="AD22" i="1"/>
  <c r="T22" i="1"/>
  <c r="AB22" i="1"/>
  <c r="Y21" i="1"/>
  <c r="AG21" i="1"/>
  <c r="W21" i="1"/>
  <c r="AE21" i="1"/>
  <c r="U21" i="1"/>
  <c r="AC21" i="1"/>
  <c r="S21" i="1"/>
  <c r="AA21" i="1"/>
  <c r="X21" i="1"/>
  <c r="AF21" i="1"/>
  <c r="V21" i="1"/>
  <c r="AD21" i="1"/>
  <c r="T21" i="1"/>
  <c r="AB21" i="1"/>
  <c r="Y20" i="1"/>
  <c r="AG20" i="1"/>
  <c r="W20" i="1"/>
  <c r="AE20" i="1"/>
  <c r="U20" i="1"/>
  <c r="AC20" i="1"/>
  <c r="S20" i="1"/>
  <c r="AA20" i="1"/>
  <c r="X20" i="1"/>
  <c r="AF20" i="1"/>
  <c r="V20" i="1"/>
  <c r="AD20" i="1"/>
  <c r="T20" i="1"/>
  <c r="AB20" i="1"/>
  <c r="Y19" i="1"/>
  <c r="AG19" i="1"/>
  <c r="W19" i="1"/>
  <c r="AE19" i="1"/>
  <c r="U19" i="1"/>
  <c r="AC19" i="1"/>
  <c r="S19" i="1"/>
  <c r="AA19" i="1"/>
  <c r="X19" i="1"/>
  <c r="AF19" i="1"/>
  <c r="V19" i="1"/>
  <c r="AD19" i="1"/>
  <c r="T19" i="1"/>
  <c r="AB19" i="1"/>
  <c r="Y18" i="1"/>
  <c r="AG18" i="1"/>
  <c r="W18" i="1"/>
  <c r="AE18" i="1"/>
  <c r="U18" i="1"/>
  <c r="AC18" i="1"/>
  <c r="S18" i="1"/>
  <c r="AA18" i="1"/>
  <c r="X18" i="1"/>
  <c r="AF18" i="1"/>
  <c r="V18" i="1"/>
  <c r="AD18" i="1"/>
  <c r="T18" i="1"/>
  <c r="AB18" i="1"/>
  <c r="Y17" i="1"/>
  <c r="AG17" i="1"/>
  <c r="W17" i="1"/>
  <c r="AE17" i="1"/>
  <c r="U17" i="1"/>
  <c r="AC17" i="1"/>
  <c r="S17" i="1"/>
  <c r="AA17" i="1"/>
  <c r="X17" i="1"/>
  <c r="AF17" i="1"/>
  <c r="V17" i="1"/>
  <c r="AD17" i="1"/>
  <c r="T17" i="1"/>
  <c r="AB17" i="1"/>
  <c r="Y16" i="1"/>
  <c r="AG16" i="1"/>
  <c r="W16" i="1"/>
  <c r="AE16" i="1"/>
  <c r="U16" i="1"/>
  <c r="AC16" i="1"/>
  <c r="S16" i="1"/>
  <c r="AA16" i="1"/>
  <c r="X16" i="1"/>
  <c r="AF16" i="1"/>
  <c r="V16" i="1"/>
  <c r="AD16" i="1"/>
  <c r="T16" i="1"/>
  <c r="AB16" i="1"/>
  <c r="Y15" i="1"/>
  <c r="AG15" i="1"/>
  <c r="W15" i="1"/>
  <c r="AE15" i="1"/>
  <c r="U15" i="1"/>
  <c r="AC15" i="1"/>
  <c r="S15" i="1"/>
  <c r="AA15" i="1"/>
  <c r="X15" i="1"/>
  <c r="AF15" i="1"/>
  <c r="V15" i="1"/>
  <c r="AD15" i="1"/>
  <c r="T15" i="1"/>
  <c r="AB15" i="1"/>
  <c r="Y14" i="1"/>
  <c r="AG14" i="1"/>
  <c r="W14" i="1"/>
  <c r="AE14" i="1"/>
  <c r="U14" i="1"/>
  <c r="AC14" i="1"/>
  <c r="S14" i="1"/>
  <c r="AA14" i="1"/>
  <c r="X14" i="1"/>
  <c r="AF14" i="1"/>
  <c r="V14" i="1"/>
  <c r="AD14" i="1"/>
  <c r="T14" i="1"/>
  <c r="AB14" i="1"/>
  <c r="Y13" i="1"/>
  <c r="AG13" i="1"/>
  <c r="W13" i="1"/>
  <c r="AE13" i="1"/>
  <c r="U13" i="1"/>
  <c r="AC13" i="1"/>
  <c r="S13" i="1"/>
  <c r="AA13" i="1"/>
  <c r="X13" i="1"/>
  <c r="AF13" i="1"/>
  <c r="V13" i="1"/>
  <c r="AD13" i="1"/>
  <c r="T13" i="1"/>
  <c r="AB13" i="1"/>
  <c r="Y12" i="1"/>
  <c r="AG12" i="1"/>
  <c r="W12" i="1"/>
  <c r="AE12" i="1"/>
  <c r="U12" i="1"/>
  <c r="AC12" i="1"/>
  <c r="S12" i="1"/>
  <c r="AA12" i="1"/>
  <c r="X12" i="1"/>
  <c r="AF12" i="1"/>
  <c r="V12" i="1"/>
  <c r="AD12" i="1"/>
  <c r="T12" i="1"/>
  <c r="AB12" i="1"/>
  <c r="Y11" i="1"/>
  <c r="AG11" i="1"/>
  <c r="W11" i="1"/>
  <c r="AE11" i="1"/>
  <c r="U11" i="1"/>
  <c r="AC11" i="1"/>
  <c r="S11" i="1"/>
  <c r="AA11" i="1"/>
  <c r="X11" i="1"/>
  <c r="AF11" i="1"/>
  <c r="V11" i="1"/>
  <c r="AD11" i="1"/>
  <c r="T11" i="1"/>
  <c r="AB11" i="1"/>
  <c r="Y10" i="1"/>
  <c r="AG10" i="1"/>
  <c r="W10" i="1"/>
  <c r="AE10" i="1"/>
  <c r="U10" i="1"/>
  <c r="AC10" i="1"/>
  <c r="X10" i="1"/>
  <c r="AF10" i="1"/>
  <c r="V10" i="1"/>
  <c r="AD10" i="1"/>
  <c r="T10" i="1"/>
  <c r="AB10" i="1"/>
</calcChain>
</file>

<file path=xl/sharedStrings.xml><?xml version="1.0" encoding="utf-8"?>
<sst xmlns="http://schemas.openxmlformats.org/spreadsheetml/2006/main" count="275" uniqueCount="148">
  <si>
    <t xml:space="preserve">BẢNG BÁO GIÁ XE TẢI KHÔ THEO CHUYẾN </t>
  </si>
  <si>
    <t>Đơn giá: Việt Nam Đồng/ Chuyến</t>
  </si>
  <si>
    <t>STT</t>
  </si>
  <si>
    <t>Địa điểm giao hàng</t>
  </si>
  <si>
    <t>Chủng loại phương tiện</t>
  </si>
  <si>
    <t xml:space="preserve">1,25 T </t>
  </si>
  <si>
    <t xml:space="preserve">2,5T </t>
  </si>
  <si>
    <t xml:space="preserve">3.5T </t>
  </si>
  <si>
    <t xml:space="preserve">5T </t>
  </si>
  <si>
    <t xml:space="preserve">8T </t>
  </si>
  <si>
    <t xml:space="preserve">10T </t>
  </si>
  <si>
    <t>15T</t>
  </si>
  <si>
    <t xml:space="preserve">6.5 m³ </t>
  </si>
  <si>
    <t>12 m³</t>
  </si>
  <si>
    <t>17 m³</t>
  </si>
  <si>
    <t>23 m³</t>
  </si>
  <si>
    <t>30 m³</t>
  </si>
  <si>
    <t>38 m³</t>
  </si>
  <si>
    <t>49 m³</t>
  </si>
  <si>
    <t xml:space="preserve">Nguyễn Trãi ,Cầu Giấy ,Hà Đông ,Mỹ Đình ,Nguyễn Chi Thanh , Lê Văn Lương , Ba La , Xa La </t>
  </si>
  <si>
    <t xml:space="preserve">Nguyễn Lương Bằng , Giảng Vỏ </t>
  </si>
  <si>
    <t>Cửa Nam , Bà Triệu , Tràng Thi , Hàng Bài , Vọng , Hai Bà Trưng</t>
  </si>
  <si>
    <t xml:space="preserve">Sơn Tây , Xuân Mai </t>
  </si>
  <si>
    <t xml:space="preserve">Pháp Vân , Giải Phóng , Ngọc Hồi </t>
  </si>
  <si>
    <t xml:space="preserve">Long Biên , Lĩnh Nam , Cảng Phà Den , Minh Khai , Thường Tín , Đông Anh  </t>
  </si>
  <si>
    <t xml:space="preserve">Phú Xuyên , Sóc Sơn </t>
  </si>
  <si>
    <t xml:space="preserve">Vĩnh Phúc </t>
  </si>
  <si>
    <t xml:space="preserve">Lập Thạch Vĩnh Phúc </t>
  </si>
  <si>
    <t xml:space="preserve">Hòa Bình </t>
  </si>
  <si>
    <t xml:space="preserve">TP Việt Trì Phú Thọ </t>
  </si>
  <si>
    <t xml:space="preserve">TP Thái Nguyên </t>
  </si>
  <si>
    <t xml:space="preserve">TP Bắc Ninh </t>
  </si>
  <si>
    <t xml:space="preserve">Gia Bình Bắc Ninh </t>
  </si>
  <si>
    <t xml:space="preserve">TP Bắc Giang </t>
  </si>
  <si>
    <t xml:space="preserve">TP Hưng Yên </t>
  </si>
  <si>
    <t xml:space="preserve">TP Hải Dương </t>
  </si>
  <si>
    <t xml:space="preserve">TP Hải Phòng </t>
  </si>
  <si>
    <t xml:space="preserve">Hà Nam </t>
  </si>
  <si>
    <t xml:space="preserve">TP Nam Định </t>
  </si>
  <si>
    <t xml:space="preserve">TP Ninh Bình </t>
  </si>
  <si>
    <t xml:space="preserve">TP Thái Bình </t>
  </si>
  <si>
    <t xml:space="preserve">Uông Bí Quảng Ninh </t>
  </si>
  <si>
    <t xml:space="preserve">Hạ Long Quảng Ninh </t>
  </si>
  <si>
    <t xml:space="preserve">Cẩm Phả Quảng Ninh </t>
  </si>
  <si>
    <t xml:space="preserve">Móng Cái Quảng Ninh </t>
  </si>
  <si>
    <t xml:space="preserve">Bỉm Sơn Thanh Hóa </t>
  </si>
  <si>
    <t xml:space="preserve">TP Thanh hóa </t>
  </si>
  <si>
    <t xml:space="preserve">Quảng Xương Thanh Hóa </t>
  </si>
  <si>
    <t xml:space="preserve">TĨnh Gia Thanh Hóa </t>
  </si>
  <si>
    <t xml:space="preserve">Như Thanh Thanh hóa </t>
  </si>
  <si>
    <t xml:space="preserve">Mường Lát Thanh Hóa </t>
  </si>
  <si>
    <t xml:space="preserve">Con Cuông Nghệ An </t>
  </si>
  <si>
    <t xml:space="preserve">Sa Pa Lào Cai </t>
  </si>
  <si>
    <t xml:space="preserve">Mường Khương Lào Cai </t>
  </si>
  <si>
    <t xml:space="preserve">Bắc Kan </t>
  </si>
  <si>
    <t xml:space="preserve">TP Vinh </t>
  </si>
  <si>
    <t xml:space="preserve">TP Hà Tĩnh </t>
  </si>
  <si>
    <t xml:space="preserve">Lạng Sơn </t>
  </si>
  <si>
    <t xml:space="preserve">Yên Bái , Tuyên Quang </t>
  </si>
  <si>
    <t xml:space="preserve">Cao Bằng </t>
  </si>
  <si>
    <t xml:space="preserve">Tp Sơn La </t>
  </si>
  <si>
    <t xml:space="preserve">Tp Lào Cai </t>
  </si>
  <si>
    <t xml:space="preserve">Tp Điện Biên </t>
  </si>
  <si>
    <t xml:space="preserve">Lai Châu </t>
  </si>
  <si>
    <t>Ghi Chú:</t>
  </si>
  <si>
    <t xml:space="preserve">+ Giá cước trên chưa bao gồm thuế VAT. Giá cước trên tại thời điểm giá dầu Do: 14.440 đ/ lít, khi có sự thay đổi giá dầu 10% sẽ </t>
  </si>
  <si>
    <t>điều chỉnh giá cước theo công thức:</t>
  </si>
  <si>
    <t>Đơn giá vận chuyển mới = Đơn giá hiện tại * (1+% tỷ lệ nhiên liệu biến động x 0,3)</t>
  </si>
  <si>
    <t>+ Chi phí bốc xếp được áp dụng tại các điểm giao siêu thị như: BIGC, Mediamart, VHC …</t>
  </si>
  <si>
    <t>- Xe 1,25T:  100.000 đồng/chuyến</t>
  </si>
  <si>
    <t>- Xe 2,5T; 3,5T: 150.000 đồng/chuyến</t>
  </si>
  <si>
    <t>- Xe 5T: 200.000 đồng/chuyến</t>
  </si>
  <si>
    <t>- Xe 8T: 300.000 đồng/chuyến</t>
  </si>
  <si>
    <t>- Xe 10T: 400.000 đồng/chuyến</t>
  </si>
  <si>
    <t>- Xe 15T: 500.000 đồng/chuyến</t>
  </si>
  <si>
    <t>+ Trường hợp ghép hàng: giá cước tính theo điểm trả hàng xa nhất. Trường hợp ghép hàng từ điểm thứ hai trở đi mỗi điểm  cộng thêm 90.000 đồng. Đối với trường hợp giao hàng lớn hơn 3 điểm thì từ điểm thứ tư phí rớt điểm là 70.000 đồng/điểm</t>
  </si>
  <si>
    <t>+ Phí lưu ca: 300.000 VNĐ/ca xe
                 ./ Xe chờ trả hàng &gt;6h: tính 1/2 ca lưu xe
                ./ Xe chờ trả hàng &gt; 12h: tính 1 ca lưu xe</t>
  </si>
  <si>
    <t xml:space="preserve">* Xe chờ trả hàng đến 6h: tính 1/2 phí lưu ca </t>
  </si>
  <si>
    <t xml:space="preserve">* Xe chờ trả hàng từ 6h đến 12h:  tính 1 phí lưu ca </t>
  </si>
  <si>
    <t>+ Xe rỗng ( xe gọi đến nhưng hủy chuyến) tính phí 30% cước chính</t>
  </si>
  <si>
    <t>+ Để đảm bảo đủ xe theo yêu cầu khách hàng phải báo đặt lịch xe chậm nhất trước  1/2 ngày qua mail: vanhanh@colombus.vn
                 ./ Xe chờ trả hàng &gt;6h: tính 1/2 ca lưu xe
                ./ Xe chờ trả hàng &gt; 12h: tính 1 ca lưu xe</t>
  </si>
  <si>
    <t>và số điện thoại 0975742169</t>
  </si>
  <si>
    <t>ĐẠI DIỆN BÊN A</t>
  </si>
  <si>
    <t>ĐẠI DIỆN BÊN B</t>
  </si>
  <si>
    <t xml:space="preserve">Áp dụng từ 01/10/2017 </t>
  </si>
  <si>
    <t>Nơi đi</t>
  </si>
  <si>
    <t>Nơi đến</t>
  </si>
  <si>
    <t>Số KM</t>
  </si>
  <si>
    <t>&lt; = 4 Khối</t>
  </si>
  <si>
    <t>&lt;= 7 Khối</t>
  </si>
  <si>
    <t>&lt;= 9 Khối</t>
  </si>
  <si>
    <t>&lt;= 11 Khối</t>
  </si>
  <si>
    <t>&lt;=16 Khối</t>
  </si>
  <si>
    <t>&lt;= 24 Khối</t>
  </si>
  <si>
    <t>&lt;= 32 Khối</t>
  </si>
  <si>
    <t>&gt; 32 Khối</t>
  </si>
  <si>
    <t>Hà Nội - Nội thành</t>
  </si>
  <si>
    <t>Hà Nội - Ngoại thành</t>
  </si>
  <si>
    <t>Hải Phòng</t>
  </si>
  <si>
    <t>Việt Trì</t>
  </si>
  <si>
    <t>Hạ Long</t>
  </si>
  <si>
    <t xml:space="preserve">Hải Dương </t>
  </si>
  <si>
    <t>Hung Yen</t>
  </si>
  <si>
    <t>Bac Ninh</t>
  </si>
  <si>
    <t>Bac Giang</t>
  </si>
  <si>
    <t>Hoa Binh</t>
  </si>
  <si>
    <t>Vinh Phuc</t>
  </si>
  <si>
    <t>Son Tay</t>
  </si>
  <si>
    <t>Ha Nam</t>
  </si>
  <si>
    <t>Thai Binh</t>
  </si>
  <si>
    <t>Ninh Binh</t>
  </si>
  <si>
    <t>Thai Nguyen</t>
  </si>
  <si>
    <t>Nam Dinh</t>
  </si>
  <si>
    <t>Tuyen Quang</t>
  </si>
  <si>
    <t>TP Thanh Hoa</t>
  </si>
  <si>
    <t>Uong Bi</t>
  </si>
  <si>
    <t>Lang Son</t>
  </si>
  <si>
    <t>Bac Can</t>
  </si>
  <si>
    <t>Cam Pha</t>
  </si>
  <si>
    <t>Cua Ong</t>
  </si>
  <si>
    <t>Son La</t>
  </si>
  <si>
    <t>Nghe An</t>
  </si>
  <si>
    <t>Mong Cai</t>
  </si>
  <si>
    <t>Cao Bang</t>
  </si>
  <si>
    <t>Lao Cai</t>
  </si>
  <si>
    <t>Ha Giang</t>
  </si>
  <si>
    <t>Ha Tinh</t>
  </si>
  <si>
    <t>Lai Chau</t>
  </si>
  <si>
    <t>Dien Bien</t>
  </si>
  <si>
    <t>Quang Binh</t>
  </si>
  <si>
    <t>Quang Tri</t>
  </si>
  <si>
    <t>Hue</t>
  </si>
  <si>
    <t>BÁO GIÁ HÀNG LẺ TÍNH THEO KHÔI ĐI CÁC TỈNH</t>
  </si>
  <si>
    <t>Đơn giá: Việt Nam Đồng/ Khối</t>
  </si>
  <si>
    <t>Thời Gian 
Giao Hàng</t>
  </si>
  <si>
    <t>24h</t>
  </si>
  <si>
    <t>24h - 48h</t>
  </si>
  <si>
    <t>1  - 2 ngày</t>
  </si>
  <si>
    <t>2 - 3 ngày</t>
  </si>
  <si>
    <t>Kho Km 21 Đại Lộ Thăng Long</t>
  </si>
  <si>
    <t>+ Giá cước trên chưa bao gồm thuế VAT. Giá cước trên tại thời điểm giá dầu Do: 14.440 đ/ lít, khi có sự thay đổi giá dầu 10% sẽ tính giá mới theo công thức:</t>
  </si>
  <si>
    <t>- Bốc xếp:  20.000 đồng/Khối, với đơn khối tối thiểu 4 khối/ đơn hàng.</t>
  </si>
  <si>
    <t xml:space="preserve">+ Phí đợi trả hàng: 100.000 VNĐ/ Khối
               </t>
  </si>
  <si>
    <t>* Đợi chờ trả hàng đến 2h: tính 1/2 phí đợi trả hàng</t>
  </si>
  <si>
    <t xml:space="preserve">*  Đợi chờ trả hàng từ 4h đến 6h:  tính nguyên phí đợi trả hàng </t>
  </si>
  <si>
    <t>BẢNG GIÁ CŨ</t>
  </si>
  <si>
    <t>SỐ TIỀN CHÊNH LỆCH MỚI - CŨ</t>
  </si>
  <si>
    <t>% CHÊNH LỆCH MỚI/CŨ</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</si>
</sst>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_);_(* \(#,##0.00\);_(* &quot;-&quot;??_);_(@_)"/>
    <numFmt numFmtId="165" formatCode="_(* #,##0_);_(* \(#,##0\);_(* &quot;-&quot;??_);_(@_)"/>
    <numFmt numFmtId="166" formatCode="[$-409]d\-mmm;@"/>
    <numFmt numFmtId="167" formatCode="_-* #,##0.00_-;\-* #,##0.00_-;_-* &quot;-&quot;??_-;_-@_-"/>
    <numFmt numFmtId="168" formatCode="_-* #,##0\ _₫_-;\-* #,##0\ _₫_-;_-* &quot;-&quot;??\ _₫_-;_-@_-"/>
  </numFmts>
  <fonts count="20" x14ac:knownFonts="1">
    <font>
      <sz val="11"/>
      <color theme="1"/>
      <name val="Calibri"/>
      <family val="2"/>
      <scheme val="minor"/>
    </font>
    <font>
      <sz val="11"/>
      <color theme="1"/>
      <name val="Calibri"/>
      <family val="2"/>
      <scheme val="minor"/>
    </font>
    <font>
      <b/>
      <sz val="12"/>
      <name val="Times New Roman"/>
      <family val="1"/>
    </font>
    <font>
      <b/>
      <sz val="26"/>
      <color theme="0"/>
      <name val="Times New Roman"/>
      <family val="1"/>
    </font>
    <font>
      <sz val="10"/>
      <name val="Helv"/>
    </font>
    <font>
      <b/>
      <u/>
      <sz val="12"/>
      <name val="Times New Roman"/>
      <family val="1"/>
    </font>
    <font>
      <sz val="14"/>
      <name val="Arial"/>
      <family val="2"/>
    </font>
    <font>
      <b/>
      <i/>
      <sz val="12"/>
      <name val="Times New Roman"/>
      <family val="1"/>
    </font>
    <font>
      <b/>
      <sz val="13"/>
      <name val="Times New Roman"/>
      <family val="1"/>
    </font>
    <font>
      <sz val="10"/>
      <name val="Arial"/>
      <family val="2"/>
    </font>
    <font>
      <sz val="11"/>
      <color indexed="8"/>
      <name val="Calibri"/>
      <family val="2"/>
    </font>
    <font>
      <sz val="11"/>
      <color theme="1"/>
      <name val="Times New Roman"/>
      <family val="1"/>
    </font>
    <font>
      <sz val="10"/>
      <name val="Times New Roman"/>
      <family val="1"/>
    </font>
    <font>
      <sz val="11"/>
      <color rgb="FF000000"/>
      <name val="Times New Roman"/>
      <family val="1"/>
    </font>
    <font>
      <b/>
      <sz val="11"/>
      <name val="Times New Roman"/>
      <family val="1"/>
    </font>
    <font>
      <i/>
      <sz val="11"/>
      <name val="Times New Roman"/>
      <family val="1"/>
    </font>
    <font>
      <sz val="11"/>
      <name val="Times New Roman"/>
      <family val="1"/>
    </font>
    <font>
      <sz val="10"/>
      <color theme="1"/>
      <name val="Times New Roman"/>
      <family val="1"/>
    </font>
    <font>
      <b/>
      <sz val="28"/>
      <color theme="0"/>
      <name val="Times New Roman"/>
      <family val="1"/>
    </font>
    <font>
      <b/>
      <u/>
      <sz val="11"/>
      <name val="Times New Roman"/>
      <family val="1"/>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s>
  <cellStyleXfs count="24">
    <xf numFmtId="0" fontId="0" fillId="0" borderId="0"/>
    <xf numFmtId="164" fontId="1" fillId="0" borderId="0" applyFont="0" applyFill="0" applyBorder="0" applyAlignment="0" applyProtection="0"/>
    <xf numFmtId="0" fontId="1" fillId="0" borderId="0"/>
    <xf numFmtId="0" fontId="4" fillId="0" borderId="0"/>
    <xf numFmtId="0" fontId="6" fillId="0" borderId="0"/>
    <xf numFmtId="164" fontId="9" fillId="0" borderId="0" applyFont="0" applyFill="0" applyBorder="0" applyAlignment="0" applyProtection="0"/>
    <xf numFmtId="0" fontId="1" fillId="0" borderId="0"/>
    <xf numFmtId="0"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9" fillId="0" borderId="0"/>
    <xf numFmtId="9" fontId="1" fillId="0" borderId="0" applyFont="0" applyFill="0" applyBorder="0" applyAlignment="0" applyProtection="0"/>
    <xf numFmtId="9" fontId="1" fillId="0" borderId="0" applyFont="0" applyFill="0" applyBorder="0" applyAlignment="0" applyProtection="0"/>
    <xf numFmtId="0" fontId="1" fillId="0" borderId="0" applyFont="0" applyFill="0" applyBorder="0" applyAlignment="0" applyProtection="0"/>
  </cellStyleXfs>
  <cellXfs count="116">
    <xf numFmtId="0" fontId="0" fillId="0" borderId="0" xfId="0"/>
    <xf numFmtId="0" fontId="2" fillId="2" borderId="0" xfId="0" applyFont="1" applyFill="1" applyAlignment="1">
      <alignment horizontal="left"/>
    </xf>
    <xf numFmtId="0" fontId="2" fillId="2" borderId="0" xfId="0" applyFont="1" applyFill="1" applyAlignment="1">
      <alignment horizontal="left" vertical="center"/>
    </xf>
    <xf numFmtId="165" fontId="2" fillId="2" borderId="0" xfId="1" applyNumberFormat="1" applyFont="1" applyFill="1" applyAlignment="1">
      <alignment horizontal="left"/>
    </xf>
    <xf numFmtId="0" fontId="2" fillId="2" borderId="0" xfId="0" applyFont="1" applyFill="1"/>
    <xf numFmtId="0" fontId="2" fillId="2" borderId="0" xfId="0" applyFont="1" applyFill="1" applyAlignment="1">
      <alignment horizontal="center" vertical="center"/>
    </xf>
    <xf numFmtId="165" fontId="2" fillId="2" borderId="0" xfId="1" applyNumberFormat="1" applyFont="1" applyFill="1"/>
    <xf numFmtId="0" fontId="2" fillId="2" borderId="0" xfId="0" applyFont="1" applyFill="1" applyAlignment="1">
      <alignment vertical="center"/>
    </xf>
    <xf numFmtId="0" fontId="2" fillId="2" borderId="0" xfId="0" applyFont="1" applyFill="1" applyAlignment="1">
      <alignment vertical="center" wrapText="1"/>
    </xf>
    <xf numFmtId="0" fontId="5" fillId="2" borderId="0" xfId="3" applyFont="1" applyFill="1" applyBorder="1" applyAlignment="1">
      <alignment horizontal="left" vertical="center"/>
    </xf>
    <xf numFmtId="165" fontId="2" fillId="2" borderId="0" xfId="1" applyNumberFormat="1" applyFont="1" applyFill="1" applyBorder="1" applyAlignment="1">
      <alignment vertical="center" wrapText="1"/>
    </xf>
    <xf numFmtId="166" fontId="2" fillId="2" borderId="0" xfId="0" applyNumberFormat="1" applyFont="1" applyFill="1" applyAlignment="1">
      <alignment horizontal="center" vertical="center"/>
    </xf>
    <xf numFmtId="0" fontId="7" fillId="2" borderId="0" xfId="4" quotePrefix="1" applyFont="1" applyFill="1" applyBorder="1" applyAlignment="1">
      <alignment horizontal="left" vertical="center" wrapText="1"/>
    </xf>
    <xf numFmtId="0" fontId="7" fillId="2" borderId="0" xfId="4" applyFont="1" applyFill="1" applyBorder="1" applyAlignment="1">
      <alignment horizontal="left" vertical="center" wrapText="1"/>
    </xf>
    <xf numFmtId="165" fontId="7" fillId="2" borderId="0" xfId="1" applyNumberFormat="1" applyFont="1" applyFill="1" applyBorder="1" applyAlignment="1">
      <alignment horizontal="left" vertical="center" wrapText="1"/>
    </xf>
    <xf numFmtId="0" fontId="7" fillId="2" borderId="0" xfId="4" quotePrefix="1" applyFont="1" applyFill="1" applyBorder="1" applyAlignment="1">
      <alignment horizontal="left" vertical="top" wrapText="1"/>
    </xf>
    <xf numFmtId="166" fontId="8" fillId="2" borderId="0" xfId="0" applyNumberFormat="1" applyFont="1" applyFill="1" applyAlignment="1">
      <alignment horizontal="center" vertical="center"/>
    </xf>
    <xf numFmtId="0" fontId="8" fillId="2" borderId="0" xfId="4" applyFont="1" applyFill="1" applyBorder="1" applyAlignment="1">
      <alignment vertical="center" wrapText="1"/>
    </xf>
    <xf numFmtId="0" fontId="8" fillId="2" borderId="0" xfId="0" applyFont="1" applyFill="1"/>
    <xf numFmtId="165" fontId="8" fillId="2" borderId="0" xfId="1" applyNumberFormat="1" applyFont="1" applyFill="1"/>
    <xf numFmtId="166" fontId="2" fillId="2" borderId="0" xfId="0" applyNumberFormat="1" applyFont="1" applyFill="1"/>
    <xf numFmtId="0" fontId="7" fillId="2" borderId="0" xfId="4" quotePrefix="1" applyFont="1" applyFill="1" applyBorder="1" applyAlignment="1">
      <alignment horizontal="left" vertical="top" wrapText="1"/>
    </xf>
    <xf numFmtId="0" fontId="8" fillId="2" borderId="0" xfId="4" applyFont="1" applyFill="1" applyBorder="1" applyAlignment="1">
      <alignment horizontal="center" vertical="center" wrapText="1"/>
    </xf>
    <xf numFmtId="0" fontId="16" fillId="2" borderId="2" xfId="6" applyFont="1" applyFill="1" applyBorder="1" applyAlignment="1">
      <alignment horizontal="left" vertical="center"/>
    </xf>
    <xf numFmtId="0" fontId="16" fillId="2" borderId="2" xfId="6" applyFont="1" applyFill="1" applyBorder="1" applyAlignment="1">
      <alignment horizontal="center" vertical="center"/>
    </xf>
    <xf numFmtId="0" fontId="11" fillId="2" borderId="0" xfId="0" applyFont="1" applyFill="1" applyAlignment="1">
      <alignment horizontal="left" vertical="center"/>
    </xf>
    <xf numFmtId="0" fontId="16" fillId="2" borderId="2" xfId="6" applyFont="1" applyFill="1" applyBorder="1" applyAlignment="1">
      <alignment horizontal="left" vertical="center" wrapText="1"/>
    </xf>
    <xf numFmtId="0" fontId="11" fillId="2" borderId="0" xfId="0" applyFont="1" applyFill="1"/>
    <xf numFmtId="0" fontId="11" fillId="2" borderId="0" xfId="0" applyFont="1" applyFill="1" applyAlignment="1">
      <alignment wrapText="1"/>
    </xf>
    <xf numFmtId="0" fontId="11" fillId="2" borderId="0" xfId="6" applyFont="1" applyFill="1" applyBorder="1" applyAlignment="1">
      <alignment horizontal="center"/>
    </xf>
    <xf numFmtId="0" fontId="11" fillId="2" borderId="0" xfId="6" applyFont="1" applyFill="1" applyBorder="1" applyAlignment="1">
      <alignment horizontal="center" wrapText="1"/>
    </xf>
    <xf numFmtId="0" fontId="14" fillId="2" borderId="4" xfId="6" applyFont="1" applyFill="1" applyBorder="1" applyAlignment="1">
      <alignment horizontal="left"/>
    </xf>
    <xf numFmtId="0" fontId="15" fillId="2" borderId="4" xfId="6" applyFont="1" applyFill="1" applyBorder="1" applyAlignment="1"/>
    <xf numFmtId="0" fontId="15" fillId="2" borderId="4" xfId="6" applyFont="1" applyFill="1" applyBorder="1" applyAlignment="1">
      <alignment wrapText="1"/>
    </xf>
    <xf numFmtId="9" fontId="15" fillId="2" borderId="4" xfId="6" applyNumberFormat="1" applyFont="1" applyFill="1" applyBorder="1" applyAlignment="1"/>
    <xf numFmtId="168" fontId="15" fillId="2" borderId="4" xfId="23" applyNumberFormat="1" applyFont="1" applyFill="1" applyBorder="1" applyAlignment="1"/>
    <xf numFmtId="0" fontId="14" fillId="2" borderId="1" xfId="6" applyFont="1" applyFill="1" applyBorder="1" applyAlignment="1">
      <alignment horizontal="center" vertical="center" wrapText="1"/>
    </xf>
    <xf numFmtId="0" fontId="14" fillId="2" borderId="2" xfId="6" applyFont="1" applyFill="1" applyBorder="1" applyAlignment="1">
      <alignment horizontal="center" vertical="center"/>
    </xf>
    <xf numFmtId="0" fontId="14" fillId="2" borderId="2" xfId="6" applyFont="1" applyFill="1" applyBorder="1" applyAlignment="1">
      <alignment horizontal="center" vertical="center" wrapText="1"/>
    </xf>
    <xf numFmtId="0" fontId="14" fillId="2" borderId="1" xfId="6" applyFont="1" applyFill="1" applyBorder="1" applyAlignment="1">
      <alignment horizontal="center" vertical="center"/>
    </xf>
    <xf numFmtId="0" fontId="11" fillId="2" borderId="2" xfId="6" applyFont="1" applyFill="1" applyBorder="1" applyAlignment="1">
      <alignment horizontal="center" vertical="center"/>
    </xf>
    <xf numFmtId="0" fontId="11" fillId="2" borderId="2" xfId="6" applyFont="1" applyFill="1" applyBorder="1" applyAlignment="1">
      <alignment horizontal="center" vertical="center" wrapText="1"/>
    </xf>
    <xf numFmtId="0" fontId="11" fillId="2" borderId="2" xfId="6" applyFont="1" applyFill="1" applyBorder="1" applyAlignment="1">
      <alignment horizontal="left" vertical="center" wrapText="1"/>
    </xf>
    <xf numFmtId="3" fontId="11" fillId="2" borderId="2" xfId="1" applyNumberFormat="1" applyFont="1" applyFill="1" applyBorder="1" applyAlignment="1">
      <alignment horizontal="right" vertical="center"/>
    </xf>
    <xf numFmtId="0" fontId="16" fillId="2" borderId="2" xfId="0" applyFont="1" applyFill="1" applyBorder="1" applyAlignment="1">
      <alignment vertical="center" wrapText="1"/>
    </xf>
    <xf numFmtId="0" fontId="16" fillId="2" borderId="2" xfId="0" applyFont="1" applyFill="1" applyBorder="1" applyAlignment="1">
      <alignment horizontal="center" vertical="center"/>
    </xf>
    <xf numFmtId="0" fontId="17" fillId="2" borderId="0" xfId="0" applyFont="1" applyFill="1" applyAlignment="1">
      <alignment horizontal="left" vertical="center"/>
    </xf>
    <xf numFmtId="0" fontId="16" fillId="2" borderId="2" xfId="0" applyFont="1" applyFill="1" applyBorder="1" applyAlignment="1">
      <alignment horizontal="left" vertical="center" wrapText="1"/>
    </xf>
    <xf numFmtId="0" fontId="12" fillId="2" borderId="0" xfId="0" applyFont="1" applyFill="1" applyAlignment="1">
      <alignment vertical="center"/>
    </xf>
    <xf numFmtId="0" fontId="13" fillId="2" borderId="2" xfId="0" applyFont="1" applyFill="1" applyBorder="1" applyAlignment="1">
      <alignment vertical="center"/>
    </xf>
    <xf numFmtId="0" fontId="13" fillId="2" borderId="2" xfId="0" applyFont="1" applyFill="1" applyBorder="1" applyAlignment="1">
      <alignment horizontal="center" vertical="center"/>
    </xf>
    <xf numFmtId="0" fontId="16" fillId="2" borderId="2" xfId="0" applyFont="1" applyFill="1" applyBorder="1" applyAlignment="1">
      <alignment vertical="center"/>
    </xf>
    <xf numFmtId="0" fontId="11" fillId="2" borderId="2" xfId="0" applyFont="1" applyFill="1" applyBorder="1" applyAlignment="1">
      <alignment vertical="center"/>
    </xf>
    <xf numFmtId="0" fontId="11" fillId="2" borderId="2" xfId="0" applyFont="1" applyFill="1" applyBorder="1" applyAlignment="1">
      <alignment horizontal="center" vertical="center"/>
    </xf>
    <xf numFmtId="0" fontId="11" fillId="2" borderId="0" xfId="6" applyFont="1" applyFill="1"/>
    <xf numFmtId="165" fontId="16" fillId="2" borderId="0" xfId="1" applyNumberFormat="1" applyFont="1" applyFill="1"/>
    <xf numFmtId="0" fontId="16" fillId="2" borderId="0" xfId="0" applyFont="1" applyFill="1"/>
    <xf numFmtId="0" fontId="11" fillId="2" borderId="2" xfId="0" applyFont="1" applyFill="1" applyBorder="1" applyAlignment="1">
      <alignment horizontal="left" vertical="center"/>
    </xf>
    <xf numFmtId="0" fontId="12" fillId="2" borderId="2" xfId="0" applyFont="1" applyFill="1" applyBorder="1" applyAlignment="1">
      <alignment vertical="center"/>
    </xf>
    <xf numFmtId="0" fontId="14" fillId="2" borderId="2" xfId="0" applyFont="1" applyFill="1" applyBorder="1" applyAlignment="1">
      <alignment horizontal="center" vertical="center" wrapText="1"/>
    </xf>
    <xf numFmtId="165" fontId="14" fillId="2" borderId="2" xfId="1" applyNumberFormat="1" applyFont="1" applyFill="1" applyBorder="1" applyAlignment="1">
      <alignment horizontal="center" vertical="center" wrapText="1"/>
    </xf>
    <xf numFmtId="165" fontId="14" fillId="2" borderId="2" xfId="1" applyNumberFormat="1" applyFont="1" applyFill="1" applyBorder="1" applyAlignment="1">
      <alignment horizontal="center" vertical="center"/>
    </xf>
    <xf numFmtId="0" fontId="14" fillId="2" borderId="3"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2" xfId="3" applyFont="1" applyFill="1" applyBorder="1" applyAlignment="1">
      <alignment horizontal="left" vertical="center" wrapText="1"/>
    </xf>
    <xf numFmtId="165" fontId="14" fillId="2" borderId="2" xfId="1" applyNumberFormat="1" applyFont="1" applyFill="1" applyBorder="1" applyAlignment="1">
      <alignment vertical="center" wrapText="1"/>
    </xf>
    <xf numFmtId="0" fontId="14" fillId="2" borderId="2" xfId="3" applyFont="1" applyFill="1" applyBorder="1" applyAlignment="1">
      <alignment horizontal="left" vertical="center"/>
    </xf>
    <xf numFmtId="0" fontId="14" fillId="2" borderId="0" xfId="0" applyFont="1" applyFill="1" applyBorder="1" applyAlignment="1">
      <alignment horizontal="center" vertical="center" wrapText="1"/>
    </xf>
    <xf numFmtId="0" fontId="19" fillId="2" borderId="0" xfId="3" applyFont="1" applyFill="1" applyBorder="1" applyAlignment="1">
      <alignment horizontal="left" vertical="center"/>
    </xf>
    <xf numFmtId="165" fontId="14" fillId="2" borderId="0" xfId="1" applyNumberFormat="1" applyFont="1" applyFill="1" applyBorder="1" applyAlignment="1">
      <alignment vertical="center" wrapText="1"/>
    </xf>
    <xf numFmtId="0" fontId="14" fillId="2" borderId="0" xfId="0" applyFont="1" applyFill="1" applyAlignment="1">
      <alignment horizontal="center" vertical="center"/>
    </xf>
    <xf numFmtId="166" fontId="14" fillId="2" borderId="0" xfId="0" applyNumberFormat="1" applyFont="1" applyFill="1" applyAlignment="1">
      <alignment horizontal="center" vertical="center"/>
    </xf>
    <xf numFmtId="0" fontId="14" fillId="2" borderId="0" xfId="0" applyFont="1" applyFill="1"/>
    <xf numFmtId="165" fontId="14" fillId="2" borderId="0" xfId="1" applyNumberFormat="1" applyFont="1" applyFill="1"/>
    <xf numFmtId="0" fontId="14" fillId="2" borderId="0" xfId="4" quotePrefix="1" applyFont="1" applyFill="1" applyBorder="1" applyAlignment="1">
      <alignment horizontal="left" vertical="center"/>
    </xf>
    <xf numFmtId="165" fontId="14" fillId="2" borderId="0" xfId="1" quotePrefix="1" applyNumberFormat="1" applyFont="1" applyFill="1" applyBorder="1" applyAlignment="1">
      <alignment horizontal="left" vertical="center"/>
    </xf>
    <xf numFmtId="0" fontId="14" fillId="2" borderId="0" xfId="4" quotePrefix="1" applyFont="1" applyFill="1" applyBorder="1" applyAlignment="1">
      <alignment horizontal="left" vertical="center" wrapText="1"/>
    </xf>
    <xf numFmtId="0" fontId="14" fillId="2" borderId="0" xfId="4" applyFont="1" applyFill="1" applyBorder="1" applyAlignment="1">
      <alignment horizontal="left" vertical="center" wrapText="1"/>
    </xf>
    <xf numFmtId="165" fontId="14" fillId="2" borderId="0" xfId="1" applyNumberFormat="1" applyFont="1" applyFill="1" applyBorder="1" applyAlignment="1">
      <alignment horizontal="left" vertical="center" wrapText="1"/>
    </xf>
    <xf numFmtId="0" fontId="14" fillId="2" borderId="0" xfId="4" applyFont="1" applyFill="1" applyBorder="1" applyAlignment="1">
      <alignment vertical="center"/>
    </xf>
    <xf numFmtId="0" fontId="14" fillId="2" borderId="0" xfId="4" quotePrefix="1" applyFont="1" applyFill="1" applyBorder="1" applyAlignment="1">
      <alignment vertical="center"/>
    </xf>
    <xf numFmtId="0" fontId="14" fillId="2" borderId="0" xfId="4" quotePrefix="1" applyFont="1" applyFill="1" applyBorder="1" applyAlignment="1">
      <alignment horizontal="left" vertical="top" wrapText="1"/>
    </xf>
    <xf numFmtId="0" fontId="2" fillId="2" borderId="0" xfId="4" quotePrefix="1" applyFont="1" applyFill="1" applyBorder="1" applyAlignment="1">
      <alignment horizontal="left" vertical="center"/>
    </xf>
    <xf numFmtId="165" fontId="2" fillId="2" borderId="0" xfId="1" quotePrefix="1" applyNumberFormat="1" applyFont="1" applyFill="1" applyBorder="1" applyAlignment="1">
      <alignment horizontal="left" vertical="center"/>
    </xf>
    <xf numFmtId="0" fontId="7" fillId="2" borderId="0" xfId="4" applyFont="1" applyFill="1" applyBorder="1" applyAlignment="1">
      <alignment horizontal="left" vertical="center" wrapText="1"/>
    </xf>
    <xf numFmtId="0" fontId="2" fillId="4" borderId="0" xfId="0" applyFont="1" applyFill="1" applyAlignment="1">
      <alignment horizontal="left"/>
    </xf>
    <xf numFmtId="0" fontId="2" fillId="4" borderId="0" xfId="0" applyFont="1" applyFill="1"/>
    <xf numFmtId="0" fontId="2" fillId="4" borderId="0" xfId="0" applyFont="1" applyFill="1" applyAlignment="1">
      <alignment vertical="center"/>
    </xf>
    <xf numFmtId="0" fontId="2" fillId="2" borderId="2" xfId="0" applyFont="1" applyFill="1" applyBorder="1" applyAlignment="1">
      <alignment horizontal="center" vertical="center" wrapText="1"/>
    </xf>
    <xf numFmtId="165" fontId="2" fillId="2" borderId="2" xfId="1" applyNumberFormat="1" applyFont="1" applyFill="1" applyBorder="1" applyAlignment="1">
      <alignment horizontal="center" vertical="center" wrapText="1"/>
    </xf>
    <xf numFmtId="165" fontId="2" fillId="2" borderId="2" xfId="1"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1" applyNumberFormat="1" applyFont="1" applyFill="1" applyBorder="1" applyAlignment="1">
      <alignment vertical="center" wrapText="1"/>
    </xf>
    <xf numFmtId="0" fontId="2" fillId="4" borderId="0" xfId="0" applyFont="1" applyFill="1" applyAlignment="1">
      <alignment vertical="center" wrapText="1"/>
    </xf>
    <xf numFmtId="10" fontId="2" fillId="2" borderId="2" xfId="1" applyNumberFormat="1" applyFont="1" applyFill="1" applyBorder="1" applyAlignment="1">
      <alignment vertical="center" wrapText="1"/>
    </xf>
    <xf numFmtId="0" fontId="7" fillId="2" borderId="0" xfId="4" quotePrefix="1" applyFont="1" applyFill="1" applyBorder="1" applyAlignment="1">
      <alignment horizontal="left" vertical="center"/>
    </xf>
    <xf numFmtId="165" fontId="7" fillId="2" borderId="0" xfId="1" quotePrefix="1" applyNumberFormat="1" applyFont="1" applyFill="1" applyBorder="1" applyAlignment="1">
      <alignment horizontal="left" vertical="center"/>
    </xf>
    <xf numFmtId="0" fontId="7" fillId="2" borderId="0" xfId="4" applyFont="1" applyFill="1" applyBorder="1" applyAlignment="1">
      <alignment vertical="center"/>
    </xf>
    <xf numFmtId="0" fontId="8" fillId="4" borderId="0" xfId="0" applyFont="1" applyFill="1"/>
    <xf numFmtId="0" fontId="14" fillId="2" borderId="0" xfId="4" quotePrefix="1" applyFont="1" applyFill="1" applyBorder="1" applyAlignment="1">
      <alignment horizontal="left" vertical="center" wrapText="1"/>
    </xf>
    <xf numFmtId="0" fontId="14" fillId="2" borderId="0" xfId="4" applyFont="1" applyFill="1" applyBorder="1" applyAlignment="1">
      <alignment horizontal="center" vertical="center" wrapText="1"/>
    </xf>
    <xf numFmtId="0" fontId="2" fillId="2" borderId="0" xfId="0" applyFont="1" applyFill="1" applyAlignment="1">
      <alignment horizontal="center" vertical="center"/>
    </xf>
    <xf numFmtId="0" fontId="3" fillId="3" borderId="0" xfId="2" applyFont="1" applyFill="1" applyBorder="1" applyAlignment="1">
      <alignment horizontal="center"/>
    </xf>
    <xf numFmtId="0" fontId="14" fillId="2" borderId="1" xfId="0" applyFont="1" applyFill="1" applyBorder="1" applyAlignment="1">
      <alignment horizontal="center" vertical="center"/>
    </xf>
    <xf numFmtId="0" fontId="14" fillId="2" borderId="3" xfId="0" applyFont="1" applyFill="1" applyBorder="1" applyAlignment="1">
      <alignment horizontal="center" vertical="center"/>
    </xf>
    <xf numFmtId="37" fontId="14" fillId="2" borderId="2" xfId="1" applyNumberFormat="1" applyFont="1" applyFill="1" applyBorder="1" applyAlignment="1">
      <alignment horizontal="center" vertical="center"/>
    </xf>
    <xf numFmtId="0" fontId="14" fillId="2" borderId="0" xfId="4" quotePrefix="1" applyFont="1" applyFill="1" applyBorder="1" applyAlignment="1">
      <alignment horizontal="left" vertical="top" wrapText="1"/>
    </xf>
    <xf numFmtId="0" fontId="7" fillId="2" borderId="0" xfId="4" quotePrefix="1" applyFont="1" applyFill="1" applyBorder="1" applyAlignment="1">
      <alignment horizontal="left" vertical="center" wrapText="1"/>
    </xf>
    <xf numFmtId="0" fontId="7" fillId="2" borderId="0" xfId="4" applyFont="1" applyFill="1" applyBorder="1" applyAlignment="1">
      <alignment horizontal="left" vertical="center" wrapText="1"/>
    </xf>
    <xf numFmtId="0" fontId="14" fillId="2" borderId="0" xfId="4" applyFont="1" applyFill="1" applyBorder="1" applyAlignment="1">
      <alignment horizontal="left" vertical="center" wrapText="1"/>
    </xf>
    <xf numFmtId="0" fontId="8" fillId="2" borderId="0" xfId="4" applyFont="1" applyFill="1" applyBorder="1" applyAlignment="1">
      <alignment horizontal="center" vertical="center" wrapText="1"/>
    </xf>
    <xf numFmtId="0" fontId="2" fillId="5" borderId="0" xfId="0" applyFont="1" applyFill="1" applyAlignment="1">
      <alignment horizontal="center"/>
    </xf>
    <xf numFmtId="37" fontId="2" fillId="2" borderId="2" xfId="1" applyNumberFormat="1" applyFont="1" applyFill="1" applyBorder="1" applyAlignment="1">
      <alignment horizontal="center" vertical="center"/>
    </xf>
    <xf numFmtId="0" fontId="2" fillId="2" borderId="0" xfId="4" applyFont="1" applyFill="1" applyBorder="1" applyAlignment="1">
      <alignment horizontal="center" vertical="center" wrapText="1"/>
    </xf>
    <xf numFmtId="0" fontId="2" fillId="2" borderId="0" xfId="4" quotePrefix="1" applyFont="1" applyFill="1" applyBorder="1" applyAlignment="1">
      <alignment horizontal="left" vertical="center" wrapText="1"/>
    </xf>
    <xf numFmtId="0" fontId="18" fillId="3" borderId="0" xfId="6" applyFont="1" applyFill="1" applyBorder="1" applyAlignment="1">
      <alignment horizontal="center" vertical="center"/>
    </xf>
  </cellXfs>
  <cellStyles count="24">
    <cellStyle name="Comma" xfId="1" builtinId="3"/>
    <cellStyle name="Comma 10" xfId="5"/>
    <cellStyle name="Comma 11" xfId="8"/>
    <cellStyle name="Comma 2" xfId="9"/>
    <cellStyle name="Comma 2 2" xfId="10"/>
    <cellStyle name="Comma 3" xfId="11"/>
    <cellStyle name="Comma 4" xfId="12"/>
    <cellStyle name="Comma 4 2" xfId="13"/>
    <cellStyle name="Comma 5" xfId="14"/>
    <cellStyle name="Comma 5 2" xfId="15"/>
    <cellStyle name="Comma 6" xfId="7"/>
    <cellStyle name="Comma 6 2" xfId="23"/>
    <cellStyle name="Normal" xfId="0" builtinId="0"/>
    <cellStyle name="Normal 2" xfId="2"/>
    <cellStyle name="Normal 2 2" xfId="16"/>
    <cellStyle name="Normal 28" xfId="17"/>
    <cellStyle name="Normal 3" xfId="18"/>
    <cellStyle name="Normal 4" xfId="19"/>
    <cellStyle name="Normal 5" xfId="20"/>
    <cellStyle name="Normal 6" xfId="6"/>
    <cellStyle name="Normal_CUOC VC" xfId="4"/>
    <cellStyle name="Normal_Sheet1" xfId="3"/>
    <cellStyle name="Percent 2" xfId="21"/>
    <cellStyle name="Percent 3"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309561</xdr:colOff>
      <xdr:row>0</xdr:row>
      <xdr:rowOff>23814</xdr:rowOff>
    </xdr:from>
    <xdr:to>
      <xdr:col>5</xdr:col>
      <xdr:colOff>845344</xdr:colOff>
      <xdr:row>2</xdr:row>
      <xdr:rowOff>14703</xdr:rowOff>
    </xdr:to>
    <xdr:pic>
      <xdr:nvPicPr>
        <xdr:cNvPr id="2" name="Picture 3" descr="New Image.PNG"/>
        <xdr:cNvPicPr>
          <a:picLocks noChangeAspect="1"/>
        </xdr:cNvPicPr>
      </xdr:nvPicPr>
      <xdr:blipFill>
        <a:blip xmlns:r="http://schemas.openxmlformats.org/officeDocument/2006/relationships" r:embed="rId1"/>
        <a:srcRect/>
        <a:stretch>
          <a:fillRect/>
        </a:stretch>
      </xdr:blipFill>
      <xdr:spPr bwMode="auto">
        <a:xfrm>
          <a:off x="2871786" y="23814"/>
          <a:ext cx="3183733" cy="686214"/>
        </a:xfrm>
        <a:prstGeom prst="rect">
          <a:avLst/>
        </a:prstGeom>
        <a:noFill/>
        <a:ln w="9525">
          <a:noFill/>
          <a:miter lim="800000"/>
          <a:headEnd/>
          <a:tailEnd/>
        </a:ln>
      </xdr:spPr>
    </xdr:pic>
    <xdr:clientData/>
  </xdr:twoCellAnchor>
  <xdr:twoCellAnchor editAs="oneCell">
    <xdr:from>
      <xdr:col>0</xdr:col>
      <xdr:colOff>0</xdr:colOff>
      <xdr:row>3</xdr:row>
      <xdr:rowOff>0</xdr:rowOff>
    </xdr:from>
    <xdr:to>
      <xdr:col>0</xdr:col>
      <xdr:colOff>28575</xdr:colOff>
      <xdr:row>3</xdr:row>
      <xdr:rowOff>28575</xdr:rowOff>
    </xdr:to>
    <xdr:pic>
      <xdr:nvPicPr>
        <xdr:cNvPr id="3" name="Picture 18"/>
        <xdr:cNvPicPr>
          <a:picLocks noChangeAspect="1" noChangeArrowheads="1"/>
        </xdr:cNvPicPr>
      </xdr:nvPicPr>
      <xdr:blipFill>
        <a:blip xmlns:r="http://schemas.openxmlformats.org/officeDocument/2006/relationships" r:embed="rId2"/>
        <a:srcRect/>
        <a:stretch>
          <a:fillRect/>
        </a:stretch>
      </xdr:blipFill>
      <xdr:spPr bwMode="auto">
        <a:xfrm>
          <a:off x="0" y="933450"/>
          <a:ext cx="28575" cy="28575"/>
        </a:xfrm>
        <a:prstGeom prst="rect">
          <a:avLst/>
        </a:prstGeom>
        <a:noFill/>
        <a:ln w="9525">
          <a:noFill/>
          <a:miter lim="800000"/>
          <a:headEnd/>
          <a:tailEnd/>
        </a:ln>
      </xdr:spPr>
    </xdr:pic>
    <xdr:clientData/>
  </xdr:twoCellAnchor>
  <xdr:twoCellAnchor editAs="oneCell">
    <xdr:from>
      <xdr:col>0</xdr:col>
      <xdr:colOff>0</xdr:colOff>
      <xdr:row>3</xdr:row>
      <xdr:rowOff>0</xdr:rowOff>
    </xdr:from>
    <xdr:to>
      <xdr:col>0</xdr:col>
      <xdr:colOff>28575</xdr:colOff>
      <xdr:row>3</xdr:row>
      <xdr:rowOff>28575</xdr:rowOff>
    </xdr:to>
    <xdr:pic>
      <xdr:nvPicPr>
        <xdr:cNvPr id="4" name="Picture 20"/>
        <xdr:cNvPicPr>
          <a:picLocks noChangeAspect="1" noChangeArrowheads="1"/>
        </xdr:cNvPicPr>
      </xdr:nvPicPr>
      <xdr:blipFill>
        <a:blip xmlns:r="http://schemas.openxmlformats.org/officeDocument/2006/relationships" r:embed="rId2"/>
        <a:srcRect/>
        <a:stretch>
          <a:fillRect/>
        </a:stretch>
      </xdr:blipFill>
      <xdr:spPr bwMode="auto">
        <a:xfrm>
          <a:off x="0" y="933450"/>
          <a:ext cx="28575" cy="28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365943</xdr:colOff>
      <xdr:row>0</xdr:row>
      <xdr:rowOff>183847</xdr:rowOff>
    </xdr:from>
    <xdr:to>
      <xdr:col>8</xdr:col>
      <xdr:colOff>779159</xdr:colOff>
      <xdr:row>5</xdr:row>
      <xdr:rowOff>46773</xdr:rowOff>
    </xdr:to>
    <xdr:pic>
      <xdr:nvPicPr>
        <xdr:cNvPr id="5" name="Picture 3" descr="New Image.PNG"/>
        <xdr:cNvPicPr>
          <a:picLocks noChangeAspect="1"/>
        </xdr:cNvPicPr>
      </xdr:nvPicPr>
      <xdr:blipFill>
        <a:blip xmlns:r="http://schemas.openxmlformats.org/officeDocument/2006/relationships" r:embed="rId1"/>
        <a:srcRect/>
        <a:stretch>
          <a:fillRect/>
        </a:stretch>
      </xdr:blipFill>
      <xdr:spPr bwMode="auto">
        <a:xfrm>
          <a:off x="3909803" y="183847"/>
          <a:ext cx="3859025" cy="84344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4"/>
  <sheetViews>
    <sheetView tabSelected="1" topLeftCell="A4" zoomScale="78" zoomScaleNormal="78" zoomScalePageLayoutView="78" workbookViewId="0">
      <selection activeCell="E10" sqref="E10"/>
    </sheetView>
  </sheetViews>
  <sheetFormatPr defaultColWidth="9" defaultRowHeight="15.75" x14ac:dyDescent="0.25"/>
  <cols>
    <col min="1" max="1" width="4.85546875" style="5" customWidth="1"/>
    <col min="2" max="2" width="33.42578125" style="4" customWidth="1"/>
    <col min="3" max="3" width="12.42578125" style="4" customWidth="1"/>
    <col min="4" max="6" width="13.42578125" style="4" bestFit="1" customWidth="1"/>
    <col min="7" max="7" width="14.42578125" style="4" customWidth="1"/>
    <col min="8" max="8" width="14" style="6" customWidth="1"/>
    <col min="9" max="9" width="15.42578125" style="6" customWidth="1"/>
    <col min="10" max="10" width="9" style="86"/>
    <col min="11" max="11" width="12.42578125" style="4" customWidth="1"/>
    <col min="12" max="14" width="13.42578125" style="4" bestFit="1" customWidth="1"/>
    <col min="15" max="15" width="14.42578125" style="4" customWidth="1"/>
    <col min="16" max="16" width="14" style="6" customWidth="1"/>
    <col min="17" max="17" width="15.42578125" style="6" customWidth="1"/>
    <col min="18" max="18" width="9" style="86"/>
    <col min="19" max="19" width="13" style="4" bestFit="1" customWidth="1"/>
    <col min="20" max="22" width="13.42578125" style="4" bestFit="1" customWidth="1"/>
    <col min="23" max="23" width="14.42578125" style="4" customWidth="1"/>
    <col min="24" max="24" width="14" style="6" customWidth="1"/>
    <col min="25" max="25" width="15.42578125" style="6" customWidth="1"/>
    <col min="26" max="26" width="9" style="86"/>
    <col min="27" max="27" width="12.42578125" style="4" customWidth="1"/>
    <col min="28" max="30" width="13.42578125" style="4" bestFit="1" customWidth="1"/>
    <col min="31" max="31" width="14.42578125" style="4" customWidth="1"/>
    <col min="32" max="32" width="14" style="6" customWidth="1"/>
    <col min="33" max="33" width="15.42578125" style="6" customWidth="1"/>
    <col min="34" max="16384" width="9" style="4"/>
  </cols>
  <sheetData>
    <row r="1" spans="1:33" s="1" customFormat="1" ht="27.75" customHeight="1" x14ac:dyDescent="0.25">
      <c r="A1" s="101"/>
      <c r="B1" s="101"/>
      <c r="C1" s="101"/>
      <c r="D1" s="101"/>
      <c r="E1" s="101"/>
      <c r="F1" s="101"/>
      <c r="G1" s="101"/>
      <c r="H1" s="101"/>
      <c r="I1" s="101"/>
      <c r="J1" s="85"/>
      <c r="R1" s="85"/>
      <c r="Z1" s="85"/>
    </row>
    <row r="2" spans="1:33" s="1" customFormat="1" ht="27" customHeight="1" x14ac:dyDescent="0.25">
      <c r="A2" s="101"/>
      <c r="B2" s="101"/>
      <c r="C2" s="101"/>
      <c r="D2" s="101"/>
      <c r="E2" s="101"/>
      <c r="F2" s="101"/>
      <c r="G2" s="101"/>
      <c r="H2" s="101"/>
      <c r="I2" s="101"/>
      <c r="J2" s="85"/>
      <c r="R2" s="85"/>
      <c r="Z2" s="85"/>
    </row>
    <row r="3" spans="1:33" s="1" customFormat="1" ht="18.75" customHeight="1" x14ac:dyDescent="0.25">
      <c r="A3" s="2"/>
      <c r="H3" s="3"/>
      <c r="I3" s="3"/>
      <c r="J3" s="85"/>
      <c r="P3" s="3"/>
      <c r="Q3" s="3"/>
      <c r="R3" s="85"/>
      <c r="X3" s="3"/>
      <c r="Y3" s="3"/>
      <c r="Z3" s="85"/>
      <c r="AF3" s="3"/>
      <c r="AG3" s="3"/>
    </row>
    <row r="4" spans="1:33" ht="33" x14ac:dyDescent="0.45">
      <c r="A4" s="102" t="s">
        <v>0</v>
      </c>
      <c r="B4" s="102"/>
      <c r="C4" s="102"/>
      <c r="D4" s="102"/>
      <c r="E4" s="102"/>
      <c r="F4" s="102"/>
      <c r="G4" s="102"/>
      <c r="H4" s="102"/>
      <c r="I4" s="102"/>
      <c r="K4" s="111" t="s">
        <v>145</v>
      </c>
      <c r="L4" s="111"/>
      <c r="M4" s="111"/>
      <c r="N4" s="111"/>
      <c r="O4" s="111"/>
      <c r="P4" s="111"/>
      <c r="Q4" s="111"/>
      <c r="S4" s="111" t="s">
        <v>146</v>
      </c>
      <c r="T4" s="111"/>
      <c r="U4" s="111"/>
      <c r="V4" s="111"/>
      <c r="W4" s="111"/>
      <c r="X4" s="111"/>
      <c r="Y4" s="111"/>
      <c r="AA4" s="111" t="s">
        <v>147</v>
      </c>
      <c r="AB4" s="111"/>
      <c r="AC4" s="111"/>
      <c r="AD4" s="111"/>
      <c r="AE4" s="111"/>
      <c r="AF4" s="111"/>
      <c r="AG4" s="111"/>
    </row>
    <row r="5" spans="1:33" ht="25.5" customHeight="1" x14ac:dyDescent="0.25">
      <c r="A5" s="101" t="s">
        <v>84</v>
      </c>
      <c r="B5" s="101"/>
      <c r="C5" s="101"/>
      <c r="D5" s="101"/>
      <c r="E5" s="101"/>
      <c r="F5" s="101"/>
      <c r="G5" s="101"/>
      <c r="H5" s="101"/>
      <c r="I5" s="101"/>
      <c r="P5" s="4"/>
      <c r="Q5" s="4"/>
      <c r="X5" s="4"/>
      <c r="Y5" s="4"/>
      <c r="AF5" s="4"/>
      <c r="AG5" s="4"/>
    </row>
    <row r="6" spans="1:33" x14ac:dyDescent="0.25">
      <c r="G6" s="6" t="s">
        <v>1</v>
      </c>
      <c r="O6" s="6" t="s">
        <v>1</v>
      </c>
      <c r="W6" s="6" t="s">
        <v>1</v>
      </c>
      <c r="AE6" s="6" t="s">
        <v>1</v>
      </c>
    </row>
    <row r="7" spans="1:33" s="7" customFormat="1" ht="26.25" customHeight="1" x14ac:dyDescent="0.25">
      <c r="A7" s="103" t="s">
        <v>2</v>
      </c>
      <c r="B7" s="103" t="s">
        <v>3</v>
      </c>
      <c r="C7" s="105" t="s">
        <v>4</v>
      </c>
      <c r="D7" s="105"/>
      <c r="E7" s="105"/>
      <c r="F7" s="105"/>
      <c r="G7" s="105"/>
      <c r="H7" s="105"/>
      <c r="I7" s="105"/>
      <c r="J7" s="87"/>
      <c r="K7" s="112" t="s">
        <v>4</v>
      </c>
      <c r="L7" s="112"/>
      <c r="M7" s="112"/>
      <c r="N7" s="112"/>
      <c r="O7" s="112"/>
      <c r="P7" s="112"/>
      <c r="Q7" s="112"/>
      <c r="R7" s="87"/>
      <c r="S7" s="112" t="s">
        <v>4</v>
      </c>
      <c r="T7" s="112"/>
      <c r="U7" s="112"/>
      <c r="V7" s="112"/>
      <c r="W7" s="112"/>
      <c r="X7" s="112"/>
      <c r="Y7" s="112"/>
      <c r="Z7" s="87"/>
      <c r="AA7" s="112" t="s">
        <v>4</v>
      </c>
      <c r="AB7" s="112"/>
      <c r="AC7" s="112"/>
      <c r="AD7" s="112"/>
      <c r="AE7" s="112"/>
      <c r="AF7" s="112"/>
      <c r="AG7" s="112"/>
    </row>
    <row r="8" spans="1:33" s="7" customFormat="1" ht="23.25" customHeight="1" x14ac:dyDescent="0.25">
      <c r="A8" s="104"/>
      <c r="B8" s="104"/>
      <c r="C8" s="59" t="s">
        <v>5</v>
      </c>
      <c r="D8" s="60" t="s">
        <v>6</v>
      </c>
      <c r="E8" s="60" t="s">
        <v>7</v>
      </c>
      <c r="F8" s="60" t="s">
        <v>8</v>
      </c>
      <c r="G8" s="60" t="s">
        <v>9</v>
      </c>
      <c r="H8" s="61" t="s">
        <v>10</v>
      </c>
      <c r="I8" s="61" t="s">
        <v>11</v>
      </c>
      <c r="J8" s="87"/>
      <c r="K8" s="88" t="s">
        <v>5</v>
      </c>
      <c r="L8" s="89" t="s">
        <v>6</v>
      </c>
      <c r="M8" s="89" t="s">
        <v>7</v>
      </c>
      <c r="N8" s="89" t="s">
        <v>8</v>
      </c>
      <c r="O8" s="89" t="s">
        <v>9</v>
      </c>
      <c r="P8" s="90" t="s">
        <v>10</v>
      </c>
      <c r="Q8" s="90" t="s">
        <v>11</v>
      </c>
      <c r="R8" s="87"/>
      <c r="S8" s="88" t="s">
        <v>5</v>
      </c>
      <c r="T8" s="89" t="s">
        <v>6</v>
      </c>
      <c r="U8" s="89" t="s">
        <v>7</v>
      </c>
      <c r="V8" s="89" t="s">
        <v>8</v>
      </c>
      <c r="W8" s="89" t="s">
        <v>9</v>
      </c>
      <c r="X8" s="90" t="s">
        <v>10</v>
      </c>
      <c r="Y8" s="90" t="s">
        <v>11</v>
      </c>
      <c r="Z8" s="87"/>
      <c r="AA8" s="88" t="s">
        <v>5</v>
      </c>
      <c r="AB8" s="89" t="s">
        <v>6</v>
      </c>
      <c r="AC8" s="89" t="s">
        <v>7</v>
      </c>
      <c r="AD8" s="89" t="s">
        <v>8</v>
      </c>
      <c r="AE8" s="89" t="s">
        <v>9</v>
      </c>
      <c r="AF8" s="90" t="s">
        <v>10</v>
      </c>
      <c r="AG8" s="90" t="s">
        <v>11</v>
      </c>
    </row>
    <row r="9" spans="1:33" s="7" customFormat="1" ht="21.75" customHeight="1" x14ac:dyDescent="0.25">
      <c r="A9" s="62"/>
      <c r="B9" s="62"/>
      <c r="C9" s="63" t="s">
        <v>12</v>
      </c>
      <c r="D9" s="61" t="s">
        <v>13</v>
      </c>
      <c r="E9" s="61" t="s">
        <v>14</v>
      </c>
      <c r="F9" s="61" t="s">
        <v>15</v>
      </c>
      <c r="G9" s="61" t="s">
        <v>16</v>
      </c>
      <c r="H9" s="61" t="s">
        <v>17</v>
      </c>
      <c r="I9" s="61" t="s">
        <v>18</v>
      </c>
      <c r="J9" s="87"/>
      <c r="K9" s="91" t="s">
        <v>12</v>
      </c>
      <c r="L9" s="90" t="s">
        <v>13</v>
      </c>
      <c r="M9" s="90" t="s">
        <v>14</v>
      </c>
      <c r="N9" s="90" t="s">
        <v>15</v>
      </c>
      <c r="O9" s="90" t="s">
        <v>16</v>
      </c>
      <c r="P9" s="90" t="s">
        <v>17</v>
      </c>
      <c r="Q9" s="90" t="s">
        <v>18</v>
      </c>
      <c r="R9" s="87"/>
      <c r="S9" s="91" t="s">
        <v>12</v>
      </c>
      <c r="T9" s="90" t="s">
        <v>13</v>
      </c>
      <c r="U9" s="90" t="s">
        <v>14</v>
      </c>
      <c r="V9" s="90" t="s">
        <v>15</v>
      </c>
      <c r="W9" s="90" t="s">
        <v>16</v>
      </c>
      <c r="X9" s="90" t="s">
        <v>17</v>
      </c>
      <c r="Y9" s="90" t="s">
        <v>18</v>
      </c>
      <c r="Z9" s="87"/>
      <c r="AA9" s="91" t="s">
        <v>12</v>
      </c>
      <c r="AB9" s="90" t="s">
        <v>13</v>
      </c>
      <c r="AC9" s="90" t="s">
        <v>14</v>
      </c>
      <c r="AD9" s="90" t="s">
        <v>15</v>
      </c>
      <c r="AE9" s="90" t="s">
        <v>16</v>
      </c>
      <c r="AF9" s="90" t="s">
        <v>17</v>
      </c>
      <c r="AG9" s="90" t="s">
        <v>18</v>
      </c>
    </row>
    <row r="10" spans="1:33" s="8" customFormat="1" ht="69" customHeight="1" x14ac:dyDescent="0.25">
      <c r="A10" s="59">
        <v>1</v>
      </c>
      <c r="B10" s="64" t="s">
        <v>19</v>
      </c>
      <c r="C10" s="65">
        <v>430000</v>
      </c>
      <c r="D10" s="65">
        <v>600000</v>
      </c>
      <c r="E10" s="65">
        <v>700000</v>
      </c>
      <c r="F10" s="65">
        <v>800000</v>
      </c>
      <c r="G10" s="65">
        <v>2300000</v>
      </c>
      <c r="H10" s="65">
        <v>3000000</v>
      </c>
      <c r="I10" s="65">
        <v>3300000</v>
      </c>
      <c r="J10" s="93"/>
      <c r="K10" s="92">
        <v>436000</v>
      </c>
      <c r="L10" s="92">
        <v>621000</v>
      </c>
      <c r="M10" s="92">
        <v>737000</v>
      </c>
      <c r="N10" s="92">
        <v>826000</v>
      </c>
      <c r="O10" s="92">
        <v>2450000</v>
      </c>
      <c r="P10" s="92">
        <v>3063000</v>
      </c>
      <c r="Q10" s="92">
        <v>3430000</v>
      </c>
      <c r="R10" s="93"/>
      <c r="S10" s="92">
        <f>C10-K10</f>
        <v>-6000</v>
      </c>
      <c r="T10" s="92">
        <f t="shared" ref="T10:Y25" si="0">D10-L10</f>
        <v>-21000</v>
      </c>
      <c r="U10" s="92">
        <f t="shared" si="0"/>
        <v>-37000</v>
      </c>
      <c r="V10" s="92">
        <f t="shared" si="0"/>
        <v>-26000</v>
      </c>
      <c r="W10" s="92">
        <f t="shared" si="0"/>
        <v>-150000</v>
      </c>
      <c r="X10" s="92">
        <f t="shared" si="0"/>
        <v>-63000</v>
      </c>
      <c r="Y10" s="92">
        <f t="shared" si="0"/>
        <v>-130000</v>
      </c>
      <c r="Z10" s="93"/>
      <c r="AA10" s="94">
        <f>S10/K10</f>
        <v>-1.3761467889908258E-2</v>
      </c>
      <c r="AB10" s="94">
        <f t="shared" ref="AB10:AG25" si="1">T10/L10</f>
        <v>-3.3816425120772944E-2</v>
      </c>
      <c r="AC10" s="94">
        <f t="shared" si="1"/>
        <v>-5.0203527815468114E-2</v>
      </c>
      <c r="AD10" s="94">
        <f t="shared" si="1"/>
        <v>-3.1476997578692496E-2</v>
      </c>
      <c r="AE10" s="94">
        <f t="shared" si="1"/>
        <v>-6.1224489795918366E-2</v>
      </c>
      <c r="AF10" s="94">
        <f t="shared" si="1"/>
        <v>-2.0568070519098921E-2</v>
      </c>
      <c r="AG10" s="94">
        <f t="shared" si="1"/>
        <v>-3.7900874635568516E-2</v>
      </c>
    </row>
    <row r="11" spans="1:33" s="8" customFormat="1" ht="42.75" customHeight="1" x14ac:dyDescent="0.25">
      <c r="A11" s="59">
        <v>2</v>
      </c>
      <c r="B11" s="64" t="s">
        <v>20</v>
      </c>
      <c r="C11" s="65">
        <v>480000</v>
      </c>
      <c r="D11" s="65">
        <v>650000</v>
      </c>
      <c r="E11" s="65">
        <v>800000</v>
      </c>
      <c r="F11" s="65">
        <v>850000</v>
      </c>
      <c r="G11" s="65">
        <v>2350000</v>
      </c>
      <c r="H11" s="65">
        <v>3000000</v>
      </c>
      <c r="I11" s="65">
        <v>3300000</v>
      </c>
      <c r="J11" s="93"/>
      <c r="K11" s="92">
        <v>490000</v>
      </c>
      <c r="L11" s="92">
        <v>699000</v>
      </c>
      <c r="M11" s="92">
        <v>839000</v>
      </c>
      <c r="N11" s="92">
        <v>875000</v>
      </c>
      <c r="O11" s="92">
        <v>2450000</v>
      </c>
      <c r="P11" s="92">
        <v>3063000</v>
      </c>
      <c r="Q11" s="92">
        <v>3430000</v>
      </c>
      <c r="R11" s="93"/>
      <c r="S11" s="92">
        <f t="shared" ref="S11:Y54" si="2">C11-K11</f>
        <v>-10000</v>
      </c>
      <c r="T11" s="92">
        <f t="shared" si="0"/>
        <v>-49000</v>
      </c>
      <c r="U11" s="92">
        <f t="shared" si="0"/>
        <v>-39000</v>
      </c>
      <c r="V11" s="92">
        <f t="shared" si="0"/>
        <v>-25000</v>
      </c>
      <c r="W11" s="92">
        <f t="shared" si="0"/>
        <v>-100000</v>
      </c>
      <c r="X11" s="92">
        <f t="shared" si="0"/>
        <v>-63000</v>
      </c>
      <c r="Y11" s="92">
        <f t="shared" si="0"/>
        <v>-130000</v>
      </c>
      <c r="Z11" s="93"/>
      <c r="AA11" s="94">
        <f t="shared" ref="AA11:AG54" si="3">S11/K11</f>
        <v>-2.0408163265306121E-2</v>
      </c>
      <c r="AB11" s="94">
        <f t="shared" si="1"/>
        <v>-7.0100143061516448E-2</v>
      </c>
      <c r="AC11" s="94">
        <f t="shared" si="1"/>
        <v>-4.6483909415971393E-2</v>
      </c>
      <c r="AD11" s="94">
        <f t="shared" si="1"/>
        <v>-2.8571428571428571E-2</v>
      </c>
      <c r="AE11" s="94">
        <f t="shared" si="1"/>
        <v>-4.0816326530612242E-2</v>
      </c>
      <c r="AF11" s="94">
        <f t="shared" si="1"/>
        <v>-2.0568070519098921E-2</v>
      </c>
      <c r="AG11" s="94">
        <f t="shared" si="1"/>
        <v>-3.7900874635568516E-2</v>
      </c>
    </row>
    <row r="12" spans="1:33" s="8" customFormat="1" ht="54" customHeight="1" x14ac:dyDescent="0.25">
      <c r="A12" s="59">
        <v>3</v>
      </c>
      <c r="B12" s="64" t="s">
        <v>21</v>
      </c>
      <c r="C12" s="65">
        <v>520000</v>
      </c>
      <c r="D12" s="65">
        <v>750000</v>
      </c>
      <c r="E12" s="65">
        <v>900000</v>
      </c>
      <c r="F12" s="65">
        <v>950000</v>
      </c>
      <c r="G12" s="65">
        <v>2400000</v>
      </c>
      <c r="H12" s="65">
        <v>3000000</v>
      </c>
      <c r="I12" s="65">
        <v>3300000</v>
      </c>
      <c r="J12" s="93"/>
      <c r="K12" s="92">
        <v>532000</v>
      </c>
      <c r="L12" s="92">
        <v>792000</v>
      </c>
      <c r="M12" s="92">
        <v>968000</v>
      </c>
      <c r="N12" s="92">
        <v>991000</v>
      </c>
      <c r="O12" s="92">
        <v>2450000</v>
      </c>
      <c r="P12" s="92">
        <v>3063000</v>
      </c>
      <c r="Q12" s="92">
        <v>3430000</v>
      </c>
      <c r="R12" s="93"/>
      <c r="S12" s="92">
        <f t="shared" si="2"/>
        <v>-12000</v>
      </c>
      <c r="T12" s="92">
        <f t="shared" si="0"/>
        <v>-42000</v>
      </c>
      <c r="U12" s="92">
        <f t="shared" si="0"/>
        <v>-68000</v>
      </c>
      <c r="V12" s="92">
        <f t="shared" si="0"/>
        <v>-41000</v>
      </c>
      <c r="W12" s="92">
        <f t="shared" si="0"/>
        <v>-50000</v>
      </c>
      <c r="X12" s="92">
        <f t="shared" si="0"/>
        <v>-63000</v>
      </c>
      <c r="Y12" s="92">
        <f t="shared" si="0"/>
        <v>-130000</v>
      </c>
      <c r="Z12" s="93"/>
      <c r="AA12" s="94">
        <f t="shared" si="3"/>
        <v>-2.2556390977443608E-2</v>
      </c>
      <c r="AB12" s="94">
        <f t="shared" si="1"/>
        <v>-5.3030303030303032E-2</v>
      </c>
      <c r="AC12" s="94">
        <f t="shared" si="1"/>
        <v>-7.0247933884297523E-2</v>
      </c>
      <c r="AD12" s="94">
        <f t="shared" si="1"/>
        <v>-4.1372351160443993E-2</v>
      </c>
      <c r="AE12" s="94">
        <f t="shared" si="1"/>
        <v>-2.0408163265306121E-2</v>
      </c>
      <c r="AF12" s="94">
        <f t="shared" si="1"/>
        <v>-2.0568070519098921E-2</v>
      </c>
      <c r="AG12" s="94">
        <f t="shared" si="1"/>
        <v>-3.7900874635568516E-2</v>
      </c>
    </row>
    <row r="13" spans="1:33" ht="27" customHeight="1" x14ac:dyDescent="0.25">
      <c r="A13" s="59">
        <v>4</v>
      </c>
      <c r="B13" s="66" t="s">
        <v>22</v>
      </c>
      <c r="C13" s="65">
        <v>450000</v>
      </c>
      <c r="D13" s="65">
        <v>650000</v>
      </c>
      <c r="E13" s="65">
        <v>750000</v>
      </c>
      <c r="F13" s="65">
        <v>850000</v>
      </c>
      <c r="G13" s="65">
        <v>2200000</v>
      </c>
      <c r="H13" s="65">
        <v>2700000</v>
      </c>
      <c r="I13" s="65">
        <v>3100000</v>
      </c>
      <c r="K13" s="92">
        <v>471000</v>
      </c>
      <c r="L13" s="92">
        <v>689000</v>
      </c>
      <c r="M13" s="92">
        <v>820000</v>
      </c>
      <c r="N13" s="92">
        <v>862000</v>
      </c>
      <c r="O13" s="92">
        <v>2276000</v>
      </c>
      <c r="P13" s="92">
        <v>2845000</v>
      </c>
      <c r="Q13" s="92">
        <v>3186000</v>
      </c>
      <c r="S13" s="92">
        <f t="shared" si="2"/>
        <v>-21000</v>
      </c>
      <c r="T13" s="92">
        <f t="shared" si="0"/>
        <v>-39000</v>
      </c>
      <c r="U13" s="92">
        <f t="shared" si="0"/>
        <v>-70000</v>
      </c>
      <c r="V13" s="92">
        <f t="shared" si="0"/>
        <v>-12000</v>
      </c>
      <c r="W13" s="92">
        <f t="shared" si="0"/>
        <v>-76000</v>
      </c>
      <c r="X13" s="92">
        <f t="shared" si="0"/>
        <v>-145000</v>
      </c>
      <c r="Y13" s="92">
        <f t="shared" si="0"/>
        <v>-86000</v>
      </c>
      <c r="AA13" s="94">
        <f t="shared" si="3"/>
        <v>-4.4585987261146494E-2</v>
      </c>
      <c r="AB13" s="94">
        <f t="shared" si="1"/>
        <v>-5.6603773584905662E-2</v>
      </c>
      <c r="AC13" s="94">
        <f t="shared" si="1"/>
        <v>-8.5365853658536592E-2</v>
      </c>
      <c r="AD13" s="94">
        <f t="shared" si="1"/>
        <v>-1.3921113689095127E-2</v>
      </c>
      <c r="AE13" s="94">
        <f t="shared" si="1"/>
        <v>-3.3391915641476276E-2</v>
      </c>
      <c r="AF13" s="94">
        <f t="shared" si="1"/>
        <v>-5.0966608084358524E-2</v>
      </c>
      <c r="AG13" s="94">
        <f t="shared" si="1"/>
        <v>-2.699309478970496E-2</v>
      </c>
    </row>
    <row r="14" spans="1:33" ht="36.75" customHeight="1" x14ac:dyDescent="0.25">
      <c r="A14" s="59">
        <v>5</v>
      </c>
      <c r="B14" s="64" t="s">
        <v>23</v>
      </c>
      <c r="C14" s="65">
        <v>500000</v>
      </c>
      <c r="D14" s="65">
        <v>750000</v>
      </c>
      <c r="E14" s="65">
        <v>900000</v>
      </c>
      <c r="F14" s="65">
        <v>1000000</v>
      </c>
      <c r="G14" s="65">
        <v>2100000</v>
      </c>
      <c r="H14" s="65">
        <v>2500000</v>
      </c>
      <c r="I14" s="65">
        <v>3000000</v>
      </c>
      <c r="K14" s="92">
        <v>537000</v>
      </c>
      <c r="L14" s="92">
        <v>783000</v>
      </c>
      <c r="M14" s="92">
        <v>940000</v>
      </c>
      <c r="N14" s="92">
        <v>1026000</v>
      </c>
      <c r="O14" s="92">
        <v>2159000</v>
      </c>
      <c r="P14" s="92">
        <v>2699000</v>
      </c>
      <c r="Q14" s="92">
        <v>3023000</v>
      </c>
      <c r="S14" s="92">
        <f t="shared" si="2"/>
        <v>-37000</v>
      </c>
      <c r="T14" s="92">
        <f t="shared" si="0"/>
        <v>-33000</v>
      </c>
      <c r="U14" s="92">
        <f t="shared" si="0"/>
        <v>-40000</v>
      </c>
      <c r="V14" s="92">
        <f t="shared" si="0"/>
        <v>-26000</v>
      </c>
      <c r="W14" s="92">
        <f t="shared" si="0"/>
        <v>-59000</v>
      </c>
      <c r="X14" s="92">
        <f t="shared" si="0"/>
        <v>-199000</v>
      </c>
      <c r="Y14" s="92">
        <f t="shared" si="0"/>
        <v>-23000</v>
      </c>
      <c r="AA14" s="94">
        <f t="shared" si="3"/>
        <v>-6.8901303538175043E-2</v>
      </c>
      <c r="AB14" s="94">
        <f t="shared" si="1"/>
        <v>-4.2145593869731802E-2</v>
      </c>
      <c r="AC14" s="94">
        <f t="shared" si="1"/>
        <v>-4.2553191489361701E-2</v>
      </c>
      <c r="AD14" s="94">
        <f t="shared" si="1"/>
        <v>-2.5341130604288498E-2</v>
      </c>
      <c r="AE14" s="94">
        <f t="shared" si="1"/>
        <v>-2.7327466419638721E-2</v>
      </c>
      <c r="AF14" s="94">
        <f t="shared" si="1"/>
        <v>-7.3731011485735451E-2</v>
      </c>
      <c r="AG14" s="94">
        <f t="shared" si="1"/>
        <v>-7.6083360899768439E-3</v>
      </c>
    </row>
    <row r="15" spans="1:33" s="8" customFormat="1" ht="42.75" x14ac:dyDescent="0.25">
      <c r="A15" s="59">
        <v>6</v>
      </c>
      <c r="B15" s="64" t="s">
        <v>24</v>
      </c>
      <c r="C15" s="65">
        <v>600000</v>
      </c>
      <c r="D15" s="65">
        <v>800000</v>
      </c>
      <c r="E15" s="65">
        <v>900000</v>
      </c>
      <c r="F15" s="65">
        <v>1000000</v>
      </c>
      <c r="G15" s="65">
        <v>2200000</v>
      </c>
      <c r="H15" s="65">
        <v>2700000</v>
      </c>
      <c r="I15" s="65">
        <v>3100000</v>
      </c>
      <c r="J15" s="93"/>
      <c r="K15" s="92">
        <v>624000</v>
      </c>
      <c r="L15" s="92">
        <v>848000</v>
      </c>
      <c r="M15" s="92">
        <v>993000</v>
      </c>
      <c r="N15" s="92">
        <v>1084000</v>
      </c>
      <c r="O15" s="92">
        <v>2276000</v>
      </c>
      <c r="P15" s="92">
        <v>2845000</v>
      </c>
      <c r="Q15" s="92">
        <v>3186000</v>
      </c>
      <c r="R15" s="93"/>
      <c r="S15" s="92">
        <f t="shared" si="2"/>
        <v>-24000</v>
      </c>
      <c r="T15" s="92">
        <f t="shared" si="0"/>
        <v>-48000</v>
      </c>
      <c r="U15" s="92">
        <f t="shared" si="0"/>
        <v>-93000</v>
      </c>
      <c r="V15" s="92">
        <f t="shared" si="0"/>
        <v>-84000</v>
      </c>
      <c r="W15" s="92">
        <f t="shared" si="0"/>
        <v>-76000</v>
      </c>
      <c r="X15" s="92">
        <f t="shared" si="0"/>
        <v>-145000</v>
      </c>
      <c r="Y15" s="92">
        <f t="shared" si="0"/>
        <v>-86000</v>
      </c>
      <c r="Z15" s="93"/>
      <c r="AA15" s="94">
        <f t="shared" si="3"/>
        <v>-3.8461538461538464E-2</v>
      </c>
      <c r="AB15" s="94">
        <f t="shared" si="1"/>
        <v>-5.6603773584905662E-2</v>
      </c>
      <c r="AC15" s="94">
        <f t="shared" si="1"/>
        <v>-9.3655589123867067E-2</v>
      </c>
      <c r="AD15" s="94">
        <f t="shared" si="1"/>
        <v>-7.7490774907749083E-2</v>
      </c>
      <c r="AE15" s="94">
        <f t="shared" si="1"/>
        <v>-3.3391915641476276E-2</v>
      </c>
      <c r="AF15" s="94">
        <f t="shared" si="1"/>
        <v>-5.0966608084358524E-2</v>
      </c>
      <c r="AG15" s="94">
        <f t="shared" si="1"/>
        <v>-2.699309478970496E-2</v>
      </c>
    </row>
    <row r="16" spans="1:33" ht="33" customHeight="1" x14ac:dyDescent="0.25">
      <c r="A16" s="59">
        <v>7</v>
      </c>
      <c r="B16" s="66" t="s">
        <v>25</v>
      </c>
      <c r="C16" s="65">
        <v>700000</v>
      </c>
      <c r="D16" s="65">
        <v>950000</v>
      </c>
      <c r="E16" s="65">
        <v>1000000</v>
      </c>
      <c r="F16" s="65">
        <v>1200000</v>
      </c>
      <c r="G16" s="65">
        <v>2100000</v>
      </c>
      <c r="H16" s="65">
        <v>2700000</v>
      </c>
      <c r="I16" s="65">
        <v>3100000</v>
      </c>
      <c r="K16" s="92">
        <v>720000</v>
      </c>
      <c r="L16" s="92">
        <v>1006000</v>
      </c>
      <c r="M16" s="92">
        <v>1192000</v>
      </c>
      <c r="N16" s="92">
        <v>1300000</v>
      </c>
      <c r="O16" s="92">
        <v>2242000</v>
      </c>
      <c r="P16" s="92">
        <v>2803000</v>
      </c>
      <c r="Q16" s="92">
        <v>3139000</v>
      </c>
      <c r="S16" s="92">
        <f t="shared" si="2"/>
        <v>-20000</v>
      </c>
      <c r="T16" s="92">
        <f t="shared" si="0"/>
        <v>-56000</v>
      </c>
      <c r="U16" s="92">
        <f t="shared" si="0"/>
        <v>-192000</v>
      </c>
      <c r="V16" s="92">
        <f t="shared" si="0"/>
        <v>-100000</v>
      </c>
      <c r="W16" s="92">
        <f t="shared" si="0"/>
        <v>-142000</v>
      </c>
      <c r="X16" s="92">
        <f t="shared" si="0"/>
        <v>-103000</v>
      </c>
      <c r="Y16" s="92">
        <f t="shared" si="0"/>
        <v>-39000</v>
      </c>
      <c r="AA16" s="94">
        <f t="shared" si="3"/>
        <v>-2.7777777777777776E-2</v>
      </c>
      <c r="AB16" s="94">
        <f t="shared" si="1"/>
        <v>-5.5666003976143144E-2</v>
      </c>
      <c r="AC16" s="94">
        <f t="shared" si="1"/>
        <v>-0.16107382550335569</v>
      </c>
      <c r="AD16" s="94">
        <f t="shared" si="1"/>
        <v>-7.6923076923076927E-2</v>
      </c>
      <c r="AE16" s="94">
        <f t="shared" si="1"/>
        <v>-6.3336306868867084E-2</v>
      </c>
      <c r="AF16" s="94">
        <f t="shared" si="1"/>
        <v>-3.6746343203710313E-2</v>
      </c>
      <c r="AG16" s="94">
        <f t="shared" si="1"/>
        <v>-1.2424338961452692E-2</v>
      </c>
    </row>
    <row r="17" spans="1:33" ht="33" customHeight="1" x14ac:dyDescent="0.25">
      <c r="A17" s="59">
        <v>8</v>
      </c>
      <c r="B17" s="66" t="s">
        <v>26</v>
      </c>
      <c r="C17" s="65">
        <v>750000</v>
      </c>
      <c r="D17" s="65">
        <v>950000</v>
      </c>
      <c r="E17" s="65">
        <v>1100000</v>
      </c>
      <c r="F17" s="65">
        <v>1250000</v>
      </c>
      <c r="G17" s="65">
        <v>2950000</v>
      </c>
      <c r="H17" s="65">
        <v>3700000</v>
      </c>
      <c r="I17" s="65">
        <v>4250000</v>
      </c>
      <c r="K17" s="92">
        <v>792000</v>
      </c>
      <c r="L17" s="92">
        <v>974000</v>
      </c>
      <c r="M17" s="92">
        <v>1167000</v>
      </c>
      <c r="N17" s="92">
        <v>1359000</v>
      </c>
      <c r="O17" s="92">
        <v>3114000</v>
      </c>
      <c r="P17" s="92">
        <v>3893000</v>
      </c>
      <c r="Q17" s="92">
        <v>4360000</v>
      </c>
      <c r="S17" s="92">
        <f t="shared" si="2"/>
        <v>-42000</v>
      </c>
      <c r="T17" s="92">
        <f t="shared" si="0"/>
        <v>-24000</v>
      </c>
      <c r="U17" s="92">
        <f t="shared" si="0"/>
        <v>-67000</v>
      </c>
      <c r="V17" s="92">
        <f t="shared" si="0"/>
        <v>-109000</v>
      </c>
      <c r="W17" s="92">
        <f t="shared" si="0"/>
        <v>-164000</v>
      </c>
      <c r="X17" s="92">
        <f t="shared" si="0"/>
        <v>-193000</v>
      </c>
      <c r="Y17" s="92">
        <f t="shared" si="0"/>
        <v>-110000</v>
      </c>
      <c r="AA17" s="94">
        <f t="shared" si="3"/>
        <v>-5.3030303030303032E-2</v>
      </c>
      <c r="AB17" s="94">
        <f t="shared" si="1"/>
        <v>-2.4640657084188913E-2</v>
      </c>
      <c r="AC17" s="94">
        <f t="shared" si="1"/>
        <v>-5.7412167952013711E-2</v>
      </c>
      <c r="AD17" s="94">
        <f t="shared" si="1"/>
        <v>-8.0206033848417957E-2</v>
      </c>
      <c r="AE17" s="94">
        <f t="shared" si="1"/>
        <v>-5.266538214515093E-2</v>
      </c>
      <c r="AF17" s="94">
        <f t="shared" si="1"/>
        <v>-4.9576162342666326E-2</v>
      </c>
      <c r="AG17" s="94">
        <f t="shared" si="1"/>
        <v>-2.5229357798165139E-2</v>
      </c>
    </row>
    <row r="18" spans="1:33" ht="33" customHeight="1" x14ac:dyDescent="0.25">
      <c r="A18" s="59">
        <v>9</v>
      </c>
      <c r="B18" s="66" t="s">
        <v>27</v>
      </c>
      <c r="C18" s="65">
        <v>800000</v>
      </c>
      <c r="D18" s="65">
        <v>1000000</v>
      </c>
      <c r="E18" s="65">
        <v>1200000</v>
      </c>
      <c r="F18" s="65">
        <v>1350000</v>
      </c>
      <c r="G18" s="65">
        <v>3250000</v>
      </c>
      <c r="H18" s="65">
        <v>4000000</v>
      </c>
      <c r="I18" s="65">
        <v>4500000</v>
      </c>
      <c r="K18" s="92">
        <v>809000</v>
      </c>
      <c r="L18" s="92">
        <v>1025000</v>
      </c>
      <c r="M18" s="92">
        <v>1216000</v>
      </c>
      <c r="N18" s="92">
        <v>1430000</v>
      </c>
      <c r="O18" s="92">
        <v>3405000</v>
      </c>
      <c r="P18" s="92">
        <v>4256000</v>
      </c>
      <c r="Q18" s="92">
        <v>4767000</v>
      </c>
      <c r="S18" s="92">
        <f t="shared" si="2"/>
        <v>-9000</v>
      </c>
      <c r="T18" s="92">
        <f t="shared" si="0"/>
        <v>-25000</v>
      </c>
      <c r="U18" s="92">
        <f t="shared" si="0"/>
        <v>-16000</v>
      </c>
      <c r="V18" s="92">
        <f t="shared" si="0"/>
        <v>-80000</v>
      </c>
      <c r="W18" s="92">
        <f t="shared" si="0"/>
        <v>-155000</v>
      </c>
      <c r="X18" s="92">
        <f t="shared" si="0"/>
        <v>-256000</v>
      </c>
      <c r="Y18" s="92">
        <f t="shared" si="0"/>
        <v>-267000</v>
      </c>
      <c r="AA18" s="94">
        <f t="shared" si="3"/>
        <v>-1.1124845488257108E-2</v>
      </c>
      <c r="AB18" s="94">
        <f t="shared" si="1"/>
        <v>-2.4390243902439025E-2</v>
      </c>
      <c r="AC18" s="94">
        <f t="shared" si="1"/>
        <v>-1.3157894736842105E-2</v>
      </c>
      <c r="AD18" s="94">
        <f t="shared" si="1"/>
        <v>-5.5944055944055944E-2</v>
      </c>
      <c r="AE18" s="94">
        <f t="shared" si="1"/>
        <v>-4.552129221732746E-2</v>
      </c>
      <c r="AF18" s="94">
        <f t="shared" si="1"/>
        <v>-6.0150375939849621E-2</v>
      </c>
      <c r="AG18" s="94">
        <f t="shared" si="1"/>
        <v>-5.6010069225928258E-2</v>
      </c>
    </row>
    <row r="19" spans="1:33" ht="33" customHeight="1" x14ac:dyDescent="0.25">
      <c r="A19" s="59">
        <v>10</v>
      </c>
      <c r="B19" s="66" t="s">
        <v>28</v>
      </c>
      <c r="C19" s="65">
        <v>850000</v>
      </c>
      <c r="D19" s="65">
        <v>1000000</v>
      </c>
      <c r="E19" s="65">
        <v>1200000</v>
      </c>
      <c r="F19" s="65">
        <v>1350000</v>
      </c>
      <c r="G19" s="65">
        <v>3250000</v>
      </c>
      <c r="H19" s="65">
        <v>4000000</v>
      </c>
      <c r="I19" s="65">
        <v>4500000</v>
      </c>
      <c r="K19" s="92">
        <v>861000</v>
      </c>
      <c r="L19" s="92">
        <v>1054000</v>
      </c>
      <c r="M19" s="92">
        <v>1294000</v>
      </c>
      <c r="N19" s="92">
        <v>1460000</v>
      </c>
      <c r="O19" s="92">
        <v>3280000</v>
      </c>
      <c r="P19" s="92">
        <v>4100000</v>
      </c>
      <c r="Q19" s="92">
        <v>4592000</v>
      </c>
      <c r="S19" s="92">
        <f t="shared" si="2"/>
        <v>-11000</v>
      </c>
      <c r="T19" s="92">
        <f t="shared" si="0"/>
        <v>-54000</v>
      </c>
      <c r="U19" s="92">
        <f t="shared" si="0"/>
        <v>-94000</v>
      </c>
      <c r="V19" s="92">
        <f t="shared" si="0"/>
        <v>-110000</v>
      </c>
      <c r="W19" s="92">
        <f t="shared" si="0"/>
        <v>-30000</v>
      </c>
      <c r="X19" s="92">
        <f t="shared" si="0"/>
        <v>-100000</v>
      </c>
      <c r="Y19" s="92">
        <f t="shared" si="0"/>
        <v>-92000</v>
      </c>
      <c r="AA19" s="94">
        <f t="shared" si="3"/>
        <v>-1.2775842044134728E-2</v>
      </c>
      <c r="AB19" s="94">
        <f t="shared" si="1"/>
        <v>-5.1233396584440226E-2</v>
      </c>
      <c r="AC19" s="94">
        <f t="shared" si="1"/>
        <v>-7.2642967542503864E-2</v>
      </c>
      <c r="AD19" s="94">
        <f t="shared" si="1"/>
        <v>-7.5342465753424653E-2</v>
      </c>
      <c r="AE19" s="94">
        <f t="shared" si="1"/>
        <v>-9.1463414634146336E-3</v>
      </c>
      <c r="AF19" s="94">
        <f t="shared" si="1"/>
        <v>-2.4390243902439025E-2</v>
      </c>
      <c r="AG19" s="94">
        <f t="shared" si="1"/>
        <v>-2.0034843205574911E-2</v>
      </c>
    </row>
    <row r="20" spans="1:33" ht="33" customHeight="1" x14ac:dyDescent="0.25">
      <c r="A20" s="59">
        <v>11</v>
      </c>
      <c r="B20" s="66" t="s">
        <v>29</v>
      </c>
      <c r="C20" s="65">
        <v>950000</v>
      </c>
      <c r="D20" s="65">
        <v>1200000</v>
      </c>
      <c r="E20" s="65">
        <v>1400000</v>
      </c>
      <c r="F20" s="65">
        <v>1600000</v>
      </c>
      <c r="G20" s="65">
        <v>4200000</v>
      </c>
      <c r="H20" s="65">
        <v>5200000</v>
      </c>
      <c r="I20" s="65">
        <v>5800000</v>
      </c>
      <c r="K20" s="92">
        <v>985000</v>
      </c>
      <c r="L20" s="92">
        <v>1221000</v>
      </c>
      <c r="M20" s="92">
        <v>1458000</v>
      </c>
      <c r="N20" s="92">
        <v>1681000</v>
      </c>
      <c r="O20" s="92">
        <v>4319000</v>
      </c>
      <c r="P20" s="92">
        <v>5399000</v>
      </c>
      <c r="Q20" s="92">
        <v>6047000</v>
      </c>
      <c r="S20" s="92">
        <f t="shared" si="2"/>
        <v>-35000</v>
      </c>
      <c r="T20" s="92">
        <f t="shared" si="0"/>
        <v>-21000</v>
      </c>
      <c r="U20" s="92">
        <f t="shared" si="0"/>
        <v>-58000</v>
      </c>
      <c r="V20" s="92">
        <f t="shared" si="0"/>
        <v>-81000</v>
      </c>
      <c r="W20" s="92">
        <f t="shared" si="0"/>
        <v>-119000</v>
      </c>
      <c r="X20" s="92">
        <f t="shared" si="0"/>
        <v>-199000</v>
      </c>
      <c r="Y20" s="92">
        <f t="shared" si="0"/>
        <v>-247000</v>
      </c>
      <c r="AA20" s="94">
        <f t="shared" si="3"/>
        <v>-3.553299492385787E-2</v>
      </c>
      <c r="AB20" s="94">
        <f t="shared" si="1"/>
        <v>-1.7199017199017199E-2</v>
      </c>
      <c r="AC20" s="94">
        <f t="shared" si="1"/>
        <v>-3.9780521262002745E-2</v>
      </c>
      <c r="AD20" s="94">
        <f t="shared" si="1"/>
        <v>-4.8185603807257588E-2</v>
      </c>
      <c r="AE20" s="94">
        <f t="shared" si="1"/>
        <v>-2.7552674230145867E-2</v>
      </c>
      <c r="AF20" s="94">
        <f t="shared" si="1"/>
        <v>-3.6858677532876458E-2</v>
      </c>
      <c r="AG20" s="94">
        <f t="shared" si="1"/>
        <v>-4.0846700843393417E-2</v>
      </c>
    </row>
    <row r="21" spans="1:33" ht="33" customHeight="1" x14ac:dyDescent="0.25">
      <c r="A21" s="59">
        <v>12</v>
      </c>
      <c r="B21" s="66" t="s">
        <v>30</v>
      </c>
      <c r="C21" s="65">
        <v>950000</v>
      </c>
      <c r="D21" s="65">
        <v>1150000</v>
      </c>
      <c r="E21" s="65">
        <v>1300000</v>
      </c>
      <c r="F21" s="65">
        <v>1500000</v>
      </c>
      <c r="G21" s="65">
        <v>3200000</v>
      </c>
      <c r="H21" s="65">
        <v>4200000</v>
      </c>
      <c r="I21" s="65">
        <v>4800000</v>
      </c>
      <c r="K21" s="92">
        <v>999000</v>
      </c>
      <c r="L21" s="92">
        <v>1287000</v>
      </c>
      <c r="M21" s="92">
        <v>1446000</v>
      </c>
      <c r="N21" s="92">
        <v>1756000</v>
      </c>
      <c r="O21" s="92">
        <v>3488000</v>
      </c>
      <c r="P21" s="92">
        <v>4360000</v>
      </c>
      <c r="Q21" s="92">
        <v>4883000</v>
      </c>
      <c r="S21" s="92">
        <f t="shared" si="2"/>
        <v>-49000</v>
      </c>
      <c r="T21" s="92">
        <f t="shared" si="0"/>
        <v>-137000</v>
      </c>
      <c r="U21" s="92">
        <f t="shared" si="0"/>
        <v>-146000</v>
      </c>
      <c r="V21" s="92">
        <f t="shared" si="0"/>
        <v>-256000</v>
      </c>
      <c r="W21" s="92">
        <f t="shared" si="0"/>
        <v>-288000</v>
      </c>
      <c r="X21" s="92">
        <f t="shared" si="0"/>
        <v>-160000</v>
      </c>
      <c r="Y21" s="92">
        <f t="shared" si="0"/>
        <v>-83000</v>
      </c>
      <c r="AA21" s="94">
        <f t="shared" si="3"/>
        <v>-4.9049049049049047E-2</v>
      </c>
      <c r="AB21" s="94">
        <f t="shared" si="1"/>
        <v>-0.10644910644910645</v>
      </c>
      <c r="AC21" s="94">
        <f t="shared" si="1"/>
        <v>-0.10096818810511757</v>
      </c>
      <c r="AD21" s="94">
        <f t="shared" si="1"/>
        <v>-0.14578587699316628</v>
      </c>
      <c r="AE21" s="94">
        <f t="shared" si="1"/>
        <v>-8.2568807339449546E-2</v>
      </c>
      <c r="AF21" s="94">
        <f t="shared" si="1"/>
        <v>-3.669724770642202E-2</v>
      </c>
      <c r="AG21" s="94">
        <f t="shared" si="1"/>
        <v>-1.6997747286504199E-2</v>
      </c>
    </row>
    <row r="22" spans="1:33" ht="33" customHeight="1" x14ac:dyDescent="0.25">
      <c r="A22" s="59">
        <v>13</v>
      </c>
      <c r="B22" s="66" t="s">
        <v>31</v>
      </c>
      <c r="C22" s="65">
        <v>800000</v>
      </c>
      <c r="D22" s="65">
        <v>950000</v>
      </c>
      <c r="E22" s="65">
        <v>1000000</v>
      </c>
      <c r="F22" s="65">
        <v>1350000</v>
      </c>
      <c r="G22" s="65">
        <v>2500000</v>
      </c>
      <c r="H22" s="65">
        <v>3200000</v>
      </c>
      <c r="I22" s="65">
        <v>3500000</v>
      </c>
      <c r="K22" s="92">
        <v>850000</v>
      </c>
      <c r="L22" s="92">
        <v>975000</v>
      </c>
      <c r="M22" s="92">
        <v>1145000</v>
      </c>
      <c r="N22" s="92">
        <v>1438000</v>
      </c>
      <c r="O22" s="92">
        <v>2641000</v>
      </c>
      <c r="P22" s="92">
        <v>3301000</v>
      </c>
      <c r="Q22" s="92">
        <v>3697000</v>
      </c>
      <c r="S22" s="92">
        <f t="shared" si="2"/>
        <v>-50000</v>
      </c>
      <c r="T22" s="92">
        <f t="shared" si="0"/>
        <v>-25000</v>
      </c>
      <c r="U22" s="92">
        <f t="shared" si="0"/>
        <v>-145000</v>
      </c>
      <c r="V22" s="92">
        <f t="shared" si="0"/>
        <v>-88000</v>
      </c>
      <c r="W22" s="92">
        <f t="shared" si="0"/>
        <v>-141000</v>
      </c>
      <c r="X22" s="92">
        <f t="shared" si="0"/>
        <v>-101000</v>
      </c>
      <c r="Y22" s="92">
        <f t="shared" si="0"/>
        <v>-197000</v>
      </c>
      <c r="AA22" s="94">
        <f t="shared" si="3"/>
        <v>-5.8823529411764705E-2</v>
      </c>
      <c r="AB22" s="94">
        <f t="shared" si="1"/>
        <v>-2.564102564102564E-2</v>
      </c>
      <c r="AC22" s="94">
        <f t="shared" si="1"/>
        <v>-0.12663755458515283</v>
      </c>
      <c r="AD22" s="94">
        <f t="shared" si="1"/>
        <v>-6.1196105702364396E-2</v>
      </c>
      <c r="AE22" s="94">
        <f t="shared" si="1"/>
        <v>-5.3388867853085956E-2</v>
      </c>
      <c r="AF22" s="94">
        <f t="shared" si="1"/>
        <v>-3.0596788851863073E-2</v>
      </c>
      <c r="AG22" s="94">
        <f t="shared" si="1"/>
        <v>-5.328644847173384E-2</v>
      </c>
    </row>
    <row r="23" spans="1:33" ht="33" customHeight="1" x14ac:dyDescent="0.25">
      <c r="A23" s="59">
        <v>14</v>
      </c>
      <c r="B23" s="66" t="s">
        <v>32</v>
      </c>
      <c r="C23" s="65">
        <v>850000</v>
      </c>
      <c r="D23" s="65">
        <v>1000000</v>
      </c>
      <c r="E23" s="65">
        <v>1100000</v>
      </c>
      <c r="F23" s="65">
        <v>1400000</v>
      </c>
      <c r="G23" s="65">
        <v>3200000</v>
      </c>
      <c r="H23" s="65">
        <v>4000000</v>
      </c>
      <c r="I23" s="65">
        <v>4500000</v>
      </c>
      <c r="K23" s="92">
        <v>885000</v>
      </c>
      <c r="L23" s="92">
        <v>1026000</v>
      </c>
      <c r="M23" s="92">
        <v>1205000</v>
      </c>
      <c r="N23" s="92">
        <v>1499000</v>
      </c>
      <c r="O23" s="92">
        <v>3488000</v>
      </c>
      <c r="P23" s="92">
        <v>4360000</v>
      </c>
      <c r="Q23" s="92">
        <v>4883000</v>
      </c>
      <c r="S23" s="92">
        <f t="shared" si="2"/>
        <v>-35000</v>
      </c>
      <c r="T23" s="92">
        <f t="shared" si="0"/>
        <v>-26000</v>
      </c>
      <c r="U23" s="92">
        <f t="shared" si="0"/>
        <v>-105000</v>
      </c>
      <c r="V23" s="92">
        <f t="shared" si="0"/>
        <v>-99000</v>
      </c>
      <c r="W23" s="92">
        <f t="shared" si="0"/>
        <v>-288000</v>
      </c>
      <c r="X23" s="92">
        <f t="shared" si="0"/>
        <v>-360000</v>
      </c>
      <c r="Y23" s="92">
        <f t="shared" si="0"/>
        <v>-383000</v>
      </c>
      <c r="AA23" s="94">
        <f t="shared" si="3"/>
        <v>-3.954802259887006E-2</v>
      </c>
      <c r="AB23" s="94">
        <f t="shared" si="1"/>
        <v>-2.5341130604288498E-2</v>
      </c>
      <c r="AC23" s="94">
        <f t="shared" si="1"/>
        <v>-8.7136929460580909E-2</v>
      </c>
      <c r="AD23" s="94">
        <f t="shared" si="1"/>
        <v>-6.6044029352901934E-2</v>
      </c>
      <c r="AE23" s="94">
        <f t="shared" si="1"/>
        <v>-8.2568807339449546E-2</v>
      </c>
      <c r="AF23" s="94">
        <f t="shared" si="1"/>
        <v>-8.2568807339449546E-2</v>
      </c>
      <c r="AG23" s="94">
        <f t="shared" si="1"/>
        <v>-7.8435388081097693E-2</v>
      </c>
    </row>
    <row r="24" spans="1:33" ht="33" customHeight="1" x14ac:dyDescent="0.25">
      <c r="A24" s="59">
        <v>15</v>
      </c>
      <c r="B24" s="66" t="s">
        <v>33</v>
      </c>
      <c r="C24" s="65">
        <v>950000</v>
      </c>
      <c r="D24" s="65">
        <v>1100000</v>
      </c>
      <c r="E24" s="65">
        <v>1350000</v>
      </c>
      <c r="F24" s="65">
        <v>1600000</v>
      </c>
      <c r="G24" s="65">
        <v>3200000</v>
      </c>
      <c r="H24" s="65">
        <v>4000000</v>
      </c>
      <c r="I24" s="65">
        <v>4500000</v>
      </c>
      <c r="K24" s="92">
        <v>1030000</v>
      </c>
      <c r="L24" s="92">
        <v>1193000</v>
      </c>
      <c r="M24" s="92">
        <v>1447000</v>
      </c>
      <c r="N24" s="92">
        <v>1744000</v>
      </c>
      <c r="O24" s="92">
        <v>3231000</v>
      </c>
      <c r="P24" s="92">
        <v>4039000</v>
      </c>
      <c r="Q24" s="92">
        <v>4523000</v>
      </c>
      <c r="S24" s="92">
        <f t="shared" si="2"/>
        <v>-80000</v>
      </c>
      <c r="T24" s="92">
        <f t="shared" si="0"/>
        <v>-93000</v>
      </c>
      <c r="U24" s="92">
        <f t="shared" si="0"/>
        <v>-97000</v>
      </c>
      <c r="V24" s="92">
        <f t="shared" si="0"/>
        <v>-144000</v>
      </c>
      <c r="W24" s="92">
        <f t="shared" si="0"/>
        <v>-31000</v>
      </c>
      <c r="X24" s="92">
        <f t="shared" si="0"/>
        <v>-39000</v>
      </c>
      <c r="Y24" s="92">
        <f t="shared" si="0"/>
        <v>-23000</v>
      </c>
      <c r="AA24" s="94">
        <f t="shared" si="3"/>
        <v>-7.7669902912621352E-2</v>
      </c>
      <c r="AB24" s="94">
        <f t="shared" si="1"/>
        <v>-7.7954735959765292E-2</v>
      </c>
      <c r="AC24" s="94">
        <f t="shared" si="1"/>
        <v>-6.7035245335176227E-2</v>
      </c>
      <c r="AD24" s="94">
        <f t="shared" si="1"/>
        <v>-8.2568807339449546E-2</v>
      </c>
      <c r="AE24" s="94">
        <f t="shared" si="1"/>
        <v>-9.5945527700402357E-3</v>
      </c>
      <c r="AF24" s="94">
        <f t="shared" si="1"/>
        <v>-9.6558554097548894E-3</v>
      </c>
      <c r="AG24" s="94">
        <f t="shared" si="1"/>
        <v>-5.0851204952465177E-3</v>
      </c>
    </row>
    <row r="25" spans="1:33" ht="33" customHeight="1" x14ac:dyDescent="0.25">
      <c r="A25" s="59">
        <v>16</v>
      </c>
      <c r="B25" s="66" t="s">
        <v>34</v>
      </c>
      <c r="C25" s="65">
        <v>950000</v>
      </c>
      <c r="D25" s="65">
        <v>1100000</v>
      </c>
      <c r="E25" s="65">
        <v>1350000</v>
      </c>
      <c r="F25" s="65">
        <v>1600000</v>
      </c>
      <c r="G25" s="65">
        <v>3400000</v>
      </c>
      <c r="H25" s="65">
        <v>4300000</v>
      </c>
      <c r="I25" s="65">
        <v>4800000</v>
      </c>
      <c r="K25" s="92">
        <v>988000</v>
      </c>
      <c r="L25" s="92">
        <v>1193000</v>
      </c>
      <c r="M25" s="92">
        <v>1523000</v>
      </c>
      <c r="N25" s="92">
        <v>1762000</v>
      </c>
      <c r="O25" s="92">
        <v>3613000</v>
      </c>
      <c r="P25" s="92">
        <v>4516000</v>
      </c>
      <c r="Q25" s="92">
        <v>5058000</v>
      </c>
      <c r="S25" s="92">
        <f t="shared" si="2"/>
        <v>-38000</v>
      </c>
      <c r="T25" s="92">
        <f t="shared" si="0"/>
        <v>-93000</v>
      </c>
      <c r="U25" s="92">
        <f t="shared" si="0"/>
        <v>-173000</v>
      </c>
      <c r="V25" s="92">
        <f t="shared" si="0"/>
        <v>-162000</v>
      </c>
      <c r="W25" s="92">
        <f t="shared" si="0"/>
        <v>-213000</v>
      </c>
      <c r="X25" s="92">
        <f t="shared" si="0"/>
        <v>-216000</v>
      </c>
      <c r="Y25" s="92">
        <f t="shared" si="0"/>
        <v>-258000</v>
      </c>
      <c r="AA25" s="94">
        <f t="shared" si="3"/>
        <v>-3.8461538461538464E-2</v>
      </c>
      <c r="AB25" s="94">
        <f t="shared" si="1"/>
        <v>-7.7954735959765292E-2</v>
      </c>
      <c r="AC25" s="94">
        <f t="shared" si="1"/>
        <v>-0.11359159553512804</v>
      </c>
      <c r="AD25" s="94">
        <f t="shared" si="1"/>
        <v>-9.1940976163450622E-2</v>
      </c>
      <c r="AE25" s="94">
        <f t="shared" si="1"/>
        <v>-5.8953778023802937E-2</v>
      </c>
      <c r="AF25" s="94">
        <f t="shared" si="1"/>
        <v>-4.7829937998228524E-2</v>
      </c>
      <c r="AG25" s="94">
        <f t="shared" si="1"/>
        <v>-5.1008303677342826E-2</v>
      </c>
    </row>
    <row r="26" spans="1:33" ht="33" customHeight="1" x14ac:dyDescent="0.25">
      <c r="A26" s="59">
        <v>17</v>
      </c>
      <c r="B26" s="66" t="s">
        <v>35</v>
      </c>
      <c r="C26" s="65">
        <v>950000</v>
      </c>
      <c r="D26" s="65">
        <v>1100000</v>
      </c>
      <c r="E26" s="65">
        <v>1350000</v>
      </c>
      <c r="F26" s="65">
        <v>1600000</v>
      </c>
      <c r="G26" s="65">
        <v>3400000</v>
      </c>
      <c r="H26" s="65">
        <v>4300000</v>
      </c>
      <c r="I26" s="65">
        <v>4800000</v>
      </c>
      <c r="K26" s="92">
        <v>1040000</v>
      </c>
      <c r="L26" s="92">
        <v>1277000</v>
      </c>
      <c r="M26" s="92">
        <v>1497000</v>
      </c>
      <c r="N26" s="92">
        <v>1815000</v>
      </c>
      <c r="O26" s="92">
        <v>3488000</v>
      </c>
      <c r="P26" s="92">
        <v>4360000</v>
      </c>
      <c r="Q26" s="92">
        <v>4883000</v>
      </c>
      <c r="S26" s="92">
        <f t="shared" si="2"/>
        <v>-90000</v>
      </c>
      <c r="T26" s="92">
        <f t="shared" si="2"/>
        <v>-177000</v>
      </c>
      <c r="U26" s="92">
        <f t="shared" si="2"/>
        <v>-147000</v>
      </c>
      <c r="V26" s="92">
        <f t="shared" si="2"/>
        <v>-215000</v>
      </c>
      <c r="W26" s="92">
        <f t="shared" si="2"/>
        <v>-88000</v>
      </c>
      <c r="X26" s="92">
        <f t="shared" si="2"/>
        <v>-60000</v>
      </c>
      <c r="Y26" s="92">
        <f t="shared" si="2"/>
        <v>-83000</v>
      </c>
      <c r="AA26" s="94">
        <f t="shared" si="3"/>
        <v>-8.6538461538461536E-2</v>
      </c>
      <c r="AB26" s="94">
        <f t="shared" si="3"/>
        <v>-0.13860610806577917</v>
      </c>
      <c r="AC26" s="94">
        <f t="shared" si="3"/>
        <v>-9.8196392785571143E-2</v>
      </c>
      <c r="AD26" s="94">
        <f t="shared" si="3"/>
        <v>-0.1184573002754821</v>
      </c>
      <c r="AE26" s="94">
        <f t="shared" si="3"/>
        <v>-2.5229357798165139E-2</v>
      </c>
      <c r="AF26" s="94">
        <f t="shared" si="3"/>
        <v>-1.3761467889908258E-2</v>
      </c>
      <c r="AG26" s="94">
        <f t="shared" si="3"/>
        <v>-1.6997747286504199E-2</v>
      </c>
    </row>
    <row r="27" spans="1:33" ht="33" customHeight="1" x14ac:dyDescent="0.25">
      <c r="A27" s="59">
        <v>18</v>
      </c>
      <c r="B27" s="66" t="s">
        <v>36</v>
      </c>
      <c r="C27" s="65">
        <v>1300000</v>
      </c>
      <c r="D27" s="65">
        <v>1650000</v>
      </c>
      <c r="E27" s="65">
        <v>2000000</v>
      </c>
      <c r="F27" s="65">
        <v>2200000</v>
      </c>
      <c r="G27" s="65">
        <v>4100000</v>
      </c>
      <c r="H27" s="65">
        <v>5150000</v>
      </c>
      <c r="I27" s="65">
        <v>5800000</v>
      </c>
      <c r="K27" s="92">
        <v>1369000</v>
      </c>
      <c r="L27" s="92">
        <v>1722000</v>
      </c>
      <c r="M27" s="92">
        <v>2022000</v>
      </c>
      <c r="N27" s="92">
        <v>2347000</v>
      </c>
      <c r="O27" s="92">
        <v>4277000</v>
      </c>
      <c r="P27" s="92">
        <v>5346000</v>
      </c>
      <c r="Q27" s="92">
        <v>5988000</v>
      </c>
      <c r="S27" s="92">
        <f t="shared" si="2"/>
        <v>-69000</v>
      </c>
      <c r="T27" s="92">
        <f t="shared" si="2"/>
        <v>-72000</v>
      </c>
      <c r="U27" s="92">
        <f t="shared" si="2"/>
        <v>-22000</v>
      </c>
      <c r="V27" s="92">
        <f t="shared" si="2"/>
        <v>-147000</v>
      </c>
      <c r="W27" s="92">
        <f t="shared" si="2"/>
        <v>-177000</v>
      </c>
      <c r="X27" s="92">
        <f t="shared" si="2"/>
        <v>-196000</v>
      </c>
      <c r="Y27" s="92">
        <f t="shared" si="2"/>
        <v>-188000</v>
      </c>
      <c r="AA27" s="94">
        <f t="shared" si="3"/>
        <v>-5.0401753104455806E-2</v>
      </c>
      <c r="AB27" s="94">
        <f t="shared" si="3"/>
        <v>-4.1811846689895474E-2</v>
      </c>
      <c r="AC27" s="94">
        <f t="shared" si="3"/>
        <v>-1.0880316518298714E-2</v>
      </c>
      <c r="AD27" s="94">
        <f t="shared" si="3"/>
        <v>-6.2633148700468683E-2</v>
      </c>
      <c r="AE27" s="94">
        <f t="shared" si="3"/>
        <v>-4.138414776712649E-2</v>
      </c>
      <c r="AF27" s="94">
        <f t="shared" si="3"/>
        <v>-3.666292555181444E-2</v>
      </c>
      <c r="AG27" s="94">
        <f t="shared" si="3"/>
        <v>-3.1396125584502339E-2</v>
      </c>
    </row>
    <row r="28" spans="1:33" ht="40.5" customHeight="1" x14ac:dyDescent="0.25">
      <c r="A28" s="59">
        <v>19</v>
      </c>
      <c r="B28" s="66" t="s">
        <v>37</v>
      </c>
      <c r="C28" s="65">
        <v>850000</v>
      </c>
      <c r="D28" s="65">
        <v>950000</v>
      </c>
      <c r="E28" s="65">
        <v>1100000</v>
      </c>
      <c r="F28" s="65">
        <v>1200000</v>
      </c>
      <c r="G28" s="65">
        <v>2500000</v>
      </c>
      <c r="H28" s="65">
        <v>3200000</v>
      </c>
      <c r="I28" s="65">
        <v>3500000</v>
      </c>
      <c r="K28" s="92">
        <v>858000</v>
      </c>
      <c r="L28" s="92">
        <v>995000</v>
      </c>
      <c r="M28" s="92">
        <v>1206000</v>
      </c>
      <c r="N28" s="92">
        <v>1385000</v>
      </c>
      <c r="O28" s="92">
        <v>2699000</v>
      </c>
      <c r="P28" s="92">
        <v>3374000</v>
      </c>
      <c r="Q28" s="92">
        <v>3779000</v>
      </c>
      <c r="S28" s="92">
        <f t="shared" si="2"/>
        <v>-8000</v>
      </c>
      <c r="T28" s="92">
        <f t="shared" si="2"/>
        <v>-45000</v>
      </c>
      <c r="U28" s="92">
        <f t="shared" si="2"/>
        <v>-106000</v>
      </c>
      <c r="V28" s="92">
        <f t="shared" si="2"/>
        <v>-185000</v>
      </c>
      <c r="W28" s="92">
        <f t="shared" si="2"/>
        <v>-199000</v>
      </c>
      <c r="X28" s="92">
        <f t="shared" si="2"/>
        <v>-174000</v>
      </c>
      <c r="Y28" s="92">
        <f t="shared" si="2"/>
        <v>-279000</v>
      </c>
      <c r="AA28" s="94">
        <f t="shared" si="3"/>
        <v>-9.324009324009324E-3</v>
      </c>
      <c r="AB28" s="94">
        <f t="shared" si="3"/>
        <v>-4.5226130653266333E-2</v>
      </c>
      <c r="AC28" s="94">
        <f t="shared" si="3"/>
        <v>-8.7893864013267001E-2</v>
      </c>
      <c r="AD28" s="94">
        <f t="shared" si="3"/>
        <v>-0.13357400722021662</v>
      </c>
      <c r="AE28" s="94">
        <f t="shared" si="3"/>
        <v>-7.3731011485735451E-2</v>
      </c>
      <c r="AF28" s="94">
        <f t="shared" si="3"/>
        <v>-5.1570835803200946E-2</v>
      </c>
      <c r="AG28" s="94">
        <f t="shared" si="3"/>
        <v>-7.382905530563641E-2</v>
      </c>
    </row>
    <row r="29" spans="1:33" ht="33" customHeight="1" x14ac:dyDescent="0.25">
      <c r="A29" s="59">
        <v>20</v>
      </c>
      <c r="B29" s="66" t="s">
        <v>38</v>
      </c>
      <c r="C29" s="65">
        <v>1100000</v>
      </c>
      <c r="D29" s="65">
        <v>1350000</v>
      </c>
      <c r="E29" s="65">
        <v>1650000</v>
      </c>
      <c r="F29" s="65">
        <v>2000000</v>
      </c>
      <c r="G29" s="65">
        <v>3800000</v>
      </c>
      <c r="H29" s="65">
        <v>5000000</v>
      </c>
      <c r="I29" s="65">
        <v>5500000</v>
      </c>
      <c r="K29" s="92">
        <v>1163000</v>
      </c>
      <c r="L29" s="92">
        <v>1490000</v>
      </c>
      <c r="M29" s="92">
        <v>1751000</v>
      </c>
      <c r="N29" s="92">
        <v>2094000</v>
      </c>
      <c r="O29" s="92">
        <v>4111000</v>
      </c>
      <c r="P29" s="92">
        <v>5139000</v>
      </c>
      <c r="Q29" s="92">
        <v>5755000</v>
      </c>
      <c r="S29" s="92">
        <f t="shared" si="2"/>
        <v>-63000</v>
      </c>
      <c r="T29" s="92">
        <f t="shared" si="2"/>
        <v>-140000</v>
      </c>
      <c r="U29" s="92">
        <f t="shared" si="2"/>
        <v>-101000</v>
      </c>
      <c r="V29" s="92">
        <f t="shared" si="2"/>
        <v>-94000</v>
      </c>
      <c r="W29" s="92">
        <f t="shared" si="2"/>
        <v>-311000</v>
      </c>
      <c r="X29" s="92">
        <f t="shared" si="2"/>
        <v>-139000</v>
      </c>
      <c r="Y29" s="92">
        <f t="shared" si="2"/>
        <v>-255000</v>
      </c>
      <c r="AA29" s="94">
        <f t="shared" si="3"/>
        <v>-5.4170249355116079E-2</v>
      </c>
      <c r="AB29" s="94">
        <f t="shared" si="3"/>
        <v>-9.3959731543624164E-2</v>
      </c>
      <c r="AC29" s="94">
        <f t="shared" si="3"/>
        <v>-5.7681324957167331E-2</v>
      </c>
      <c r="AD29" s="94">
        <f t="shared" si="3"/>
        <v>-4.4890162368672396E-2</v>
      </c>
      <c r="AE29" s="94">
        <f t="shared" si="3"/>
        <v>-7.5650693261980054E-2</v>
      </c>
      <c r="AF29" s="94">
        <f t="shared" si="3"/>
        <v>-2.7048063825647013E-2</v>
      </c>
      <c r="AG29" s="94">
        <f t="shared" si="3"/>
        <v>-4.4309296264118156E-2</v>
      </c>
    </row>
    <row r="30" spans="1:33" ht="33" customHeight="1" x14ac:dyDescent="0.25">
      <c r="A30" s="59">
        <v>21</v>
      </c>
      <c r="B30" s="66" t="s">
        <v>39</v>
      </c>
      <c r="C30" s="65">
        <v>1000000</v>
      </c>
      <c r="D30" s="65">
        <v>1350000</v>
      </c>
      <c r="E30" s="65">
        <v>1650000</v>
      </c>
      <c r="F30" s="65">
        <v>2000000</v>
      </c>
      <c r="G30" s="65">
        <v>3200000</v>
      </c>
      <c r="H30" s="65">
        <v>4500000</v>
      </c>
      <c r="I30" s="65">
        <v>5000000</v>
      </c>
      <c r="K30" s="92">
        <v>1184000</v>
      </c>
      <c r="L30" s="92">
        <v>1518000</v>
      </c>
      <c r="M30" s="92">
        <v>1787000</v>
      </c>
      <c r="N30" s="92">
        <v>2166000</v>
      </c>
      <c r="O30" s="92">
        <v>3696000</v>
      </c>
      <c r="P30" s="92">
        <v>4620000</v>
      </c>
      <c r="Q30" s="92">
        <v>5174000</v>
      </c>
      <c r="S30" s="92">
        <f t="shared" si="2"/>
        <v>-184000</v>
      </c>
      <c r="T30" s="92">
        <f t="shared" si="2"/>
        <v>-168000</v>
      </c>
      <c r="U30" s="92">
        <f t="shared" si="2"/>
        <v>-137000</v>
      </c>
      <c r="V30" s="92">
        <f t="shared" si="2"/>
        <v>-166000</v>
      </c>
      <c r="W30" s="92">
        <f t="shared" si="2"/>
        <v>-496000</v>
      </c>
      <c r="X30" s="92">
        <f t="shared" si="2"/>
        <v>-120000</v>
      </c>
      <c r="Y30" s="92">
        <f t="shared" si="2"/>
        <v>-174000</v>
      </c>
      <c r="AA30" s="94">
        <f t="shared" si="3"/>
        <v>-0.1554054054054054</v>
      </c>
      <c r="AB30" s="94">
        <f t="shared" si="3"/>
        <v>-0.11067193675889328</v>
      </c>
      <c r="AC30" s="94">
        <f t="shared" si="3"/>
        <v>-7.6664801343033009E-2</v>
      </c>
      <c r="AD30" s="94">
        <f t="shared" si="3"/>
        <v>-7.663896583564174E-2</v>
      </c>
      <c r="AE30" s="94">
        <f t="shared" si="3"/>
        <v>-0.13419913419913421</v>
      </c>
      <c r="AF30" s="94">
        <f t="shared" si="3"/>
        <v>-2.5974025974025976E-2</v>
      </c>
      <c r="AG30" s="94">
        <f t="shared" si="3"/>
        <v>-3.3629686896018557E-2</v>
      </c>
    </row>
    <row r="31" spans="1:33" ht="33" customHeight="1" x14ac:dyDescent="0.25">
      <c r="A31" s="59">
        <v>22</v>
      </c>
      <c r="B31" s="66" t="s">
        <v>40</v>
      </c>
      <c r="C31" s="65">
        <v>1200000</v>
      </c>
      <c r="D31" s="65">
        <v>1450000</v>
      </c>
      <c r="E31" s="65">
        <v>1800000</v>
      </c>
      <c r="F31" s="65">
        <v>2100000</v>
      </c>
      <c r="G31" s="65">
        <v>4000000</v>
      </c>
      <c r="H31" s="65">
        <v>5100000</v>
      </c>
      <c r="I31" s="65">
        <v>5850000</v>
      </c>
      <c r="K31" s="92">
        <v>1241000</v>
      </c>
      <c r="L31" s="92">
        <v>1584000</v>
      </c>
      <c r="M31" s="92">
        <v>1921000</v>
      </c>
      <c r="N31" s="92">
        <v>2166000</v>
      </c>
      <c r="O31" s="92">
        <v>4319000</v>
      </c>
      <c r="P31" s="92">
        <v>5399000</v>
      </c>
      <c r="Q31" s="92">
        <v>6047000</v>
      </c>
      <c r="S31" s="92">
        <f t="shared" si="2"/>
        <v>-41000</v>
      </c>
      <c r="T31" s="92">
        <f t="shared" si="2"/>
        <v>-134000</v>
      </c>
      <c r="U31" s="92">
        <f t="shared" si="2"/>
        <v>-121000</v>
      </c>
      <c r="V31" s="92">
        <f t="shared" si="2"/>
        <v>-66000</v>
      </c>
      <c r="W31" s="92">
        <f t="shared" si="2"/>
        <v>-319000</v>
      </c>
      <c r="X31" s="92">
        <f t="shared" si="2"/>
        <v>-299000</v>
      </c>
      <c r="Y31" s="92">
        <f t="shared" si="2"/>
        <v>-197000</v>
      </c>
      <c r="AA31" s="94">
        <f t="shared" si="3"/>
        <v>-3.3037872683319904E-2</v>
      </c>
      <c r="AB31" s="94">
        <f t="shared" si="3"/>
        <v>-8.4595959595959599E-2</v>
      </c>
      <c r="AC31" s="94">
        <f t="shared" si="3"/>
        <v>-6.2988027069234773E-2</v>
      </c>
      <c r="AD31" s="94">
        <f t="shared" si="3"/>
        <v>-3.0470914127423823E-2</v>
      </c>
      <c r="AE31" s="94">
        <f t="shared" si="3"/>
        <v>-7.385968974299606E-2</v>
      </c>
      <c r="AF31" s="94">
        <f t="shared" si="3"/>
        <v>-5.5380626041859601E-2</v>
      </c>
      <c r="AG31" s="94">
        <f t="shared" si="3"/>
        <v>-3.2578137919629567E-2</v>
      </c>
    </row>
    <row r="32" spans="1:33" ht="33" customHeight="1" x14ac:dyDescent="0.25">
      <c r="A32" s="59">
        <v>23</v>
      </c>
      <c r="B32" s="66" t="s">
        <v>41</v>
      </c>
      <c r="C32" s="65">
        <v>1400000</v>
      </c>
      <c r="D32" s="65">
        <v>1800000</v>
      </c>
      <c r="E32" s="65">
        <v>2000000</v>
      </c>
      <c r="F32" s="65">
        <v>2300000</v>
      </c>
      <c r="G32" s="65">
        <v>3500000</v>
      </c>
      <c r="H32" s="65">
        <v>4500000</v>
      </c>
      <c r="I32" s="65">
        <v>5000000</v>
      </c>
      <c r="K32" s="92">
        <v>1498000</v>
      </c>
      <c r="L32" s="92">
        <v>1823000</v>
      </c>
      <c r="M32" s="92">
        <v>2123000</v>
      </c>
      <c r="N32" s="92">
        <v>2445000</v>
      </c>
      <c r="O32" s="92">
        <v>3737000</v>
      </c>
      <c r="P32" s="92">
        <v>4671000</v>
      </c>
      <c r="Q32" s="92">
        <v>5232000</v>
      </c>
      <c r="S32" s="92">
        <f t="shared" si="2"/>
        <v>-98000</v>
      </c>
      <c r="T32" s="92">
        <f t="shared" si="2"/>
        <v>-23000</v>
      </c>
      <c r="U32" s="92">
        <f t="shared" si="2"/>
        <v>-123000</v>
      </c>
      <c r="V32" s="92">
        <f t="shared" si="2"/>
        <v>-145000</v>
      </c>
      <c r="W32" s="92">
        <f t="shared" si="2"/>
        <v>-237000</v>
      </c>
      <c r="X32" s="92">
        <f t="shared" si="2"/>
        <v>-171000</v>
      </c>
      <c r="Y32" s="92">
        <f t="shared" si="2"/>
        <v>-232000</v>
      </c>
      <c r="AA32" s="94">
        <f t="shared" si="3"/>
        <v>-6.5420560747663545E-2</v>
      </c>
      <c r="AB32" s="94">
        <f t="shared" si="3"/>
        <v>-1.2616566099835436E-2</v>
      </c>
      <c r="AC32" s="94">
        <f t="shared" si="3"/>
        <v>-5.7936881771078662E-2</v>
      </c>
      <c r="AD32" s="94">
        <f t="shared" si="3"/>
        <v>-5.9304703476482618E-2</v>
      </c>
      <c r="AE32" s="94">
        <f t="shared" si="3"/>
        <v>-6.3419855499063427E-2</v>
      </c>
      <c r="AF32" s="94">
        <f t="shared" si="3"/>
        <v>-3.6608863198458574E-2</v>
      </c>
      <c r="AG32" s="94">
        <f t="shared" si="3"/>
        <v>-4.4342507645259939E-2</v>
      </c>
    </row>
    <row r="33" spans="1:33" ht="33" customHeight="1" x14ac:dyDescent="0.25">
      <c r="A33" s="59">
        <v>24</v>
      </c>
      <c r="B33" s="66" t="s">
        <v>42</v>
      </c>
      <c r="C33" s="65">
        <v>1600000</v>
      </c>
      <c r="D33" s="65">
        <v>2000000</v>
      </c>
      <c r="E33" s="65">
        <v>2350000</v>
      </c>
      <c r="F33" s="65">
        <v>2750000</v>
      </c>
      <c r="G33" s="65">
        <v>4000000</v>
      </c>
      <c r="H33" s="65">
        <v>5000000</v>
      </c>
      <c r="I33" s="65">
        <v>5650000</v>
      </c>
      <c r="K33" s="92">
        <v>1680000</v>
      </c>
      <c r="L33" s="92">
        <v>2033000</v>
      </c>
      <c r="M33" s="92">
        <v>2411000</v>
      </c>
      <c r="N33" s="92">
        <v>2818000</v>
      </c>
      <c r="O33" s="92">
        <v>4152000</v>
      </c>
      <c r="P33" s="92">
        <v>5190000</v>
      </c>
      <c r="Q33" s="92">
        <v>5813000</v>
      </c>
      <c r="S33" s="92">
        <f t="shared" si="2"/>
        <v>-80000</v>
      </c>
      <c r="T33" s="92">
        <f t="shared" si="2"/>
        <v>-33000</v>
      </c>
      <c r="U33" s="92">
        <f t="shared" si="2"/>
        <v>-61000</v>
      </c>
      <c r="V33" s="92">
        <f t="shared" si="2"/>
        <v>-68000</v>
      </c>
      <c r="W33" s="92">
        <f t="shared" si="2"/>
        <v>-152000</v>
      </c>
      <c r="X33" s="92">
        <f t="shared" si="2"/>
        <v>-190000</v>
      </c>
      <c r="Y33" s="92">
        <f t="shared" si="2"/>
        <v>-163000</v>
      </c>
      <c r="AA33" s="94">
        <f t="shared" si="3"/>
        <v>-4.7619047619047616E-2</v>
      </c>
      <c r="AB33" s="94">
        <f t="shared" si="3"/>
        <v>-1.6232169208066895E-2</v>
      </c>
      <c r="AC33" s="94">
        <f t="shared" si="3"/>
        <v>-2.5300705101617586E-2</v>
      </c>
      <c r="AD33" s="94">
        <f t="shared" si="3"/>
        <v>-2.4130589070262599E-2</v>
      </c>
      <c r="AE33" s="94">
        <f t="shared" si="3"/>
        <v>-3.6608863198458574E-2</v>
      </c>
      <c r="AF33" s="94">
        <f t="shared" si="3"/>
        <v>-3.6608863198458574E-2</v>
      </c>
      <c r="AG33" s="94">
        <f t="shared" si="3"/>
        <v>-2.8040598658179941E-2</v>
      </c>
    </row>
    <row r="34" spans="1:33" ht="33" customHeight="1" x14ac:dyDescent="0.25">
      <c r="A34" s="59">
        <v>25</v>
      </c>
      <c r="B34" s="66" t="s">
        <v>43</v>
      </c>
      <c r="C34" s="65">
        <v>1850000</v>
      </c>
      <c r="D34" s="65">
        <v>2100000</v>
      </c>
      <c r="E34" s="65">
        <v>2500000</v>
      </c>
      <c r="F34" s="65">
        <v>2900000</v>
      </c>
      <c r="G34" s="65">
        <v>4450000</v>
      </c>
      <c r="H34" s="65">
        <v>5700000</v>
      </c>
      <c r="I34" s="65">
        <v>6500000</v>
      </c>
      <c r="K34" s="92">
        <v>1901000</v>
      </c>
      <c r="L34" s="92">
        <v>2218000</v>
      </c>
      <c r="M34" s="92">
        <v>2578000</v>
      </c>
      <c r="N34" s="92">
        <v>3093000</v>
      </c>
      <c r="O34" s="92">
        <v>4651000</v>
      </c>
      <c r="P34" s="92">
        <v>5814000</v>
      </c>
      <c r="Q34" s="92">
        <v>6511000</v>
      </c>
      <c r="S34" s="92">
        <f t="shared" si="2"/>
        <v>-51000</v>
      </c>
      <c r="T34" s="92">
        <f t="shared" si="2"/>
        <v>-118000</v>
      </c>
      <c r="U34" s="92">
        <f t="shared" si="2"/>
        <v>-78000</v>
      </c>
      <c r="V34" s="92">
        <f t="shared" si="2"/>
        <v>-193000</v>
      </c>
      <c r="W34" s="92">
        <f t="shared" si="2"/>
        <v>-201000</v>
      </c>
      <c r="X34" s="92">
        <f t="shared" si="2"/>
        <v>-114000</v>
      </c>
      <c r="Y34" s="92">
        <f t="shared" si="2"/>
        <v>-11000</v>
      </c>
      <c r="AA34" s="94">
        <f t="shared" si="3"/>
        <v>-2.6827985270910047E-2</v>
      </c>
      <c r="AB34" s="94">
        <f t="shared" si="3"/>
        <v>-5.3201082055906221E-2</v>
      </c>
      <c r="AC34" s="94">
        <f t="shared" si="3"/>
        <v>-3.0256012412723042E-2</v>
      </c>
      <c r="AD34" s="94">
        <f t="shared" si="3"/>
        <v>-6.239896540575493E-2</v>
      </c>
      <c r="AE34" s="94">
        <f t="shared" si="3"/>
        <v>-4.3216512577940229E-2</v>
      </c>
      <c r="AF34" s="94">
        <f t="shared" si="3"/>
        <v>-1.9607843137254902E-2</v>
      </c>
      <c r="AG34" s="94">
        <f t="shared" si="3"/>
        <v>-1.6894486254031638E-3</v>
      </c>
    </row>
    <row r="35" spans="1:33" ht="33" customHeight="1" x14ac:dyDescent="0.25">
      <c r="A35" s="59">
        <v>26</v>
      </c>
      <c r="B35" s="66" t="s">
        <v>44</v>
      </c>
      <c r="C35" s="65">
        <v>2750000</v>
      </c>
      <c r="D35" s="65">
        <v>3400000</v>
      </c>
      <c r="E35" s="65">
        <v>3800000</v>
      </c>
      <c r="F35" s="65">
        <v>4500000</v>
      </c>
      <c r="G35" s="65">
        <v>6500000</v>
      </c>
      <c r="H35" s="65">
        <v>8000000</v>
      </c>
      <c r="I35" s="65">
        <v>9000000</v>
      </c>
      <c r="K35" s="92">
        <v>2775000</v>
      </c>
      <c r="L35" s="92">
        <v>3403000</v>
      </c>
      <c r="M35" s="92">
        <v>3945000</v>
      </c>
      <c r="N35" s="92">
        <v>4576000</v>
      </c>
      <c r="O35" s="92">
        <v>6685000</v>
      </c>
      <c r="P35" s="92">
        <v>8356000</v>
      </c>
      <c r="Q35" s="92">
        <v>9359000</v>
      </c>
      <c r="S35" s="92">
        <f t="shared" si="2"/>
        <v>-25000</v>
      </c>
      <c r="T35" s="92">
        <f t="shared" si="2"/>
        <v>-3000</v>
      </c>
      <c r="U35" s="92">
        <f t="shared" si="2"/>
        <v>-145000</v>
      </c>
      <c r="V35" s="92">
        <f t="shared" si="2"/>
        <v>-76000</v>
      </c>
      <c r="W35" s="92">
        <f t="shared" si="2"/>
        <v>-185000</v>
      </c>
      <c r="X35" s="92">
        <f t="shared" si="2"/>
        <v>-356000</v>
      </c>
      <c r="Y35" s="92">
        <f t="shared" si="2"/>
        <v>-359000</v>
      </c>
      <c r="AA35" s="94">
        <f t="shared" si="3"/>
        <v>-9.0090090090090089E-3</v>
      </c>
      <c r="AB35" s="94">
        <f t="shared" si="3"/>
        <v>-8.8157508081104904E-4</v>
      </c>
      <c r="AC35" s="94">
        <f t="shared" si="3"/>
        <v>-3.6755386565272496E-2</v>
      </c>
      <c r="AD35" s="94">
        <f t="shared" si="3"/>
        <v>-1.6608391608391608E-2</v>
      </c>
      <c r="AE35" s="94">
        <f t="shared" si="3"/>
        <v>-2.7673896783844427E-2</v>
      </c>
      <c r="AF35" s="94">
        <f t="shared" si="3"/>
        <v>-4.2604116802297753E-2</v>
      </c>
      <c r="AG35" s="94">
        <f t="shared" si="3"/>
        <v>-3.8358799016988993E-2</v>
      </c>
    </row>
    <row r="36" spans="1:33" ht="33" customHeight="1" x14ac:dyDescent="0.25">
      <c r="A36" s="59">
        <v>27</v>
      </c>
      <c r="B36" s="66" t="s">
        <v>45</v>
      </c>
      <c r="C36" s="65">
        <v>1300000</v>
      </c>
      <c r="D36" s="65">
        <v>1800000</v>
      </c>
      <c r="E36" s="65">
        <v>2000000</v>
      </c>
      <c r="F36" s="65">
        <v>2350000</v>
      </c>
      <c r="G36" s="65">
        <v>3800000</v>
      </c>
      <c r="H36" s="65">
        <v>4750000</v>
      </c>
      <c r="I36" s="65">
        <v>5300000</v>
      </c>
      <c r="K36" s="92">
        <v>1396000</v>
      </c>
      <c r="L36" s="92">
        <v>1849000</v>
      </c>
      <c r="M36" s="92">
        <v>2143000</v>
      </c>
      <c r="N36" s="92">
        <v>2476000</v>
      </c>
      <c r="O36" s="92">
        <v>3850000</v>
      </c>
      <c r="P36" s="92">
        <v>4813000</v>
      </c>
      <c r="Q36" s="92">
        <v>5390000</v>
      </c>
      <c r="S36" s="92">
        <f t="shared" si="2"/>
        <v>-96000</v>
      </c>
      <c r="T36" s="92">
        <f t="shared" si="2"/>
        <v>-49000</v>
      </c>
      <c r="U36" s="92">
        <f t="shared" si="2"/>
        <v>-143000</v>
      </c>
      <c r="V36" s="92">
        <f t="shared" si="2"/>
        <v>-126000</v>
      </c>
      <c r="W36" s="92">
        <f t="shared" si="2"/>
        <v>-50000</v>
      </c>
      <c r="X36" s="92">
        <f t="shared" si="2"/>
        <v>-63000</v>
      </c>
      <c r="Y36" s="92">
        <f t="shared" si="2"/>
        <v>-90000</v>
      </c>
      <c r="AA36" s="94">
        <f t="shared" si="3"/>
        <v>-6.8767908309455589E-2</v>
      </c>
      <c r="AB36" s="94">
        <f t="shared" si="3"/>
        <v>-2.650081124932396E-2</v>
      </c>
      <c r="AC36" s="94">
        <f t="shared" si="3"/>
        <v>-6.6728884741017264E-2</v>
      </c>
      <c r="AD36" s="94">
        <f t="shared" si="3"/>
        <v>-5.0888529886914377E-2</v>
      </c>
      <c r="AE36" s="94">
        <f t="shared" si="3"/>
        <v>-1.2987012987012988E-2</v>
      </c>
      <c r="AF36" s="94">
        <f t="shared" si="3"/>
        <v>-1.3089549137751922E-2</v>
      </c>
      <c r="AG36" s="94">
        <f t="shared" si="3"/>
        <v>-1.6697588126159554E-2</v>
      </c>
    </row>
    <row r="37" spans="1:33" ht="21" customHeight="1" x14ac:dyDescent="0.25">
      <c r="A37" s="59">
        <v>28</v>
      </c>
      <c r="B37" s="66" t="s">
        <v>46</v>
      </c>
      <c r="C37" s="65">
        <v>1650000</v>
      </c>
      <c r="D37" s="65">
        <v>2100000</v>
      </c>
      <c r="E37" s="65">
        <v>2350000</v>
      </c>
      <c r="F37" s="65">
        <v>2600000</v>
      </c>
      <c r="G37" s="65">
        <v>4500000</v>
      </c>
      <c r="H37" s="65">
        <v>5700000</v>
      </c>
      <c r="I37" s="65">
        <v>6350000</v>
      </c>
      <c r="K37" s="92">
        <v>1680000</v>
      </c>
      <c r="L37" s="92">
        <v>2140000</v>
      </c>
      <c r="M37" s="92">
        <v>2497000</v>
      </c>
      <c r="N37" s="92">
        <v>2742000</v>
      </c>
      <c r="O37" s="92">
        <v>4651000</v>
      </c>
      <c r="P37" s="92">
        <v>5814000</v>
      </c>
      <c r="Q37" s="92">
        <v>6511000</v>
      </c>
      <c r="S37" s="92">
        <f t="shared" si="2"/>
        <v>-30000</v>
      </c>
      <c r="T37" s="92">
        <f t="shared" si="2"/>
        <v>-40000</v>
      </c>
      <c r="U37" s="92">
        <f t="shared" si="2"/>
        <v>-147000</v>
      </c>
      <c r="V37" s="92">
        <f t="shared" si="2"/>
        <v>-142000</v>
      </c>
      <c r="W37" s="92">
        <f t="shared" si="2"/>
        <v>-151000</v>
      </c>
      <c r="X37" s="92">
        <f t="shared" si="2"/>
        <v>-114000</v>
      </c>
      <c r="Y37" s="92">
        <f t="shared" si="2"/>
        <v>-161000</v>
      </c>
      <c r="AA37" s="94">
        <f t="shared" si="3"/>
        <v>-1.7857142857142856E-2</v>
      </c>
      <c r="AB37" s="94">
        <f t="shared" si="3"/>
        <v>-1.8691588785046728E-2</v>
      </c>
      <c r="AC37" s="94">
        <f t="shared" si="3"/>
        <v>-5.8870644773728477E-2</v>
      </c>
      <c r="AD37" s="94">
        <f t="shared" si="3"/>
        <v>-5.1787016776075855E-2</v>
      </c>
      <c r="AE37" s="94">
        <f t="shared" si="3"/>
        <v>-3.2466136314771014E-2</v>
      </c>
      <c r="AF37" s="94">
        <f t="shared" si="3"/>
        <v>-1.9607843137254902E-2</v>
      </c>
      <c r="AG37" s="94">
        <f t="shared" si="3"/>
        <v>-2.4727384426355397E-2</v>
      </c>
    </row>
    <row r="38" spans="1:33" ht="27" customHeight="1" x14ac:dyDescent="0.25">
      <c r="A38" s="59">
        <v>29</v>
      </c>
      <c r="B38" s="66" t="s">
        <v>47</v>
      </c>
      <c r="C38" s="65">
        <v>2100000</v>
      </c>
      <c r="D38" s="65">
        <v>2500000</v>
      </c>
      <c r="E38" s="65">
        <v>3000000</v>
      </c>
      <c r="F38" s="65">
        <v>3750000</v>
      </c>
      <c r="G38" s="65">
        <v>5200000</v>
      </c>
      <c r="H38" s="65">
        <v>6500000</v>
      </c>
      <c r="I38" s="65">
        <v>7350000</v>
      </c>
      <c r="K38" s="92">
        <v>2150000</v>
      </c>
      <c r="L38" s="92">
        <v>2620000</v>
      </c>
      <c r="M38" s="92">
        <v>3155000</v>
      </c>
      <c r="N38" s="92">
        <v>3805000</v>
      </c>
      <c r="O38" s="92">
        <v>5330000</v>
      </c>
      <c r="P38" s="92">
        <v>6663000</v>
      </c>
      <c r="Q38" s="92">
        <v>7462000</v>
      </c>
      <c r="S38" s="92">
        <f t="shared" si="2"/>
        <v>-50000</v>
      </c>
      <c r="T38" s="92">
        <f t="shared" si="2"/>
        <v>-120000</v>
      </c>
      <c r="U38" s="92">
        <f t="shared" si="2"/>
        <v>-155000</v>
      </c>
      <c r="V38" s="92">
        <f t="shared" si="2"/>
        <v>-55000</v>
      </c>
      <c r="W38" s="92">
        <f t="shared" si="2"/>
        <v>-130000</v>
      </c>
      <c r="X38" s="92">
        <f t="shared" si="2"/>
        <v>-163000</v>
      </c>
      <c r="Y38" s="92">
        <f t="shared" si="2"/>
        <v>-112000</v>
      </c>
      <c r="AA38" s="94">
        <f t="shared" si="3"/>
        <v>-2.3255813953488372E-2</v>
      </c>
      <c r="AB38" s="94">
        <f t="shared" si="3"/>
        <v>-4.5801526717557252E-2</v>
      </c>
      <c r="AC38" s="94">
        <f t="shared" si="3"/>
        <v>-4.9128367670364499E-2</v>
      </c>
      <c r="AD38" s="94">
        <f t="shared" si="3"/>
        <v>-1.4454664914586071E-2</v>
      </c>
      <c r="AE38" s="94">
        <f t="shared" si="3"/>
        <v>-2.4390243902439025E-2</v>
      </c>
      <c r="AF38" s="94">
        <f t="shared" si="3"/>
        <v>-2.4463454900195108E-2</v>
      </c>
      <c r="AG38" s="94">
        <f t="shared" si="3"/>
        <v>-1.50093808630394E-2</v>
      </c>
    </row>
    <row r="39" spans="1:33" ht="27" customHeight="1" x14ac:dyDescent="0.25">
      <c r="A39" s="59">
        <v>30</v>
      </c>
      <c r="B39" s="66" t="s">
        <v>48</v>
      </c>
      <c r="C39" s="65">
        <v>2350000</v>
      </c>
      <c r="D39" s="65">
        <v>2950000</v>
      </c>
      <c r="E39" s="65">
        <v>3500000</v>
      </c>
      <c r="F39" s="65">
        <v>4300000</v>
      </c>
      <c r="G39" s="65">
        <v>6000000</v>
      </c>
      <c r="H39" s="65">
        <v>7500000</v>
      </c>
      <c r="I39" s="65">
        <v>8450000</v>
      </c>
      <c r="K39" s="92">
        <v>2450000</v>
      </c>
      <c r="L39" s="92">
        <v>3050000</v>
      </c>
      <c r="M39" s="92">
        <v>3600000</v>
      </c>
      <c r="N39" s="92">
        <v>4340000</v>
      </c>
      <c r="O39" s="92">
        <v>6100000</v>
      </c>
      <c r="P39" s="92">
        <v>7625000</v>
      </c>
      <c r="Q39" s="92">
        <v>8540000</v>
      </c>
      <c r="S39" s="92">
        <f t="shared" si="2"/>
        <v>-100000</v>
      </c>
      <c r="T39" s="92">
        <f t="shared" si="2"/>
        <v>-100000</v>
      </c>
      <c r="U39" s="92">
        <f t="shared" si="2"/>
        <v>-100000</v>
      </c>
      <c r="V39" s="92">
        <f t="shared" si="2"/>
        <v>-40000</v>
      </c>
      <c r="W39" s="92">
        <f t="shared" si="2"/>
        <v>-100000</v>
      </c>
      <c r="X39" s="92">
        <f t="shared" si="2"/>
        <v>-125000</v>
      </c>
      <c r="Y39" s="92">
        <f t="shared" si="2"/>
        <v>-90000</v>
      </c>
      <c r="AA39" s="94">
        <f t="shared" si="3"/>
        <v>-4.0816326530612242E-2</v>
      </c>
      <c r="AB39" s="94">
        <f t="shared" si="3"/>
        <v>-3.2786885245901641E-2</v>
      </c>
      <c r="AC39" s="94">
        <f t="shared" si="3"/>
        <v>-2.7777777777777776E-2</v>
      </c>
      <c r="AD39" s="94">
        <f t="shared" si="3"/>
        <v>-9.2165898617511521E-3</v>
      </c>
      <c r="AE39" s="94">
        <f t="shared" si="3"/>
        <v>-1.6393442622950821E-2</v>
      </c>
      <c r="AF39" s="94">
        <f t="shared" si="3"/>
        <v>-1.6393442622950821E-2</v>
      </c>
      <c r="AG39" s="94">
        <f t="shared" si="3"/>
        <v>-1.0538641686182669E-2</v>
      </c>
    </row>
    <row r="40" spans="1:33" ht="27" customHeight="1" x14ac:dyDescent="0.25">
      <c r="A40" s="59">
        <v>31</v>
      </c>
      <c r="B40" s="66" t="s">
        <v>49</v>
      </c>
      <c r="C40" s="65">
        <v>2600000</v>
      </c>
      <c r="D40" s="65">
        <v>3200000</v>
      </c>
      <c r="E40" s="65">
        <v>4000000</v>
      </c>
      <c r="F40" s="65">
        <v>4600000</v>
      </c>
      <c r="G40" s="65">
        <v>6500000</v>
      </c>
      <c r="H40" s="65">
        <v>8300000</v>
      </c>
      <c r="I40" s="65">
        <v>9250000</v>
      </c>
      <c r="K40" s="92">
        <v>2700000</v>
      </c>
      <c r="L40" s="92">
        <v>3300000</v>
      </c>
      <c r="M40" s="92">
        <v>4000000</v>
      </c>
      <c r="N40" s="92">
        <v>4800000</v>
      </c>
      <c r="O40" s="92">
        <v>6700000</v>
      </c>
      <c r="P40" s="92">
        <v>8375000</v>
      </c>
      <c r="Q40" s="92">
        <v>9380000</v>
      </c>
      <c r="S40" s="92">
        <f t="shared" si="2"/>
        <v>-100000</v>
      </c>
      <c r="T40" s="92">
        <f t="shared" si="2"/>
        <v>-100000</v>
      </c>
      <c r="U40" s="92">
        <f t="shared" si="2"/>
        <v>0</v>
      </c>
      <c r="V40" s="92">
        <f t="shared" si="2"/>
        <v>-200000</v>
      </c>
      <c r="W40" s="92">
        <f t="shared" si="2"/>
        <v>-200000</v>
      </c>
      <c r="X40" s="92">
        <f t="shared" si="2"/>
        <v>-75000</v>
      </c>
      <c r="Y40" s="92">
        <f t="shared" si="2"/>
        <v>-130000</v>
      </c>
      <c r="AA40" s="94">
        <f t="shared" si="3"/>
        <v>-3.7037037037037035E-2</v>
      </c>
      <c r="AB40" s="94">
        <f t="shared" si="3"/>
        <v>-3.0303030303030304E-2</v>
      </c>
      <c r="AC40" s="94">
        <f t="shared" si="3"/>
        <v>0</v>
      </c>
      <c r="AD40" s="94">
        <f t="shared" si="3"/>
        <v>-4.1666666666666664E-2</v>
      </c>
      <c r="AE40" s="94">
        <f t="shared" si="3"/>
        <v>-2.9850746268656716E-2</v>
      </c>
      <c r="AF40" s="94">
        <f t="shared" si="3"/>
        <v>-8.9552238805970154E-3</v>
      </c>
      <c r="AG40" s="94">
        <f t="shared" si="3"/>
        <v>-1.3859275053304905E-2</v>
      </c>
    </row>
    <row r="41" spans="1:33" ht="27" customHeight="1" x14ac:dyDescent="0.25">
      <c r="A41" s="59">
        <v>32</v>
      </c>
      <c r="B41" s="66" t="s">
        <v>50</v>
      </c>
      <c r="C41" s="65">
        <v>3100000</v>
      </c>
      <c r="D41" s="65">
        <v>3500000</v>
      </c>
      <c r="E41" s="65">
        <v>4500000</v>
      </c>
      <c r="F41" s="65">
        <v>5350000</v>
      </c>
      <c r="G41" s="65">
        <v>7500000</v>
      </c>
      <c r="H41" s="65">
        <v>9500000</v>
      </c>
      <c r="I41" s="65">
        <v>10500000</v>
      </c>
      <c r="K41" s="92">
        <v>3100000</v>
      </c>
      <c r="L41" s="92">
        <v>3780000</v>
      </c>
      <c r="M41" s="92">
        <v>4550000</v>
      </c>
      <c r="N41" s="92">
        <v>5490000</v>
      </c>
      <c r="O41" s="92">
        <v>7685000</v>
      </c>
      <c r="P41" s="92">
        <v>9606000</v>
      </c>
      <c r="Q41" s="92">
        <v>10759000</v>
      </c>
      <c r="S41" s="92">
        <f t="shared" si="2"/>
        <v>0</v>
      </c>
      <c r="T41" s="92">
        <f t="shared" si="2"/>
        <v>-280000</v>
      </c>
      <c r="U41" s="92">
        <f t="shared" si="2"/>
        <v>-50000</v>
      </c>
      <c r="V41" s="92">
        <f t="shared" si="2"/>
        <v>-140000</v>
      </c>
      <c r="W41" s="92">
        <f t="shared" si="2"/>
        <v>-185000</v>
      </c>
      <c r="X41" s="92">
        <f t="shared" si="2"/>
        <v>-106000</v>
      </c>
      <c r="Y41" s="92">
        <f t="shared" si="2"/>
        <v>-259000</v>
      </c>
      <c r="AA41" s="94">
        <f t="shared" si="3"/>
        <v>0</v>
      </c>
      <c r="AB41" s="94">
        <f t="shared" si="3"/>
        <v>-7.407407407407407E-2</v>
      </c>
      <c r="AC41" s="94">
        <f t="shared" si="3"/>
        <v>-1.098901098901099E-2</v>
      </c>
      <c r="AD41" s="94">
        <f t="shared" si="3"/>
        <v>-2.5500910746812388E-2</v>
      </c>
      <c r="AE41" s="94">
        <f t="shared" si="3"/>
        <v>-2.4072869225764477E-2</v>
      </c>
      <c r="AF41" s="94">
        <f t="shared" si="3"/>
        <v>-1.1034769935457007E-2</v>
      </c>
      <c r="AG41" s="94">
        <f t="shared" si="3"/>
        <v>-2.4072869225764477E-2</v>
      </c>
    </row>
    <row r="42" spans="1:33" ht="27" customHeight="1" x14ac:dyDescent="0.25">
      <c r="A42" s="59">
        <v>33</v>
      </c>
      <c r="B42" s="66" t="s">
        <v>51</v>
      </c>
      <c r="C42" s="65">
        <v>3800000</v>
      </c>
      <c r="D42" s="65">
        <v>4600000</v>
      </c>
      <c r="E42" s="65">
        <v>5500000</v>
      </c>
      <c r="F42" s="65">
        <v>6700000</v>
      </c>
      <c r="G42" s="65">
        <v>9500000</v>
      </c>
      <c r="H42" s="65">
        <v>12000000</v>
      </c>
      <c r="I42" s="65">
        <v>13500000</v>
      </c>
      <c r="K42" s="92">
        <v>3850000</v>
      </c>
      <c r="L42" s="92">
        <v>4700000</v>
      </c>
      <c r="M42" s="92">
        <v>5650000</v>
      </c>
      <c r="N42" s="92">
        <v>6820000</v>
      </c>
      <c r="O42" s="92">
        <v>9550000</v>
      </c>
      <c r="P42" s="92">
        <v>11938000</v>
      </c>
      <c r="Q42" s="92">
        <v>13370000</v>
      </c>
      <c r="S42" s="92">
        <f t="shared" si="2"/>
        <v>-50000</v>
      </c>
      <c r="T42" s="92">
        <f t="shared" si="2"/>
        <v>-100000</v>
      </c>
      <c r="U42" s="92">
        <f t="shared" si="2"/>
        <v>-150000</v>
      </c>
      <c r="V42" s="92">
        <f t="shared" si="2"/>
        <v>-120000</v>
      </c>
      <c r="W42" s="92">
        <f t="shared" si="2"/>
        <v>-50000</v>
      </c>
      <c r="X42" s="92">
        <f t="shared" si="2"/>
        <v>62000</v>
      </c>
      <c r="Y42" s="92">
        <f t="shared" si="2"/>
        <v>130000</v>
      </c>
      <c r="AA42" s="94">
        <f t="shared" si="3"/>
        <v>-1.2987012987012988E-2</v>
      </c>
      <c r="AB42" s="94">
        <f t="shared" si="3"/>
        <v>-2.1276595744680851E-2</v>
      </c>
      <c r="AC42" s="94">
        <f t="shared" si="3"/>
        <v>-2.6548672566371681E-2</v>
      </c>
      <c r="AD42" s="94">
        <f t="shared" si="3"/>
        <v>-1.7595307917888565E-2</v>
      </c>
      <c r="AE42" s="94">
        <f t="shared" si="3"/>
        <v>-5.235602094240838E-3</v>
      </c>
      <c r="AF42" s="94">
        <f t="shared" si="3"/>
        <v>5.1934997487016249E-3</v>
      </c>
      <c r="AG42" s="94">
        <f t="shared" si="3"/>
        <v>9.7232610321615551E-3</v>
      </c>
    </row>
    <row r="43" spans="1:33" ht="27" customHeight="1" x14ac:dyDescent="0.25">
      <c r="A43" s="59">
        <v>34</v>
      </c>
      <c r="B43" s="66" t="s">
        <v>52</v>
      </c>
      <c r="C43" s="65">
        <v>3800000</v>
      </c>
      <c r="D43" s="65">
        <v>4600000</v>
      </c>
      <c r="E43" s="65">
        <v>5500000</v>
      </c>
      <c r="F43" s="65">
        <v>6700000</v>
      </c>
      <c r="G43" s="65">
        <v>11000000</v>
      </c>
      <c r="H43" s="65">
        <v>13500000</v>
      </c>
      <c r="I43" s="65">
        <v>15000000</v>
      </c>
      <c r="K43" s="92">
        <v>3800000</v>
      </c>
      <c r="L43" s="92">
        <v>4500000</v>
      </c>
      <c r="M43" s="92">
        <v>5200000</v>
      </c>
      <c r="N43" s="92">
        <v>6300000</v>
      </c>
      <c r="O43" s="92">
        <v>11300000</v>
      </c>
      <c r="P43" s="92">
        <v>14125000</v>
      </c>
      <c r="Q43" s="92">
        <v>15820000</v>
      </c>
      <c r="S43" s="92">
        <f t="shared" si="2"/>
        <v>0</v>
      </c>
      <c r="T43" s="92">
        <f t="shared" si="2"/>
        <v>100000</v>
      </c>
      <c r="U43" s="92">
        <f t="shared" si="2"/>
        <v>300000</v>
      </c>
      <c r="V43" s="92">
        <f t="shared" si="2"/>
        <v>400000</v>
      </c>
      <c r="W43" s="92">
        <f t="shared" si="2"/>
        <v>-300000</v>
      </c>
      <c r="X43" s="92">
        <f t="shared" si="2"/>
        <v>-625000</v>
      </c>
      <c r="Y43" s="92">
        <f t="shared" si="2"/>
        <v>-820000</v>
      </c>
      <c r="AA43" s="94">
        <f t="shared" si="3"/>
        <v>0</v>
      </c>
      <c r="AB43" s="94">
        <f t="shared" si="3"/>
        <v>2.2222222222222223E-2</v>
      </c>
      <c r="AC43" s="94">
        <f t="shared" si="3"/>
        <v>5.7692307692307696E-2</v>
      </c>
      <c r="AD43" s="94">
        <f t="shared" si="3"/>
        <v>6.3492063492063489E-2</v>
      </c>
      <c r="AE43" s="94">
        <f t="shared" si="3"/>
        <v>-2.6548672566371681E-2</v>
      </c>
      <c r="AF43" s="94">
        <f t="shared" si="3"/>
        <v>-4.4247787610619468E-2</v>
      </c>
      <c r="AG43" s="94">
        <f t="shared" si="3"/>
        <v>-5.1833122629582805E-2</v>
      </c>
    </row>
    <row r="44" spans="1:33" ht="27" customHeight="1" x14ac:dyDescent="0.25">
      <c r="A44" s="59">
        <v>35</v>
      </c>
      <c r="B44" s="66" t="s">
        <v>53</v>
      </c>
      <c r="C44" s="65">
        <v>4000000</v>
      </c>
      <c r="D44" s="65">
        <v>4800000</v>
      </c>
      <c r="E44" s="65">
        <v>5500000</v>
      </c>
      <c r="F44" s="65">
        <v>6600000</v>
      </c>
      <c r="G44" s="65">
        <v>12000000</v>
      </c>
      <c r="H44" s="65">
        <v>15000000</v>
      </c>
      <c r="I44" s="65">
        <v>16500000</v>
      </c>
      <c r="K44" s="92">
        <v>4100000</v>
      </c>
      <c r="L44" s="92">
        <v>4900000</v>
      </c>
      <c r="M44" s="92">
        <v>5650000</v>
      </c>
      <c r="N44" s="92">
        <v>6800000</v>
      </c>
      <c r="O44" s="92">
        <v>12200000</v>
      </c>
      <c r="P44" s="92">
        <v>15250000</v>
      </c>
      <c r="Q44" s="92">
        <v>17080000</v>
      </c>
      <c r="S44" s="92">
        <f t="shared" si="2"/>
        <v>-100000</v>
      </c>
      <c r="T44" s="92">
        <f t="shared" si="2"/>
        <v>-100000</v>
      </c>
      <c r="U44" s="92">
        <f t="shared" si="2"/>
        <v>-150000</v>
      </c>
      <c r="V44" s="92">
        <f t="shared" si="2"/>
        <v>-200000</v>
      </c>
      <c r="W44" s="92">
        <f t="shared" si="2"/>
        <v>-200000</v>
      </c>
      <c r="X44" s="92">
        <f t="shared" si="2"/>
        <v>-250000</v>
      </c>
      <c r="Y44" s="92">
        <f t="shared" si="2"/>
        <v>-580000</v>
      </c>
      <c r="AA44" s="94">
        <f t="shared" si="3"/>
        <v>-2.4390243902439025E-2</v>
      </c>
      <c r="AB44" s="94">
        <f t="shared" si="3"/>
        <v>-2.0408163265306121E-2</v>
      </c>
      <c r="AC44" s="94">
        <f t="shared" si="3"/>
        <v>-2.6548672566371681E-2</v>
      </c>
      <c r="AD44" s="94">
        <f t="shared" si="3"/>
        <v>-2.9411764705882353E-2</v>
      </c>
      <c r="AE44" s="94">
        <f t="shared" si="3"/>
        <v>-1.6393442622950821E-2</v>
      </c>
      <c r="AF44" s="94">
        <f t="shared" si="3"/>
        <v>-1.6393442622950821E-2</v>
      </c>
      <c r="AG44" s="94">
        <f t="shared" si="3"/>
        <v>-3.3957845433255272E-2</v>
      </c>
    </row>
    <row r="45" spans="1:33" ht="27" customHeight="1" x14ac:dyDescent="0.25">
      <c r="A45" s="59">
        <v>36</v>
      </c>
      <c r="B45" s="66" t="s">
        <v>54</v>
      </c>
      <c r="C45" s="65">
        <v>1700000</v>
      </c>
      <c r="D45" s="65">
        <v>2100000</v>
      </c>
      <c r="E45" s="65">
        <v>2500000</v>
      </c>
      <c r="F45" s="65">
        <v>3100000</v>
      </c>
      <c r="G45" s="65">
        <v>4650000</v>
      </c>
      <c r="H45" s="65">
        <v>5800000</v>
      </c>
      <c r="I45" s="65">
        <v>6500000</v>
      </c>
      <c r="K45" s="92">
        <v>1750000</v>
      </c>
      <c r="L45" s="92">
        <v>2150000</v>
      </c>
      <c r="M45" s="92">
        <v>2600000</v>
      </c>
      <c r="N45" s="92">
        <v>3150000</v>
      </c>
      <c r="O45" s="92">
        <v>4750000</v>
      </c>
      <c r="P45" s="92">
        <v>5938000</v>
      </c>
      <c r="Q45" s="92">
        <v>6650000</v>
      </c>
      <c r="S45" s="92">
        <f t="shared" si="2"/>
        <v>-50000</v>
      </c>
      <c r="T45" s="92">
        <f t="shared" si="2"/>
        <v>-50000</v>
      </c>
      <c r="U45" s="92">
        <f t="shared" si="2"/>
        <v>-100000</v>
      </c>
      <c r="V45" s="92">
        <f t="shared" si="2"/>
        <v>-50000</v>
      </c>
      <c r="W45" s="92">
        <f t="shared" si="2"/>
        <v>-100000</v>
      </c>
      <c r="X45" s="92">
        <f t="shared" si="2"/>
        <v>-138000</v>
      </c>
      <c r="Y45" s="92">
        <f t="shared" si="2"/>
        <v>-150000</v>
      </c>
      <c r="AA45" s="94">
        <f t="shared" si="3"/>
        <v>-2.8571428571428571E-2</v>
      </c>
      <c r="AB45" s="94">
        <f t="shared" si="3"/>
        <v>-2.3255813953488372E-2</v>
      </c>
      <c r="AC45" s="94">
        <f t="shared" si="3"/>
        <v>-3.8461538461538464E-2</v>
      </c>
      <c r="AD45" s="94">
        <f t="shared" si="3"/>
        <v>-1.5873015873015872E-2</v>
      </c>
      <c r="AE45" s="94">
        <f t="shared" si="3"/>
        <v>-2.1052631578947368E-2</v>
      </c>
      <c r="AF45" s="94">
        <f t="shared" si="3"/>
        <v>-2.3240148198046481E-2</v>
      </c>
      <c r="AG45" s="94">
        <f t="shared" si="3"/>
        <v>-2.2556390977443608E-2</v>
      </c>
    </row>
    <row r="46" spans="1:33" ht="24.75" customHeight="1" x14ac:dyDescent="0.25">
      <c r="A46" s="59">
        <v>37</v>
      </c>
      <c r="B46" s="66" t="s">
        <v>55</v>
      </c>
      <c r="C46" s="65">
        <v>2700000</v>
      </c>
      <c r="D46" s="65">
        <v>3200000</v>
      </c>
      <c r="E46" s="65">
        <v>3800000</v>
      </c>
      <c r="F46" s="65">
        <v>4500000</v>
      </c>
      <c r="G46" s="65">
        <v>6500000</v>
      </c>
      <c r="H46" s="65">
        <v>8300000</v>
      </c>
      <c r="I46" s="65">
        <v>9200000</v>
      </c>
      <c r="K46" s="92">
        <v>2700000</v>
      </c>
      <c r="L46" s="92">
        <v>3226000</v>
      </c>
      <c r="M46" s="92">
        <v>3878000</v>
      </c>
      <c r="N46" s="92">
        <v>4548000</v>
      </c>
      <c r="O46" s="92">
        <v>6685000</v>
      </c>
      <c r="P46" s="92">
        <v>8356000</v>
      </c>
      <c r="Q46" s="92">
        <v>9359000</v>
      </c>
      <c r="S46" s="92">
        <f t="shared" si="2"/>
        <v>0</v>
      </c>
      <c r="T46" s="92">
        <f t="shared" si="2"/>
        <v>-26000</v>
      </c>
      <c r="U46" s="92">
        <f t="shared" si="2"/>
        <v>-78000</v>
      </c>
      <c r="V46" s="92">
        <f t="shared" si="2"/>
        <v>-48000</v>
      </c>
      <c r="W46" s="92">
        <f t="shared" si="2"/>
        <v>-185000</v>
      </c>
      <c r="X46" s="92">
        <f t="shared" si="2"/>
        <v>-56000</v>
      </c>
      <c r="Y46" s="92">
        <f t="shared" si="2"/>
        <v>-159000</v>
      </c>
      <c r="AA46" s="94">
        <f t="shared" si="3"/>
        <v>0</v>
      </c>
      <c r="AB46" s="94">
        <f t="shared" si="3"/>
        <v>-8.0595164290142591E-3</v>
      </c>
      <c r="AC46" s="94">
        <f t="shared" si="3"/>
        <v>-2.0113460546673543E-2</v>
      </c>
      <c r="AD46" s="94">
        <f t="shared" si="3"/>
        <v>-1.0554089709762533E-2</v>
      </c>
      <c r="AE46" s="94">
        <f t="shared" si="3"/>
        <v>-2.7673896783844427E-2</v>
      </c>
      <c r="AF46" s="94">
        <f t="shared" si="3"/>
        <v>-6.7017711823839157E-3</v>
      </c>
      <c r="AG46" s="94">
        <f t="shared" si="3"/>
        <v>-1.6988994550699861E-2</v>
      </c>
    </row>
    <row r="47" spans="1:33" ht="33" customHeight="1" x14ac:dyDescent="0.25">
      <c r="A47" s="59">
        <v>38</v>
      </c>
      <c r="B47" s="66" t="s">
        <v>56</v>
      </c>
      <c r="C47" s="65">
        <v>2800000</v>
      </c>
      <c r="D47" s="65">
        <v>3500000</v>
      </c>
      <c r="E47" s="65">
        <v>4500000</v>
      </c>
      <c r="F47" s="65">
        <v>4800000</v>
      </c>
      <c r="G47" s="65">
        <v>8500000</v>
      </c>
      <c r="H47" s="65">
        <v>10000000</v>
      </c>
      <c r="I47" s="65">
        <v>12000000</v>
      </c>
      <c r="K47" s="92">
        <v>2967000</v>
      </c>
      <c r="L47" s="92">
        <v>3697000</v>
      </c>
      <c r="M47" s="92">
        <v>4538000</v>
      </c>
      <c r="N47" s="92">
        <v>4906000</v>
      </c>
      <c r="O47" s="92">
        <v>8720000</v>
      </c>
      <c r="P47" s="92">
        <v>10900000</v>
      </c>
      <c r="Q47" s="92">
        <v>12208000</v>
      </c>
      <c r="S47" s="92">
        <f t="shared" si="2"/>
        <v>-167000</v>
      </c>
      <c r="T47" s="92">
        <f t="shared" si="2"/>
        <v>-197000</v>
      </c>
      <c r="U47" s="92">
        <f t="shared" si="2"/>
        <v>-38000</v>
      </c>
      <c r="V47" s="92">
        <f t="shared" si="2"/>
        <v>-106000</v>
      </c>
      <c r="W47" s="92">
        <f t="shared" si="2"/>
        <v>-220000</v>
      </c>
      <c r="X47" s="92">
        <f t="shared" si="2"/>
        <v>-900000</v>
      </c>
      <c r="Y47" s="92">
        <f t="shared" si="2"/>
        <v>-208000</v>
      </c>
      <c r="AA47" s="94">
        <f t="shared" si="3"/>
        <v>-5.6285810583080555E-2</v>
      </c>
      <c r="AB47" s="94">
        <f t="shared" si="3"/>
        <v>-5.328644847173384E-2</v>
      </c>
      <c r="AC47" s="94">
        <f t="shared" si="3"/>
        <v>-8.3737329219920678E-3</v>
      </c>
      <c r="AD47" s="94">
        <f t="shared" si="3"/>
        <v>-2.1606196494088872E-2</v>
      </c>
      <c r="AE47" s="94">
        <f t="shared" si="3"/>
        <v>-2.5229357798165139E-2</v>
      </c>
      <c r="AF47" s="94">
        <f t="shared" si="3"/>
        <v>-8.2568807339449546E-2</v>
      </c>
      <c r="AG47" s="94">
        <f t="shared" si="3"/>
        <v>-1.7038007863695939E-2</v>
      </c>
    </row>
    <row r="48" spans="1:33" ht="33" customHeight="1" x14ac:dyDescent="0.25">
      <c r="A48" s="59">
        <v>39</v>
      </c>
      <c r="B48" s="66" t="s">
        <v>57</v>
      </c>
      <c r="C48" s="65">
        <v>1750000</v>
      </c>
      <c r="D48" s="65">
        <v>2100000</v>
      </c>
      <c r="E48" s="65">
        <v>2500000</v>
      </c>
      <c r="F48" s="65">
        <v>2850000</v>
      </c>
      <c r="G48" s="65">
        <v>5500000</v>
      </c>
      <c r="H48" s="65">
        <v>6850000</v>
      </c>
      <c r="I48" s="65">
        <v>7550000</v>
      </c>
      <c r="K48" s="92">
        <v>1757000</v>
      </c>
      <c r="L48" s="92">
        <v>2185000</v>
      </c>
      <c r="M48" s="92">
        <v>2541000</v>
      </c>
      <c r="N48" s="92">
        <v>2939000</v>
      </c>
      <c r="O48" s="92">
        <v>5564000</v>
      </c>
      <c r="P48" s="92">
        <v>6955000</v>
      </c>
      <c r="Q48" s="92">
        <v>7790000</v>
      </c>
      <c r="S48" s="92">
        <f t="shared" si="2"/>
        <v>-7000</v>
      </c>
      <c r="T48" s="92">
        <f t="shared" si="2"/>
        <v>-85000</v>
      </c>
      <c r="U48" s="92">
        <f t="shared" si="2"/>
        <v>-41000</v>
      </c>
      <c r="V48" s="92">
        <f t="shared" si="2"/>
        <v>-89000</v>
      </c>
      <c r="W48" s="92">
        <f t="shared" si="2"/>
        <v>-64000</v>
      </c>
      <c r="X48" s="92">
        <f t="shared" si="2"/>
        <v>-105000</v>
      </c>
      <c r="Y48" s="92">
        <f t="shared" si="2"/>
        <v>-240000</v>
      </c>
      <c r="AA48" s="94">
        <f t="shared" si="3"/>
        <v>-3.9840637450199202E-3</v>
      </c>
      <c r="AB48" s="94">
        <f t="shared" si="3"/>
        <v>-3.8901601830663615E-2</v>
      </c>
      <c r="AC48" s="94">
        <f t="shared" si="3"/>
        <v>-1.6135379771743407E-2</v>
      </c>
      <c r="AD48" s="94">
        <f t="shared" si="3"/>
        <v>-3.0282408982647158E-2</v>
      </c>
      <c r="AE48" s="94">
        <f t="shared" si="3"/>
        <v>-1.1502516175413372E-2</v>
      </c>
      <c r="AF48" s="94">
        <f t="shared" si="3"/>
        <v>-1.509705248023005E-2</v>
      </c>
      <c r="AG48" s="94">
        <f t="shared" si="3"/>
        <v>-3.0808729139922979E-2</v>
      </c>
    </row>
    <row r="49" spans="1:33" ht="33" customHeight="1" x14ac:dyDescent="0.25">
      <c r="A49" s="59">
        <v>40</v>
      </c>
      <c r="B49" s="66" t="s">
        <v>58</v>
      </c>
      <c r="C49" s="65">
        <v>1750000</v>
      </c>
      <c r="D49" s="65">
        <v>2100000</v>
      </c>
      <c r="E49" s="65">
        <v>2500000</v>
      </c>
      <c r="F49" s="65">
        <v>2850000</v>
      </c>
      <c r="G49" s="65">
        <v>5500000</v>
      </c>
      <c r="H49" s="65">
        <v>6850000</v>
      </c>
      <c r="I49" s="65">
        <v>7550000</v>
      </c>
      <c r="K49" s="92">
        <v>1802000</v>
      </c>
      <c r="L49" s="92">
        <v>2218000</v>
      </c>
      <c r="M49" s="92">
        <v>2635000</v>
      </c>
      <c r="N49" s="92">
        <v>2984000</v>
      </c>
      <c r="O49" s="92">
        <v>5398000</v>
      </c>
      <c r="P49" s="92">
        <v>6748000</v>
      </c>
      <c r="Q49" s="92">
        <v>7557000</v>
      </c>
      <c r="S49" s="92">
        <f t="shared" si="2"/>
        <v>-52000</v>
      </c>
      <c r="T49" s="92">
        <f t="shared" si="2"/>
        <v>-118000</v>
      </c>
      <c r="U49" s="92">
        <f t="shared" si="2"/>
        <v>-135000</v>
      </c>
      <c r="V49" s="92">
        <f t="shared" si="2"/>
        <v>-134000</v>
      </c>
      <c r="W49" s="92">
        <f t="shared" si="2"/>
        <v>102000</v>
      </c>
      <c r="X49" s="92">
        <f t="shared" si="2"/>
        <v>102000</v>
      </c>
      <c r="Y49" s="92">
        <f t="shared" si="2"/>
        <v>-7000</v>
      </c>
      <c r="AA49" s="94">
        <f t="shared" si="3"/>
        <v>-2.8856825749167592E-2</v>
      </c>
      <c r="AB49" s="94">
        <f t="shared" si="3"/>
        <v>-5.3201082055906221E-2</v>
      </c>
      <c r="AC49" s="94">
        <f t="shared" si="3"/>
        <v>-5.1233396584440226E-2</v>
      </c>
      <c r="AD49" s="94">
        <f t="shared" si="3"/>
        <v>-4.4906166219839144E-2</v>
      </c>
      <c r="AE49" s="94">
        <f t="shared" si="3"/>
        <v>1.8895887365690995E-2</v>
      </c>
      <c r="AF49" s="94">
        <f t="shared" si="3"/>
        <v>1.5115589804386485E-2</v>
      </c>
      <c r="AG49" s="94">
        <f t="shared" si="3"/>
        <v>-9.2629350271271674E-4</v>
      </c>
    </row>
    <row r="50" spans="1:33" ht="33" customHeight="1" x14ac:dyDescent="0.25">
      <c r="A50" s="59">
        <v>41</v>
      </c>
      <c r="B50" s="66" t="s">
        <v>59</v>
      </c>
      <c r="C50" s="65">
        <v>2950000</v>
      </c>
      <c r="D50" s="65">
        <v>3600000</v>
      </c>
      <c r="E50" s="65">
        <v>4200000</v>
      </c>
      <c r="F50" s="65">
        <v>5200000</v>
      </c>
      <c r="G50" s="65">
        <v>7800000</v>
      </c>
      <c r="H50" s="65">
        <v>9800000</v>
      </c>
      <c r="I50" s="65">
        <v>11000000</v>
      </c>
      <c r="K50" s="92">
        <v>2960000</v>
      </c>
      <c r="L50" s="92">
        <v>3627000</v>
      </c>
      <c r="M50" s="92">
        <v>4349000</v>
      </c>
      <c r="N50" s="92">
        <v>5273000</v>
      </c>
      <c r="O50" s="92">
        <v>7996000</v>
      </c>
      <c r="P50" s="92">
        <v>9995000</v>
      </c>
      <c r="Q50" s="92">
        <v>11194000</v>
      </c>
      <c r="S50" s="92">
        <f t="shared" si="2"/>
        <v>-10000</v>
      </c>
      <c r="T50" s="92">
        <f t="shared" si="2"/>
        <v>-27000</v>
      </c>
      <c r="U50" s="92">
        <f t="shared" si="2"/>
        <v>-149000</v>
      </c>
      <c r="V50" s="92">
        <f t="shared" si="2"/>
        <v>-73000</v>
      </c>
      <c r="W50" s="92">
        <f t="shared" si="2"/>
        <v>-196000</v>
      </c>
      <c r="X50" s="92">
        <f t="shared" si="2"/>
        <v>-195000</v>
      </c>
      <c r="Y50" s="92">
        <f t="shared" si="2"/>
        <v>-194000</v>
      </c>
      <c r="AA50" s="94">
        <f t="shared" si="3"/>
        <v>-3.3783783783783786E-3</v>
      </c>
      <c r="AB50" s="94">
        <f t="shared" si="3"/>
        <v>-7.4441687344913151E-3</v>
      </c>
      <c r="AC50" s="94">
        <f t="shared" si="3"/>
        <v>-3.4260749597608643E-2</v>
      </c>
      <c r="AD50" s="94">
        <f t="shared" si="3"/>
        <v>-1.3844111511473545E-2</v>
      </c>
      <c r="AE50" s="94">
        <f t="shared" si="3"/>
        <v>-2.4512256128064031E-2</v>
      </c>
      <c r="AF50" s="94">
        <f t="shared" si="3"/>
        <v>-1.950975487743872E-2</v>
      </c>
      <c r="AG50" s="94">
        <f t="shared" si="3"/>
        <v>-1.7330712881901019E-2</v>
      </c>
    </row>
    <row r="51" spans="1:33" ht="33" customHeight="1" x14ac:dyDescent="0.25">
      <c r="A51" s="59">
        <v>42</v>
      </c>
      <c r="B51" s="66" t="s">
        <v>60</v>
      </c>
      <c r="C51" s="65">
        <v>2850000</v>
      </c>
      <c r="D51" s="65">
        <v>3500000</v>
      </c>
      <c r="E51" s="65">
        <v>4200000</v>
      </c>
      <c r="F51" s="65">
        <v>4900000</v>
      </c>
      <c r="G51" s="65">
        <v>8000000</v>
      </c>
      <c r="H51" s="65">
        <v>10000000</v>
      </c>
      <c r="I51" s="65">
        <v>11250000</v>
      </c>
      <c r="K51" s="92">
        <v>2943000</v>
      </c>
      <c r="L51" s="92">
        <v>3517000</v>
      </c>
      <c r="M51" s="92">
        <v>4270000</v>
      </c>
      <c r="N51" s="92">
        <v>4904000</v>
      </c>
      <c r="O51" s="92">
        <v>8097000</v>
      </c>
      <c r="P51" s="92">
        <v>10121000</v>
      </c>
      <c r="Q51" s="92">
        <v>11336000</v>
      </c>
      <c r="S51" s="92">
        <f t="shared" si="2"/>
        <v>-93000</v>
      </c>
      <c r="T51" s="92">
        <f t="shared" si="2"/>
        <v>-17000</v>
      </c>
      <c r="U51" s="92">
        <f t="shared" si="2"/>
        <v>-70000</v>
      </c>
      <c r="V51" s="92">
        <f t="shared" si="2"/>
        <v>-4000</v>
      </c>
      <c r="W51" s="92">
        <f t="shared" si="2"/>
        <v>-97000</v>
      </c>
      <c r="X51" s="92">
        <f t="shared" si="2"/>
        <v>-121000</v>
      </c>
      <c r="Y51" s="92">
        <f t="shared" si="2"/>
        <v>-86000</v>
      </c>
      <c r="AA51" s="94">
        <f t="shared" si="3"/>
        <v>-3.1600407747196739E-2</v>
      </c>
      <c r="AB51" s="94">
        <f t="shared" si="3"/>
        <v>-4.8336650554449819E-3</v>
      </c>
      <c r="AC51" s="94">
        <f t="shared" si="3"/>
        <v>-1.6393442622950821E-2</v>
      </c>
      <c r="AD51" s="94">
        <f t="shared" si="3"/>
        <v>-8.1566068515497557E-4</v>
      </c>
      <c r="AE51" s="94">
        <f t="shared" si="3"/>
        <v>-1.1979745584784488E-2</v>
      </c>
      <c r="AF51" s="94">
        <f t="shared" si="3"/>
        <v>-1.1955340381385239E-2</v>
      </c>
      <c r="AG51" s="94">
        <f t="shared" si="3"/>
        <v>-7.5864502470007061E-3</v>
      </c>
    </row>
    <row r="52" spans="1:33" ht="33" customHeight="1" x14ac:dyDescent="0.25">
      <c r="A52" s="59">
        <v>43</v>
      </c>
      <c r="B52" s="66" t="s">
        <v>61</v>
      </c>
      <c r="C52" s="65">
        <v>3200000</v>
      </c>
      <c r="D52" s="65">
        <v>3800000</v>
      </c>
      <c r="E52" s="65">
        <v>4350000</v>
      </c>
      <c r="F52" s="65">
        <v>5350000</v>
      </c>
      <c r="G52" s="65">
        <v>9500000</v>
      </c>
      <c r="H52" s="65">
        <v>11000000</v>
      </c>
      <c r="I52" s="65">
        <v>13000000</v>
      </c>
      <c r="K52" s="92">
        <v>3220000</v>
      </c>
      <c r="L52" s="92">
        <v>3808000</v>
      </c>
      <c r="M52" s="92">
        <v>4432000</v>
      </c>
      <c r="N52" s="92">
        <v>5366000</v>
      </c>
      <c r="O52" s="92">
        <v>9551000</v>
      </c>
      <c r="P52" s="92">
        <v>11939000</v>
      </c>
      <c r="Q52" s="92">
        <v>13371000</v>
      </c>
      <c r="S52" s="92">
        <f t="shared" si="2"/>
        <v>-20000</v>
      </c>
      <c r="T52" s="92">
        <f t="shared" si="2"/>
        <v>-8000</v>
      </c>
      <c r="U52" s="92">
        <f t="shared" si="2"/>
        <v>-82000</v>
      </c>
      <c r="V52" s="92">
        <f t="shared" si="2"/>
        <v>-16000</v>
      </c>
      <c r="W52" s="92">
        <f t="shared" si="2"/>
        <v>-51000</v>
      </c>
      <c r="X52" s="92">
        <f t="shared" si="2"/>
        <v>-939000</v>
      </c>
      <c r="Y52" s="92">
        <f t="shared" si="2"/>
        <v>-371000</v>
      </c>
      <c r="AA52" s="94">
        <f t="shared" si="3"/>
        <v>-6.2111801242236021E-3</v>
      </c>
      <c r="AB52" s="94">
        <f t="shared" si="3"/>
        <v>-2.1008403361344537E-3</v>
      </c>
      <c r="AC52" s="94">
        <f t="shared" si="3"/>
        <v>-1.8501805054151624E-2</v>
      </c>
      <c r="AD52" s="94">
        <f t="shared" si="3"/>
        <v>-2.9817368617219529E-3</v>
      </c>
      <c r="AE52" s="94">
        <f t="shared" si="3"/>
        <v>-5.339754999476495E-3</v>
      </c>
      <c r="AF52" s="94">
        <f t="shared" si="3"/>
        <v>-7.8649803166094309E-2</v>
      </c>
      <c r="AG52" s="94">
        <f t="shared" si="3"/>
        <v>-2.7746615810335801E-2</v>
      </c>
    </row>
    <row r="53" spans="1:33" ht="33" customHeight="1" x14ac:dyDescent="0.25">
      <c r="A53" s="59">
        <v>44</v>
      </c>
      <c r="B53" s="66" t="s">
        <v>62</v>
      </c>
      <c r="C53" s="65">
        <v>4000000</v>
      </c>
      <c r="D53" s="65">
        <v>4350000</v>
      </c>
      <c r="E53" s="65">
        <v>5400000</v>
      </c>
      <c r="F53" s="65">
        <v>6500000</v>
      </c>
      <c r="G53" s="65">
        <v>11000000</v>
      </c>
      <c r="H53" s="65">
        <v>14000000</v>
      </c>
      <c r="I53" s="65">
        <v>16000000</v>
      </c>
      <c r="K53" s="92">
        <v>4045000</v>
      </c>
      <c r="L53" s="92">
        <v>4453000</v>
      </c>
      <c r="M53" s="92">
        <v>5457000</v>
      </c>
      <c r="N53" s="92">
        <v>6604000</v>
      </c>
      <c r="O53" s="92">
        <v>11755120</v>
      </c>
      <c r="P53" s="92">
        <v>14694000</v>
      </c>
      <c r="Q53" s="92">
        <v>16457000</v>
      </c>
      <c r="S53" s="92">
        <f t="shared" si="2"/>
        <v>-45000</v>
      </c>
      <c r="T53" s="92">
        <f t="shared" si="2"/>
        <v>-103000</v>
      </c>
      <c r="U53" s="92">
        <f t="shared" si="2"/>
        <v>-57000</v>
      </c>
      <c r="V53" s="92">
        <f t="shared" si="2"/>
        <v>-104000</v>
      </c>
      <c r="W53" s="92">
        <f t="shared" si="2"/>
        <v>-755120</v>
      </c>
      <c r="X53" s="92">
        <f t="shared" si="2"/>
        <v>-694000</v>
      </c>
      <c r="Y53" s="92">
        <f t="shared" si="2"/>
        <v>-457000</v>
      </c>
      <c r="AA53" s="94">
        <f t="shared" si="3"/>
        <v>-1.1124845488257108E-2</v>
      </c>
      <c r="AB53" s="94">
        <f t="shared" si="3"/>
        <v>-2.3130473837862115E-2</v>
      </c>
      <c r="AC53" s="94">
        <f t="shared" si="3"/>
        <v>-1.0445299615173173E-2</v>
      </c>
      <c r="AD53" s="94">
        <f t="shared" si="3"/>
        <v>-1.5748031496062992E-2</v>
      </c>
      <c r="AE53" s="94">
        <f t="shared" si="3"/>
        <v>-6.4237540748201635E-2</v>
      </c>
      <c r="AF53" s="94">
        <f t="shared" si="3"/>
        <v>-4.7230161970872465E-2</v>
      </c>
      <c r="AG53" s="94">
        <f t="shared" si="3"/>
        <v>-2.7769338275505862E-2</v>
      </c>
    </row>
    <row r="54" spans="1:33" ht="33" customHeight="1" x14ac:dyDescent="0.25">
      <c r="A54" s="59">
        <v>45</v>
      </c>
      <c r="B54" s="66" t="s">
        <v>63</v>
      </c>
      <c r="C54" s="65">
        <v>5000000</v>
      </c>
      <c r="D54" s="65">
        <v>5500000</v>
      </c>
      <c r="E54" s="65">
        <v>6500000</v>
      </c>
      <c r="F54" s="65">
        <v>7500000</v>
      </c>
      <c r="G54" s="65">
        <v>12000000</v>
      </c>
      <c r="H54" s="65">
        <v>15000000</v>
      </c>
      <c r="I54" s="65">
        <v>17500000</v>
      </c>
      <c r="K54" s="92">
        <v>4933000</v>
      </c>
      <c r="L54" s="92">
        <v>5436000</v>
      </c>
      <c r="M54" s="92">
        <v>6655000</v>
      </c>
      <c r="N54" s="92">
        <v>7722000</v>
      </c>
      <c r="O54" s="92">
        <v>12355200</v>
      </c>
      <c r="P54" s="92">
        <v>15444000</v>
      </c>
      <c r="Q54" s="92">
        <v>17297000</v>
      </c>
      <c r="S54" s="92">
        <f t="shared" si="2"/>
        <v>67000</v>
      </c>
      <c r="T54" s="92">
        <f t="shared" si="2"/>
        <v>64000</v>
      </c>
      <c r="U54" s="92">
        <f t="shared" si="2"/>
        <v>-155000</v>
      </c>
      <c r="V54" s="92">
        <f t="shared" si="2"/>
        <v>-222000</v>
      </c>
      <c r="W54" s="92">
        <f t="shared" si="2"/>
        <v>-355200</v>
      </c>
      <c r="X54" s="92">
        <f t="shared" si="2"/>
        <v>-444000</v>
      </c>
      <c r="Y54" s="92">
        <f t="shared" si="2"/>
        <v>203000</v>
      </c>
      <c r="AA54" s="94">
        <f t="shared" si="3"/>
        <v>1.3581998783701602E-2</v>
      </c>
      <c r="AB54" s="94">
        <f t="shared" si="3"/>
        <v>1.177336276674025E-2</v>
      </c>
      <c r="AC54" s="94">
        <f t="shared" si="3"/>
        <v>-2.3290758827948909E-2</v>
      </c>
      <c r="AD54" s="94">
        <f t="shared" si="3"/>
        <v>-2.8749028749028748E-2</v>
      </c>
      <c r="AE54" s="94">
        <f t="shared" si="3"/>
        <v>-2.8749028749028748E-2</v>
      </c>
      <c r="AF54" s="94">
        <f t="shared" si="3"/>
        <v>-2.8749028749028748E-2</v>
      </c>
      <c r="AG54" s="94">
        <f t="shared" si="3"/>
        <v>1.1736139214892756E-2</v>
      </c>
    </row>
    <row r="55" spans="1:33" ht="26.25" customHeight="1" x14ac:dyDescent="0.25">
      <c r="A55" s="67"/>
      <c r="B55" s="68" t="s">
        <v>64</v>
      </c>
      <c r="C55" s="69"/>
      <c r="D55" s="69"/>
      <c r="E55" s="69"/>
      <c r="F55" s="69"/>
      <c r="G55" s="69"/>
      <c r="H55" s="69"/>
      <c r="I55" s="69"/>
      <c r="K55" s="10"/>
      <c r="L55" s="10"/>
      <c r="M55" s="10"/>
      <c r="N55" s="10"/>
      <c r="O55" s="10"/>
      <c r="P55" s="10"/>
      <c r="Q55" s="10"/>
      <c r="S55" s="10"/>
      <c r="T55" s="10"/>
      <c r="U55" s="10"/>
      <c r="V55" s="10"/>
      <c r="W55" s="10"/>
      <c r="X55" s="10"/>
      <c r="Y55" s="10"/>
      <c r="AA55" s="10"/>
      <c r="AB55" s="10"/>
      <c r="AC55" s="10"/>
      <c r="AD55" s="10"/>
      <c r="AE55" s="10"/>
      <c r="AF55" s="10"/>
      <c r="AG55" s="10"/>
    </row>
    <row r="56" spans="1:33" ht="18" customHeight="1" x14ac:dyDescent="0.25">
      <c r="A56" s="70"/>
      <c r="B56" s="99" t="s">
        <v>65</v>
      </c>
      <c r="C56" s="99"/>
      <c r="D56" s="99"/>
      <c r="E56" s="99"/>
      <c r="F56" s="99"/>
      <c r="G56" s="99"/>
      <c r="H56" s="99"/>
      <c r="I56" s="99"/>
      <c r="K56" s="10"/>
      <c r="L56" s="10"/>
      <c r="M56" s="10"/>
      <c r="N56" s="10"/>
      <c r="O56" s="10"/>
      <c r="P56" s="10"/>
      <c r="Q56" s="10"/>
      <c r="S56" s="10"/>
      <c r="T56" s="10"/>
      <c r="U56" s="10"/>
      <c r="V56" s="10"/>
      <c r="W56" s="10"/>
      <c r="X56" s="10"/>
      <c r="Y56" s="10"/>
      <c r="AA56" s="10"/>
      <c r="AB56" s="10"/>
      <c r="AC56" s="10"/>
      <c r="AD56" s="10"/>
      <c r="AE56" s="10"/>
      <c r="AF56" s="10"/>
      <c r="AG56" s="10"/>
    </row>
    <row r="57" spans="1:33" ht="18" customHeight="1" x14ac:dyDescent="0.25">
      <c r="A57" s="70"/>
      <c r="B57" s="99" t="s">
        <v>66</v>
      </c>
      <c r="C57" s="99"/>
      <c r="D57" s="99"/>
      <c r="E57" s="99"/>
      <c r="F57" s="99"/>
      <c r="G57" s="99"/>
      <c r="H57" s="99"/>
      <c r="I57" s="99"/>
      <c r="P57" s="4"/>
      <c r="Q57" s="4"/>
      <c r="X57" s="4"/>
      <c r="Y57" s="4"/>
      <c r="AF57" s="4"/>
      <c r="AG57" s="4"/>
    </row>
    <row r="58" spans="1:33" ht="18" customHeight="1" x14ac:dyDescent="0.25">
      <c r="A58" s="70"/>
      <c r="B58" s="100" t="s">
        <v>67</v>
      </c>
      <c r="C58" s="100"/>
      <c r="D58" s="100"/>
      <c r="E58" s="100"/>
      <c r="F58" s="100"/>
      <c r="G58" s="100"/>
      <c r="H58" s="100"/>
      <c r="I58" s="100"/>
      <c r="P58" s="4"/>
      <c r="Q58" s="4"/>
      <c r="X58" s="4"/>
      <c r="Y58" s="4"/>
      <c r="AF58" s="4"/>
      <c r="AG58" s="4"/>
    </row>
    <row r="59" spans="1:33" ht="18" customHeight="1" x14ac:dyDescent="0.25">
      <c r="A59" s="71"/>
      <c r="B59" s="99" t="s">
        <v>68</v>
      </c>
      <c r="C59" s="99"/>
      <c r="D59" s="99"/>
      <c r="E59" s="99"/>
      <c r="F59" s="99"/>
      <c r="G59" s="99"/>
      <c r="H59" s="99"/>
      <c r="I59" s="99"/>
      <c r="K59" s="95"/>
      <c r="L59" s="95"/>
      <c r="M59" s="95"/>
      <c r="N59" s="95"/>
      <c r="O59" s="95"/>
      <c r="P59" s="96"/>
      <c r="Q59" s="96"/>
      <c r="S59" s="95"/>
      <c r="T59" s="95"/>
      <c r="U59" s="95"/>
      <c r="V59" s="95"/>
      <c r="W59" s="95"/>
      <c r="X59" s="96"/>
      <c r="Y59" s="96"/>
      <c r="AA59" s="95"/>
      <c r="AB59" s="95"/>
      <c r="AC59" s="95"/>
      <c r="AD59" s="95"/>
      <c r="AE59" s="95"/>
      <c r="AF59" s="96"/>
      <c r="AG59" s="96"/>
    </row>
    <row r="60" spans="1:33" ht="18" customHeight="1" x14ac:dyDescent="0.25">
      <c r="A60" s="71"/>
      <c r="B60" s="74" t="s">
        <v>69</v>
      </c>
      <c r="C60" s="74"/>
      <c r="D60" s="74"/>
      <c r="E60" s="74"/>
      <c r="F60" s="74"/>
      <c r="G60" s="74"/>
      <c r="H60" s="75"/>
      <c r="I60" s="75"/>
      <c r="K60" s="95"/>
      <c r="L60" s="95"/>
      <c r="M60" s="95"/>
      <c r="N60" s="95"/>
      <c r="O60" s="95"/>
      <c r="P60" s="96"/>
      <c r="Q60" s="96"/>
      <c r="S60" s="95"/>
      <c r="T60" s="95"/>
      <c r="U60" s="95"/>
      <c r="V60" s="95"/>
      <c r="W60" s="95"/>
      <c r="X60" s="96"/>
      <c r="Y60" s="96"/>
      <c r="AA60" s="95"/>
      <c r="AB60" s="95"/>
      <c r="AC60" s="95"/>
      <c r="AD60" s="95"/>
      <c r="AE60" s="95"/>
      <c r="AF60" s="96"/>
      <c r="AG60" s="96"/>
    </row>
    <row r="61" spans="1:33" ht="18" customHeight="1" x14ac:dyDescent="0.25">
      <c r="A61" s="71"/>
      <c r="B61" s="74" t="s">
        <v>70</v>
      </c>
      <c r="C61" s="74"/>
      <c r="D61" s="74"/>
      <c r="E61" s="74"/>
      <c r="F61" s="74"/>
      <c r="G61" s="74"/>
      <c r="H61" s="75"/>
      <c r="I61" s="75"/>
      <c r="K61" s="95"/>
      <c r="L61" s="95"/>
      <c r="M61" s="95"/>
      <c r="N61" s="95"/>
      <c r="O61" s="95"/>
      <c r="P61" s="96"/>
      <c r="Q61" s="96"/>
      <c r="S61" s="95"/>
      <c r="T61" s="95"/>
      <c r="U61" s="95"/>
      <c r="V61" s="95"/>
      <c r="W61" s="95"/>
      <c r="X61" s="96"/>
      <c r="Y61" s="96"/>
      <c r="AA61" s="95"/>
      <c r="AB61" s="95"/>
      <c r="AC61" s="95"/>
      <c r="AD61" s="95"/>
      <c r="AE61" s="95"/>
      <c r="AF61" s="96"/>
      <c r="AG61" s="96"/>
    </row>
    <row r="62" spans="1:33" ht="18" customHeight="1" x14ac:dyDescent="0.25">
      <c r="A62" s="71"/>
      <c r="B62" s="74" t="s">
        <v>71</v>
      </c>
      <c r="C62" s="74"/>
      <c r="D62" s="74"/>
      <c r="E62" s="74"/>
      <c r="F62" s="74"/>
      <c r="G62" s="74"/>
      <c r="H62" s="75"/>
      <c r="I62" s="75"/>
      <c r="K62" s="95"/>
      <c r="L62" s="95"/>
      <c r="M62" s="95"/>
      <c r="N62" s="95"/>
      <c r="O62" s="95"/>
      <c r="P62" s="96"/>
      <c r="Q62" s="96"/>
      <c r="S62" s="95"/>
      <c r="T62" s="95"/>
      <c r="U62" s="95"/>
      <c r="V62" s="95"/>
      <c r="W62" s="95"/>
      <c r="X62" s="96"/>
      <c r="Y62" s="96"/>
      <c r="AA62" s="95"/>
      <c r="AB62" s="95"/>
      <c r="AC62" s="95"/>
      <c r="AD62" s="95"/>
      <c r="AE62" s="95"/>
      <c r="AF62" s="96"/>
      <c r="AG62" s="96"/>
    </row>
    <row r="63" spans="1:33" ht="18" customHeight="1" x14ac:dyDescent="0.25">
      <c r="A63" s="71"/>
      <c r="B63" s="74" t="s">
        <v>72</v>
      </c>
      <c r="C63" s="74"/>
      <c r="D63" s="74"/>
      <c r="E63" s="74"/>
      <c r="F63" s="74"/>
      <c r="G63" s="74"/>
      <c r="H63" s="75"/>
      <c r="I63" s="75"/>
      <c r="K63" s="95"/>
      <c r="L63" s="95"/>
      <c r="M63" s="95"/>
      <c r="N63" s="95"/>
      <c r="O63" s="95"/>
      <c r="P63" s="96"/>
      <c r="Q63" s="96"/>
      <c r="S63" s="95"/>
      <c r="T63" s="95"/>
      <c r="U63" s="95"/>
      <c r="V63" s="95"/>
      <c r="W63" s="95"/>
      <c r="X63" s="96"/>
      <c r="Y63" s="96"/>
      <c r="AA63" s="95"/>
      <c r="AB63" s="95"/>
      <c r="AC63" s="95"/>
      <c r="AD63" s="95"/>
      <c r="AE63" s="95"/>
      <c r="AF63" s="96"/>
      <c r="AG63" s="96"/>
    </row>
    <row r="64" spans="1:33" ht="18" customHeight="1" x14ac:dyDescent="0.25">
      <c r="A64" s="71"/>
      <c r="B64" s="74" t="s">
        <v>73</v>
      </c>
      <c r="C64" s="74"/>
      <c r="D64" s="74"/>
      <c r="E64" s="74"/>
      <c r="F64" s="74"/>
      <c r="G64" s="74"/>
      <c r="H64" s="75"/>
      <c r="I64" s="75"/>
      <c r="K64" s="95"/>
      <c r="L64" s="95"/>
      <c r="M64" s="95"/>
      <c r="N64" s="95"/>
      <c r="O64" s="95"/>
      <c r="P64" s="96"/>
      <c r="Q64" s="96"/>
      <c r="S64" s="95"/>
      <c r="T64" s="95"/>
      <c r="U64" s="95"/>
      <c r="V64" s="95"/>
      <c r="W64" s="95"/>
      <c r="X64" s="96"/>
      <c r="Y64" s="96"/>
      <c r="AA64" s="95"/>
      <c r="AB64" s="95"/>
      <c r="AC64" s="95"/>
      <c r="AD64" s="95"/>
      <c r="AE64" s="95"/>
      <c r="AF64" s="96"/>
      <c r="AG64" s="96"/>
    </row>
    <row r="65" spans="1:33" ht="18" customHeight="1" x14ac:dyDescent="0.25">
      <c r="A65" s="71"/>
      <c r="B65" s="74" t="s">
        <v>74</v>
      </c>
      <c r="C65" s="74"/>
      <c r="D65" s="74"/>
      <c r="E65" s="74"/>
      <c r="F65" s="74"/>
      <c r="G65" s="74"/>
      <c r="H65" s="75"/>
      <c r="I65" s="75"/>
      <c r="P65" s="4"/>
      <c r="Q65" s="4"/>
      <c r="X65" s="4"/>
      <c r="Y65" s="4"/>
      <c r="AF65" s="4"/>
      <c r="AG65" s="4"/>
    </row>
    <row r="66" spans="1:33" ht="39" customHeight="1" x14ac:dyDescent="0.25">
      <c r="A66" s="71"/>
      <c r="B66" s="99" t="s">
        <v>75</v>
      </c>
      <c r="C66" s="99"/>
      <c r="D66" s="99"/>
      <c r="E66" s="99"/>
      <c r="F66" s="99"/>
      <c r="G66" s="99"/>
      <c r="H66" s="99"/>
      <c r="I66" s="99"/>
      <c r="K66" s="84"/>
      <c r="L66" s="84"/>
      <c r="M66" s="84"/>
      <c r="N66" s="84"/>
      <c r="O66" s="84"/>
      <c r="P66" s="14"/>
      <c r="Q66" s="14"/>
      <c r="S66" s="84"/>
      <c r="T66" s="84"/>
      <c r="U66" s="84"/>
      <c r="V66" s="84"/>
      <c r="W66" s="84"/>
      <c r="X66" s="14"/>
      <c r="Y66" s="14"/>
      <c r="AA66" s="84"/>
      <c r="AB66" s="84"/>
      <c r="AC66" s="84"/>
      <c r="AD66" s="84"/>
      <c r="AE66" s="84"/>
      <c r="AF66" s="14"/>
      <c r="AG66" s="14"/>
    </row>
    <row r="67" spans="1:33" ht="71.25" x14ac:dyDescent="0.25">
      <c r="A67" s="71"/>
      <c r="B67" s="76" t="s">
        <v>76</v>
      </c>
      <c r="C67" s="77"/>
      <c r="D67" s="77"/>
      <c r="E67" s="77"/>
      <c r="F67" s="77"/>
      <c r="G67" s="77"/>
      <c r="H67" s="78"/>
      <c r="I67" s="78"/>
    </row>
    <row r="68" spans="1:33" ht="18" customHeight="1" x14ac:dyDescent="0.25">
      <c r="A68" s="71"/>
      <c r="B68" s="109" t="s">
        <v>77</v>
      </c>
      <c r="C68" s="109"/>
      <c r="D68" s="109"/>
      <c r="E68" s="72"/>
      <c r="F68" s="72"/>
      <c r="G68" s="72"/>
      <c r="H68" s="73"/>
      <c r="I68" s="73"/>
      <c r="K68" s="97"/>
      <c r="L68" s="97"/>
      <c r="S68" s="97"/>
      <c r="T68" s="97"/>
      <c r="AA68" s="97"/>
      <c r="AB68" s="97"/>
    </row>
    <row r="69" spans="1:33" ht="18" customHeight="1" x14ac:dyDescent="0.25">
      <c r="A69" s="71"/>
      <c r="B69" s="79" t="s">
        <v>78</v>
      </c>
      <c r="C69" s="79"/>
      <c r="D69" s="79"/>
      <c r="E69" s="72"/>
      <c r="F69" s="72"/>
      <c r="G69" s="72"/>
      <c r="H69" s="73"/>
      <c r="I69" s="73"/>
    </row>
    <row r="70" spans="1:33" ht="18" customHeight="1" x14ac:dyDescent="0.25">
      <c r="A70" s="71"/>
      <c r="B70" s="80" t="s">
        <v>79</v>
      </c>
      <c r="C70" s="79"/>
      <c r="D70" s="79"/>
      <c r="E70" s="72"/>
      <c r="F70" s="72"/>
      <c r="G70" s="72"/>
      <c r="H70" s="73"/>
      <c r="I70" s="73"/>
      <c r="K70" s="110" t="s">
        <v>82</v>
      </c>
      <c r="L70" s="110"/>
      <c r="M70" s="18"/>
      <c r="N70" s="18"/>
      <c r="O70" s="18" t="s">
        <v>83</v>
      </c>
      <c r="P70" s="19"/>
      <c r="Q70" s="19"/>
      <c r="S70" s="110" t="s">
        <v>82</v>
      </c>
      <c r="T70" s="110"/>
      <c r="U70" s="18"/>
      <c r="V70" s="18"/>
      <c r="W70" s="18" t="s">
        <v>83</v>
      </c>
      <c r="X70" s="19"/>
      <c r="Y70" s="19"/>
      <c r="AA70" s="110" t="s">
        <v>82</v>
      </c>
      <c r="AB70" s="110"/>
      <c r="AC70" s="18"/>
      <c r="AD70" s="18"/>
      <c r="AE70" s="18" t="s">
        <v>83</v>
      </c>
      <c r="AF70" s="19"/>
      <c r="AG70" s="19"/>
    </row>
    <row r="71" spans="1:33" ht="16.5" customHeight="1" x14ac:dyDescent="0.25">
      <c r="A71" s="71"/>
      <c r="B71" s="106" t="s">
        <v>80</v>
      </c>
      <c r="C71" s="106"/>
      <c r="D71" s="106"/>
      <c r="E71" s="106"/>
      <c r="F71" s="106"/>
      <c r="G71" s="106"/>
      <c r="H71" s="106"/>
      <c r="I71" s="106"/>
    </row>
    <row r="72" spans="1:33" ht="16.5" customHeight="1" x14ac:dyDescent="0.25">
      <c r="A72" s="71"/>
      <c r="B72" s="81" t="s">
        <v>81</v>
      </c>
      <c r="C72" s="81"/>
      <c r="D72" s="81"/>
      <c r="E72" s="81"/>
      <c r="F72" s="81"/>
      <c r="G72" s="81"/>
      <c r="H72" s="81"/>
      <c r="I72" s="81"/>
    </row>
    <row r="73" spans="1:33" ht="16.5" customHeight="1" x14ac:dyDescent="0.25">
      <c r="A73" s="11"/>
      <c r="B73" s="15"/>
      <c r="C73" s="15"/>
      <c r="D73" s="15"/>
      <c r="E73" s="15"/>
      <c r="F73" s="15"/>
      <c r="G73" s="15"/>
      <c r="H73" s="15"/>
      <c r="I73" s="15"/>
    </row>
    <row r="74" spans="1:33" s="18" customFormat="1" ht="24.75" customHeight="1" x14ac:dyDescent="0.25">
      <c r="A74" s="16"/>
      <c r="B74" s="22" t="s">
        <v>82</v>
      </c>
      <c r="C74" s="22"/>
      <c r="G74" s="18" t="s">
        <v>83</v>
      </c>
      <c r="H74" s="19"/>
      <c r="I74" s="19"/>
      <c r="J74" s="98"/>
      <c r="K74" s="4"/>
      <c r="L74" s="4"/>
      <c r="M74" s="4"/>
      <c r="N74" s="4"/>
      <c r="O74" s="4"/>
      <c r="P74" s="6"/>
      <c r="Q74" s="6"/>
      <c r="R74" s="98"/>
      <c r="S74" s="4"/>
      <c r="T74" s="4"/>
      <c r="U74" s="4"/>
      <c r="V74" s="4"/>
      <c r="W74" s="4"/>
      <c r="X74" s="6"/>
      <c r="Y74" s="6"/>
      <c r="Z74" s="98"/>
      <c r="AA74" s="4"/>
      <c r="AB74" s="4"/>
      <c r="AC74" s="4"/>
      <c r="AD74" s="4"/>
      <c r="AE74" s="4"/>
      <c r="AF74" s="6"/>
      <c r="AG74" s="6"/>
    </row>
    <row r="75" spans="1:33" x14ac:dyDescent="0.25">
      <c r="A75" s="11"/>
      <c r="B75" s="20"/>
    </row>
    <row r="76" spans="1:33" x14ac:dyDescent="0.25">
      <c r="A76" s="11"/>
      <c r="B76" s="20"/>
      <c r="P76" s="4"/>
      <c r="Q76" s="4"/>
      <c r="X76" s="4"/>
      <c r="Y76" s="4"/>
      <c r="AF76" s="4"/>
      <c r="AG76" s="4"/>
    </row>
    <row r="77" spans="1:33" x14ac:dyDescent="0.25">
      <c r="K77" s="84"/>
      <c r="L77" s="84"/>
      <c r="M77" s="84"/>
      <c r="N77" s="84"/>
      <c r="O77" s="84"/>
      <c r="P77" s="14"/>
      <c r="Q77" s="14"/>
      <c r="S77" s="84"/>
      <c r="T77" s="84"/>
      <c r="U77" s="84"/>
      <c r="V77" s="84"/>
      <c r="W77" s="84"/>
      <c r="X77" s="14"/>
      <c r="Y77" s="14"/>
      <c r="AA77" s="84"/>
      <c r="AB77" s="84"/>
      <c r="AC77" s="84"/>
      <c r="AD77" s="84"/>
      <c r="AE77" s="84"/>
      <c r="AF77" s="14"/>
      <c r="AG77" s="14"/>
    </row>
    <row r="80" spans="1:33" ht="56.25" customHeight="1" x14ac:dyDescent="0.25">
      <c r="A80" s="11"/>
      <c r="B80" s="107"/>
      <c r="C80" s="107"/>
      <c r="D80" s="107"/>
      <c r="E80" s="107"/>
      <c r="F80" s="107"/>
      <c r="G80" s="107"/>
      <c r="H80" s="107"/>
      <c r="I80" s="107"/>
    </row>
    <row r="81" spans="1:9" s="4" customFormat="1" ht="18" customHeight="1" x14ac:dyDescent="0.25">
      <c r="A81" s="11"/>
      <c r="B81" s="12"/>
      <c r="C81" s="13"/>
      <c r="D81" s="13"/>
      <c r="E81" s="13"/>
      <c r="F81" s="13"/>
      <c r="G81" s="13"/>
      <c r="H81" s="14"/>
      <c r="I81" s="14"/>
    </row>
    <row r="82" spans="1:9" s="4" customFormat="1" ht="23.25" customHeight="1" x14ac:dyDescent="0.25">
      <c r="A82" s="11"/>
      <c r="B82" s="108"/>
      <c r="C82" s="108"/>
      <c r="D82" s="108"/>
      <c r="H82" s="6"/>
      <c r="I82" s="6"/>
    </row>
    <row r="83" spans="1:9" s="4" customFormat="1" ht="21" customHeight="1" x14ac:dyDescent="0.25">
      <c r="A83" s="11"/>
      <c r="B83" s="108"/>
      <c r="C83" s="108"/>
      <c r="D83" s="108"/>
      <c r="H83" s="6"/>
      <c r="I83" s="6"/>
    </row>
    <row r="84" spans="1:9" s="4" customFormat="1" ht="24" customHeight="1" x14ac:dyDescent="0.25">
      <c r="A84" s="11"/>
      <c r="B84" s="15"/>
      <c r="H84" s="6"/>
      <c r="I84" s="6"/>
    </row>
  </sheetData>
  <mergeCells count="26">
    <mergeCell ref="K70:L70"/>
    <mergeCell ref="S70:T70"/>
    <mergeCell ref="AA70:AB70"/>
    <mergeCell ref="K4:Q4"/>
    <mergeCell ref="S4:Y4"/>
    <mergeCell ref="AA4:AG4"/>
    <mergeCell ref="K7:Q7"/>
    <mergeCell ref="S7:Y7"/>
    <mergeCell ref="AA7:AG7"/>
    <mergeCell ref="B71:I71"/>
    <mergeCell ref="B80:I80"/>
    <mergeCell ref="B82:D82"/>
    <mergeCell ref="B83:D83"/>
    <mergeCell ref="B68:D68"/>
    <mergeCell ref="A1:I1"/>
    <mergeCell ref="A2:I2"/>
    <mergeCell ref="A4:I4"/>
    <mergeCell ref="A5:I5"/>
    <mergeCell ref="A7:A8"/>
    <mergeCell ref="B7:B8"/>
    <mergeCell ref="C7:I7"/>
    <mergeCell ref="B56:I56"/>
    <mergeCell ref="B57:I57"/>
    <mergeCell ref="B58:I58"/>
    <mergeCell ref="B59:I59"/>
    <mergeCell ref="B66:I66"/>
  </mergeCells>
  <pageMargins left="0.31" right="0.35" top="0.25" bottom="0.22" header="0.3" footer="0.24"/>
  <pageSetup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57"/>
  <sheetViews>
    <sheetView zoomScale="68" zoomScaleNormal="68" zoomScalePageLayoutView="68" workbookViewId="0">
      <selection activeCell="M15" sqref="M15"/>
    </sheetView>
  </sheetViews>
  <sheetFormatPr defaultColWidth="8.85546875" defaultRowHeight="15" x14ac:dyDescent="0.25"/>
  <cols>
    <col min="1" max="1" width="6.85546875" style="27" customWidth="1"/>
    <col min="2" max="2" width="29" style="27" bestFit="1" customWidth="1"/>
    <col min="3" max="3" width="19.7109375" style="28" customWidth="1"/>
    <col min="4" max="4" width="8" style="28" customWidth="1"/>
    <col min="5" max="5" width="9.42578125" style="28" customWidth="1"/>
    <col min="6" max="13" width="14" style="27" customWidth="1"/>
    <col min="14" max="14" width="17.140625" style="27" customWidth="1"/>
    <col min="15" max="245" width="8.85546875" style="27"/>
    <col min="246" max="246" width="6.85546875" style="27" customWidth="1"/>
    <col min="247" max="247" width="18.42578125" style="27" customWidth="1"/>
    <col min="248" max="248" width="19.7109375" style="27" customWidth="1"/>
    <col min="249" max="249" width="8" style="27" customWidth="1"/>
    <col min="250" max="250" width="9.42578125" style="27" customWidth="1"/>
    <col min="251" max="258" width="14" style="27" customWidth="1"/>
    <col min="259" max="259" width="17.140625" style="27" customWidth="1"/>
    <col min="260" max="501" width="8.85546875" style="27"/>
    <col min="502" max="502" width="6.85546875" style="27" customWidth="1"/>
    <col min="503" max="503" width="18.42578125" style="27" customWidth="1"/>
    <col min="504" max="504" width="19.7109375" style="27" customWidth="1"/>
    <col min="505" max="505" width="8" style="27" customWidth="1"/>
    <col min="506" max="506" width="9.42578125" style="27" customWidth="1"/>
    <col min="507" max="514" width="14" style="27" customWidth="1"/>
    <col min="515" max="515" width="17.140625" style="27" customWidth="1"/>
    <col min="516" max="757" width="8.85546875" style="27"/>
    <col min="758" max="758" width="6.85546875" style="27" customWidth="1"/>
    <col min="759" max="759" width="18.42578125" style="27" customWidth="1"/>
    <col min="760" max="760" width="19.7109375" style="27" customWidth="1"/>
    <col min="761" max="761" width="8" style="27" customWidth="1"/>
    <col min="762" max="762" width="9.42578125" style="27" customWidth="1"/>
    <col min="763" max="770" width="14" style="27" customWidth="1"/>
    <col min="771" max="771" width="17.140625" style="27" customWidth="1"/>
    <col min="772" max="1013" width="8.85546875" style="27"/>
    <col min="1014" max="1014" width="6.85546875" style="27" customWidth="1"/>
    <col min="1015" max="1015" width="18.42578125" style="27" customWidth="1"/>
    <col min="1016" max="1016" width="19.7109375" style="27" customWidth="1"/>
    <col min="1017" max="1017" width="8" style="27" customWidth="1"/>
    <col min="1018" max="1018" width="9.42578125" style="27" customWidth="1"/>
    <col min="1019" max="1026" width="14" style="27" customWidth="1"/>
    <col min="1027" max="1027" width="17.140625" style="27" customWidth="1"/>
    <col min="1028" max="1269" width="8.85546875" style="27"/>
    <col min="1270" max="1270" width="6.85546875" style="27" customWidth="1"/>
    <col min="1271" max="1271" width="18.42578125" style="27" customWidth="1"/>
    <col min="1272" max="1272" width="19.7109375" style="27" customWidth="1"/>
    <col min="1273" max="1273" width="8" style="27" customWidth="1"/>
    <col min="1274" max="1274" width="9.42578125" style="27" customWidth="1"/>
    <col min="1275" max="1282" width="14" style="27" customWidth="1"/>
    <col min="1283" max="1283" width="17.140625" style="27" customWidth="1"/>
    <col min="1284" max="1525" width="8.85546875" style="27"/>
    <col min="1526" max="1526" width="6.85546875" style="27" customWidth="1"/>
    <col min="1527" max="1527" width="18.42578125" style="27" customWidth="1"/>
    <col min="1528" max="1528" width="19.7109375" style="27" customWidth="1"/>
    <col min="1529" max="1529" width="8" style="27" customWidth="1"/>
    <col min="1530" max="1530" width="9.42578125" style="27" customWidth="1"/>
    <col min="1531" max="1538" width="14" style="27" customWidth="1"/>
    <col min="1539" max="1539" width="17.140625" style="27" customWidth="1"/>
    <col min="1540" max="1781" width="8.85546875" style="27"/>
    <col min="1782" max="1782" width="6.85546875" style="27" customWidth="1"/>
    <col min="1783" max="1783" width="18.42578125" style="27" customWidth="1"/>
    <col min="1784" max="1784" width="19.7109375" style="27" customWidth="1"/>
    <col min="1785" max="1785" width="8" style="27" customWidth="1"/>
    <col min="1786" max="1786" width="9.42578125" style="27" customWidth="1"/>
    <col min="1787" max="1794" width="14" style="27" customWidth="1"/>
    <col min="1795" max="1795" width="17.140625" style="27" customWidth="1"/>
    <col min="1796" max="2037" width="8.85546875" style="27"/>
    <col min="2038" max="2038" width="6.85546875" style="27" customWidth="1"/>
    <col min="2039" max="2039" width="18.42578125" style="27" customWidth="1"/>
    <col min="2040" max="2040" width="19.7109375" style="27" customWidth="1"/>
    <col min="2041" max="2041" width="8" style="27" customWidth="1"/>
    <col min="2042" max="2042" width="9.42578125" style="27" customWidth="1"/>
    <col min="2043" max="2050" width="14" style="27" customWidth="1"/>
    <col min="2051" max="2051" width="17.140625" style="27" customWidth="1"/>
    <col min="2052" max="2293" width="8.85546875" style="27"/>
    <col min="2294" max="2294" width="6.85546875" style="27" customWidth="1"/>
    <col min="2295" max="2295" width="18.42578125" style="27" customWidth="1"/>
    <col min="2296" max="2296" width="19.7109375" style="27" customWidth="1"/>
    <col min="2297" max="2297" width="8" style="27" customWidth="1"/>
    <col min="2298" max="2298" width="9.42578125" style="27" customWidth="1"/>
    <col min="2299" max="2306" width="14" style="27" customWidth="1"/>
    <col min="2307" max="2307" width="17.140625" style="27" customWidth="1"/>
    <col min="2308" max="2549" width="8.85546875" style="27"/>
    <col min="2550" max="2550" width="6.85546875" style="27" customWidth="1"/>
    <col min="2551" max="2551" width="18.42578125" style="27" customWidth="1"/>
    <col min="2552" max="2552" width="19.7109375" style="27" customWidth="1"/>
    <col min="2553" max="2553" width="8" style="27" customWidth="1"/>
    <col min="2554" max="2554" width="9.42578125" style="27" customWidth="1"/>
    <col min="2555" max="2562" width="14" style="27" customWidth="1"/>
    <col min="2563" max="2563" width="17.140625" style="27" customWidth="1"/>
    <col min="2564" max="2805" width="8.85546875" style="27"/>
    <col min="2806" max="2806" width="6.85546875" style="27" customWidth="1"/>
    <col min="2807" max="2807" width="18.42578125" style="27" customWidth="1"/>
    <col min="2808" max="2808" width="19.7109375" style="27" customWidth="1"/>
    <col min="2809" max="2809" width="8" style="27" customWidth="1"/>
    <col min="2810" max="2810" width="9.42578125" style="27" customWidth="1"/>
    <col min="2811" max="2818" width="14" style="27" customWidth="1"/>
    <col min="2819" max="2819" width="17.140625" style="27" customWidth="1"/>
    <col min="2820" max="3061" width="8.85546875" style="27"/>
    <col min="3062" max="3062" width="6.85546875" style="27" customWidth="1"/>
    <col min="3063" max="3063" width="18.42578125" style="27" customWidth="1"/>
    <col min="3064" max="3064" width="19.7109375" style="27" customWidth="1"/>
    <col min="3065" max="3065" width="8" style="27" customWidth="1"/>
    <col min="3066" max="3066" width="9.42578125" style="27" customWidth="1"/>
    <col min="3067" max="3074" width="14" style="27" customWidth="1"/>
    <col min="3075" max="3075" width="17.140625" style="27" customWidth="1"/>
    <col min="3076" max="3317" width="8.85546875" style="27"/>
    <col min="3318" max="3318" width="6.85546875" style="27" customWidth="1"/>
    <col min="3319" max="3319" width="18.42578125" style="27" customWidth="1"/>
    <col min="3320" max="3320" width="19.7109375" style="27" customWidth="1"/>
    <col min="3321" max="3321" width="8" style="27" customWidth="1"/>
    <col min="3322" max="3322" width="9.42578125" style="27" customWidth="1"/>
    <col min="3323" max="3330" width="14" style="27" customWidth="1"/>
    <col min="3331" max="3331" width="17.140625" style="27" customWidth="1"/>
    <col min="3332" max="3573" width="8.85546875" style="27"/>
    <col min="3574" max="3574" width="6.85546875" style="27" customWidth="1"/>
    <col min="3575" max="3575" width="18.42578125" style="27" customWidth="1"/>
    <col min="3576" max="3576" width="19.7109375" style="27" customWidth="1"/>
    <col min="3577" max="3577" width="8" style="27" customWidth="1"/>
    <col min="3578" max="3578" width="9.42578125" style="27" customWidth="1"/>
    <col min="3579" max="3586" width="14" style="27" customWidth="1"/>
    <col min="3587" max="3587" width="17.140625" style="27" customWidth="1"/>
    <col min="3588" max="3829" width="8.85546875" style="27"/>
    <col min="3830" max="3830" width="6.85546875" style="27" customWidth="1"/>
    <col min="3831" max="3831" width="18.42578125" style="27" customWidth="1"/>
    <col min="3832" max="3832" width="19.7109375" style="27" customWidth="1"/>
    <col min="3833" max="3833" width="8" style="27" customWidth="1"/>
    <col min="3834" max="3834" width="9.42578125" style="27" customWidth="1"/>
    <col min="3835" max="3842" width="14" style="27" customWidth="1"/>
    <col min="3843" max="3843" width="17.140625" style="27" customWidth="1"/>
    <col min="3844" max="4085" width="8.85546875" style="27"/>
    <col min="4086" max="4086" width="6.85546875" style="27" customWidth="1"/>
    <col min="4087" max="4087" width="18.42578125" style="27" customWidth="1"/>
    <col min="4088" max="4088" width="19.7109375" style="27" customWidth="1"/>
    <col min="4089" max="4089" width="8" style="27" customWidth="1"/>
    <col min="4090" max="4090" width="9.42578125" style="27" customWidth="1"/>
    <col min="4091" max="4098" width="14" style="27" customWidth="1"/>
    <col min="4099" max="4099" width="17.140625" style="27" customWidth="1"/>
    <col min="4100" max="4341" width="8.85546875" style="27"/>
    <col min="4342" max="4342" width="6.85546875" style="27" customWidth="1"/>
    <col min="4343" max="4343" width="18.42578125" style="27" customWidth="1"/>
    <col min="4344" max="4344" width="19.7109375" style="27" customWidth="1"/>
    <col min="4345" max="4345" width="8" style="27" customWidth="1"/>
    <col min="4346" max="4346" width="9.42578125" style="27" customWidth="1"/>
    <col min="4347" max="4354" width="14" style="27" customWidth="1"/>
    <col min="4355" max="4355" width="17.140625" style="27" customWidth="1"/>
    <col min="4356" max="4597" width="8.85546875" style="27"/>
    <col min="4598" max="4598" width="6.85546875" style="27" customWidth="1"/>
    <col min="4599" max="4599" width="18.42578125" style="27" customWidth="1"/>
    <col min="4600" max="4600" width="19.7109375" style="27" customWidth="1"/>
    <col min="4601" max="4601" width="8" style="27" customWidth="1"/>
    <col min="4602" max="4602" width="9.42578125" style="27" customWidth="1"/>
    <col min="4603" max="4610" width="14" style="27" customWidth="1"/>
    <col min="4611" max="4611" width="17.140625" style="27" customWidth="1"/>
    <col min="4612" max="4853" width="8.85546875" style="27"/>
    <col min="4854" max="4854" width="6.85546875" style="27" customWidth="1"/>
    <col min="4855" max="4855" width="18.42578125" style="27" customWidth="1"/>
    <col min="4856" max="4856" width="19.7109375" style="27" customWidth="1"/>
    <col min="4857" max="4857" width="8" style="27" customWidth="1"/>
    <col min="4858" max="4858" width="9.42578125" style="27" customWidth="1"/>
    <col min="4859" max="4866" width="14" style="27" customWidth="1"/>
    <col min="4867" max="4867" width="17.140625" style="27" customWidth="1"/>
    <col min="4868" max="5109" width="8.85546875" style="27"/>
    <col min="5110" max="5110" width="6.85546875" style="27" customWidth="1"/>
    <col min="5111" max="5111" width="18.42578125" style="27" customWidth="1"/>
    <col min="5112" max="5112" width="19.7109375" style="27" customWidth="1"/>
    <col min="5113" max="5113" width="8" style="27" customWidth="1"/>
    <col min="5114" max="5114" width="9.42578125" style="27" customWidth="1"/>
    <col min="5115" max="5122" width="14" style="27" customWidth="1"/>
    <col min="5123" max="5123" width="17.140625" style="27" customWidth="1"/>
    <col min="5124" max="5365" width="8.85546875" style="27"/>
    <col min="5366" max="5366" width="6.85546875" style="27" customWidth="1"/>
    <col min="5367" max="5367" width="18.42578125" style="27" customWidth="1"/>
    <col min="5368" max="5368" width="19.7109375" style="27" customWidth="1"/>
    <col min="5369" max="5369" width="8" style="27" customWidth="1"/>
    <col min="5370" max="5370" width="9.42578125" style="27" customWidth="1"/>
    <col min="5371" max="5378" width="14" style="27" customWidth="1"/>
    <col min="5379" max="5379" width="17.140625" style="27" customWidth="1"/>
    <col min="5380" max="5621" width="8.85546875" style="27"/>
    <col min="5622" max="5622" width="6.85546875" style="27" customWidth="1"/>
    <col min="5623" max="5623" width="18.42578125" style="27" customWidth="1"/>
    <col min="5624" max="5624" width="19.7109375" style="27" customWidth="1"/>
    <col min="5625" max="5625" width="8" style="27" customWidth="1"/>
    <col min="5626" max="5626" width="9.42578125" style="27" customWidth="1"/>
    <col min="5627" max="5634" width="14" style="27" customWidth="1"/>
    <col min="5635" max="5635" width="17.140625" style="27" customWidth="1"/>
    <col min="5636" max="5877" width="8.85546875" style="27"/>
    <col min="5878" max="5878" width="6.85546875" style="27" customWidth="1"/>
    <col min="5879" max="5879" width="18.42578125" style="27" customWidth="1"/>
    <col min="5880" max="5880" width="19.7109375" style="27" customWidth="1"/>
    <col min="5881" max="5881" width="8" style="27" customWidth="1"/>
    <col min="5882" max="5882" width="9.42578125" style="27" customWidth="1"/>
    <col min="5883" max="5890" width="14" style="27" customWidth="1"/>
    <col min="5891" max="5891" width="17.140625" style="27" customWidth="1"/>
    <col min="5892" max="6133" width="8.85546875" style="27"/>
    <col min="6134" max="6134" width="6.85546875" style="27" customWidth="1"/>
    <col min="6135" max="6135" width="18.42578125" style="27" customWidth="1"/>
    <col min="6136" max="6136" width="19.7109375" style="27" customWidth="1"/>
    <col min="6137" max="6137" width="8" style="27" customWidth="1"/>
    <col min="6138" max="6138" width="9.42578125" style="27" customWidth="1"/>
    <col min="6139" max="6146" width="14" style="27" customWidth="1"/>
    <col min="6147" max="6147" width="17.140625" style="27" customWidth="1"/>
    <col min="6148" max="6389" width="8.85546875" style="27"/>
    <col min="6390" max="6390" width="6.85546875" style="27" customWidth="1"/>
    <col min="6391" max="6391" width="18.42578125" style="27" customWidth="1"/>
    <col min="6392" max="6392" width="19.7109375" style="27" customWidth="1"/>
    <col min="6393" max="6393" width="8" style="27" customWidth="1"/>
    <col min="6394" max="6394" width="9.42578125" style="27" customWidth="1"/>
    <col min="6395" max="6402" width="14" style="27" customWidth="1"/>
    <col min="6403" max="6403" width="17.140625" style="27" customWidth="1"/>
    <col min="6404" max="6645" width="8.85546875" style="27"/>
    <col min="6646" max="6646" width="6.85546875" style="27" customWidth="1"/>
    <col min="6647" max="6647" width="18.42578125" style="27" customWidth="1"/>
    <col min="6648" max="6648" width="19.7109375" style="27" customWidth="1"/>
    <col min="6649" max="6649" width="8" style="27" customWidth="1"/>
    <col min="6650" max="6650" width="9.42578125" style="27" customWidth="1"/>
    <col min="6651" max="6658" width="14" style="27" customWidth="1"/>
    <col min="6659" max="6659" width="17.140625" style="27" customWidth="1"/>
    <col min="6660" max="6901" width="8.85546875" style="27"/>
    <col min="6902" max="6902" width="6.85546875" style="27" customWidth="1"/>
    <col min="6903" max="6903" width="18.42578125" style="27" customWidth="1"/>
    <col min="6904" max="6904" width="19.7109375" style="27" customWidth="1"/>
    <col min="6905" max="6905" width="8" style="27" customWidth="1"/>
    <col min="6906" max="6906" width="9.42578125" style="27" customWidth="1"/>
    <col min="6907" max="6914" width="14" style="27" customWidth="1"/>
    <col min="6915" max="6915" width="17.140625" style="27" customWidth="1"/>
    <col min="6916" max="7157" width="8.85546875" style="27"/>
    <col min="7158" max="7158" width="6.85546875" style="27" customWidth="1"/>
    <col min="7159" max="7159" width="18.42578125" style="27" customWidth="1"/>
    <col min="7160" max="7160" width="19.7109375" style="27" customWidth="1"/>
    <col min="7161" max="7161" width="8" style="27" customWidth="1"/>
    <col min="7162" max="7162" width="9.42578125" style="27" customWidth="1"/>
    <col min="7163" max="7170" width="14" style="27" customWidth="1"/>
    <col min="7171" max="7171" width="17.140625" style="27" customWidth="1"/>
    <col min="7172" max="7413" width="8.85546875" style="27"/>
    <col min="7414" max="7414" width="6.85546875" style="27" customWidth="1"/>
    <col min="7415" max="7415" width="18.42578125" style="27" customWidth="1"/>
    <col min="7416" max="7416" width="19.7109375" style="27" customWidth="1"/>
    <col min="7417" max="7417" width="8" style="27" customWidth="1"/>
    <col min="7418" max="7418" width="9.42578125" style="27" customWidth="1"/>
    <col min="7419" max="7426" width="14" style="27" customWidth="1"/>
    <col min="7427" max="7427" width="17.140625" style="27" customWidth="1"/>
    <col min="7428" max="7669" width="8.85546875" style="27"/>
    <col min="7670" max="7670" width="6.85546875" style="27" customWidth="1"/>
    <col min="7671" max="7671" width="18.42578125" style="27" customWidth="1"/>
    <col min="7672" max="7672" width="19.7109375" style="27" customWidth="1"/>
    <col min="7673" max="7673" width="8" style="27" customWidth="1"/>
    <col min="7674" max="7674" width="9.42578125" style="27" customWidth="1"/>
    <col min="7675" max="7682" width="14" style="27" customWidth="1"/>
    <col min="7683" max="7683" width="17.140625" style="27" customWidth="1"/>
    <col min="7684" max="7925" width="8.85546875" style="27"/>
    <col min="7926" max="7926" width="6.85546875" style="27" customWidth="1"/>
    <col min="7927" max="7927" width="18.42578125" style="27" customWidth="1"/>
    <col min="7928" max="7928" width="19.7109375" style="27" customWidth="1"/>
    <col min="7929" max="7929" width="8" style="27" customWidth="1"/>
    <col min="7930" max="7930" width="9.42578125" style="27" customWidth="1"/>
    <col min="7931" max="7938" width="14" style="27" customWidth="1"/>
    <col min="7939" max="7939" width="17.140625" style="27" customWidth="1"/>
    <col min="7940" max="8181" width="8.85546875" style="27"/>
    <col min="8182" max="8182" width="6.85546875" style="27" customWidth="1"/>
    <col min="8183" max="8183" width="18.42578125" style="27" customWidth="1"/>
    <col min="8184" max="8184" width="19.7109375" style="27" customWidth="1"/>
    <col min="8185" max="8185" width="8" style="27" customWidth="1"/>
    <col min="8186" max="8186" width="9.42578125" style="27" customWidth="1"/>
    <col min="8187" max="8194" width="14" style="27" customWidth="1"/>
    <col min="8195" max="8195" width="17.140625" style="27" customWidth="1"/>
    <col min="8196" max="8437" width="8.85546875" style="27"/>
    <col min="8438" max="8438" width="6.85546875" style="27" customWidth="1"/>
    <col min="8439" max="8439" width="18.42578125" style="27" customWidth="1"/>
    <col min="8440" max="8440" width="19.7109375" style="27" customWidth="1"/>
    <col min="8441" max="8441" width="8" style="27" customWidth="1"/>
    <col min="8442" max="8442" width="9.42578125" style="27" customWidth="1"/>
    <col min="8443" max="8450" width="14" style="27" customWidth="1"/>
    <col min="8451" max="8451" width="17.140625" style="27" customWidth="1"/>
    <col min="8452" max="8693" width="8.85546875" style="27"/>
    <col min="8694" max="8694" width="6.85546875" style="27" customWidth="1"/>
    <col min="8695" max="8695" width="18.42578125" style="27" customWidth="1"/>
    <col min="8696" max="8696" width="19.7109375" style="27" customWidth="1"/>
    <col min="8697" max="8697" width="8" style="27" customWidth="1"/>
    <col min="8698" max="8698" width="9.42578125" style="27" customWidth="1"/>
    <col min="8699" max="8706" width="14" style="27" customWidth="1"/>
    <col min="8707" max="8707" width="17.140625" style="27" customWidth="1"/>
    <col min="8708" max="8949" width="8.85546875" style="27"/>
    <col min="8950" max="8950" width="6.85546875" style="27" customWidth="1"/>
    <col min="8951" max="8951" width="18.42578125" style="27" customWidth="1"/>
    <col min="8952" max="8952" width="19.7109375" style="27" customWidth="1"/>
    <col min="8953" max="8953" width="8" style="27" customWidth="1"/>
    <col min="8954" max="8954" width="9.42578125" style="27" customWidth="1"/>
    <col min="8955" max="8962" width="14" style="27" customWidth="1"/>
    <col min="8963" max="8963" width="17.140625" style="27" customWidth="1"/>
    <col min="8964" max="9205" width="8.85546875" style="27"/>
    <col min="9206" max="9206" width="6.85546875" style="27" customWidth="1"/>
    <col min="9207" max="9207" width="18.42578125" style="27" customWidth="1"/>
    <col min="9208" max="9208" width="19.7109375" style="27" customWidth="1"/>
    <col min="9209" max="9209" width="8" style="27" customWidth="1"/>
    <col min="9210" max="9210" width="9.42578125" style="27" customWidth="1"/>
    <col min="9211" max="9218" width="14" style="27" customWidth="1"/>
    <col min="9219" max="9219" width="17.140625" style="27" customWidth="1"/>
    <col min="9220" max="9461" width="8.85546875" style="27"/>
    <col min="9462" max="9462" width="6.85546875" style="27" customWidth="1"/>
    <col min="9463" max="9463" width="18.42578125" style="27" customWidth="1"/>
    <col min="9464" max="9464" width="19.7109375" style="27" customWidth="1"/>
    <col min="9465" max="9465" width="8" style="27" customWidth="1"/>
    <col min="9466" max="9466" width="9.42578125" style="27" customWidth="1"/>
    <col min="9467" max="9474" width="14" style="27" customWidth="1"/>
    <col min="9475" max="9475" width="17.140625" style="27" customWidth="1"/>
    <col min="9476" max="9717" width="8.85546875" style="27"/>
    <col min="9718" max="9718" width="6.85546875" style="27" customWidth="1"/>
    <col min="9719" max="9719" width="18.42578125" style="27" customWidth="1"/>
    <col min="9720" max="9720" width="19.7109375" style="27" customWidth="1"/>
    <col min="9721" max="9721" width="8" style="27" customWidth="1"/>
    <col min="9722" max="9722" width="9.42578125" style="27" customWidth="1"/>
    <col min="9723" max="9730" width="14" style="27" customWidth="1"/>
    <col min="9731" max="9731" width="17.140625" style="27" customWidth="1"/>
    <col min="9732" max="9973" width="8.85546875" style="27"/>
    <col min="9974" max="9974" width="6.85546875" style="27" customWidth="1"/>
    <col min="9975" max="9975" width="18.42578125" style="27" customWidth="1"/>
    <col min="9976" max="9976" width="19.7109375" style="27" customWidth="1"/>
    <col min="9977" max="9977" width="8" style="27" customWidth="1"/>
    <col min="9978" max="9978" width="9.42578125" style="27" customWidth="1"/>
    <col min="9979" max="9986" width="14" style="27" customWidth="1"/>
    <col min="9987" max="9987" width="17.140625" style="27" customWidth="1"/>
    <col min="9988" max="10229" width="8.85546875" style="27"/>
    <col min="10230" max="10230" width="6.85546875" style="27" customWidth="1"/>
    <col min="10231" max="10231" width="18.42578125" style="27" customWidth="1"/>
    <col min="10232" max="10232" width="19.7109375" style="27" customWidth="1"/>
    <col min="10233" max="10233" width="8" style="27" customWidth="1"/>
    <col min="10234" max="10234" width="9.42578125" style="27" customWidth="1"/>
    <col min="10235" max="10242" width="14" style="27" customWidth="1"/>
    <col min="10243" max="10243" width="17.140625" style="27" customWidth="1"/>
    <col min="10244" max="10485" width="8.85546875" style="27"/>
    <col min="10486" max="10486" width="6.85546875" style="27" customWidth="1"/>
    <col min="10487" max="10487" width="18.42578125" style="27" customWidth="1"/>
    <col min="10488" max="10488" width="19.7109375" style="27" customWidth="1"/>
    <col min="10489" max="10489" width="8" style="27" customWidth="1"/>
    <col min="10490" max="10490" width="9.42578125" style="27" customWidth="1"/>
    <col min="10491" max="10498" width="14" style="27" customWidth="1"/>
    <col min="10499" max="10499" width="17.140625" style="27" customWidth="1"/>
    <col min="10500" max="10741" width="8.85546875" style="27"/>
    <col min="10742" max="10742" width="6.85546875" style="27" customWidth="1"/>
    <col min="10743" max="10743" width="18.42578125" style="27" customWidth="1"/>
    <col min="10744" max="10744" width="19.7109375" style="27" customWidth="1"/>
    <col min="10745" max="10745" width="8" style="27" customWidth="1"/>
    <col min="10746" max="10746" width="9.42578125" style="27" customWidth="1"/>
    <col min="10747" max="10754" width="14" style="27" customWidth="1"/>
    <col min="10755" max="10755" width="17.140625" style="27" customWidth="1"/>
    <col min="10756" max="10997" width="8.85546875" style="27"/>
    <col min="10998" max="10998" width="6.85546875" style="27" customWidth="1"/>
    <col min="10999" max="10999" width="18.42578125" style="27" customWidth="1"/>
    <col min="11000" max="11000" width="19.7109375" style="27" customWidth="1"/>
    <col min="11001" max="11001" width="8" style="27" customWidth="1"/>
    <col min="11002" max="11002" width="9.42578125" style="27" customWidth="1"/>
    <col min="11003" max="11010" width="14" style="27" customWidth="1"/>
    <col min="11011" max="11011" width="17.140625" style="27" customWidth="1"/>
    <col min="11012" max="11253" width="8.85546875" style="27"/>
    <col min="11254" max="11254" width="6.85546875" style="27" customWidth="1"/>
    <col min="11255" max="11255" width="18.42578125" style="27" customWidth="1"/>
    <col min="11256" max="11256" width="19.7109375" style="27" customWidth="1"/>
    <col min="11257" max="11257" width="8" style="27" customWidth="1"/>
    <col min="11258" max="11258" width="9.42578125" style="27" customWidth="1"/>
    <col min="11259" max="11266" width="14" style="27" customWidth="1"/>
    <col min="11267" max="11267" width="17.140625" style="27" customWidth="1"/>
    <col min="11268" max="11509" width="8.85546875" style="27"/>
    <col min="11510" max="11510" width="6.85546875" style="27" customWidth="1"/>
    <col min="11511" max="11511" width="18.42578125" style="27" customWidth="1"/>
    <col min="11512" max="11512" width="19.7109375" style="27" customWidth="1"/>
    <col min="11513" max="11513" width="8" style="27" customWidth="1"/>
    <col min="11514" max="11514" width="9.42578125" style="27" customWidth="1"/>
    <col min="11515" max="11522" width="14" style="27" customWidth="1"/>
    <col min="11523" max="11523" width="17.140625" style="27" customWidth="1"/>
    <col min="11524" max="11765" width="8.85546875" style="27"/>
    <col min="11766" max="11766" width="6.85546875" style="27" customWidth="1"/>
    <col min="11767" max="11767" width="18.42578125" style="27" customWidth="1"/>
    <col min="11768" max="11768" width="19.7109375" style="27" customWidth="1"/>
    <col min="11769" max="11769" width="8" style="27" customWidth="1"/>
    <col min="11770" max="11770" width="9.42578125" style="27" customWidth="1"/>
    <col min="11771" max="11778" width="14" style="27" customWidth="1"/>
    <col min="11779" max="11779" width="17.140625" style="27" customWidth="1"/>
    <col min="11780" max="12021" width="8.85546875" style="27"/>
    <col min="12022" max="12022" width="6.85546875" style="27" customWidth="1"/>
    <col min="12023" max="12023" width="18.42578125" style="27" customWidth="1"/>
    <col min="12024" max="12024" width="19.7109375" style="27" customWidth="1"/>
    <col min="12025" max="12025" width="8" style="27" customWidth="1"/>
    <col min="12026" max="12026" width="9.42578125" style="27" customWidth="1"/>
    <col min="12027" max="12034" width="14" style="27" customWidth="1"/>
    <col min="12035" max="12035" width="17.140625" style="27" customWidth="1"/>
    <col min="12036" max="12277" width="8.85546875" style="27"/>
    <col min="12278" max="12278" width="6.85546875" style="27" customWidth="1"/>
    <col min="12279" max="12279" width="18.42578125" style="27" customWidth="1"/>
    <col min="12280" max="12280" width="19.7109375" style="27" customWidth="1"/>
    <col min="12281" max="12281" width="8" style="27" customWidth="1"/>
    <col min="12282" max="12282" width="9.42578125" style="27" customWidth="1"/>
    <col min="12283" max="12290" width="14" style="27" customWidth="1"/>
    <col min="12291" max="12291" width="17.140625" style="27" customWidth="1"/>
    <col min="12292" max="12533" width="8.85546875" style="27"/>
    <col min="12534" max="12534" width="6.85546875" style="27" customWidth="1"/>
    <col min="12535" max="12535" width="18.42578125" style="27" customWidth="1"/>
    <col min="12536" max="12536" width="19.7109375" style="27" customWidth="1"/>
    <col min="12537" max="12537" width="8" style="27" customWidth="1"/>
    <col min="12538" max="12538" width="9.42578125" style="27" customWidth="1"/>
    <col min="12539" max="12546" width="14" style="27" customWidth="1"/>
    <col min="12547" max="12547" width="17.140625" style="27" customWidth="1"/>
    <col min="12548" max="12789" width="8.85546875" style="27"/>
    <col min="12790" max="12790" width="6.85546875" style="27" customWidth="1"/>
    <col min="12791" max="12791" width="18.42578125" style="27" customWidth="1"/>
    <col min="12792" max="12792" width="19.7109375" style="27" customWidth="1"/>
    <col min="12793" max="12793" width="8" style="27" customWidth="1"/>
    <col min="12794" max="12794" width="9.42578125" style="27" customWidth="1"/>
    <col min="12795" max="12802" width="14" style="27" customWidth="1"/>
    <col min="12803" max="12803" width="17.140625" style="27" customWidth="1"/>
    <col min="12804" max="13045" width="8.85546875" style="27"/>
    <col min="13046" max="13046" width="6.85546875" style="27" customWidth="1"/>
    <col min="13047" max="13047" width="18.42578125" style="27" customWidth="1"/>
    <col min="13048" max="13048" width="19.7109375" style="27" customWidth="1"/>
    <col min="13049" max="13049" width="8" style="27" customWidth="1"/>
    <col min="13050" max="13050" width="9.42578125" style="27" customWidth="1"/>
    <col min="13051" max="13058" width="14" style="27" customWidth="1"/>
    <col min="13059" max="13059" width="17.140625" style="27" customWidth="1"/>
    <col min="13060" max="13301" width="8.85546875" style="27"/>
    <col min="13302" max="13302" width="6.85546875" style="27" customWidth="1"/>
    <col min="13303" max="13303" width="18.42578125" style="27" customWidth="1"/>
    <col min="13304" max="13304" width="19.7109375" style="27" customWidth="1"/>
    <col min="13305" max="13305" width="8" style="27" customWidth="1"/>
    <col min="13306" max="13306" width="9.42578125" style="27" customWidth="1"/>
    <col min="13307" max="13314" width="14" style="27" customWidth="1"/>
    <col min="13315" max="13315" width="17.140625" style="27" customWidth="1"/>
    <col min="13316" max="13557" width="8.85546875" style="27"/>
    <col min="13558" max="13558" width="6.85546875" style="27" customWidth="1"/>
    <col min="13559" max="13559" width="18.42578125" style="27" customWidth="1"/>
    <col min="13560" max="13560" width="19.7109375" style="27" customWidth="1"/>
    <col min="13561" max="13561" width="8" style="27" customWidth="1"/>
    <col min="13562" max="13562" width="9.42578125" style="27" customWidth="1"/>
    <col min="13563" max="13570" width="14" style="27" customWidth="1"/>
    <col min="13571" max="13571" width="17.140625" style="27" customWidth="1"/>
    <col min="13572" max="13813" width="8.85546875" style="27"/>
    <col min="13814" max="13814" width="6.85546875" style="27" customWidth="1"/>
    <col min="13815" max="13815" width="18.42578125" style="27" customWidth="1"/>
    <col min="13816" max="13816" width="19.7109375" style="27" customWidth="1"/>
    <col min="13817" max="13817" width="8" style="27" customWidth="1"/>
    <col min="13818" max="13818" width="9.42578125" style="27" customWidth="1"/>
    <col min="13819" max="13826" width="14" style="27" customWidth="1"/>
    <col min="13827" max="13827" width="17.140625" style="27" customWidth="1"/>
    <col min="13828" max="14069" width="8.85546875" style="27"/>
    <col min="14070" max="14070" width="6.85546875" style="27" customWidth="1"/>
    <col min="14071" max="14071" width="18.42578125" style="27" customWidth="1"/>
    <col min="14072" max="14072" width="19.7109375" style="27" customWidth="1"/>
    <col min="14073" max="14073" width="8" style="27" customWidth="1"/>
    <col min="14074" max="14074" width="9.42578125" style="27" customWidth="1"/>
    <col min="14075" max="14082" width="14" style="27" customWidth="1"/>
    <col min="14083" max="14083" width="17.140625" style="27" customWidth="1"/>
    <col min="14084" max="14325" width="8.85546875" style="27"/>
    <col min="14326" max="14326" width="6.85546875" style="27" customWidth="1"/>
    <col min="14327" max="14327" width="18.42578125" style="27" customWidth="1"/>
    <col min="14328" max="14328" width="19.7109375" style="27" customWidth="1"/>
    <col min="14329" max="14329" width="8" style="27" customWidth="1"/>
    <col min="14330" max="14330" width="9.42578125" style="27" customWidth="1"/>
    <col min="14331" max="14338" width="14" style="27" customWidth="1"/>
    <col min="14339" max="14339" width="17.140625" style="27" customWidth="1"/>
    <col min="14340" max="14581" width="8.85546875" style="27"/>
    <col min="14582" max="14582" width="6.85546875" style="27" customWidth="1"/>
    <col min="14583" max="14583" width="18.42578125" style="27" customWidth="1"/>
    <col min="14584" max="14584" width="19.7109375" style="27" customWidth="1"/>
    <col min="14585" max="14585" width="8" style="27" customWidth="1"/>
    <col min="14586" max="14586" width="9.42578125" style="27" customWidth="1"/>
    <col min="14587" max="14594" width="14" style="27" customWidth="1"/>
    <col min="14595" max="14595" width="17.140625" style="27" customWidth="1"/>
    <col min="14596" max="14837" width="8.85546875" style="27"/>
    <col min="14838" max="14838" width="6.85546875" style="27" customWidth="1"/>
    <col min="14839" max="14839" width="18.42578125" style="27" customWidth="1"/>
    <col min="14840" max="14840" width="19.7109375" style="27" customWidth="1"/>
    <col min="14841" max="14841" width="8" style="27" customWidth="1"/>
    <col min="14842" max="14842" width="9.42578125" style="27" customWidth="1"/>
    <col min="14843" max="14850" width="14" style="27" customWidth="1"/>
    <col min="14851" max="14851" width="17.140625" style="27" customWidth="1"/>
    <col min="14852" max="15093" width="8.85546875" style="27"/>
    <col min="15094" max="15094" width="6.85546875" style="27" customWidth="1"/>
    <col min="15095" max="15095" width="18.42578125" style="27" customWidth="1"/>
    <col min="15096" max="15096" width="19.7109375" style="27" customWidth="1"/>
    <col min="15097" max="15097" width="8" style="27" customWidth="1"/>
    <col min="15098" max="15098" width="9.42578125" style="27" customWidth="1"/>
    <col min="15099" max="15106" width="14" style="27" customWidth="1"/>
    <col min="15107" max="15107" width="17.140625" style="27" customWidth="1"/>
    <col min="15108" max="15349" width="8.85546875" style="27"/>
    <col min="15350" max="15350" width="6.85546875" style="27" customWidth="1"/>
    <col min="15351" max="15351" width="18.42578125" style="27" customWidth="1"/>
    <col min="15352" max="15352" width="19.7109375" style="27" customWidth="1"/>
    <col min="15353" max="15353" width="8" style="27" customWidth="1"/>
    <col min="15354" max="15354" width="9.42578125" style="27" customWidth="1"/>
    <col min="15355" max="15362" width="14" style="27" customWidth="1"/>
    <col min="15363" max="15363" width="17.140625" style="27" customWidth="1"/>
    <col min="15364" max="15605" width="8.85546875" style="27"/>
    <col min="15606" max="15606" width="6.85546875" style="27" customWidth="1"/>
    <col min="15607" max="15607" width="18.42578125" style="27" customWidth="1"/>
    <col min="15608" max="15608" width="19.7109375" style="27" customWidth="1"/>
    <col min="15609" max="15609" width="8" style="27" customWidth="1"/>
    <col min="15610" max="15610" width="9.42578125" style="27" customWidth="1"/>
    <col min="15611" max="15618" width="14" style="27" customWidth="1"/>
    <col min="15619" max="15619" width="17.140625" style="27" customWidth="1"/>
    <col min="15620" max="15861" width="8.85546875" style="27"/>
    <col min="15862" max="15862" width="6.85546875" style="27" customWidth="1"/>
    <col min="15863" max="15863" width="18.42578125" style="27" customWidth="1"/>
    <col min="15864" max="15864" width="19.7109375" style="27" customWidth="1"/>
    <col min="15865" max="15865" width="8" style="27" customWidth="1"/>
    <col min="15866" max="15866" width="9.42578125" style="27" customWidth="1"/>
    <col min="15867" max="15874" width="14" style="27" customWidth="1"/>
    <col min="15875" max="15875" width="17.140625" style="27" customWidth="1"/>
    <col min="15876" max="16117" width="8.85546875" style="27"/>
    <col min="16118" max="16118" width="6.85546875" style="27" customWidth="1"/>
    <col min="16119" max="16119" width="18.42578125" style="27" customWidth="1"/>
    <col min="16120" max="16120" width="19.7109375" style="27" customWidth="1"/>
    <col min="16121" max="16121" width="8" style="27" customWidth="1"/>
    <col min="16122" max="16122" width="9.42578125" style="27" customWidth="1"/>
    <col min="16123" max="16130" width="14" style="27" customWidth="1"/>
    <col min="16131" max="16131" width="17.140625" style="27" customWidth="1"/>
    <col min="16132" max="16384" width="8.85546875" style="27"/>
  </cols>
  <sheetData>
    <row r="8" spans="1:14" ht="36.75" customHeight="1" x14ac:dyDescent="0.25">
      <c r="A8" s="115" t="s">
        <v>132</v>
      </c>
      <c r="B8" s="115"/>
      <c r="C8" s="115"/>
      <c r="D8" s="115"/>
      <c r="E8" s="115"/>
      <c r="F8" s="115"/>
      <c r="G8" s="115"/>
      <c r="H8" s="115"/>
      <c r="I8" s="115"/>
      <c r="J8" s="115"/>
      <c r="K8" s="115"/>
      <c r="L8" s="115"/>
      <c r="M8" s="115"/>
      <c r="N8" s="115"/>
    </row>
    <row r="9" spans="1:14" x14ac:dyDescent="0.25">
      <c r="A9" s="29"/>
      <c r="B9" s="29"/>
      <c r="C9" s="30"/>
      <c r="D9" s="30"/>
      <c r="E9" s="30"/>
      <c r="F9" s="29"/>
      <c r="G9" s="29"/>
      <c r="H9" s="29"/>
      <c r="I9" s="29"/>
      <c r="J9" s="29"/>
      <c r="K9" s="29"/>
      <c r="L9" s="29"/>
      <c r="M9" s="29"/>
    </row>
    <row r="10" spans="1:14" ht="15.75" x14ac:dyDescent="0.25">
      <c r="A10" s="31"/>
      <c r="B10" s="32"/>
      <c r="C10" s="33"/>
      <c r="D10" s="33"/>
      <c r="E10" s="33"/>
      <c r="F10" s="32"/>
      <c r="G10" s="34"/>
      <c r="H10" s="35"/>
      <c r="I10" s="35"/>
      <c r="K10" s="35"/>
      <c r="L10" s="6" t="s">
        <v>133</v>
      </c>
      <c r="M10" s="32"/>
    </row>
    <row r="11" spans="1:14" ht="66" customHeight="1" x14ac:dyDescent="0.25">
      <c r="A11" s="36" t="s">
        <v>2</v>
      </c>
      <c r="B11" s="37" t="s">
        <v>85</v>
      </c>
      <c r="C11" s="38" t="s">
        <v>86</v>
      </c>
      <c r="D11" s="37" t="s">
        <v>87</v>
      </c>
      <c r="E11" s="39"/>
      <c r="F11" s="36" t="s">
        <v>88</v>
      </c>
      <c r="G11" s="36" t="s">
        <v>89</v>
      </c>
      <c r="H11" s="36" t="s">
        <v>90</v>
      </c>
      <c r="I11" s="36" t="s">
        <v>91</v>
      </c>
      <c r="J11" s="36" t="s">
        <v>92</v>
      </c>
      <c r="K11" s="36" t="s">
        <v>93</v>
      </c>
      <c r="L11" s="36" t="s">
        <v>94</v>
      </c>
      <c r="M11" s="36" t="s">
        <v>95</v>
      </c>
      <c r="N11" s="38" t="s">
        <v>134</v>
      </c>
    </row>
    <row r="12" spans="1:14" s="25" customFormat="1" ht="16.5" customHeight="1" x14ac:dyDescent="0.25">
      <c r="A12" s="40">
        <v>1</v>
      </c>
      <c r="B12" s="41" t="s">
        <v>139</v>
      </c>
      <c r="C12" s="42" t="s">
        <v>96</v>
      </c>
      <c r="D12" s="40">
        <v>30</v>
      </c>
      <c r="E12" s="40"/>
      <c r="F12" s="43">
        <v>110000</v>
      </c>
      <c r="G12" s="43">
        <v>75900</v>
      </c>
      <c r="H12" s="43">
        <v>69300</v>
      </c>
      <c r="I12" s="43">
        <v>68200</v>
      </c>
      <c r="J12" s="43">
        <v>67100</v>
      </c>
      <c r="K12" s="43">
        <v>50600.000000000007</v>
      </c>
      <c r="L12" s="43">
        <v>46200.000000000007</v>
      </c>
      <c r="M12" s="43">
        <v>77000</v>
      </c>
      <c r="N12" s="57" t="s">
        <v>135</v>
      </c>
    </row>
    <row r="13" spans="1:14" s="25" customFormat="1" ht="16.5" customHeight="1" x14ac:dyDescent="0.25">
      <c r="A13" s="40">
        <v>2</v>
      </c>
      <c r="B13" s="41" t="s">
        <v>139</v>
      </c>
      <c r="C13" s="42" t="s">
        <v>97</v>
      </c>
      <c r="D13" s="40">
        <v>40</v>
      </c>
      <c r="E13" s="40"/>
      <c r="F13" s="43">
        <v>120000</v>
      </c>
      <c r="G13" s="43">
        <v>79200</v>
      </c>
      <c r="H13" s="43">
        <v>78100</v>
      </c>
      <c r="I13" s="43">
        <v>77000</v>
      </c>
      <c r="J13" s="43">
        <v>74800</v>
      </c>
      <c r="K13" s="43">
        <v>55000.000000000007</v>
      </c>
      <c r="L13" s="43">
        <v>51700.000000000007</v>
      </c>
      <c r="M13" s="43">
        <v>77000</v>
      </c>
      <c r="N13" s="57" t="s">
        <v>136</v>
      </c>
    </row>
    <row r="14" spans="1:14" s="25" customFormat="1" ht="16.5" customHeight="1" x14ac:dyDescent="0.25">
      <c r="A14" s="40">
        <v>3</v>
      </c>
      <c r="B14" s="41" t="s">
        <v>139</v>
      </c>
      <c r="C14" s="23" t="s">
        <v>98</v>
      </c>
      <c r="D14" s="24">
        <v>130</v>
      </c>
      <c r="E14" s="24"/>
      <c r="F14" s="43">
        <v>295900</v>
      </c>
      <c r="G14" s="43">
        <v>201300.00000000003</v>
      </c>
      <c r="H14" s="43">
        <v>198000.00000000003</v>
      </c>
      <c r="I14" s="43">
        <v>168300</v>
      </c>
      <c r="J14" s="43">
        <v>138600</v>
      </c>
      <c r="K14" s="43">
        <v>123200.00000000001</v>
      </c>
      <c r="L14" s="43">
        <v>113300.00000000001</v>
      </c>
      <c r="M14" s="43">
        <v>101200.00000000001</v>
      </c>
      <c r="N14" s="57" t="s">
        <v>136</v>
      </c>
    </row>
    <row r="15" spans="1:14" s="25" customFormat="1" ht="16.5" customHeight="1" x14ac:dyDescent="0.25">
      <c r="A15" s="40">
        <v>4</v>
      </c>
      <c r="B15" s="41" t="s">
        <v>139</v>
      </c>
      <c r="C15" s="26" t="s">
        <v>99</v>
      </c>
      <c r="D15" s="24">
        <v>115</v>
      </c>
      <c r="E15" s="24"/>
      <c r="F15" s="43">
        <v>283800</v>
      </c>
      <c r="G15" s="43">
        <v>192500.00000000003</v>
      </c>
      <c r="H15" s="43">
        <v>178200</v>
      </c>
      <c r="I15" s="43">
        <v>157300</v>
      </c>
      <c r="J15" s="43">
        <v>135300</v>
      </c>
      <c r="K15" s="43">
        <v>117700.00000000001</v>
      </c>
      <c r="L15" s="43">
        <v>105600.00000000001</v>
      </c>
      <c r="M15" s="43">
        <v>94600.000000000015</v>
      </c>
      <c r="N15" s="57" t="s">
        <v>137</v>
      </c>
    </row>
    <row r="16" spans="1:14" s="46" customFormat="1" ht="16.5" customHeight="1" x14ac:dyDescent="0.25">
      <c r="A16" s="40">
        <v>5</v>
      </c>
      <c r="B16" s="41" t="s">
        <v>139</v>
      </c>
      <c r="C16" s="44" t="s">
        <v>100</v>
      </c>
      <c r="D16" s="45">
        <v>180</v>
      </c>
      <c r="E16" s="45"/>
      <c r="F16" s="43">
        <v>449900.00000000006</v>
      </c>
      <c r="G16" s="43">
        <v>321200</v>
      </c>
      <c r="H16" s="43">
        <v>293700</v>
      </c>
      <c r="I16" s="43">
        <v>270600</v>
      </c>
      <c r="J16" s="43">
        <v>223300.00000000003</v>
      </c>
      <c r="K16" s="43">
        <v>191400.00000000003</v>
      </c>
      <c r="L16" s="43">
        <v>176000</v>
      </c>
      <c r="M16" s="43">
        <v>156200</v>
      </c>
      <c r="N16" s="57" t="s">
        <v>137</v>
      </c>
    </row>
    <row r="17" spans="1:14" s="48" customFormat="1" ht="16.5" customHeight="1" x14ac:dyDescent="0.25">
      <c r="A17" s="40">
        <v>6</v>
      </c>
      <c r="B17" s="41" t="s">
        <v>139</v>
      </c>
      <c r="C17" s="47" t="s">
        <v>101</v>
      </c>
      <c r="D17" s="45">
        <v>84</v>
      </c>
      <c r="E17" s="45"/>
      <c r="F17" s="43">
        <v>201300.00000000003</v>
      </c>
      <c r="G17" s="43">
        <v>137500</v>
      </c>
      <c r="H17" s="43">
        <v>126500.00000000001</v>
      </c>
      <c r="I17" s="43">
        <v>112200.00000000001</v>
      </c>
      <c r="J17" s="43">
        <v>103400.00000000001</v>
      </c>
      <c r="K17" s="43">
        <v>80300</v>
      </c>
      <c r="L17" s="43">
        <v>70400</v>
      </c>
      <c r="M17" s="43">
        <v>82500</v>
      </c>
      <c r="N17" s="57" t="s">
        <v>137</v>
      </c>
    </row>
    <row r="18" spans="1:14" s="48" customFormat="1" ht="16.5" customHeight="1" x14ac:dyDescent="0.25">
      <c r="A18" s="40">
        <v>7</v>
      </c>
      <c r="B18" s="41" t="s">
        <v>139</v>
      </c>
      <c r="C18" s="49" t="s">
        <v>102</v>
      </c>
      <c r="D18" s="50">
        <v>55</v>
      </c>
      <c r="E18" s="50"/>
      <c r="F18" s="43">
        <v>137500</v>
      </c>
      <c r="G18" s="43">
        <v>105600.00000000001</v>
      </c>
      <c r="H18" s="43">
        <v>96800.000000000015</v>
      </c>
      <c r="I18" s="43">
        <v>86900</v>
      </c>
      <c r="J18" s="43">
        <v>73700</v>
      </c>
      <c r="K18" s="43">
        <v>59400.000000000007</v>
      </c>
      <c r="L18" s="43">
        <v>53900.000000000007</v>
      </c>
      <c r="M18" s="43">
        <v>77000</v>
      </c>
      <c r="N18" s="57" t="s">
        <v>137</v>
      </c>
    </row>
    <row r="19" spans="1:14" s="48" customFormat="1" ht="16.5" customHeight="1" x14ac:dyDescent="0.25">
      <c r="A19" s="40">
        <v>8</v>
      </c>
      <c r="B19" s="41" t="s">
        <v>139</v>
      </c>
      <c r="C19" s="49" t="s">
        <v>103</v>
      </c>
      <c r="D19" s="50">
        <v>50</v>
      </c>
      <c r="E19" s="50"/>
      <c r="F19" s="43">
        <v>125400.00000000001</v>
      </c>
      <c r="G19" s="43">
        <v>96800.000000000015</v>
      </c>
      <c r="H19" s="43">
        <v>88000</v>
      </c>
      <c r="I19" s="43">
        <v>80300</v>
      </c>
      <c r="J19" s="43">
        <v>69300</v>
      </c>
      <c r="K19" s="43">
        <v>53900.000000000007</v>
      </c>
      <c r="L19" s="43">
        <v>50600.000000000007</v>
      </c>
      <c r="M19" s="43">
        <v>77000</v>
      </c>
      <c r="N19" s="57" t="s">
        <v>137</v>
      </c>
    </row>
    <row r="20" spans="1:14" s="48" customFormat="1" ht="16.5" customHeight="1" x14ac:dyDescent="0.25">
      <c r="A20" s="40">
        <v>9</v>
      </c>
      <c r="B20" s="41" t="s">
        <v>139</v>
      </c>
      <c r="C20" s="51" t="s">
        <v>104</v>
      </c>
      <c r="D20" s="45">
        <v>80</v>
      </c>
      <c r="E20" s="45"/>
      <c r="F20" s="43">
        <v>198000.00000000003</v>
      </c>
      <c r="G20" s="43">
        <v>152900</v>
      </c>
      <c r="H20" s="43">
        <v>140800</v>
      </c>
      <c r="I20" s="43">
        <v>126500.00000000001</v>
      </c>
      <c r="J20" s="43">
        <v>107800.00000000001</v>
      </c>
      <c r="K20" s="43">
        <v>85800</v>
      </c>
      <c r="L20" s="43">
        <v>77000</v>
      </c>
      <c r="M20" s="43">
        <v>77000</v>
      </c>
      <c r="N20" s="57" t="s">
        <v>137</v>
      </c>
    </row>
    <row r="21" spans="1:14" s="48" customFormat="1" ht="16.5" customHeight="1" x14ac:dyDescent="0.25">
      <c r="A21" s="40">
        <v>10</v>
      </c>
      <c r="B21" s="41" t="s">
        <v>139</v>
      </c>
      <c r="C21" s="49" t="s">
        <v>105</v>
      </c>
      <c r="D21" s="50">
        <v>95</v>
      </c>
      <c r="E21" s="50"/>
      <c r="F21" s="43">
        <v>237600.00000000003</v>
      </c>
      <c r="G21" s="43">
        <v>181500.00000000003</v>
      </c>
      <c r="H21" s="43">
        <v>167200</v>
      </c>
      <c r="I21" s="43">
        <v>150700</v>
      </c>
      <c r="J21" s="43">
        <v>126500.00000000001</v>
      </c>
      <c r="K21" s="43">
        <v>102300.00000000001</v>
      </c>
      <c r="L21" s="43">
        <v>91300.000000000015</v>
      </c>
      <c r="M21" s="43">
        <v>81400</v>
      </c>
      <c r="N21" s="57" t="s">
        <v>137</v>
      </c>
    </row>
    <row r="22" spans="1:14" s="48" customFormat="1" ht="16.5" customHeight="1" x14ac:dyDescent="0.25">
      <c r="A22" s="40">
        <v>11</v>
      </c>
      <c r="B22" s="41" t="s">
        <v>139</v>
      </c>
      <c r="C22" s="49" t="s">
        <v>106</v>
      </c>
      <c r="D22" s="50">
        <v>85</v>
      </c>
      <c r="E22" s="50"/>
      <c r="F22" s="43">
        <v>211200.00000000003</v>
      </c>
      <c r="G22" s="43">
        <v>162800</v>
      </c>
      <c r="H22" s="43">
        <v>150700</v>
      </c>
      <c r="I22" s="43">
        <v>134200</v>
      </c>
      <c r="J22" s="43">
        <v>114400.00000000001</v>
      </c>
      <c r="K22" s="43">
        <v>91300.000000000015</v>
      </c>
      <c r="L22" s="43">
        <v>82500</v>
      </c>
      <c r="M22" s="43">
        <v>77000</v>
      </c>
      <c r="N22" s="57" t="s">
        <v>137</v>
      </c>
    </row>
    <row r="23" spans="1:14" s="48" customFormat="1" ht="16.5" customHeight="1" x14ac:dyDescent="0.25">
      <c r="A23" s="40">
        <v>12</v>
      </c>
      <c r="B23" s="41" t="s">
        <v>139</v>
      </c>
      <c r="C23" s="49" t="s">
        <v>107</v>
      </c>
      <c r="D23" s="50">
        <v>80</v>
      </c>
      <c r="E23" s="50"/>
      <c r="F23" s="43">
        <v>198000.00000000003</v>
      </c>
      <c r="G23" s="43">
        <v>152900</v>
      </c>
      <c r="H23" s="43">
        <v>140800</v>
      </c>
      <c r="I23" s="43">
        <v>126500.00000000001</v>
      </c>
      <c r="J23" s="43">
        <v>107800.00000000001</v>
      </c>
      <c r="K23" s="43">
        <v>85800</v>
      </c>
      <c r="L23" s="43">
        <v>77000</v>
      </c>
      <c r="M23" s="43">
        <v>77000</v>
      </c>
      <c r="N23" s="57" t="s">
        <v>137</v>
      </c>
    </row>
    <row r="24" spans="1:14" s="48" customFormat="1" x14ac:dyDescent="0.25">
      <c r="A24" s="40">
        <v>13</v>
      </c>
      <c r="B24" s="41" t="s">
        <v>139</v>
      </c>
      <c r="C24" s="49" t="s">
        <v>108</v>
      </c>
      <c r="D24" s="50">
        <v>70</v>
      </c>
      <c r="E24" s="50"/>
      <c r="F24" s="43">
        <v>176000</v>
      </c>
      <c r="G24" s="43">
        <v>134200</v>
      </c>
      <c r="H24" s="43">
        <v>123200.00000000001</v>
      </c>
      <c r="I24" s="43">
        <v>111100.00000000001</v>
      </c>
      <c r="J24" s="43">
        <v>93500.000000000015</v>
      </c>
      <c r="K24" s="43">
        <v>74800</v>
      </c>
      <c r="L24" s="43">
        <v>67100</v>
      </c>
      <c r="M24" s="43">
        <v>77000</v>
      </c>
      <c r="N24" s="57" t="s">
        <v>137</v>
      </c>
    </row>
    <row r="25" spans="1:14" s="48" customFormat="1" x14ac:dyDescent="0.25">
      <c r="A25" s="40">
        <v>14</v>
      </c>
      <c r="B25" s="41" t="s">
        <v>139</v>
      </c>
      <c r="C25" s="49" t="s">
        <v>109</v>
      </c>
      <c r="D25" s="50">
        <v>100</v>
      </c>
      <c r="E25" s="50"/>
      <c r="F25" s="43">
        <v>249700.00000000003</v>
      </c>
      <c r="G25" s="43">
        <v>190300.00000000003</v>
      </c>
      <c r="H25" s="43">
        <v>174900</v>
      </c>
      <c r="I25" s="43">
        <v>157300</v>
      </c>
      <c r="J25" s="43">
        <v>134200</v>
      </c>
      <c r="K25" s="43">
        <v>106700.00000000001</v>
      </c>
      <c r="L25" s="43">
        <v>96800.000000000015</v>
      </c>
      <c r="M25" s="43">
        <v>85800</v>
      </c>
      <c r="N25" s="57" t="s">
        <v>137</v>
      </c>
    </row>
    <row r="26" spans="1:14" s="48" customFormat="1" x14ac:dyDescent="0.25">
      <c r="A26" s="40">
        <v>15</v>
      </c>
      <c r="B26" s="41" t="s">
        <v>139</v>
      </c>
      <c r="C26" s="49" t="s">
        <v>110</v>
      </c>
      <c r="D26" s="50">
        <v>100</v>
      </c>
      <c r="E26" s="50"/>
      <c r="F26" s="43">
        <v>249700.00000000003</v>
      </c>
      <c r="G26" s="43">
        <v>190300.00000000003</v>
      </c>
      <c r="H26" s="43">
        <v>174900</v>
      </c>
      <c r="I26" s="43">
        <v>157300</v>
      </c>
      <c r="J26" s="43">
        <v>134200</v>
      </c>
      <c r="K26" s="43">
        <v>106700.00000000001</v>
      </c>
      <c r="L26" s="43">
        <v>96800.000000000015</v>
      </c>
      <c r="M26" s="43">
        <v>85800</v>
      </c>
      <c r="N26" s="57" t="s">
        <v>137</v>
      </c>
    </row>
    <row r="27" spans="1:14" s="48" customFormat="1" x14ac:dyDescent="0.25">
      <c r="A27" s="40">
        <v>16</v>
      </c>
      <c r="B27" s="41" t="s">
        <v>139</v>
      </c>
      <c r="C27" s="49" t="s">
        <v>111</v>
      </c>
      <c r="D27" s="50">
        <v>110</v>
      </c>
      <c r="E27" s="50"/>
      <c r="F27" s="43">
        <v>277200</v>
      </c>
      <c r="G27" s="43">
        <v>201300.00000000003</v>
      </c>
      <c r="H27" s="43">
        <v>185900.00000000003</v>
      </c>
      <c r="I27" s="43">
        <v>162800</v>
      </c>
      <c r="J27" s="43">
        <v>139700</v>
      </c>
      <c r="K27" s="43">
        <v>115500.00000000001</v>
      </c>
      <c r="L27" s="43">
        <v>105600.00000000001</v>
      </c>
      <c r="M27" s="43">
        <v>94600.000000000015</v>
      </c>
      <c r="N27" s="57" t="s">
        <v>137</v>
      </c>
    </row>
    <row r="28" spans="1:14" s="48" customFormat="1" x14ac:dyDescent="0.25">
      <c r="A28" s="40">
        <v>17</v>
      </c>
      <c r="B28" s="41" t="s">
        <v>139</v>
      </c>
      <c r="C28" s="49" t="s">
        <v>112</v>
      </c>
      <c r="D28" s="50">
        <v>100</v>
      </c>
      <c r="E28" s="50"/>
      <c r="F28" s="43">
        <v>277200</v>
      </c>
      <c r="G28" s="43">
        <v>201300.00000000003</v>
      </c>
      <c r="H28" s="43">
        <v>185900.00000000003</v>
      </c>
      <c r="I28" s="43">
        <v>162800</v>
      </c>
      <c r="J28" s="43">
        <v>139700</v>
      </c>
      <c r="K28" s="43">
        <v>115500.00000000001</v>
      </c>
      <c r="L28" s="43">
        <v>105600.00000000001</v>
      </c>
      <c r="M28" s="43">
        <v>94600.000000000015</v>
      </c>
      <c r="N28" s="57" t="s">
        <v>137</v>
      </c>
    </row>
    <row r="29" spans="1:14" s="48" customFormat="1" x14ac:dyDescent="0.25">
      <c r="A29" s="40">
        <v>18</v>
      </c>
      <c r="B29" s="41" t="s">
        <v>139</v>
      </c>
      <c r="C29" s="49" t="s">
        <v>113</v>
      </c>
      <c r="D29" s="50">
        <v>150</v>
      </c>
      <c r="E29" s="50"/>
      <c r="F29" s="43">
        <v>393800.00000000006</v>
      </c>
      <c r="G29" s="43">
        <v>288200</v>
      </c>
      <c r="H29" s="43">
        <v>264000</v>
      </c>
      <c r="I29" s="43">
        <v>233200.00000000003</v>
      </c>
      <c r="J29" s="43">
        <v>198000.00000000003</v>
      </c>
      <c r="K29" s="43">
        <v>180400.00000000003</v>
      </c>
      <c r="L29" s="43">
        <v>151800</v>
      </c>
      <c r="M29" s="43">
        <v>135300</v>
      </c>
      <c r="N29" s="57" t="s">
        <v>137</v>
      </c>
    </row>
    <row r="30" spans="1:14" s="48" customFormat="1" x14ac:dyDescent="0.25">
      <c r="A30" s="40">
        <v>19</v>
      </c>
      <c r="B30" s="41" t="s">
        <v>139</v>
      </c>
      <c r="C30" s="49" t="s">
        <v>114</v>
      </c>
      <c r="D30" s="50">
        <v>160</v>
      </c>
      <c r="E30" s="50"/>
      <c r="F30" s="43">
        <v>399300.00000000006</v>
      </c>
      <c r="G30" s="43">
        <v>292600</v>
      </c>
      <c r="H30" s="43">
        <v>269500</v>
      </c>
      <c r="I30" s="43">
        <v>236500.00000000003</v>
      </c>
      <c r="J30" s="43">
        <v>201300.00000000003</v>
      </c>
      <c r="K30" s="43">
        <v>174900</v>
      </c>
      <c r="L30" s="43">
        <v>154000</v>
      </c>
      <c r="M30" s="43">
        <v>137500</v>
      </c>
      <c r="N30" s="57" t="s">
        <v>137</v>
      </c>
    </row>
    <row r="31" spans="1:14" s="48" customFormat="1" x14ac:dyDescent="0.25">
      <c r="A31" s="40">
        <v>20</v>
      </c>
      <c r="B31" s="41" t="s">
        <v>139</v>
      </c>
      <c r="C31" s="49" t="s">
        <v>115</v>
      </c>
      <c r="D31" s="50">
        <v>160</v>
      </c>
      <c r="E31" s="50"/>
      <c r="F31" s="43">
        <v>399300.00000000006</v>
      </c>
      <c r="G31" s="43">
        <v>292600</v>
      </c>
      <c r="H31" s="43">
        <v>269500</v>
      </c>
      <c r="I31" s="43">
        <v>236500.00000000003</v>
      </c>
      <c r="J31" s="43">
        <v>201300.00000000003</v>
      </c>
      <c r="K31" s="43">
        <v>167200</v>
      </c>
      <c r="L31" s="43">
        <v>154000</v>
      </c>
      <c r="M31" s="43">
        <v>137500</v>
      </c>
      <c r="N31" s="57" t="s">
        <v>137</v>
      </c>
    </row>
    <row r="32" spans="1:14" s="48" customFormat="1" x14ac:dyDescent="0.25">
      <c r="A32" s="40">
        <v>21</v>
      </c>
      <c r="B32" s="41" t="s">
        <v>139</v>
      </c>
      <c r="C32" s="49" t="s">
        <v>116</v>
      </c>
      <c r="D32" s="50">
        <v>180</v>
      </c>
      <c r="E32" s="50"/>
      <c r="F32" s="43">
        <v>447700.00000000006</v>
      </c>
      <c r="G32" s="43">
        <v>330000</v>
      </c>
      <c r="H32" s="43">
        <v>302500</v>
      </c>
      <c r="I32" s="43">
        <v>265100</v>
      </c>
      <c r="J32" s="43">
        <v>226600.00000000003</v>
      </c>
      <c r="K32" s="43">
        <v>188100.00000000003</v>
      </c>
      <c r="L32" s="43">
        <v>172700</v>
      </c>
      <c r="M32" s="43">
        <v>154000</v>
      </c>
      <c r="N32" s="57" t="s">
        <v>137</v>
      </c>
    </row>
    <row r="33" spans="1:14" s="48" customFormat="1" x14ac:dyDescent="0.25">
      <c r="A33" s="40">
        <v>22</v>
      </c>
      <c r="B33" s="41" t="s">
        <v>139</v>
      </c>
      <c r="C33" s="49" t="s">
        <v>117</v>
      </c>
      <c r="D33" s="50">
        <v>220</v>
      </c>
      <c r="E33" s="50"/>
      <c r="F33" s="43">
        <v>547800</v>
      </c>
      <c r="G33" s="43">
        <v>385000.00000000006</v>
      </c>
      <c r="H33" s="43">
        <v>355300</v>
      </c>
      <c r="I33" s="43">
        <v>324500</v>
      </c>
      <c r="J33" s="43">
        <v>277200</v>
      </c>
      <c r="K33" s="43">
        <v>229900.00000000003</v>
      </c>
      <c r="L33" s="43">
        <v>211200.00000000003</v>
      </c>
      <c r="M33" s="43">
        <v>188100.00000000003</v>
      </c>
      <c r="N33" s="58" t="s">
        <v>138</v>
      </c>
    </row>
    <row r="34" spans="1:14" s="48" customFormat="1" x14ac:dyDescent="0.25">
      <c r="A34" s="40">
        <v>23</v>
      </c>
      <c r="B34" s="41" t="s">
        <v>139</v>
      </c>
      <c r="C34" s="49" t="s">
        <v>118</v>
      </c>
      <c r="D34" s="50">
        <v>225</v>
      </c>
      <c r="E34" s="50"/>
      <c r="F34" s="43">
        <v>559900</v>
      </c>
      <c r="G34" s="43">
        <v>394900.00000000006</v>
      </c>
      <c r="H34" s="43">
        <v>363000.00000000006</v>
      </c>
      <c r="I34" s="43">
        <v>331100</v>
      </c>
      <c r="J34" s="43">
        <v>283800</v>
      </c>
      <c r="K34" s="43">
        <v>235400.00000000003</v>
      </c>
      <c r="L34" s="43">
        <v>216700.00000000003</v>
      </c>
      <c r="M34" s="43">
        <v>192500.00000000003</v>
      </c>
      <c r="N34" s="58" t="s">
        <v>138</v>
      </c>
    </row>
    <row r="35" spans="1:14" s="48" customFormat="1" x14ac:dyDescent="0.25">
      <c r="A35" s="40">
        <v>24</v>
      </c>
      <c r="B35" s="41" t="s">
        <v>139</v>
      </c>
      <c r="C35" s="49" t="s">
        <v>119</v>
      </c>
      <c r="D35" s="50">
        <v>225</v>
      </c>
      <c r="E35" s="50"/>
      <c r="F35" s="43">
        <v>559900</v>
      </c>
      <c r="G35" s="43">
        <v>394900.00000000006</v>
      </c>
      <c r="H35" s="43">
        <v>363000.00000000006</v>
      </c>
      <c r="I35" s="43">
        <v>331100</v>
      </c>
      <c r="J35" s="43">
        <v>283800</v>
      </c>
      <c r="K35" s="43">
        <v>235400.00000000003</v>
      </c>
      <c r="L35" s="43">
        <v>216700.00000000003</v>
      </c>
      <c r="M35" s="43">
        <v>192500.00000000003</v>
      </c>
      <c r="N35" s="58" t="s">
        <v>138</v>
      </c>
    </row>
    <row r="36" spans="1:14" s="48" customFormat="1" x14ac:dyDescent="0.25">
      <c r="A36" s="40">
        <v>25</v>
      </c>
      <c r="B36" s="41" t="s">
        <v>139</v>
      </c>
      <c r="C36" s="49" t="s">
        <v>120</v>
      </c>
      <c r="D36" s="50">
        <v>310</v>
      </c>
      <c r="E36" s="50"/>
      <c r="F36" s="43">
        <v>849200.00000000012</v>
      </c>
      <c r="G36" s="43">
        <v>572000</v>
      </c>
      <c r="H36" s="43">
        <v>525800</v>
      </c>
      <c r="I36" s="43">
        <v>433400.00000000006</v>
      </c>
      <c r="J36" s="43">
        <v>364100.00000000006</v>
      </c>
      <c r="K36" s="43">
        <v>331100</v>
      </c>
      <c r="L36" s="43">
        <v>279400</v>
      </c>
      <c r="M36" s="43">
        <v>246400.00000000003</v>
      </c>
      <c r="N36" s="58" t="s">
        <v>138</v>
      </c>
    </row>
    <row r="37" spans="1:14" s="48" customFormat="1" x14ac:dyDescent="0.25">
      <c r="A37" s="40">
        <v>26</v>
      </c>
      <c r="B37" s="41" t="s">
        <v>139</v>
      </c>
      <c r="C37" s="49" t="s">
        <v>121</v>
      </c>
      <c r="D37" s="50">
        <v>310</v>
      </c>
      <c r="E37" s="50"/>
      <c r="F37" s="43">
        <v>773300.00000000012</v>
      </c>
      <c r="G37" s="43">
        <v>520300.00000000006</v>
      </c>
      <c r="H37" s="43">
        <v>477400.00000000006</v>
      </c>
      <c r="I37" s="43">
        <v>394900.00000000006</v>
      </c>
      <c r="J37" s="43">
        <v>331100</v>
      </c>
      <c r="K37" s="43">
        <v>301400</v>
      </c>
      <c r="L37" s="43">
        <v>254100.00000000003</v>
      </c>
      <c r="M37" s="43">
        <v>223300.00000000003</v>
      </c>
      <c r="N37" s="58" t="s">
        <v>138</v>
      </c>
    </row>
    <row r="38" spans="1:14" s="48" customFormat="1" x14ac:dyDescent="0.25">
      <c r="A38" s="40">
        <v>27</v>
      </c>
      <c r="B38" s="41" t="s">
        <v>139</v>
      </c>
      <c r="C38" s="49" t="s">
        <v>122</v>
      </c>
      <c r="D38" s="50">
        <v>350</v>
      </c>
      <c r="E38" s="50"/>
      <c r="F38" s="43">
        <v>873400.00000000012</v>
      </c>
      <c r="G38" s="43">
        <v>586300</v>
      </c>
      <c r="H38" s="43">
        <v>539000</v>
      </c>
      <c r="I38" s="43">
        <v>445500.00000000006</v>
      </c>
      <c r="J38" s="43">
        <v>374000.00000000006</v>
      </c>
      <c r="K38" s="43">
        <v>339900</v>
      </c>
      <c r="L38" s="43">
        <v>287100</v>
      </c>
      <c r="M38" s="43">
        <v>253000.00000000003</v>
      </c>
      <c r="N38" s="58" t="s">
        <v>138</v>
      </c>
    </row>
    <row r="39" spans="1:14" s="48" customFormat="1" x14ac:dyDescent="0.25">
      <c r="A39" s="40">
        <v>28</v>
      </c>
      <c r="B39" s="41" t="s">
        <v>139</v>
      </c>
      <c r="C39" s="49" t="s">
        <v>123</v>
      </c>
      <c r="D39" s="50">
        <v>320</v>
      </c>
      <c r="E39" s="50"/>
      <c r="F39" s="43">
        <v>877800.00000000012</v>
      </c>
      <c r="G39" s="43">
        <v>589600</v>
      </c>
      <c r="H39" s="43">
        <v>543400</v>
      </c>
      <c r="I39" s="43">
        <v>447700.00000000006</v>
      </c>
      <c r="J39" s="43">
        <v>376200.00000000006</v>
      </c>
      <c r="K39" s="43">
        <v>342100</v>
      </c>
      <c r="L39" s="43">
        <v>288200</v>
      </c>
      <c r="M39" s="43">
        <v>254100.00000000003</v>
      </c>
      <c r="N39" s="58" t="s">
        <v>138</v>
      </c>
    </row>
    <row r="40" spans="1:14" s="48" customFormat="1" x14ac:dyDescent="0.25">
      <c r="A40" s="40">
        <v>29</v>
      </c>
      <c r="B40" s="41" t="s">
        <v>139</v>
      </c>
      <c r="C40" s="49" t="s">
        <v>124</v>
      </c>
      <c r="D40" s="50">
        <v>320</v>
      </c>
      <c r="E40" s="50"/>
      <c r="F40" s="43">
        <v>877800.00000000012</v>
      </c>
      <c r="G40" s="43">
        <v>589600</v>
      </c>
      <c r="H40" s="43">
        <v>543400</v>
      </c>
      <c r="I40" s="43">
        <v>447700.00000000006</v>
      </c>
      <c r="J40" s="43">
        <v>376200.00000000006</v>
      </c>
      <c r="K40" s="43">
        <v>342100</v>
      </c>
      <c r="L40" s="43">
        <v>288200</v>
      </c>
      <c r="M40" s="43">
        <v>254100.00000000003</v>
      </c>
      <c r="N40" s="58" t="s">
        <v>138</v>
      </c>
    </row>
    <row r="41" spans="1:14" s="48" customFormat="1" x14ac:dyDescent="0.25">
      <c r="A41" s="40">
        <v>30</v>
      </c>
      <c r="B41" s="41" t="s">
        <v>139</v>
      </c>
      <c r="C41" s="49" t="s">
        <v>125</v>
      </c>
      <c r="D41" s="50">
        <v>330</v>
      </c>
      <c r="E41" s="50"/>
      <c r="F41" s="43">
        <v>905300.00000000012</v>
      </c>
      <c r="G41" s="43">
        <v>608300</v>
      </c>
      <c r="H41" s="43">
        <v>558800</v>
      </c>
      <c r="I41" s="43">
        <v>462000.00000000006</v>
      </c>
      <c r="J41" s="43">
        <v>388300.00000000006</v>
      </c>
      <c r="K41" s="43">
        <v>352000</v>
      </c>
      <c r="L41" s="43">
        <v>297000</v>
      </c>
      <c r="M41" s="43">
        <v>261800.00000000003</v>
      </c>
      <c r="N41" s="58" t="s">
        <v>138</v>
      </c>
    </row>
    <row r="42" spans="1:14" s="48" customFormat="1" x14ac:dyDescent="0.25">
      <c r="A42" s="40">
        <v>31</v>
      </c>
      <c r="B42" s="41" t="s">
        <v>139</v>
      </c>
      <c r="C42" s="49" t="s">
        <v>126</v>
      </c>
      <c r="D42" s="50">
        <v>350</v>
      </c>
      <c r="E42" s="50"/>
      <c r="F42" s="43">
        <v>873400.00000000012</v>
      </c>
      <c r="G42" s="43">
        <v>586300</v>
      </c>
      <c r="H42" s="43">
        <v>539000</v>
      </c>
      <c r="I42" s="43">
        <v>445500.00000000006</v>
      </c>
      <c r="J42" s="43">
        <v>374000.00000000006</v>
      </c>
      <c r="K42" s="43">
        <v>339900</v>
      </c>
      <c r="L42" s="43">
        <v>287100</v>
      </c>
      <c r="M42" s="43">
        <v>253000.00000000003</v>
      </c>
      <c r="N42" s="58" t="s">
        <v>138</v>
      </c>
    </row>
    <row r="43" spans="1:14" s="48" customFormat="1" x14ac:dyDescent="0.25">
      <c r="A43" s="40">
        <v>32</v>
      </c>
      <c r="B43" s="41" t="s">
        <v>139</v>
      </c>
      <c r="C43" s="52" t="s">
        <v>127</v>
      </c>
      <c r="D43" s="53">
        <v>450</v>
      </c>
      <c r="E43" s="53"/>
      <c r="F43" s="43">
        <v>1232000</v>
      </c>
      <c r="G43" s="43">
        <v>831600.00000000012</v>
      </c>
      <c r="H43" s="43">
        <v>763400.00000000012</v>
      </c>
      <c r="I43" s="43">
        <v>629200</v>
      </c>
      <c r="J43" s="43">
        <v>528000</v>
      </c>
      <c r="K43" s="43">
        <v>480700.00000000006</v>
      </c>
      <c r="L43" s="43">
        <v>405900.00000000006</v>
      </c>
      <c r="M43" s="43">
        <v>357500</v>
      </c>
      <c r="N43" s="58" t="s">
        <v>138</v>
      </c>
    </row>
    <row r="44" spans="1:14" s="48" customFormat="1" x14ac:dyDescent="0.25">
      <c r="A44" s="40">
        <v>33</v>
      </c>
      <c r="B44" s="41" t="s">
        <v>139</v>
      </c>
      <c r="C44" s="49" t="s">
        <v>128</v>
      </c>
      <c r="D44" s="50">
        <v>500</v>
      </c>
      <c r="E44" s="50"/>
      <c r="F44" s="43">
        <v>1371700</v>
      </c>
      <c r="G44" s="43">
        <v>922900.00000000012</v>
      </c>
      <c r="H44" s="43">
        <v>847000.00000000012</v>
      </c>
      <c r="I44" s="43">
        <v>699600</v>
      </c>
      <c r="J44" s="43">
        <v>587400</v>
      </c>
      <c r="K44" s="43">
        <v>533500</v>
      </c>
      <c r="L44" s="43">
        <v>449900.00000000006</v>
      </c>
      <c r="M44" s="43">
        <v>396000.00000000006</v>
      </c>
      <c r="N44" s="58" t="s">
        <v>138</v>
      </c>
    </row>
    <row r="45" spans="1:14" s="25" customFormat="1" x14ac:dyDescent="0.25">
      <c r="A45" s="40">
        <v>34</v>
      </c>
      <c r="B45" s="41" t="s">
        <v>139</v>
      </c>
      <c r="C45" s="49" t="s">
        <v>129</v>
      </c>
      <c r="D45" s="50">
        <v>500</v>
      </c>
      <c r="E45" s="50"/>
      <c r="F45" s="43">
        <v>1245200</v>
      </c>
      <c r="G45" s="43">
        <v>839300.00000000012</v>
      </c>
      <c r="H45" s="43">
        <v>772200.00000000012</v>
      </c>
      <c r="I45" s="43">
        <v>635800</v>
      </c>
      <c r="J45" s="43">
        <v>533500</v>
      </c>
      <c r="K45" s="43">
        <v>485100.00000000006</v>
      </c>
      <c r="L45" s="43">
        <v>409200.00000000006</v>
      </c>
      <c r="M45" s="43">
        <v>360800.00000000006</v>
      </c>
      <c r="N45" s="58" t="s">
        <v>138</v>
      </c>
    </row>
    <row r="46" spans="1:14" s="25" customFormat="1" x14ac:dyDescent="0.25">
      <c r="A46" s="40">
        <v>35</v>
      </c>
      <c r="B46" s="41" t="s">
        <v>139</v>
      </c>
      <c r="C46" s="49" t="s">
        <v>130</v>
      </c>
      <c r="D46" s="50">
        <v>580</v>
      </c>
      <c r="E46" s="50"/>
      <c r="F46" s="43">
        <v>1445400.0000000002</v>
      </c>
      <c r="G46" s="43">
        <v>973500.00000000012</v>
      </c>
      <c r="H46" s="43">
        <v>894300.00000000012</v>
      </c>
      <c r="I46" s="43">
        <v>707300</v>
      </c>
      <c r="J46" s="43">
        <v>619300</v>
      </c>
      <c r="K46" s="43">
        <v>563200</v>
      </c>
      <c r="L46" s="43">
        <v>475200.00000000006</v>
      </c>
      <c r="M46" s="43">
        <v>418000.00000000006</v>
      </c>
      <c r="N46" s="58" t="s">
        <v>138</v>
      </c>
    </row>
    <row r="47" spans="1:14" s="25" customFormat="1" x14ac:dyDescent="0.25">
      <c r="A47" s="40">
        <v>36</v>
      </c>
      <c r="B47" s="41" t="s">
        <v>139</v>
      </c>
      <c r="C47" s="49" t="s">
        <v>131</v>
      </c>
      <c r="D47" s="50">
        <v>650</v>
      </c>
      <c r="E47" s="50"/>
      <c r="F47" s="43">
        <v>1621400.0000000002</v>
      </c>
      <c r="G47" s="43">
        <v>1091200</v>
      </c>
      <c r="H47" s="43">
        <v>1001000.0000000001</v>
      </c>
      <c r="I47" s="43">
        <v>793100.00000000012</v>
      </c>
      <c r="J47" s="43">
        <v>694100</v>
      </c>
      <c r="K47" s="43">
        <v>631400</v>
      </c>
      <c r="L47" s="43">
        <v>532400</v>
      </c>
      <c r="M47" s="43">
        <v>468600.00000000006</v>
      </c>
      <c r="N47" s="58" t="s">
        <v>138</v>
      </c>
    </row>
    <row r="48" spans="1:14" s="56" customFormat="1" ht="15.75" x14ac:dyDescent="0.25">
      <c r="A48" s="9" t="s">
        <v>64</v>
      </c>
      <c r="B48" s="10"/>
      <c r="C48" s="10"/>
      <c r="D48" s="10"/>
      <c r="E48" s="10"/>
      <c r="F48" s="10"/>
      <c r="G48" s="10"/>
      <c r="H48" s="10"/>
      <c r="I48" s="55"/>
      <c r="J48" s="55"/>
      <c r="K48" s="55"/>
      <c r="L48" s="55"/>
      <c r="M48" s="55"/>
    </row>
    <row r="49" spans="1:14" s="56" customFormat="1" ht="15.75" customHeight="1" x14ac:dyDescent="0.25">
      <c r="A49" s="114" t="s">
        <v>140</v>
      </c>
      <c r="B49" s="114"/>
      <c r="C49" s="114"/>
      <c r="D49" s="114"/>
      <c r="E49" s="114"/>
      <c r="F49" s="114"/>
      <c r="G49" s="114"/>
      <c r="H49" s="114"/>
      <c r="I49" s="114"/>
      <c r="J49" s="114"/>
      <c r="K49" s="114"/>
      <c r="L49" s="114"/>
      <c r="M49" s="114"/>
      <c r="N49" s="114"/>
    </row>
    <row r="50" spans="1:14" ht="15.75" x14ac:dyDescent="0.25">
      <c r="A50" s="113" t="s">
        <v>67</v>
      </c>
      <c r="B50" s="113"/>
      <c r="C50" s="113"/>
      <c r="D50" s="113"/>
      <c r="E50" s="113"/>
      <c r="F50" s="113"/>
      <c r="G50" s="113"/>
      <c r="H50" s="113"/>
      <c r="I50" s="54"/>
      <c r="J50" s="54"/>
      <c r="K50" s="54"/>
      <c r="L50" s="54"/>
    </row>
    <row r="51" spans="1:14" ht="15.75" x14ac:dyDescent="0.25">
      <c r="A51" s="114" t="s">
        <v>68</v>
      </c>
      <c r="B51" s="114"/>
      <c r="C51" s="114"/>
      <c r="D51" s="114"/>
      <c r="E51" s="114"/>
      <c r="F51" s="114"/>
      <c r="G51" s="114"/>
      <c r="H51" s="114"/>
      <c r="I51" s="54"/>
      <c r="J51" s="54"/>
      <c r="K51" s="54"/>
      <c r="L51" s="54"/>
    </row>
    <row r="52" spans="1:14" ht="15.75" x14ac:dyDescent="0.25">
      <c r="A52" s="82" t="s">
        <v>141</v>
      </c>
      <c r="B52" s="82"/>
      <c r="C52" s="82"/>
      <c r="D52" s="82"/>
      <c r="E52" s="82"/>
      <c r="F52" s="82"/>
      <c r="G52" s="83"/>
      <c r="H52" s="83"/>
    </row>
    <row r="53" spans="1:14" ht="15.75" customHeight="1" x14ac:dyDescent="0.25">
      <c r="A53" s="114" t="s">
        <v>142</v>
      </c>
      <c r="B53" s="114"/>
      <c r="C53" s="114"/>
      <c r="D53" s="114"/>
      <c r="E53" s="114"/>
      <c r="F53" s="114"/>
      <c r="G53" s="114"/>
      <c r="H53" s="114"/>
      <c r="I53" s="114"/>
      <c r="J53" s="114"/>
      <c r="K53" s="114"/>
      <c r="L53" s="114"/>
      <c r="M53" s="114"/>
      <c r="N53" s="114"/>
    </row>
    <row r="54" spans="1:14" ht="15.75" x14ac:dyDescent="0.25">
      <c r="A54" s="82"/>
      <c r="B54" s="82" t="s">
        <v>143</v>
      </c>
      <c r="C54" s="82"/>
      <c r="D54" s="82"/>
      <c r="E54" s="82"/>
      <c r="F54" s="82"/>
      <c r="G54" s="83"/>
      <c r="H54" s="83"/>
    </row>
    <row r="55" spans="1:14" ht="15.75" x14ac:dyDescent="0.25">
      <c r="A55" s="82"/>
      <c r="B55" s="82" t="s">
        <v>144</v>
      </c>
      <c r="C55" s="82"/>
      <c r="D55" s="82"/>
      <c r="E55" s="82"/>
      <c r="F55" s="82"/>
      <c r="G55" s="83"/>
      <c r="H55" s="83"/>
    </row>
    <row r="56" spans="1:14" ht="15.75" x14ac:dyDescent="0.25">
      <c r="A56" s="21"/>
      <c r="B56" s="21"/>
      <c r="C56" s="21"/>
      <c r="D56" s="21"/>
      <c r="E56" s="21"/>
      <c r="F56" s="21"/>
      <c r="G56" s="21"/>
      <c r="H56" s="21"/>
    </row>
    <row r="57" spans="1:14" ht="16.5" x14ac:dyDescent="0.25">
      <c r="A57" s="17"/>
      <c r="B57" s="110" t="s">
        <v>82</v>
      </c>
      <c r="C57" s="110"/>
      <c r="D57" s="18"/>
      <c r="E57" s="18"/>
      <c r="G57" s="19"/>
      <c r="H57" s="19"/>
      <c r="K57" s="18" t="s">
        <v>83</v>
      </c>
    </row>
  </sheetData>
  <mergeCells count="6">
    <mergeCell ref="A50:H50"/>
    <mergeCell ref="A51:H51"/>
    <mergeCell ref="B57:C57"/>
    <mergeCell ref="A53:N53"/>
    <mergeCell ref="A8:N8"/>
    <mergeCell ref="A49:N49"/>
  </mergeCells>
  <pageMargins left="0.24" right="0.15" top="0.25" bottom="0.2" header="0.28999999999999998" footer="0.3"/>
  <pageSetup paperSize="9" scale="7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 GIA COLOMBUS - SUNHOUSE </vt:lpstr>
      <vt:lpstr>BAO GIA COLOMBUS - HANG LE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cp:lastPrinted>2017-10-05T04:51:17Z</cp:lastPrinted>
  <dcterms:created xsi:type="dcterms:W3CDTF">2017-10-04T08:18:49Z</dcterms:created>
  <dcterms:modified xsi:type="dcterms:W3CDTF">2017-11-24T05:09:36Z</dcterms:modified>
</cp:coreProperties>
</file>