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FPT\CAPSTONE\Capstone-doc\Capstone-document\0. Create\Accessories\"/>
    </mc:Choice>
  </mc:AlternateContent>
  <bookViews>
    <workbookView xWindow="37404" yWindow="504" windowWidth="33600" windowHeight="19020"/>
  </bookViews>
  <sheets>
    <sheet name="Cover" sheetId="9" r:id="rId1"/>
    <sheet name="Test case List" sheetId="10" r:id="rId2"/>
    <sheet name="Counting The Customes" sheetId="11" r:id="rId3"/>
    <sheet name="Test Report" sheetId="12" r:id="rId4"/>
  </sheets>
  <definedNames>
    <definedName name="_xlnm._FilterDatabase" localSheetId="2" hidden="1">'Counting The Customes'!$A$6:$H$13</definedName>
    <definedName name="ACTION" localSheetId="2">#REF!</definedName>
    <definedName name="ACTION" localSheetId="0">#REF!</definedName>
    <definedName name="ACTION" localSheetId="1">#REF!</definedName>
    <definedName name="ACTION" localSheetId="3">#REF!</definedName>
    <definedName name="ACTION">#REF!</definedName>
  </definedNames>
  <calcPr calcId="162913"/>
  <extLst>
    <ext uri="GoogleSheetsCustomDataVersion1">
      <go:sheetsCustomData xmlns:go="http://customooxmlschemas.google.com/" r:id="rId12" roundtripDataSignature="AMtx7mix/GSHpv628kDpPK3Von8P2Xc4MQ=="/>
    </ext>
  </extLst>
</workbook>
</file>

<file path=xl/calcChain.xml><?xml version="1.0" encoding="utf-8"?>
<calcChain xmlns="http://schemas.openxmlformats.org/spreadsheetml/2006/main">
  <c r="E11" i="12" l="1"/>
  <c r="H5" i="12" l="1"/>
  <c r="D4" i="10"/>
  <c r="C4" i="12"/>
  <c r="C3" i="12"/>
  <c r="D3" i="10"/>
  <c r="C5" i="12"/>
  <c r="E12" i="12"/>
  <c r="F12" i="12"/>
  <c r="G12" i="12"/>
  <c r="H12" i="12"/>
  <c r="D12" i="12"/>
  <c r="E14" i="12" l="1"/>
  <c r="E15" i="12"/>
  <c r="B4" i="11" l="1"/>
  <c r="D4" i="11"/>
  <c r="E4" i="11"/>
  <c r="C6" i="9"/>
  <c r="C4" i="11" l="1"/>
</calcChain>
</file>

<file path=xl/sharedStrings.xml><?xml version="1.0" encoding="utf-8"?>
<sst xmlns="http://schemas.openxmlformats.org/spreadsheetml/2006/main" count="103" uniqueCount="73">
  <si>
    <t>New Document</t>
  </si>
  <si>
    <t>1.0</t>
  </si>
  <si>
    <t>Reference</t>
  </si>
  <si>
    <t>Change description</t>
  </si>
  <si>
    <t>Change Item</t>
  </si>
  <si>
    <t>Version</t>
  </si>
  <si>
    <t>Effective Date</t>
  </si>
  <si>
    <t>Record of change</t>
  </si>
  <si>
    <t>Issue Date</t>
  </si>
  <si>
    <t>Document Code</t>
  </si>
  <si>
    <t>Reviewer/Approver</t>
  </si>
  <si>
    <t>Project Code</t>
  </si>
  <si>
    <t>Creator</t>
  </si>
  <si>
    <t>Project Name</t>
  </si>
  <si>
    <t>SYSTEM TEST CASE</t>
  </si>
  <si>
    <t>Pre-Condition</t>
  </si>
  <si>
    <t>Description</t>
  </si>
  <si>
    <t>Sheet Name</t>
  </si>
  <si>
    <t>Function Name</t>
  </si>
  <si>
    <t>No</t>
  </si>
  <si>
    <t>TEST CASE LIST</t>
  </si>
  <si>
    <t>Pass</t>
  </si>
  <si>
    <t>Note</t>
  </si>
  <si>
    <t>Tester</t>
  </si>
  <si>
    <t>Test date</t>
  </si>
  <si>
    <t>Result</t>
  </si>
  <si>
    <t>Actual Result</t>
  </si>
  <si>
    <t>ID</t>
  </si>
  <si>
    <t>N/A</t>
  </si>
  <si>
    <t>Number of Test cases</t>
  </si>
  <si>
    <t>Untested</t>
  </si>
  <si>
    <t>Fail</t>
  </si>
  <si>
    <t>Module Code</t>
  </si>
  <si>
    <t>Counting Customers</t>
  </si>
  <si>
    <t>Video link</t>
  </si>
  <si>
    <t>One people moves from outside of the shelf to inside of the shelf</t>
  </si>
  <si>
    <t>Two people move from outside of the shelf to inside of the shelf</t>
  </si>
  <si>
    <t>Two people going in opposite directions</t>
  </si>
  <si>
    <t>Expected Results
(number the of customes)</t>
  </si>
  <si>
    <t>[Counting_Customer_1]</t>
  </si>
  <si>
    <t>[Counting_Customer_2]</t>
  </si>
  <si>
    <t>[Counting_Customer_3]</t>
  </si>
  <si>
    <t>[Counting_Customer_4]</t>
  </si>
  <si>
    <t>[Counting_Customer_5]</t>
  </si>
  <si>
    <t>[Counting_Customer_6]</t>
  </si>
  <si>
    <t>[Counting_Customer_7]</t>
  </si>
  <si>
    <t>[Counting_Customer_8]</t>
  </si>
  <si>
    <t>[Counting_Customer_9]</t>
  </si>
  <si>
    <t>[Counting_Customer_10]</t>
  </si>
  <si>
    <t>Two people move from inside of the shelf to ouside of the shelf</t>
  </si>
  <si>
    <t>https://drive.google.com/file/d/1Z21WKNTtpvNpvKg34dNJApoKGtAW_HKj/view?usp=sharing</t>
  </si>
  <si>
    <t>https://drive.google.com/file/d/1AngehBGRPuJlZkmkGtvE7sfT-bh2HsO4/view?usp=sharing</t>
  </si>
  <si>
    <t>https://drive.google.com/file/d/1ewTXR7AoG6M5o2fhrABGopCVH-OVVTOf/view?usp=sharing</t>
  </si>
  <si>
    <t>https://drive.google.com/file/d/1mxgqnzPW6g5irZ7U9c7ODN-ACtyQzShQ/view?usp=sharing</t>
  </si>
  <si>
    <t>https://drive.google.com/file/d/1gcRvf4b616HbC2aB5io72M3dzqnfrvvt/view?usp=sharing</t>
  </si>
  <si>
    <t>https://drive.google.com/file/d/1J-BzTj2h3cYCYHlKxspj8Tv1F1JnNfn9/view?usp=sharing</t>
  </si>
  <si>
    <t>https://drive.google.com/file/d/1RB3enlLlv3vjCq7OpYCbRj3uO_5n4_We/view?usp=sharing</t>
  </si>
  <si>
    <t>https://drive.google.com/file/d/1Edsiq0ulhH2tuRS9kd4gltiois9eY3p0/view?usp=sharing</t>
  </si>
  <si>
    <t>https://drive.google.com/file/d/1ySO2gRVWzr_d2SrdZ8LMPGgjrN68zCh2/view?usp=sharing</t>
  </si>
  <si>
    <t>https://drive.google.com/file/d/1_iGKNjmZHZF4F8SuJLkC9pWiPJIecMSD/view?usp=sharing</t>
  </si>
  <si>
    <t>Customer feedback through facial expression analysis</t>
  </si>
  <si>
    <t>SU21SE45</t>
  </si>
  <si>
    <t>%</t>
  </si>
  <si>
    <t>Test successful coverage</t>
  </si>
  <si>
    <t>Test coverage</t>
  </si>
  <si>
    <t>Sub total</t>
  </si>
  <si>
    <t>Number of  test cases</t>
  </si>
  <si>
    <t>Module code</t>
  </si>
  <si>
    <t>Notes</t>
  </si>
  <si>
    <t>TEST REPORT</t>
  </si>
  <si>
    <t>Counting the customers</t>
  </si>
  <si>
    <t>Release 1 includes 1 module: Counting The customers</t>
  </si>
  <si>
    <t>TruongTN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</si>
</sst>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0.0"/>
  </numFmts>
  <fonts count="22">
    <font>
      <sz val="11"/>
      <color theme="1"/>
      <name val="Arial"/>
    </font>
    <font>
      <u/>
      <sz val="11"/>
      <color theme="10"/>
      <name val="Arial"/>
    </font>
    <font>
      <sz val="11"/>
      <name val="ＭＳ Ｐゴシック"/>
      <charset val="128"/>
    </font>
    <font>
      <sz val="1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60"/>
      <name val="Tahoma"/>
      <family val="2"/>
    </font>
    <font>
      <b/>
      <sz val="20"/>
      <color indexed="8"/>
      <name val="Tahoma"/>
      <family val="2"/>
    </font>
    <font>
      <b/>
      <sz val="26"/>
      <color indexed="10"/>
      <name val="Tahoma"/>
      <family val="2"/>
    </font>
    <font>
      <b/>
      <sz val="22"/>
      <color indexed="10"/>
      <name val="Tahoma"/>
      <family val="2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Tahoma"/>
      <family val="2"/>
    </font>
    <font>
      <b/>
      <sz val="10"/>
      <name val="Tahoma"/>
      <family val="2"/>
    </font>
    <font>
      <b/>
      <sz val="10"/>
      <color indexed="10"/>
      <name val="Tahoma"/>
      <family val="2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b/>
      <sz val="10"/>
      <color rgb="FFCCFFFF"/>
      <name val="Tahoma"/>
      <family val="2"/>
    </font>
    <font>
      <sz val="10"/>
      <color indexed="8"/>
      <name val="Tahoma"/>
      <family val="2"/>
    </font>
    <font>
      <b/>
      <i/>
      <sz val="10"/>
      <name val="Tahoma"/>
      <family val="2"/>
    </font>
    <font>
      <sz val="11"/>
      <name val="ＭＳ Ｐゴシック"/>
      <family val="2"/>
      <charset val="128"/>
    </font>
    <font>
      <b/>
      <sz val="10"/>
      <color indexed="12"/>
      <name val="Tahoma"/>
      <family val="2"/>
    </font>
    <font>
      <sz val="10"/>
      <color indexed="9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indexed="9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6" tint="-0.249977111117893"/>
        <bgColor indexed="32"/>
      </patternFill>
    </fill>
    <fill>
      <patternFill patternType="solid">
        <fgColor rgb="FFFFFFFF"/>
        <bgColor rgb="FFFFFFCC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64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/>
    <xf numFmtId="0" fontId="10" fillId="0" borderId="1" applyNumberFormat="0" applyFill="0" applyBorder="0" applyAlignment="0" applyProtection="0"/>
    <xf numFmtId="0" fontId="2" fillId="0" borderId="1"/>
    <xf numFmtId="0" fontId="19" fillId="0" borderId="1"/>
    <xf numFmtId="0" fontId="19" fillId="0" borderId="1"/>
  </cellStyleXfs>
  <cellXfs count="155">
    <xf numFmtId="0" fontId="0" fillId="0" borderId="0" xfId="0" applyFont="1" applyAlignment="1"/>
    <xf numFmtId="0" fontId="3" fillId="0" borderId="1" xfId="2" applyFont="1"/>
    <xf numFmtId="0" fontId="3" fillId="0" borderId="1" xfId="2" applyFont="1" applyAlignment="1">
      <alignment horizontal="left" indent="1"/>
    </xf>
    <xf numFmtId="0" fontId="3" fillId="0" borderId="1" xfId="2" applyFont="1" applyAlignment="1">
      <alignment vertical="top"/>
    </xf>
    <xf numFmtId="0" fontId="3" fillId="0" borderId="3" xfId="2" applyFont="1" applyBorder="1" applyAlignment="1">
      <alignment vertical="top"/>
    </xf>
    <xf numFmtId="0" fontId="3" fillId="0" borderId="4" xfId="2" applyFont="1" applyBorder="1" applyAlignment="1">
      <alignment vertical="top"/>
    </xf>
    <xf numFmtId="49" fontId="3" fillId="0" borderId="4" xfId="2" applyNumberFormat="1" applyFont="1" applyBorder="1" applyAlignment="1">
      <alignment vertical="top"/>
    </xf>
    <xf numFmtId="164" fontId="3" fillId="0" borderId="5" xfId="2" applyNumberFormat="1" applyFont="1" applyBorder="1" applyAlignment="1">
      <alignment vertical="top"/>
    </xf>
    <xf numFmtId="0" fontId="3" fillId="0" borderId="6" xfId="2" applyFont="1" applyBorder="1" applyAlignment="1">
      <alignment vertical="top"/>
    </xf>
    <xf numFmtId="0" fontId="3" fillId="0" borderId="7" xfId="2" applyFont="1" applyBorder="1" applyAlignment="1">
      <alignment vertical="top"/>
    </xf>
    <xf numFmtId="49" fontId="3" fillId="0" borderId="7" xfId="2" applyNumberFormat="1" applyFont="1" applyBorder="1" applyAlignment="1">
      <alignment vertical="top"/>
    </xf>
    <xf numFmtId="164" fontId="3" fillId="0" borderId="8" xfId="2" applyNumberFormat="1" applyFont="1" applyBorder="1" applyAlignment="1">
      <alignment vertical="top"/>
    </xf>
    <xf numFmtId="0" fontId="4" fillId="0" borderId="6" xfId="2" applyFont="1" applyBorder="1" applyAlignment="1">
      <alignment vertical="top" wrapText="1"/>
    </xf>
    <xf numFmtId="15" fontId="3" fillId="0" borderId="7" xfId="2" applyNumberFormat="1" applyFont="1" applyBorder="1" applyAlignment="1">
      <alignment vertical="top"/>
    </xf>
    <xf numFmtId="0" fontId="4" fillId="0" borderId="8" xfId="2" applyFont="1" applyBorder="1" applyAlignment="1">
      <alignment vertical="top" wrapText="1"/>
    </xf>
    <xf numFmtId="0" fontId="3" fillId="0" borderId="1" xfId="2" applyFont="1" applyAlignment="1">
      <alignment vertical="center"/>
    </xf>
    <xf numFmtId="0" fontId="5" fillId="2" borderId="9" xfId="2" applyFont="1" applyFill="1" applyBorder="1" applyAlignment="1">
      <alignment horizontal="center" vertical="center"/>
    </xf>
    <xf numFmtId="0" fontId="5" fillId="2" borderId="10" xfId="2" applyFont="1" applyFill="1" applyBorder="1" applyAlignment="1">
      <alignment horizontal="center" vertical="center"/>
    </xf>
    <xf numFmtId="164" fontId="5" fillId="2" borderId="11" xfId="2" applyNumberFormat="1" applyFont="1" applyFill="1" applyBorder="1" applyAlignment="1">
      <alignment horizontal="center" vertical="center"/>
    </xf>
    <xf numFmtId="0" fontId="6" fillId="0" borderId="1" xfId="2" applyFont="1" applyAlignment="1">
      <alignment horizontal="left"/>
    </xf>
    <xf numFmtId="0" fontId="3" fillId="0" borderId="1" xfId="2" applyFont="1" applyBorder="1"/>
    <xf numFmtId="0" fontId="3" fillId="0" borderId="1" xfId="2" applyFont="1" applyBorder="1" applyAlignment="1">
      <alignment horizontal="left" indent="1"/>
    </xf>
    <xf numFmtId="0" fontId="4" fillId="0" borderId="1" xfId="2" applyFont="1" applyBorder="1" applyAlignment="1">
      <alignment horizontal="left" indent="1"/>
    </xf>
    <xf numFmtId="0" fontId="6" fillId="3" borderId="1" xfId="2" applyFont="1" applyFill="1" applyBorder="1" applyAlignment="1">
      <alignment horizontal="left" indent="1"/>
    </xf>
    <xf numFmtId="0" fontId="3" fillId="0" borderId="1" xfId="2" applyFont="1" applyBorder="1" applyAlignment="1"/>
    <xf numFmtId="0" fontId="4" fillId="0" borderId="1" xfId="2" applyFont="1" applyBorder="1" applyAlignment="1">
      <alignment horizontal="left"/>
    </xf>
    <xf numFmtId="0" fontId="6" fillId="3" borderId="1" xfId="2" applyFont="1" applyFill="1" applyBorder="1"/>
    <xf numFmtId="165" fontId="4" fillId="0" borderId="12" xfId="2" applyNumberFormat="1" applyFont="1" applyBorder="1" applyAlignment="1">
      <alignment horizontal="left" indent="1"/>
    </xf>
    <xf numFmtId="0" fontId="6" fillId="3" borderId="13" xfId="2" applyFont="1" applyFill="1" applyBorder="1" applyAlignment="1">
      <alignment horizontal="left"/>
    </xf>
    <xf numFmtId="0" fontId="3" fillId="0" borderId="12" xfId="2" applyFont="1" applyBorder="1" applyAlignment="1"/>
    <xf numFmtId="0" fontId="3" fillId="3" borderId="1" xfId="2" applyFont="1" applyFill="1"/>
    <xf numFmtId="0" fontId="4" fillId="0" borderId="1" xfId="2" applyFont="1" applyAlignment="1">
      <alignment horizontal="left" indent="1"/>
    </xf>
    <xf numFmtId="0" fontId="6" fillId="3" borderId="1" xfId="2" applyFont="1" applyFill="1" applyAlignment="1">
      <alignment horizontal="left" indent="1"/>
    </xf>
    <xf numFmtId="0" fontId="3" fillId="0" borderId="1" xfId="2" applyFont="1" applyAlignment="1">
      <alignment horizontal="center" vertical="center"/>
    </xf>
    <xf numFmtId="0" fontId="9" fillId="3" borderId="1" xfId="2" applyFont="1" applyFill="1" applyAlignment="1">
      <alignment horizontal="center" vertical="center"/>
    </xf>
    <xf numFmtId="0" fontId="3" fillId="3" borderId="1" xfId="2" applyFont="1" applyFill="1" applyAlignment="1">
      <alignment horizontal="left"/>
    </xf>
    <xf numFmtId="1" fontId="3" fillId="3" borderId="1" xfId="2" applyNumberFormat="1" applyFont="1" applyFill="1"/>
    <xf numFmtId="49" fontId="3" fillId="3" borderId="7" xfId="2" applyNumberFormat="1" applyFont="1" applyFill="1" applyBorder="1" applyAlignment="1">
      <alignment horizontal="left" vertical="center"/>
    </xf>
    <xf numFmtId="0" fontId="10" fillId="3" borderId="1" xfId="3" applyFill="1" applyBorder="1" applyAlignment="1">
      <alignment horizontal="left" vertical="center"/>
    </xf>
    <xf numFmtId="0" fontId="3" fillId="3" borderId="1" xfId="2" applyFont="1" applyFill="1" applyBorder="1"/>
    <xf numFmtId="0" fontId="3" fillId="3" borderId="6" xfId="2" applyFont="1" applyFill="1" applyBorder="1" applyAlignment="1">
      <alignment horizontal="left" vertical="center"/>
    </xf>
    <xf numFmtId="1" fontId="3" fillId="3" borderId="8" xfId="2" applyNumberFormat="1" applyFont="1" applyFill="1" applyBorder="1" applyAlignment="1">
      <alignment vertical="center"/>
    </xf>
    <xf numFmtId="0" fontId="11" fillId="3" borderId="7" xfId="3" applyNumberFormat="1" applyFont="1" applyFill="1" applyBorder="1" applyAlignment="1" applyProtection="1">
      <alignment horizontal="left" vertical="center"/>
    </xf>
    <xf numFmtId="0" fontId="12" fillId="3" borderId="1" xfId="2" applyFont="1" applyFill="1" applyAlignment="1">
      <alignment horizontal="center"/>
    </xf>
    <xf numFmtId="0" fontId="5" fillId="4" borderId="9" xfId="2" applyFont="1" applyFill="1" applyBorder="1" applyAlignment="1">
      <alignment horizontal="center" vertical="center"/>
    </xf>
    <xf numFmtId="0" fontId="5" fillId="4" borderId="18" xfId="2" applyFont="1" applyFill="1" applyBorder="1" applyAlignment="1">
      <alignment horizontal="center" vertical="center"/>
    </xf>
    <xf numFmtId="0" fontId="5" fillId="4" borderId="10" xfId="2" applyFont="1" applyFill="1" applyBorder="1" applyAlignment="1">
      <alignment horizontal="center" vertical="center"/>
    </xf>
    <xf numFmtId="1" fontId="5" fillId="4" borderId="11" xfId="2" applyNumberFormat="1" applyFont="1" applyFill="1" applyBorder="1" applyAlignment="1">
      <alignment horizontal="center" vertical="center"/>
    </xf>
    <xf numFmtId="0" fontId="3" fillId="3" borderId="1" xfId="2" applyFont="1" applyFill="1" applyAlignment="1">
      <alignment vertical="center"/>
    </xf>
    <xf numFmtId="0" fontId="3" fillId="3" borderId="1" xfId="2" applyFont="1" applyFill="1" applyAlignment="1">
      <alignment horizontal="left" vertical="center"/>
    </xf>
    <xf numFmtId="1" fontId="3" fillId="3" borderId="1" xfId="2" applyNumberFormat="1" applyFont="1" applyFill="1" applyAlignment="1" applyProtection="1">
      <alignment vertical="center"/>
      <protection hidden="1"/>
    </xf>
    <xf numFmtId="0" fontId="3" fillId="3" borderId="1" xfId="2" applyFont="1" applyFill="1" applyBorder="1" applyAlignment="1"/>
    <xf numFmtId="1" fontId="6" fillId="3" borderId="1" xfId="2" applyNumberFormat="1" applyFont="1" applyFill="1" applyBorder="1" applyAlignment="1"/>
    <xf numFmtId="0" fontId="3" fillId="3" borderId="1" xfId="2" applyFont="1" applyFill="1" applyAlignment="1">
      <alignment wrapText="1"/>
    </xf>
    <xf numFmtId="0" fontId="13" fillId="3" borderId="1" xfId="2" applyFont="1" applyFill="1" applyAlignment="1">
      <alignment horizontal="left"/>
    </xf>
    <xf numFmtId="1" fontId="3" fillId="3" borderId="1" xfId="2" applyNumberFormat="1" applyFont="1" applyFill="1" applyProtection="1">
      <protection hidden="1"/>
    </xf>
    <xf numFmtId="0" fontId="14" fillId="3" borderId="1" xfId="2" applyFont="1" applyFill="1" applyAlignment="1">
      <alignment horizontal="left"/>
    </xf>
    <xf numFmtId="0" fontId="7" fillId="3" borderId="1" xfId="2" applyFont="1" applyFill="1" applyAlignment="1">
      <alignment horizontal="left"/>
    </xf>
    <xf numFmtId="0" fontId="15" fillId="3" borderId="1" xfId="2" applyFont="1" applyFill="1"/>
    <xf numFmtId="0" fontId="3" fillId="3" borderId="1" xfId="2" applyFont="1" applyFill="1" applyAlignment="1"/>
    <xf numFmtId="0" fontId="3" fillId="3" borderId="13" xfId="2" applyFont="1" applyFill="1" applyBorder="1" applyAlignment="1">
      <alignment vertical="top" wrapText="1"/>
    </xf>
    <xf numFmtId="0" fontId="3" fillId="3" borderId="13" xfId="4" applyFont="1" applyFill="1" applyBorder="1" applyAlignment="1">
      <alignment vertical="top" wrapText="1"/>
    </xf>
    <xf numFmtId="0" fontId="12" fillId="5" borderId="12" xfId="4" applyFont="1" applyFill="1" applyBorder="1" applyAlignment="1">
      <alignment horizontal="left" vertical="center"/>
    </xf>
    <xf numFmtId="0" fontId="12" fillId="5" borderId="14" xfId="4" applyFont="1" applyFill="1" applyBorder="1" applyAlignment="1">
      <alignment horizontal="left" vertical="center"/>
    </xf>
    <xf numFmtId="0" fontId="16" fillId="5" borderId="14" xfId="4" applyFont="1" applyFill="1" applyBorder="1" applyAlignment="1">
      <alignment horizontal="left" vertical="center"/>
    </xf>
    <xf numFmtId="0" fontId="12" fillId="5" borderId="15" xfId="4" applyFont="1" applyFill="1" applyBorder="1" applyAlignment="1">
      <alignment horizontal="left" vertical="center"/>
    </xf>
    <xf numFmtId="0" fontId="12" fillId="5" borderId="19" xfId="4" applyFont="1" applyFill="1" applyBorder="1" applyAlignment="1">
      <alignment horizontal="left" vertical="center"/>
    </xf>
    <xf numFmtId="0" fontId="15" fillId="3" borderId="1" xfId="2" applyFont="1" applyFill="1" applyBorder="1" applyAlignment="1">
      <alignment vertical="top" wrapText="1"/>
    </xf>
    <xf numFmtId="0" fontId="17" fillId="3" borderId="1" xfId="2" applyFont="1" applyFill="1" applyAlignment="1"/>
    <xf numFmtId="0" fontId="13" fillId="3" borderId="1" xfId="4" applyFont="1" applyFill="1" applyBorder="1" applyAlignment="1">
      <alignment horizontal="left" vertical="center"/>
    </xf>
    <xf numFmtId="0" fontId="17" fillId="3" borderId="1" xfId="2" applyFont="1" applyFill="1" applyAlignment="1">
      <alignment vertical="top"/>
    </xf>
    <xf numFmtId="0" fontId="12" fillId="5" borderId="20" xfId="4" applyFont="1" applyFill="1" applyBorder="1" applyAlignment="1">
      <alignment horizontal="left" vertical="center"/>
    </xf>
    <xf numFmtId="0" fontId="12" fillId="5" borderId="21" xfId="4" applyFont="1" applyFill="1" applyBorder="1" applyAlignment="1">
      <alignment horizontal="left" vertical="center"/>
    </xf>
    <xf numFmtId="0" fontId="16" fillId="5" borderId="21" xfId="4" applyFont="1" applyFill="1" applyBorder="1" applyAlignment="1">
      <alignment horizontal="left" vertical="center"/>
    </xf>
    <xf numFmtId="0" fontId="13" fillId="3" borderId="1" xfId="4" applyFont="1" applyFill="1" applyBorder="1" applyAlignment="1">
      <alignment horizontal="center" vertical="center" wrapText="1"/>
    </xf>
    <xf numFmtId="0" fontId="5" fillId="6" borderId="22" xfId="4" applyFont="1" applyFill="1" applyBorder="1" applyAlignment="1">
      <alignment horizontal="center" vertical="center" wrapText="1"/>
    </xf>
    <xf numFmtId="0" fontId="15" fillId="3" borderId="1" xfId="2" applyFont="1" applyFill="1" applyBorder="1" applyAlignment="1">
      <alignment horizontal="center" wrapText="1"/>
    </xf>
    <xf numFmtId="0" fontId="3" fillId="3" borderId="1" xfId="2" applyFont="1" applyFill="1" applyBorder="1" applyAlignment="1">
      <alignment horizontal="center" wrapText="1"/>
    </xf>
    <xf numFmtId="0" fontId="17" fillId="3" borderId="1" xfId="2" applyFont="1" applyFill="1" applyBorder="1" applyAlignment="1">
      <alignment horizontal="center" wrapText="1"/>
    </xf>
    <xf numFmtId="0" fontId="17" fillId="3" borderId="1" xfId="2" applyFont="1" applyFill="1" applyBorder="1" applyAlignment="1">
      <alignment horizontal="center" vertical="center" wrapText="1"/>
    </xf>
    <xf numFmtId="0" fontId="3" fillId="3" borderId="23" xfId="4" applyFont="1" applyFill="1" applyBorder="1" applyAlignment="1">
      <alignment horizontal="center" vertical="top" wrapText="1"/>
    </xf>
    <xf numFmtId="0" fontId="3" fillId="3" borderId="24" xfId="4" applyFont="1" applyFill="1" applyBorder="1" applyAlignment="1">
      <alignment horizontal="center" vertical="top" wrapText="1"/>
    </xf>
    <xf numFmtId="0" fontId="3" fillId="3" borderId="25" xfId="4" applyFont="1" applyFill="1" applyBorder="1" applyAlignment="1">
      <alignment horizontal="center" vertical="top" wrapText="1"/>
    </xf>
    <xf numFmtId="0" fontId="14" fillId="3" borderId="1" xfId="2" applyFont="1" applyFill="1" applyBorder="1" applyAlignment="1">
      <alignment horizontal="center" vertical="center" wrapText="1"/>
    </xf>
    <xf numFmtId="0" fontId="18" fillId="3" borderId="26" xfId="4" applyFont="1" applyFill="1" applyBorder="1" applyAlignment="1">
      <alignment horizontal="center" vertical="top" wrapText="1"/>
    </xf>
    <xf numFmtId="0" fontId="18" fillId="3" borderId="13" xfId="4" applyFont="1" applyFill="1" applyBorder="1" applyAlignment="1">
      <alignment horizontal="center" vertical="top" wrapText="1"/>
    </xf>
    <xf numFmtId="0" fontId="18" fillId="3" borderId="27" xfId="4" applyFont="1" applyFill="1" applyBorder="1" applyAlignment="1">
      <alignment horizontal="center" vertical="top" wrapText="1"/>
    </xf>
    <xf numFmtId="0" fontId="15" fillId="3" borderId="1" xfId="2" applyFont="1" applyFill="1" applyAlignment="1">
      <alignment wrapText="1"/>
    </xf>
    <xf numFmtId="0" fontId="3" fillId="3" borderId="1" xfId="2" applyFont="1" applyFill="1" applyAlignment="1" applyProtection="1">
      <alignment wrapText="1"/>
    </xf>
    <xf numFmtId="0" fontId="4" fillId="3" borderId="1" xfId="4" applyFont="1" applyFill="1" applyBorder="1" applyAlignment="1">
      <alignment horizontal="left" wrapText="1"/>
    </xf>
    <xf numFmtId="0" fontId="4" fillId="3" borderId="1" xfId="4" applyFont="1" applyFill="1" applyBorder="1" applyAlignment="1">
      <alignment wrapText="1"/>
    </xf>
    <xf numFmtId="0" fontId="12" fillId="3" borderId="31" xfId="4" applyFont="1" applyFill="1" applyBorder="1" applyAlignment="1">
      <alignment vertical="top" wrapText="1"/>
    </xf>
    <xf numFmtId="0" fontId="1" fillId="0" borderId="17" xfId="1" applyFill="1" applyBorder="1"/>
    <xf numFmtId="0" fontId="3" fillId="3" borderId="13" xfId="2" applyFont="1" applyFill="1" applyBorder="1" applyAlignment="1">
      <alignment horizontal="center" vertical="center" wrapText="1"/>
    </xf>
    <xf numFmtId="0" fontId="3" fillId="3" borderId="12" xfId="2" applyFont="1" applyFill="1" applyBorder="1" applyAlignment="1">
      <alignment vertical="top" wrapText="1"/>
    </xf>
    <xf numFmtId="0" fontId="1" fillId="3" borderId="13" xfId="1" applyFill="1" applyBorder="1" applyAlignment="1">
      <alignment vertical="top" wrapText="1"/>
    </xf>
    <xf numFmtId="0" fontId="3" fillId="3" borderId="13" xfId="4" applyFont="1" applyFill="1" applyBorder="1" applyAlignment="1">
      <alignment horizontal="center" vertical="center" wrapText="1"/>
    </xf>
    <xf numFmtId="0" fontId="1" fillId="3" borderId="15" xfId="1" applyFill="1" applyBorder="1" applyAlignment="1">
      <alignment vertical="top" wrapText="1"/>
    </xf>
    <xf numFmtId="0" fontId="3" fillId="7" borderId="2" xfId="0" applyFont="1" applyFill="1" applyBorder="1" applyAlignment="1">
      <alignment vertical="top" wrapText="1"/>
    </xf>
    <xf numFmtId="0" fontId="3" fillId="3" borderId="1" xfId="5" applyFont="1" applyFill="1"/>
    <xf numFmtId="0" fontId="3" fillId="3" borderId="1" xfId="5" applyFont="1" applyFill="1" applyBorder="1"/>
    <xf numFmtId="0" fontId="17" fillId="3" borderId="1" xfId="5" applyFont="1" applyFill="1" applyBorder="1" applyAlignment="1">
      <alignment horizontal="center" wrapText="1"/>
    </xf>
    <xf numFmtId="2" fontId="20" fillId="3" borderId="1" xfId="5" applyNumberFormat="1" applyFont="1" applyFill="1" applyBorder="1" applyAlignment="1">
      <alignment horizontal="right" wrapText="1"/>
    </xf>
    <xf numFmtId="0" fontId="6" fillId="3" borderId="1" xfId="5" applyFont="1" applyFill="1" applyBorder="1" applyAlignment="1">
      <alignment horizontal="left"/>
    </xf>
    <xf numFmtId="9" fontId="3" fillId="3" borderId="1" xfId="5" applyNumberFormat="1" applyFont="1" applyFill="1" applyBorder="1" applyAlignment="1">
      <alignment horizontal="center"/>
    </xf>
    <xf numFmtId="10" fontId="3" fillId="3" borderId="1" xfId="5" applyNumberFormat="1" applyFont="1" applyFill="1" applyBorder="1" applyAlignment="1">
      <alignment horizontal="center"/>
    </xf>
    <xf numFmtId="0" fontId="3" fillId="3" borderId="1" xfId="5" applyFont="1" applyFill="1" applyBorder="1" applyAlignment="1">
      <alignment horizontal="center"/>
    </xf>
    <xf numFmtId="0" fontId="3" fillId="3" borderId="32" xfId="5" applyFont="1" applyFill="1" applyBorder="1"/>
    <xf numFmtId="0" fontId="21" fillId="2" borderId="33" xfId="5" applyFont="1" applyFill="1" applyBorder="1" applyAlignment="1">
      <alignment horizontal="center"/>
    </xf>
    <xf numFmtId="0" fontId="21" fillId="2" borderId="4" xfId="5" applyFont="1" applyFill="1" applyBorder="1" applyAlignment="1">
      <alignment horizontal="center"/>
    </xf>
    <xf numFmtId="0" fontId="5" fillId="2" borderId="4" xfId="5" applyFont="1" applyFill="1" applyBorder="1"/>
    <xf numFmtId="0" fontId="21" fillId="2" borderId="34" xfId="5" applyNumberFormat="1" applyFont="1" applyFill="1" applyBorder="1" applyAlignment="1">
      <alignment horizontal="center"/>
    </xf>
    <xf numFmtId="0" fontId="3" fillId="3" borderId="35" xfId="5" applyFont="1" applyFill="1" applyBorder="1"/>
    <xf numFmtId="0" fontId="3" fillId="3" borderId="16" xfId="5" applyNumberFormat="1" applyFont="1" applyFill="1" applyBorder="1" applyAlignment="1">
      <alignment horizontal="center"/>
    </xf>
    <xf numFmtId="0" fontId="3" fillId="3" borderId="7" xfId="5" applyNumberFormat="1" applyFont="1" applyFill="1" applyBorder="1" applyAlignment="1">
      <alignment horizontal="center"/>
    </xf>
    <xf numFmtId="0" fontId="3" fillId="3" borderId="7" xfId="5" applyNumberFormat="1" applyFont="1" applyFill="1" applyBorder="1"/>
    <xf numFmtId="0" fontId="3" fillId="3" borderId="36" xfId="5" applyFont="1" applyFill="1" applyBorder="1"/>
    <xf numFmtId="0" fontId="3" fillId="3" borderId="37" xfId="5" applyNumberFormat="1" applyFont="1" applyFill="1" applyBorder="1" applyAlignment="1">
      <alignment horizontal="center"/>
    </xf>
    <xf numFmtId="0" fontId="3" fillId="3" borderId="38" xfId="5" applyNumberFormat="1" applyFont="1" applyFill="1" applyBorder="1" applyAlignment="1">
      <alignment horizontal="center"/>
    </xf>
    <xf numFmtId="0" fontId="5" fillId="2" borderId="39" xfId="5" applyNumberFormat="1" applyFont="1" applyFill="1" applyBorder="1" applyAlignment="1">
      <alignment horizontal="center" wrapText="1"/>
    </xf>
    <xf numFmtId="0" fontId="5" fillId="2" borderId="18" xfId="5" applyNumberFormat="1" applyFont="1" applyFill="1" applyBorder="1" applyAlignment="1">
      <alignment horizontal="center"/>
    </xf>
    <xf numFmtId="0" fontId="5" fillId="2" borderId="10" xfId="5" applyNumberFormat="1" applyFont="1" applyFill="1" applyBorder="1" applyAlignment="1">
      <alignment horizontal="center"/>
    </xf>
    <xf numFmtId="0" fontId="5" fillId="2" borderId="10" xfId="5" applyNumberFormat="1" applyFont="1" applyFill="1" applyBorder="1" applyAlignment="1">
      <alignment horizontal="center" wrapText="1"/>
    </xf>
    <xf numFmtId="0" fontId="5" fillId="2" borderId="40" xfId="5" applyNumberFormat="1" applyFont="1" applyFill="1" applyBorder="1" applyAlignment="1">
      <alignment horizontal="center"/>
    </xf>
    <xf numFmtId="0" fontId="3" fillId="3" borderId="36" xfId="5" applyFont="1" applyFill="1" applyBorder="1" applyAlignment="1"/>
    <xf numFmtId="164" fontId="3" fillId="3" borderId="1" xfId="6" applyNumberFormat="1" applyFont="1" applyFill="1" applyBorder="1"/>
    <xf numFmtId="0" fontId="3" fillId="3" borderId="1" xfId="6" applyFont="1" applyFill="1" applyBorder="1"/>
    <xf numFmtId="0" fontId="4" fillId="3" borderId="1" xfId="6" applyFont="1" applyFill="1" applyBorder="1"/>
    <xf numFmtId="0" fontId="6" fillId="3" borderId="1" xfId="5" applyFont="1" applyFill="1"/>
    <xf numFmtId="0" fontId="12" fillId="3" borderId="1" xfId="6" applyFont="1" applyFill="1" applyBorder="1"/>
    <xf numFmtId="0" fontId="6" fillId="3" borderId="13" xfId="5" applyFont="1" applyFill="1" applyBorder="1" applyAlignment="1">
      <alignment vertical="center"/>
    </xf>
    <xf numFmtId="0" fontId="6" fillId="3" borderId="12" xfId="5" applyFont="1" applyFill="1" applyBorder="1" applyAlignment="1">
      <alignment horizontal="left"/>
    </xf>
    <xf numFmtId="0" fontId="3" fillId="3" borderId="12" xfId="5" applyFont="1" applyFill="1" applyBorder="1" applyAlignment="1">
      <alignment vertical="top"/>
    </xf>
    <xf numFmtId="0" fontId="6" fillId="3" borderId="13" xfId="5" applyFont="1" applyFill="1" applyBorder="1" applyAlignment="1">
      <alignment horizontal="left" vertical="center"/>
    </xf>
    <xf numFmtId="14" fontId="4" fillId="0" borderId="12" xfId="2" applyNumberFormat="1" applyFont="1" applyBorder="1" applyAlignment="1">
      <alignment horizontal="left" indent="1"/>
    </xf>
    <xf numFmtId="14" fontId="4" fillId="3" borderId="12" xfId="5" applyNumberFormat="1" applyFont="1" applyFill="1" applyBorder="1" applyAlignment="1">
      <alignment vertical="top"/>
    </xf>
    <xf numFmtId="0" fontId="8" fillId="0" borderId="15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7" fillId="0" borderId="15" xfId="2" applyFont="1" applyBorder="1" applyAlignment="1">
      <alignment horizontal="left" vertical="center"/>
    </xf>
    <xf numFmtId="0" fontId="7" fillId="0" borderId="14" xfId="2" applyFont="1" applyBorder="1" applyAlignment="1">
      <alignment horizontal="left" vertical="center"/>
    </xf>
    <xf numFmtId="0" fontId="7" fillId="0" borderId="12" xfId="2" applyFont="1" applyBorder="1" applyAlignment="1">
      <alignment horizontal="left" vertical="center"/>
    </xf>
    <xf numFmtId="0" fontId="4" fillId="0" borderId="13" xfId="2" applyFont="1" applyBorder="1" applyAlignment="1">
      <alignment horizontal="left"/>
    </xf>
    <xf numFmtId="0" fontId="4" fillId="0" borderId="13" xfId="2" applyFont="1" applyBorder="1" applyAlignment="1">
      <alignment horizontal="left" wrapText="1"/>
    </xf>
    <xf numFmtId="0" fontId="6" fillId="3" borderId="13" xfId="2" applyFont="1" applyFill="1" applyBorder="1" applyAlignment="1">
      <alignment horizontal="left" vertical="center"/>
    </xf>
    <xf numFmtId="0" fontId="4" fillId="0" borderId="13" xfId="2" applyFont="1" applyBorder="1" applyAlignment="1">
      <alignment horizontal="left" vertical="center"/>
    </xf>
    <xf numFmtId="1" fontId="6" fillId="3" borderId="15" xfId="2" applyNumberFormat="1" applyFont="1" applyFill="1" applyBorder="1" applyAlignment="1"/>
    <xf numFmtId="0" fontId="4" fillId="3" borderId="13" xfId="2" applyFont="1" applyFill="1" applyBorder="1" applyAlignment="1">
      <alignment horizontal="left"/>
    </xf>
    <xf numFmtId="0" fontId="3" fillId="3" borderId="30" xfId="4" applyFont="1" applyFill="1" applyBorder="1" applyAlignment="1">
      <alignment horizontal="left" vertical="top" wrapText="1"/>
    </xf>
    <xf numFmtId="0" fontId="3" fillId="3" borderId="29" xfId="4" applyFont="1" applyFill="1" applyBorder="1" applyAlignment="1">
      <alignment horizontal="left" vertical="top" wrapText="1"/>
    </xf>
    <xf numFmtId="0" fontId="3" fillId="3" borderId="28" xfId="4" applyFont="1" applyFill="1" applyBorder="1" applyAlignment="1">
      <alignment horizontal="left" vertical="top" wrapText="1"/>
    </xf>
    <xf numFmtId="0" fontId="4" fillId="3" borderId="13" xfId="6" applyFont="1" applyFill="1" applyBorder="1" applyAlignment="1">
      <alignment vertical="top"/>
    </xf>
    <xf numFmtId="0" fontId="7" fillId="3" borderId="1" xfId="6" applyFont="1" applyFill="1" applyBorder="1" applyAlignment="1">
      <alignment horizontal="center"/>
    </xf>
    <xf numFmtId="0" fontId="4" fillId="3" borderId="13" xfId="5" applyFont="1" applyFill="1" applyBorder="1" applyAlignment="1">
      <alignment horizontal="left"/>
    </xf>
    <xf numFmtId="0" fontId="6" fillId="3" borderId="13" xfId="5" applyFont="1" applyFill="1" applyBorder="1" applyAlignment="1">
      <alignment horizontal="left"/>
    </xf>
  </cellXfs>
  <cellStyles count="7">
    <cellStyle name="Hyperlink" xfId="1" builtinId="8"/>
    <cellStyle name="Hyperlink 2" xfId="3"/>
    <cellStyle name="Normal" xfId="0" builtinId="0"/>
    <cellStyle name="Normal 2" xfId="2"/>
    <cellStyle name="Normal 3" xfId="5"/>
    <cellStyle name="Normal_Functional Test Case v1.0" xfId="6"/>
    <cellStyle name="Normal_Sheet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525780</xdr:colOff>
      <xdr:row>1</xdr:row>
      <xdr:rowOff>99060</xdr:rowOff>
    </xdr:from>
    <xdr:ext cx="2136140" cy="701040"/>
    <xdr:pic>
      <xdr:nvPicPr>
        <xdr:cNvPr id="2" name="Picture 1">
          <a:extLst>
            <a:ext uri="{FF2B5EF4-FFF2-40B4-BE49-F238E27FC236}">
              <a16:creationId xmlns:a16="http://schemas.microsoft.com/office/drawing/2014/main" id="{459FB319-6D43-B24E-9368-6E0792DE4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" y="276860"/>
          <a:ext cx="213614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RB3enlLlv3vjCq7OpYCbRj3uO_5n4_We/view?usp=sharing" TargetMode="External"/><Relationship Id="rId3" Type="http://schemas.openxmlformats.org/officeDocument/2006/relationships/hyperlink" Target="https://drive.google.com/file/d/1mxgqnzPW6g5irZ7U9c7ODN-ACtyQzShQ/view?usp=sharing" TargetMode="External"/><Relationship Id="rId7" Type="http://schemas.openxmlformats.org/officeDocument/2006/relationships/hyperlink" Target="https://drive.google.com/file/d/1AngehBGRPuJlZkmkGtvE7sfT-bh2HsO4/view?usp=sharing" TargetMode="External"/><Relationship Id="rId2" Type="http://schemas.openxmlformats.org/officeDocument/2006/relationships/hyperlink" Target="https://drive.google.com/file/d/1ewTXR7AoG6M5o2fhrABGopCVH-OVVTOf/view?usp=sharing" TargetMode="External"/><Relationship Id="rId1" Type="http://schemas.openxmlformats.org/officeDocument/2006/relationships/hyperlink" Target="https://drive.google.com/file/d/1Z21WKNTtpvNpvKg34dNJApoKGtAW_HKj/view?usp=sharing" TargetMode="External"/><Relationship Id="rId6" Type="http://schemas.openxmlformats.org/officeDocument/2006/relationships/hyperlink" Target="https://drive.google.com/file/d/1Edsiq0ulhH2tuRS9kd4gltiois9eY3p0/view?usp=sharing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drive.google.com/file/d/1gcRvf4b616HbC2aB5io72M3dzqnfrvvt/view?usp=sharing" TargetMode="External"/><Relationship Id="rId10" Type="http://schemas.openxmlformats.org/officeDocument/2006/relationships/hyperlink" Target="https://drive.google.com/file/d/1_iGKNjmZHZF4F8SuJLkC9pWiPJIecMSD/view?usp=sharing" TargetMode="External"/><Relationship Id="rId4" Type="http://schemas.openxmlformats.org/officeDocument/2006/relationships/hyperlink" Target="https://drive.google.com/file/d/1J-BzTj2h3cYCYHlKxspj8Tv1F1JnNfn9/view?usp=sharing" TargetMode="External"/><Relationship Id="rId9" Type="http://schemas.openxmlformats.org/officeDocument/2006/relationships/hyperlink" Target="https://drive.google.com/file/d/1ySO2gRVWzr_d2SrdZ8LMPGgjrN68zCh2/view?usp=shari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tabSelected="1" workbookViewId="0"/>
  </sheetViews>
  <sheetFormatPr defaultColWidth="9" defaultRowHeight="13.2"/>
  <cols>
    <col min="1" max="1" width="2.19921875" style="1" customWidth="1"/>
    <col min="2" max="2" width="19.69921875" style="2" customWidth="1"/>
    <col min="3" max="3" width="9.19921875" style="1" customWidth="1"/>
    <col min="4" max="4" width="14.296875" style="1" customWidth="1"/>
    <col min="5" max="5" width="17" style="1" bestFit="1" customWidth="1"/>
    <col min="6" max="6" width="31.19921875" style="1" customWidth="1"/>
    <col min="7" max="7" width="31" style="1" customWidth="1"/>
    <col min="8" max="16384" width="9" style="1"/>
  </cols>
  <sheetData>
    <row r="2" spans="1:7" s="33" customFormat="1" ht="75.75" customHeight="1">
      <c r="A2" s="34"/>
      <c r="B2" s="136"/>
      <c r="C2" s="137"/>
      <c r="D2" s="138"/>
      <c r="E2" s="139" t="s">
        <v>14</v>
      </c>
      <c r="F2" s="140"/>
      <c r="G2" s="141"/>
    </row>
    <row r="3" spans="1:7">
      <c r="B3" s="32"/>
      <c r="C3" s="31"/>
      <c r="F3" s="30"/>
    </row>
    <row r="4" spans="1:7" ht="14.25" customHeight="1">
      <c r="B4" s="28" t="s">
        <v>13</v>
      </c>
      <c r="C4" s="142" t="s">
        <v>60</v>
      </c>
      <c r="D4" s="142"/>
      <c r="E4" s="142"/>
      <c r="F4" s="28" t="s">
        <v>12</v>
      </c>
      <c r="G4" s="29" t="s">
        <v>72</v>
      </c>
    </row>
    <row r="5" spans="1:7" ht="14.25" customHeight="1">
      <c r="B5" s="28" t="s">
        <v>11</v>
      </c>
      <c r="C5" s="143" t="s">
        <v>61</v>
      </c>
      <c r="D5" s="142"/>
      <c r="E5" s="142"/>
      <c r="F5" s="28" t="s">
        <v>10</v>
      </c>
      <c r="G5" s="29"/>
    </row>
    <row r="6" spans="1:7" ht="15.75" customHeight="1">
      <c r="B6" s="144" t="s">
        <v>9</v>
      </c>
      <c r="C6" s="145" t="str">
        <f>C5&amp;"_"&amp;"Test Report"&amp;"_"&amp;"v1.0"</f>
        <v>SU21SE45_Test Report_v1.0</v>
      </c>
      <c r="D6" s="145"/>
      <c r="E6" s="145"/>
      <c r="F6" s="28" t="s">
        <v>8</v>
      </c>
      <c r="G6" s="134">
        <v>44425</v>
      </c>
    </row>
    <row r="7" spans="1:7" ht="13.5" customHeight="1">
      <c r="B7" s="144"/>
      <c r="C7" s="145"/>
      <c r="D7" s="145"/>
      <c r="E7" s="145"/>
      <c r="F7" s="28" t="s">
        <v>5</v>
      </c>
      <c r="G7" s="27">
        <v>1</v>
      </c>
    </row>
    <row r="8" spans="1:7">
      <c r="B8" s="26"/>
      <c r="C8" s="25"/>
      <c r="D8" s="24"/>
      <c r="E8" s="24"/>
      <c r="F8" s="23"/>
      <c r="G8" s="22"/>
    </row>
    <row r="9" spans="1:7">
      <c r="B9" s="21"/>
      <c r="C9" s="20"/>
      <c r="D9" s="20"/>
      <c r="E9" s="20"/>
    </row>
    <row r="10" spans="1:7">
      <c r="B10" s="19" t="s">
        <v>7</v>
      </c>
    </row>
    <row r="11" spans="1:7" s="15" customFormat="1">
      <c r="B11" s="18" t="s">
        <v>6</v>
      </c>
      <c r="C11" s="17" t="s">
        <v>5</v>
      </c>
      <c r="D11" s="17" t="s">
        <v>4</v>
      </c>
      <c r="E11" s="17" t="s">
        <v>3</v>
      </c>
      <c r="F11" s="16" t="s">
        <v>2</v>
      </c>
    </row>
    <row r="12" spans="1:7" s="3" customFormat="1">
      <c r="B12" s="14"/>
      <c r="C12" s="10" t="s">
        <v>1</v>
      </c>
      <c r="D12" s="9" t="s">
        <v>0</v>
      </c>
      <c r="E12" s="13"/>
      <c r="F12" s="12"/>
    </row>
    <row r="13" spans="1:7" s="3" customFormat="1" ht="21.75" customHeight="1">
      <c r="B13" s="11"/>
      <c r="C13" s="10"/>
      <c r="D13" s="9"/>
      <c r="E13" s="9"/>
      <c r="F13" s="8"/>
    </row>
    <row r="14" spans="1:7" s="3" customFormat="1" ht="19.5" customHeight="1">
      <c r="B14" s="11"/>
      <c r="C14" s="10"/>
      <c r="D14" s="9"/>
      <c r="E14" s="9"/>
      <c r="F14" s="8"/>
    </row>
    <row r="15" spans="1:7" s="3" customFormat="1" ht="21.75" customHeight="1">
      <c r="B15" s="11"/>
      <c r="C15" s="10"/>
      <c r="D15" s="9"/>
      <c r="E15" s="9"/>
      <c r="F15" s="8"/>
    </row>
    <row r="16" spans="1:7" s="3" customFormat="1" ht="19.5" customHeight="1">
      <c r="B16" s="11"/>
      <c r="C16" s="10"/>
      <c r="D16" s="9"/>
      <c r="E16" s="9"/>
      <c r="F16" s="8"/>
    </row>
    <row r="17" spans="2:6" s="3" customFormat="1" ht="21.75" customHeight="1">
      <c r="B17" s="11"/>
      <c r="C17" s="10"/>
      <c r="D17" s="9"/>
      <c r="E17" s="9"/>
      <c r="F17" s="8"/>
    </row>
    <row r="18" spans="2:6" s="3" customFormat="1" ht="19.5" customHeight="1">
      <c r="B18" s="7"/>
      <c r="C18" s="6"/>
      <c r="D18" s="5"/>
      <c r="E18" s="5"/>
      <c r="F18" s="4"/>
    </row>
  </sheetData>
  <mergeCells count="6">
    <mergeCell ref="B2:D2"/>
    <mergeCell ref="E2:G2"/>
    <mergeCell ref="C4:E4"/>
    <mergeCell ref="C5:E5"/>
    <mergeCell ref="B6:B7"/>
    <mergeCell ref="C6:E7"/>
  </mergeCells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7"/>
  <sheetViews>
    <sheetView workbookViewId="0"/>
  </sheetViews>
  <sheetFormatPr defaultColWidth="9" defaultRowHeight="13.2"/>
  <cols>
    <col min="1" max="1" width="1.19921875" style="30" customWidth="1"/>
    <col min="2" max="2" width="11.69921875" style="36" customWidth="1"/>
    <col min="3" max="3" width="48.69921875" style="35" bestFit="1" customWidth="1"/>
    <col min="4" max="4" width="28.796875" style="35" bestFit="1" customWidth="1"/>
    <col min="5" max="5" width="28.19921875" style="35" customWidth="1"/>
    <col min="6" max="6" width="30.69921875" style="35" customWidth="1"/>
    <col min="7" max="16384" width="9" style="30"/>
  </cols>
  <sheetData>
    <row r="1" spans="2:12" ht="24.6">
      <c r="B1" s="55"/>
      <c r="D1" s="57" t="s">
        <v>20</v>
      </c>
      <c r="E1" s="56"/>
    </row>
    <row r="2" spans="2:12" ht="13.5" customHeight="1">
      <c r="B2" s="55"/>
      <c r="D2" s="54"/>
      <c r="E2" s="54"/>
    </row>
    <row r="3" spans="2:12">
      <c r="B3" s="146" t="s">
        <v>13</v>
      </c>
      <c r="C3" s="146"/>
      <c r="D3" s="147" t="str">
        <f>Cover!C4</f>
        <v>Customer feedback through facial expression analysis</v>
      </c>
      <c r="E3" s="147"/>
      <c r="F3" s="147"/>
    </row>
    <row r="4" spans="2:12">
      <c r="B4" s="146" t="s">
        <v>11</v>
      </c>
      <c r="C4" s="146"/>
      <c r="D4" s="147" t="str">
        <f>Cover!C5</f>
        <v>SU21SE45</v>
      </c>
      <c r="E4" s="147"/>
      <c r="F4" s="147"/>
    </row>
    <row r="5" spans="2:12">
      <c r="B5" s="52"/>
      <c r="C5" s="51"/>
      <c r="D5" s="51"/>
      <c r="E5" s="51"/>
      <c r="F5" s="51"/>
    </row>
    <row r="6" spans="2:12" s="48" customFormat="1">
      <c r="B6" s="50"/>
      <c r="C6" s="49"/>
      <c r="D6" s="49"/>
      <c r="E6" s="49"/>
      <c r="F6" s="49"/>
    </row>
    <row r="7" spans="2:12" s="43" customFormat="1" ht="21" customHeight="1">
      <c r="B7" s="47" t="s">
        <v>19</v>
      </c>
      <c r="C7" s="46" t="s">
        <v>18</v>
      </c>
      <c r="D7" s="46" t="s">
        <v>17</v>
      </c>
      <c r="E7" s="45" t="s">
        <v>16</v>
      </c>
      <c r="F7" s="44" t="s">
        <v>15</v>
      </c>
    </row>
    <row r="8" spans="2:12" ht="13.8">
      <c r="B8" s="41">
        <v>1</v>
      </c>
      <c r="C8" s="37" t="s">
        <v>70</v>
      </c>
      <c r="D8" s="92" t="s">
        <v>33</v>
      </c>
      <c r="E8" s="42"/>
      <c r="F8" s="40"/>
    </row>
    <row r="9" spans="2:12">
      <c r="C9" s="36"/>
      <c r="D9" s="36"/>
      <c r="E9" s="36"/>
      <c r="F9" s="36"/>
    </row>
    <row r="10" spans="2:12">
      <c r="C10" s="36"/>
      <c r="D10" s="36"/>
      <c r="E10" s="36"/>
      <c r="F10" s="36"/>
    </row>
    <row r="11" spans="2:12">
      <c r="C11" s="36"/>
      <c r="D11" s="36"/>
      <c r="E11" s="36"/>
      <c r="F11" s="36"/>
    </row>
    <row r="12" spans="2:12">
      <c r="C12" s="36"/>
      <c r="D12" s="36"/>
      <c r="E12" s="36"/>
      <c r="F12" s="36"/>
      <c r="L12" s="39"/>
    </row>
    <row r="13" spans="2:12">
      <c r="C13" s="36"/>
      <c r="D13" s="36"/>
      <c r="E13" s="36"/>
      <c r="F13" s="36"/>
      <c r="J13" s="36"/>
      <c r="L13" s="38"/>
    </row>
    <row r="14" spans="2:12">
      <c r="C14" s="36"/>
      <c r="D14" s="36"/>
      <c r="E14" s="36"/>
      <c r="F14" s="36"/>
      <c r="J14" s="36"/>
      <c r="L14" s="38"/>
    </row>
    <row r="15" spans="2:12">
      <c r="C15" s="36"/>
      <c r="D15" s="36"/>
      <c r="E15" s="36"/>
      <c r="F15" s="36"/>
      <c r="J15" s="36"/>
      <c r="L15" s="38"/>
    </row>
    <row r="16" spans="2:12">
      <c r="C16" s="36"/>
      <c r="D16" s="36"/>
      <c r="E16" s="36"/>
      <c r="F16" s="36"/>
      <c r="J16" s="36"/>
      <c r="L16" s="38"/>
    </row>
    <row r="17" spans="2:12">
      <c r="C17" s="36"/>
      <c r="D17" s="36"/>
      <c r="E17" s="36"/>
      <c r="F17" s="36"/>
      <c r="J17" s="36"/>
      <c r="L17" s="38"/>
    </row>
    <row r="18" spans="2:12">
      <c r="C18" s="36"/>
      <c r="D18" s="36"/>
      <c r="E18" s="36"/>
      <c r="F18" s="36"/>
      <c r="J18" s="36"/>
      <c r="L18" s="38"/>
    </row>
    <row r="19" spans="2:12">
      <c r="C19" s="36"/>
      <c r="D19" s="36"/>
      <c r="E19" s="36"/>
      <c r="F19" s="36"/>
      <c r="J19" s="36"/>
      <c r="L19" s="38"/>
    </row>
    <row r="20" spans="2:12">
      <c r="C20" s="36"/>
      <c r="D20" s="36"/>
      <c r="E20" s="36"/>
      <c r="F20" s="36"/>
    </row>
    <row r="21" spans="2:12">
      <c r="C21" s="36"/>
      <c r="D21" s="36"/>
      <c r="E21" s="36"/>
      <c r="F21" s="36"/>
    </row>
    <row r="22" spans="2:12">
      <c r="C22" s="36"/>
      <c r="D22" s="36"/>
      <c r="E22" s="36"/>
      <c r="F22" s="36"/>
    </row>
    <row r="23" spans="2:12">
      <c r="C23" s="36"/>
      <c r="D23" s="36"/>
      <c r="E23" s="36"/>
      <c r="F23" s="36"/>
    </row>
    <row r="24" spans="2:12">
      <c r="C24" s="36"/>
      <c r="D24" s="36"/>
      <c r="E24" s="36"/>
      <c r="F24" s="36"/>
    </row>
    <row r="25" spans="2:12">
      <c r="B25" s="30"/>
      <c r="C25" s="30"/>
      <c r="D25" s="30"/>
      <c r="E25" s="30"/>
      <c r="F25" s="30"/>
    </row>
    <row r="26" spans="2:12">
      <c r="B26" s="30"/>
      <c r="C26" s="30"/>
      <c r="D26" s="30"/>
      <c r="E26" s="30"/>
      <c r="F26" s="30"/>
    </row>
    <row r="27" spans="2:12">
      <c r="B27" s="30"/>
      <c r="C27" s="30"/>
      <c r="D27" s="30"/>
      <c r="E27" s="30"/>
      <c r="F27" s="30"/>
    </row>
    <row r="28" spans="2:12">
      <c r="B28" s="30"/>
      <c r="C28" s="30"/>
      <c r="D28" s="30"/>
      <c r="E28" s="30"/>
      <c r="F28" s="30"/>
    </row>
    <row r="29" spans="2:12">
      <c r="B29" s="30"/>
      <c r="C29" s="30"/>
      <c r="D29" s="30"/>
      <c r="E29" s="30"/>
      <c r="F29" s="30"/>
    </row>
    <row r="30" spans="2:12">
      <c r="B30" s="30"/>
      <c r="C30" s="30"/>
      <c r="D30" s="30"/>
      <c r="E30" s="30"/>
      <c r="F30" s="30"/>
    </row>
    <row r="31" spans="2:12">
      <c r="B31" s="30"/>
      <c r="C31" s="30"/>
      <c r="D31" s="30"/>
      <c r="E31" s="30"/>
      <c r="F31" s="30"/>
    </row>
    <row r="32" spans="2:12">
      <c r="B32" s="30"/>
      <c r="C32" s="30"/>
      <c r="D32" s="30"/>
      <c r="E32" s="30"/>
      <c r="F32" s="30"/>
    </row>
    <row r="33" spans="2:6">
      <c r="B33" s="30"/>
      <c r="C33" s="30"/>
      <c r="D33" s="30"/>
      <c r="E33" s="30"/>
      <c r="F33" s="30"/>
    </row>
    <row r="34" spans="2:6">
      <c r="B34" s="30"/>
      <c r="C34" s="30"/>
      <c r="D34" s="30"/>
      <c r="E34" s="30"/>
      <c r="F34" s="30"/>
    </row>
    <row r="35" spans="2:6">
      <c r="B35" s="30"/>
      <c r="C35" s="30"/>
      <c r="D35" s="30"/>
      <c r="E35" s="30"/>
      <c r="F35" s="30"/>
    </row>
    <row r="36" spans="2:6">
      <c r="B36" s="30"/>
      <c r="C36" s="30"/>
      <c r="D36" s="30"/>
      <c r="E36" s="30"/>
      <c r="F36" s="30"/>
    </row>
    <row r="37" spans="2:6">
      <c r="B37" s="30"/>
      <c r="C37" s="30"/>
      <c r="D37" s="30"/>
      <c r="E37" s="30"/>
      <c r="F37" s="30"/>
    </row>
    <row r="38" spans="2:6">
      <c r="B38" s="30"/>
      <c r="C38" s="30"/>
      <c r="D38" s="30"/>
      <c r="E38" s="30"/>
      <c r="F38" s="30"/>
    </row>
    <row r="39" spans="2:6">
      <c r="B39" s="30"/>
      <c r="C39" s="30"/>
      <c r="D39" s="30"/>
      <c r="E39" s="30"/>
      <c r="F39" s="30"/>
    </row>
    <row r="40" spans="2:6">
      <c r="B40" s="30"/>
      <c r="C40" s="30"/>
      <c r="D40" s="30"/>
      <c r="E40" s="30"/>
      <c r="F40" s="30"/>
    </row>
    <row r="41" spans="2:6">
      <c r="B41" s="30"/>
      <c r="C41" s="30"/>
      <c r="D41" s="30"/>
      <c r="E41" s="30"/>
      <c r="F41" s="30"/>
    </row>
    <row r="42" spans="2:6">
      <c r="B42" s="30"/>
      <c r="C42" s="30"/>
      <c r="D42" s="30"/>
      <c r="E42" s="30"/>
      <c r="F42" s="30"/>
    </row>
    <row r="43" spans="2:6">
      <c r="B43" s="30"/>
      <c r="C43" s="30"/>
      <c r="D43" s="30"/>
      <c r="E43" s="30"/>
      <c r="F43" s="30"/>
    </row>
    <row r="44" spans="2:6">
      <c r="B44" s="30"/>
      <c r="C44" s="30"/>
      <c r="D44" s="30"/>
      <c r="E44" s="30"/>
      <c r="F44" s="30"/>
    </row>
    <row r="45" spans="2:6">
      <c r="B45" s="30"/>
      <c r="C45" s="30"/>
      <c r="D45" s="30"/>
      <c r="E45" s="30"/>
      <c r="F45" s="30"/>
    </row>
    <row r="46" spans="2:6">
      <c r="B46" s="30"/>
      <c r="C46" s="30"/>
      <c r="D46" s="30"/>
      <c r="E46" s="30"/>
      <c r="F46" s="30"/>
    </row>
    <row r="47" spans="2:6">
      <c r="B47" s="30"/>
      <c r="C47" s="30"/>
      <c r="D47" s="30"/>
      <c r="E47" s="30"/>
      <c r="F47" s="30"/>
    </row>
    <row r="48" spans="2:6">
      <c r="B48" s="30"/>
      <c r="C48" s="30"/>
      <c r="D48" s="30"/>
      <c r="E48" s="30"/>
      <c r="F48" s="30"/>
    </row>
    <row r="49" spans="2:6">
      <c r="B49" s="30"/>
      <c r="C49" s="30"/>
      <c r="D49" s="30"/>
      <c r="E49" s="30"/>
      <c r="F49" s="30"/>
    </row>
    <row r="50" spans="2:6">
      <c r="B50" s="30"/>
      <c r="C50" s="30"/>
      <c r="D50" s="30"/>
      <c r="E50" s="30"/>
      <c r="F50" s="30"/>
    </row>
    <row r="51" spans="2:6">
      <c r="B51" s="30"/>
      <c r="C51" s="30"/>
      <c r="D51" s="30"/>
      <c r="E51" s="30"/>
      <c r="F51" s="30"/>
    </row>
    <row r="52" spans="2:6">
      <c r="B52" s="30"/>
      <c r="C52" s="30"/>
      <c r="D52" s="30"/>
      <c r="E52" s="30"/>
      <c r="F52" s="30"/>
    </row>
    <row r="53" spans="2:6">
      <c r="B53" s="30"/>
      <c r="C53" s="30"/>
      <c r="D53" s="30"/>
      <c r="E53" s="30"/>
      <c r="F53" s="30"/>
    </row>
    <row r="54" spans="2:6">
      <c r="B54" s="30"/>
      <c r="C54" s="30"/>
      <c r="D54" s="30"/>
      <c r="E54" s="30"/>
      <c r="F54" s="30"/>
    </row>
    <row r="55" spans="2:6">
      <c r="B55" s="30"/>
      <c r="C55" s="30"/>
      <c r="D55" s="30"/>
      <c r="E55" s="30"/>
      <c r="F55" s="30"/>
    </row>
    <row r="56" spans="2:6">
      <c r="B56" s="30"/>
      <c r="C56" s="30"/>
      <c r="D56" s="30"/>
      <c r="E56" s="30"/>
      <c r="F56" s="30"/>
    </row>
    <row r="57" spans="2:6">
      <c r="B57" s="30"/>
      <c r="C57" s="30"/>
      <c r="D57" s="30"/>
      <c r="E57" s="30"/>
      <c r="F57" s="30"/>
    </row>
  </sheetData>
  <mergeCells count="4">
    <mergeCell ref="B3:C3"/>
    <mergeCell ref="D3:F3"/>
    <mergeCell ref="B4:C4"/>
    <mergeCell ref="D4:F4"/>
  </mergeCells>
  <hyperlinks>
    <hyperlink ref="D8" location="'Couting Customes'!A1" display="Counting Customers"/>
    <hyperlink ref="D9:D12" location="Web_Technician!A1" display="Web_Technician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85" zoomScaleNormal="85" workbookViewId="0">
      <pane ySplit="6" topLeftCell="A7" activePane="bottomLeft" state="frozen"/>
      <selection pane="bottomLeft"/>
    </sheetView>
  </sheetViews>
  <sheetFormatPr defaultColWidth="9" defaultRowHeight="13.2"/>
  <cols>
    <col min="1" max="1" width="20.19921875" style="30" customWidth="1"/>
    <col min="2" max="2" width="31" style="30" customWidth="1"/>
    <col min="3" max="4" width="25.69921875" style="30" customWidth="1"/>
    <col min="5" max="5" width="28.296875" style="30" customWidth="1"/>
    <col min="6" max="6" width="11.19921875" style="30" customWidth="1"/>
    <col min="7" max="7" width="10.69921875" style="30" customWidth="1"/>
    <col min="8" max="8" width="9" style="59"/>
    <col min="9" max="9" width="23.19921875" style="59" customWidth="1"/>
    <col min="10" max="10" width="37.19921875" style="30" customWidth="1"/>
    <col min="11" max="11" width="8.19921875" style="58" customWidth="1"/>
    <col min="12" max="12" width="9.69921875" style="30" hidden="1" customWidth="1"/>
    <col min="13" max="16384" width="9" style="30"/>
  </cols>
  <sheetData>
    <row r="1" spans="1:12" ht="13.8" thickBot="1"/>
    <row r="2" spans="1:12" s="68" customFormat="1" ht="15" customHeight="1">
      <c r="A2" s="91" t="s">
        <v>32</v>
      </c>
      <c r="B2" s="148" t="s">
        <v>70</v>
      </c>
      <c r="C2" s="149"/>
      <c r="D2" s="149"/>
      <c r="E2" s="150"/>
      <c r="F2" s="90"/>
      <c r="G2" s="89"/>
      <c r="H2" s="88"/>
      <c r="I2" s="88"/>
      <c r="J2" s="53"/>
      <c r="K2" s="87"/>
      <c r="L2" s="68" t="s">
        <v>21</v>
      </c>
    </row>
    <row r="3" spans="1:12" s="68" customFormat="1" ht="19.5" customHeight="1">
      <c r="A3" s="86" t="s">
        <v>21</v>
      </c>
      <c r="B3" s="85" t="s">
        <v>31</v>
      </c>
      <c r="C3" s="85" t="s">
        <v>30</v>
      </c>
      <c r="D3" s="85" t="s">
        <v>28</v>
      </c>
      <c r="E3" s="84" t="s">
        <v>29</v>
      </c>
      <c r="F3" s="83"/>
      <c r="G3" s="83"/>
      <c r="H3" s="77"/>
      <c r="I3" s="77"/>
      <c r="J3" s="77"/>
      <c r="K3" s="76"/>
      <c r="L3" s="68" t="s">
        <v>28</v>
      </c>
    </row>
    <row r="4" spans="1:12" s="68" customFormat="1" ht="15" customHeight="1" thickBot="1">
      <c r="A4" s="82">
        <v>10</v>
      </c>
      <c r="B4" s="81">
        <f>COUNTIF(F8:F985,"Fail")</f>
        <v>0</v>
      </c>
      <c r="C4" s="81">
        <f>E4-D4-B4-A4</f>
        <v>0</v>
      </c>
      <c r="D4" s="81">
        <f>COUNTIF(G8:G985,"N/A")</f>
        <v>0</v>
      </c>
      <c r="E4" s="80">
        <f>COUNTA(A8:A985)-4</f>
        <v>10</v>
      </c>
      <c r="F4" s="79"/>
      <c r="G4" s="79"/>
      <c r="H4" s="77"/>
      <c r="I4" s="77"/>
      <c r="J4" s="77"/>
      <c r="K4" s="76"/>
    </row>
    <row r="5" spans="1:12" s="68" customFormat="1" ht="15" customHeight="1">
      <c r="A5" s="77"/>
      <c r="B5" s="77"/>
      <c r="C5" s="77"/>
      <c r="D5" s="77"/>
      <c r="E5" s="77"/>
      <c r="F5" s="78"/>
      <c r="G5" s="77"/>
      <c r="H5" s="77"/>
      <c r="I5" s="77"/>
      <c r="J5" s="77"/>
      <c r="K5" s="76"/>
    </row>
    <row r="6" spans="1:12" s="68" customFormat="1" ht="40.950000000000003" customHeight="1">
      <c r="A6" s="75" t="s">
        <v>27</v>
      </c>
      <c r="B6" s="75" t="s">
        <v>34</v>
      </c>
      <c r="C6" s="75" t="s">
        <v>38</v>
      </c>
      <c r="D6" s="75" t="s">
        <v>26</v>
      </c>
      <c r="E6" s="75" t="s">
        <v>25</v>
      </c>
      <c r="F6" s="75" t="s">
        <v>24</v>
      </c>
      <c r="G6" s="75" t="s">
        <v>23</v>
      </c>
      <c r="H6" s="75" t="s">
        <v>22</v>
      </c>
      <c r="J6" s="74"/>
    </row>
    <row r="7" spans="1:12" s="68" customFormat="1" ht="15.75" customHeight="1">
      <c r="A7" s="66" t="s">
        <v>35</v>
      </c>
      <c r="B7" s="66"/>
      <c r="C7" s="72"/>
      <c r="D7" s="72"/>
      <c r="E7" s="73"/>
      <c r="F7" s="72"/>
      <c r="G7" s="72"/>
      <c r="H7" s="71"/>
      <c r="J7" s="69"/>
    </row>
    <row r="8" spans="1:12" s="70" customFormat="1" ht="41.4">
      <c r="A8" s="61" t="s">
        <v>39</v>
      </c>
      <c r="B8" s="95" t="s">
        <v>51</v>
      </c>
      <c r="C8" s="93">
        <v>1</v>
      </c>
      <c r="D8" s="93">
        <v>1</v>
      </c>
      <c r="E8" s="61" t="s">
        <v>21</v>
      </c>
      <c r="F8" s="61"/>
      <c r="G8" s="61"/>
      <c r="H8" s="60"/>
      <c r="J8" s="67"/>
    </row>
    <row r="9" spans="1:12" ht="41.4">
      <c r="A9" s="61" t="s">
        <v>40</v>
      </c>
      <c r="B9" s="95" t="s">
        <v>50</v>
      </c>
      <c r="C9" s="93">
        <v>1</v>
      </c>
      <c r="D9" s="93">
        <v>1</v>
      </c>
      <c r="E9" s="61" t="s">
        <v>21</v>
      </c>
      <c r="F9" s="61"/>
      <c r="G9" s="61"/>
      <c r="H9" s="60"/>
      <c r="I9" s="30"/>
      <c r="J9" s="67"/>
      <c r="K9" s="30"/>
    </row>
    <row r="10" spans="1:12" s="68" customFormat="1" ht="15.75" customHeight="1">
      <c r="A10" s="66" t="s">
        <v>35</v>
      </c>
      <c r="B10" s="65"/>
      <c r="C10" s="63"/>
      <c r="D10" s="63"/>
      <c r="E10" s="64"/>
      <c r="F10" s="63"/>
      <c r="G10" s="63"/>
      <c r="H10" s="62"/>
      <c r="J10" s="69"/>
    </row>
    <row r="11" spans="1:12" ht="41.4">
      <c r="A11" s="61" t="s">
        <v>41</v>
      </c>
      <c r="B11" s="95" t="s">
        <v>52</v>
      </c>
      <c r="C11" s="96">
        <v>0</v>
      </c>
      <c r="D11" s="96">
        <v>0</v>
      </c>
      <c r="E11" s="61" t="s">
        <v>21</v>
      </c>
      <c r="F11" s="61"/>
      <c r="G11" s="61"/>
      <c r="H11" s="60"/>
      <c r="I11" s="30"/>
      <c r="J11" s="67"/>
      <c r="K11" s="30"/>
    </row>
    <row r="12" spans="1:12" ht="41.4">
      <c r="A12" s="61" t="s">
        <v>42</v>
      </c>
      <c r="B12" s="95" t="s">
        <v>53</v>
      </c>
      <c r="C12" s="96">
        <v>0</v>
      </c>
      <c r="D12" s="96">
        <v>0</v>
      </c>
      <c r="E12" s="61" t="s">
        <v>21</v>
      </c>
      <c r="F12" s="61"/>
      <c r="G12" s="61"/>
      <c r="H12" s="60"/>
      <c r="I12" s="30"/>
      <c r="J12" s="67"/>
      <c r="K12" s="30"/>
    </row>
    <row r="13" spans="1:12" s="68" customFormat="1" ht="15.75" customHeight="1">
      <c r="A13" s="66" t="s">
        <v>36</v>
      </c>
      <c r="B13" s="65"/>
      <c r="C13" s="63"/>
      <c r="D13" s="63"/>
      <c r="E13" s="64"/>
      <c r="F13" s="63"/>
      <c r="G13" s="63"/>
      <c r="H13" s="62"/>
      <c r="J13" s="69"/>
    </row>
    <row r="14" spans="1:12" ht="41.4">
      <c r="A14" s="61" t="s">
        <v>43</v>
      </c>
      <c r="B14" s="95" t="s">
        <v>55</v>
      </c>
      <c r="C14" s="96">
        <v>2</v>
      </c>
      <c r="D14" s="96">
        <v>2</v>
      </c>
      <c r="E14" s="61" t="s">
        <v>21</v>
      </c>
      <c r="F14" s="61"/>
      <c r="G14" s="61"/>
      <c r="H14" s="60"/>
      <c r="I14" s="30"/>
      <c r="J14" s="67"/>
      <c r="K14" s="30"/>
    </row>
    <row r="15" spans="1:12">
      <c r="A15" s="66" t="s">
        <v>49</v>
      </c>
      <c r="B15" s="65"/>
      <c r="C15" s="63"/>
      <c r="D15" s="63"/>
      <c r="E15" s="64"/>
      <c r="F15" s="63"/>
      <c r="G15" s="63"/>
      <c r="H15" s="62"/>
      <c r="I15" s="30"/>
      <c r="J15" s="58"/>
      <c r="K15" s="30"/>
    </row>
    <row r="16" spans="1:12" ht="41.4">
      <c r="A16" s="61" t="s">
        <v>44</v>
      </c>
      <c r="B16" s="95" t="s">
        <v>54</v>
      </c>
      <c r="C16" s="96">
        <v>0</v>
      </c>
      <c r="D16" s="96">
        <v>0</v>
      </c>
      <c r="E16" s="98" t="s">
        <v>21</v>
      </c>
      <c r="F16" s="61"/>
      <c r="G16" s="61"/>
      <c r="H16" s="60"/>
      <c r="I16" s="30"/>
      <c r="J16" s="58"/>
      <c r="K16" s="30"/>
    </row>
    <row r="17" spans="1:11">
      <c r="A17" s="66" t="s">
        <v>37</v>
      </c>
      <c r="B17" s="65"/>
      <c r="C17" s="63"/>
      <c r="D17" s="63"/>
      <c r="E17" s="64"/>
      <c r="F17" s="63"/>
      <c r="G17" s="63"/>
      <c r="H17" s="62"/>
      <c r="I17" s="30"/>
      <c r="J17" s="58"/>
      <c r="K17" s="30"/>
    </row>
    <row r="18" spans="1:11" ht="41.4">
      <c r="A18" s="61" t="s">
        <v>45</v>
      </c>
      <c r="B18" s="95" t="s">
        <v>56</v>
      </c>
      <c r="C18" s="96">
        <v>1</v>
      </c>
      <c r="D18" s="96">
        <v>1</v>
      </c>
      <c r="E18" s="98" t="s">
        <v>21</v>
      </c>
      <c r="F18" s="61"/>
      <c r="G18" s="61"/>
      <c r="H18" s="60"/>
      <c r="I18" s="30"/>
      <c r="J18" s="58"/>
      <c r="K18" s="30"/>
    </row>
    <row r="19" spans="1:11" ht="41.4">
      <c r="A19" s="61" t="s">
        <v>46</v>
      </c>
      <c r="B19" s="97" t="s">
        <v>57</v>
      </c>
      <c r="C19" s="96">
        <v>1</v>
      </c>
      <c r="D19" s="96">
        <v>1</v>
      </c>
      <c r="E19" s="98" t="s">
        <v>21</v>
      </c>
      <c r="F19" s="61"/>
      <c r="G19" s="61"/>
      <c r="H19" s="94"/>
      <c r="I19" s="30"/>
      <c r="J19" s="58"/>
      <c r="K19" s="30"/>
    </row>
    <row r="20" spans="1:11" ht="41.4">
      <c r="A20" s="61" t="s">
        <v>47</v>
      </c>
      <c r="B20" s="95" t="s">
        <v>58</v>
      </c>
      <c r="C20" s="96">
        <v>1</v>
      </c>
      <c r="D20" s="96">
        <v>1</v>
      </c>
      <c r="E20" s="98" t="s">
        <v>21</v>
      </c>
      <c r="F20" s="61"/>
      <c r="G20" s="61"/>
      <c r="H20" s="60"/>
    </row>
    <row r="21" spans="1:11" ht="41.4">
      <c r="A21" s="61" t="s">
        <v>48</v>
      </c>
      <c r="B21" s="97" t="s">
        <v>59</v>
      </c>
      <c r="C21" s="96">
        <v>1</v>
      </c>
      <c r="D21" s="96">
        <v>1</v>
      </c>
      <c r="E21" s="98" t="s">
        <v>21</v>
      </c>
      <c r="F21" s="61"/>
      <c r="G21" s="61"/>
      <c r="H21" s="60"/>
    </row>
  </sheetData>
  <mergeCells count="1">
    <mergeCell ref="B2:E2"/>
  </mergeCells>
  <dataValidations count="1">
    <dataValidation type="list" allowBlank="1" showErrorMessage="1" sqref="G5 G22:G132 E17 E6:E15 G2">
      <formula1>$L$2:$L$3</formula1>
      <formula2>0</formula2>
    </dataValidation>
  </dataValidations>
  <hyperlinks>
    <hyperlink ref="B9" r:id="rId1"/>
    <hyperlink ref="B11" r:id="rId2"/>
    <hyperlink ref="B12" r:id="rId3"/>
    <hyperlink ref="B14" r:id="rId4"/>
    <hyperlink ref="B16" r:id="rId5"/>
    <hyperlink ref="B19" r:id="rId6"/>
    <hyperlink ref="B8" r:id="rId7"/>
    <hyperlink ref="B18" r:id="rId8"/>
    <hyperlink ref="B20" r:id="rId9"/>
    <hyperlink ref="B21" r:id="rId10"/>
  </hyperlinks>
  <pageMargins left="0.74791666666666667" right="0.25" top="0.75" bottom="0.98402777777777772" header="0.5" footer="0.5"/>
  <pageSetup paperSize="9" firstPageNumber="0" orientation="landscape" horizontalDpi="300" verticalDpi="300" r:id="rId1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/>
  </sheetViews>
  <sheetFormatPr defaultColWidth="9" defaultRowHeight="13.2"/>
  <cols>
    <col min="1" max="1" width="9" style="99"/>
    <col min="2" max="2" width="13.296875" style="99" customWidth="1"/>
    <col min="3" max="3" width="19.19921875" style="99" customWidth="1"/>
    <col min="4" max="4" width="14.19921875" style="99" customWidth="1"/>
    <col min="5" max="6" width="11.69921875" style="99" customWidth="1"/>
    <col min="7" max="7" width="9" style="99"/>
    <col min="8" max="8" width="35.296875" style="99" customWidth="1"/>
    <col min="9" max="9" width="33.19921875" style="99" customWidth="1"/>
    <col min="10" max="16384" width="9" style="99"/>
  </cols>
  <sheetData>
    <row r="1" spans="1:9" ht="25.5" customHeight="1">
      <c r="B1" s="152" t="s">
        <v>69</v>
      </c>
      <c r="C1" s="152"/>
      <c r="D1" s="152"/>
      <c r="E1" s="152"/>
      <c r="F1" s="152"/>
      <c r="G1" s="152"/>
      <c r="H1" s="152"/>
    </row>
    <row r="2" spans="1:9" ht="14.25" customHeight="1">
      <c r="A2" s="129"/>
      <c r="B2" s="129"/>
      <c r="C2" s="126"/>
      <c r="D2" s="126"/>
      <c r="E2" s="126"/>
      <c r="F2" s="126"/>
      <c r="G2" s="126"/>
      <c r="H2" s="125"/>
    </row>
    <row r="3" spans="1:9" ht="12" customHeight="1">
      <c r="B3" s="133" t="s">
        <v>13</v>
      </c>
      <c r="C3" s="153" t="str">
        <f>Cover!C4</f>
        <v>Customer feedback through facial expression analysis</v>
      </c>
      <c r="D3" s="153"/>
      <c r="E3" s="154" t="s">
        <v>12</v>
      </c>
      <c r="F3" s="154"/>
      <c r="G3" s="131"/>
      <c r="H3" s="132"/>
    </row>
    <row r="4" spans="1:9" ht="12" customHeight="1">
      <c r="B4" s="133" t="s">
        <v>11</v>
      </c>
      <c r="C4" s="153" t="str">
        <f>Cover!C5</f>
        <v>SU21SE45</v>
      </c>
      <c r="D4" s="153"/>
      <c r="E4" s="154" t="s">
        <v>10</v>
      </c>
      <c r="F4" s="154"/>
      <c r="G4" s="131"/>
      <c r="H4" s="132"/>
    </row>
    <row r="5" spans="1:9" ht="12" customHeight="1">
      <c r="B5" s="130" t="s">
        <v>9</v>
      </c>
      <c r="C5" s="153" t="str">
        <f>C4&amp;"_"&amp;"Test Report"&amp;"_"&amp;"v1.0"</f>
        <v>SU21SE45_Test Report_v1.0</v>
      </c>
      <c r="D5" s="153"/>
      <c r="E5" s="154" t="s">
        <v>8</v>
      </c>
      <c r="F5" s="154"/>
      <c r="G5" s="131"/>
      <c r="H5" s="135">
        <f>Cover!G6</f>
        <v>44425</v>
      </c>
    </row>
    <row r="6" spans="1:9" ht="21.75" customHeight="1">
      <c r="A6" s="129"/>
      <c r="B6" s="130" t="s">
        <v>68</v>
      </c>
      <c r="C6" s="151" t="s">
        <v>71</v>
      </c>
      <c r="D6" s="151"/>
      <c r="E6" s="151"/>
      <c r="F6" s="151"/>
      <c r="G6" s="151"/>
      <c r="H6" s="151"/>
    </row>
    <row r="7" spans="1:9" ht="14.25" customHeight="1">
      <c r="A7" s="129"/>
      <c r="B7" s="128"/>
      <c r="C7" s="127"/>
      <c r="D7" s="126"/>
      <c r="E7" s="126"/>
      <c r="F7" s="126"/>
      <c r="G7" s="126"/>
      <c r="H7" s="125"/>
    </row>
    <row r="8" spans="1:9">
      <c r="B8" s="128"/>
      <c r="C8" s="127"/>
      <c r="D8" s="126"/>
      <c r="E8" s="126"/>
      <c r="F8" s="126"/>
      <c r="G8" s="126"/>
      <c r="H8" s="125"/>
    </row>
    <row r="9" spans="1:9">
      <c r="A9" s="100"/>
      <c r="B9" s="100"/>
      <c r="C9" s="100"/>
      <c r="D9" s="100"/>
      <c r="E9" s="100"/>
      <c r="F9" s="100"/>
      <c r="G9" s="100"/>
      <c r="H9" s="100"/>
    </row>
    <row r="10" spans="1:9">
      <c r="A10" s="124"/>
      <c r="B10" s="123" t="s">
        <v>19</v>
      </c>
      <c r="C10" s="121" t="s">
        <v>67</v>
      </c>
      <c r="D10" s="122" t="s">
        <v>21</v>
      </c>
      <c r="E10" s="121" t="s">
        <v>31</v>
      </c>
      <c r="F10" s="121" t="s">
        <v>30</v>
      </c>
      <c r="G10" s="120" t="s">
        <v>28</v>
      </c>
      <c r="H10" s="119" t="s">
        <v>66</v>
      </c>
    </row>
    <row r="11" spans="1:9">
      <c r="A11" s="116"/>
      <c r="B11" s="117">
        <v>1</v>
      </c>
      <c r="C11" s="115" t="s">
        <v>70</v>
      </c>
      <c r="D11" s="114">
        <v>10</v>
      </c>
      <c r="E11" s="114">
        <f>0</f>
        <v>0</v>
      </c>
      <c r="F11" s="114">
        <v>0</v>
      </c>
      <c r="G11" s="113">
        <v>0</v>
      </c>
      <c r="H11" s="118">
        <v>10</v>
      </c>
    </row>
    <row r="12" spans="1:9">
      <c r="A12" s="112"/>
      <c r="B12" s="111"/>
      <c r="C12" s="110" t="s">
        <v>65</v>
      </c>
      <c r="D12" s="109">
        <f>SUM(D9:D11)</f>
        <v>10</v>
      </c>
      <c r="E12" s="109">
        <f>SUM(E9:E11)</f>
        <v>0</v>
      </c>
      <c r="F12" s="109">
        <f>SUM(F9:F11)</f>
        <v>0</v>
      </c>
      <c r="G12" s="109">
        <f>SUM(G9:G11)</f>
        <v>0</v>
      </c>
      <c r="H12" s="108">
        <f>SUM(H9:H11)</f>
        <v>10</v>
      </c>
      <c r="I12" s="107"/>
    </row>
    <row r="13" spans="1:9">
      <c r="A13" s="100"/>
      <c r="B13" s="106"/>
      <c r="C13" s="100"/>
      <c r="D13" s="105"/>
      <c r="E13" s="104"/>
      <c r="F13" s="104"/>
      <c r="G13" s="104"/>
      <c r="H13" s="104"/>
    </row>
    <row r="14" spans="1:9">
      <c r="A14" s="100"/>
      <c r="B14" s="100"/>
      <c r="C14" s="103" t="s">
        <v>64</v>
      </c>
      <c r="D14" s="100"/>
      <c r="E14" s="102">
        <f>(D12+E12)*100/(H12-G12)</f>
        <v>100</v>
      </c>
      <c r="F14" s="100" t="s">
        <v>62</v>
      </c>
      <c r="G14" s="100"/>
      <c r="H14" s="101"/>
    </row>
    <row r="15" spans="1:9">
      <c r="B15" s="100"/>
      <c r="C15" s="103" t="s">
        <v>63</v>
      </c>
      <c r="D15" s="100"/>
      <c r="E15" s="102">
        <f>D12*100/(H12-G12)</f>
        <v>100</v>
      </c>
      <c r="F15" s="100" t="s">
        <v>62</v>
      </c>
      <c r="G15" s="100"/>
      <c r="H15" s="101"/>
    </row>
    <row r="16" spans="1:9">
      <c r="C16" s="100"/>
      <c r="D16" s="100"/>
    </row>
  </sheetData>
  <mergeCells count="8">
    <mergeCell ref="C6:H6"/>
    <mergeCell ref="B1:H1"/>
    <mergeCell ref="C3:D3"/>
    <mergeCell ref="E3:F3"/>
    <mergeCell ref="C4:D4"/>
    <mergeCell ref="E4:F4"/>
    <mergeCell ref="C5:D5"/>
    <mergeCell ref="E5:F5"/>
  </mergeCells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 case List</vt:lpstr>
      <vt:lpstr>Counting The Customes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Admin</cp:lastModifiedBy>
  <dcterms:created xsi:type="dcterms:W3CDTF">2021-03-27T03:40:10Z</dcterms:created>
  <dcterms:modified xsi:type="dcterms:W3CDTF">2021-08-17T13:31:49Z</dcterms:modified>
</cp:coreProperties>
</file>