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customXml/itemProps1.xml" ContentType="application/vnd.openxmlformats-officedocument.customXmlProperties+xml"/>
  <Override PartName="/customXml/itemProps3.xml" ContentType="application/vnd.openxmlformats-officedocument.customXml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customXml/itemProps2.xml" ContentType="application/vnd.openxmlformats-officedocument.customXmlProperties+xml"/>
  <Override PartName="/xl/worksheets/sheet1.xml" ContentType="application/vnd.openxmlformats-officedocument.spreadsheetml.worksheet+xml"/>
  <Override PartName="/xl/tables/table1.xml" ContentType="application/vnd.openxmlformats-officedocument.spreadsheetml.table+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4" Type="http://schemas.openxmlformats.org/officeDocument/2006/relationships/officeDocument" Target="xl/workbook.xml"/><Relationship  Id="rId3" Type="http://schemas.openxmlformats.org/officeDocument/2006/relationships/custom-properties" Target="docProps/custom.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2"/>
  </bookViews>
  <sheets>
    <sheet name="Project schedule" sheetId="1" state="visible" r:id="rId5"/>
    <sheet name="Priority list" sheetId="2" state="visible" r:id="rId6"/>
    <sheet name="Manufacturing" sheetId="3" state="visible" r:id="rId7"/>
    <sheet name="BOM" sheetId="4" state="visible" r:id="rId8"/>
  </sheets>
  <definedNames>
    <definedName name="Print_Titles" localSheetId="0">'Project schedule'!$4:$6</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 name="Display_Week">'Project schedule'!$Q$2</definedName>
    <definedName name="Project_Start">'Project schedule'!$Q$1</definedName>
  </definedNames>
  <calcPr/>
</workbook>
</file>

<file path=xl/sharedStrings.xml><?xml version="1.0" encoding="utf-8"?>
<sst xmlns="http://schemas.openxmlformats.org/spreadsheetml/2006/main" count="67" uniqueCount="67">
  <si>
    <t>Unkeyboard</t>
  </si>
  <si>
    <t xml:space="preserve">Project start:</t>
  </si>
  <si>
    <t>Luarpy</t>
  </si>
  <si>
    <t>Electroiratxo</t>
  </si>
  <si>
    <t xml:space="preserve">Display week:</t>
  </si>
  <si>
    <t>TASK</t>
  </si>
  <si>
    <t xml:space="preserve">ASSIGNED TO</t>
  </si>
  <si>
    <t>PROGRESS</t>
  </si>
  <si>
    <t>START</t>
  </si>
  <si>
    <t>END</t>
  </si>
  <si>
    <t xml:space="preserve">Do not delete this row. This row is hidden to preserve a formula that is used to highlight the current day within the project schedule. </t>
  </si>
  <si>
    <t>Inicio</t>
  </si>
  <si>
    <t xml:space="preserve">Marcar objetivos</t>
  </si>
  <si>
    <t xml:space="preserve">Electroiratxo, Luarpy</t>
  </si>
  <si>
    <t xml:space="preserve">Primer boceto/concepto de diseño</t>
  </si>
  <si>
    <t xml:space="preserve">Estudiar cuales son las medidas utilizadas</t>
  </si>
  <si>
    <t xml:space="preserve">Luarpy, Electroiratxo</t>
  </si>
  <si>
    <t xml:space="preserve">Diseño electrónico</t>
  </si>
  <si>
    <t xml:space="preserve">Diseño mecánico</t>
  </si>
  <si>
    <t xml:space="preserve">Revisión electrónica</t>
  </si>
  <si>
    <t xml:space="preserve">Revisión mecánica</t>
  </si>
  <si>
    <t xml:space="preserve">Planning and design</t>
  </si>
  <si>
    <t xml:space="preserve">Create schedule</t>
  </si>
  <si>
    <t xml:space="preserve">Identify deliverables</t>
  </si>
  <si>
    <t xml:space="preserve">Develop budget</t>
  </si>
  <si>
    <t xml:space="preserve">Define scope</t>
  </si>
  <si>
    <t xml:space="preserve">Identify risks</t>
  </si>
  <si>
    <t>Execution</t>
  </si>
  <si>
    <t xml:space="preserve">Execute tasks</t>
  </si>
  <si>
    <t xml:space="preserve">Monitor progress</t>
  </si>
  <si>
    <t xml:space="preserve">Manage resources</t>
  </si>
  <si>
    <t xml:space="preserve">Provide updates</t>
  </si>
  <si>
    <t xml:space="preserve">Testing and validation</t>
  </si>
  <si>
    <t>Evaluation</t>
  </si>
  <si>
    <t xml:space="preserve">Track expenses</t>
  </si>
  <si>
    <t xml:space="preserve">Evaluate progress</t>
  </si>
  <si>
    <t xml:space="preserve">Address risks</t>
  </si>
  <si>
    <t xml:space="preserve">Gather feedback</t>
  </si>
  <si>
    <t xml:space="preserve">Insert new rows ABOVE this one</t>
  </si>
  <si>
    <t>Task</t>
  </si>
  <si>
    <t xml:space="preserve">Priority level</t>
  </si>
  <si>
    <t>USB-C</t>
  </si>
  <si>
    <t xml:space="preserve">Pines para resetear el controlador</t>
  </si>
  <si>
    <t xml:space="preserve">    Hot swapable</t>
  </si>
  <si>
    <t xml:space="preserve">    Debe ser reparable</t>
  </si>
  <si>
    <t xml:space="preserve">    Luz para Bloq-mayus</t>
  </si>
  <si>
    <t xml:space="preserve">Pantalla Oled</t>
  </si>
  <si>
    <t xml:space="preserve">Encoder/Brushless motor</t>
  </si>
  <si>
    <t xml:space="preserve">Botón RST debajo de la barra espaciadora</t>
  </si>
  <si>
    <t xml:space="preserve">Top mount para mejorar el ruido</t>
  </si>
  <si>
    <t xml:space="preserve">    ? Bluetooth + 2.4 GHz</t>
  </si>
  <si>
    <t xml:space="preserve">    Swicth para apagar</t>
  </si>
  <si>
    <t xml:space="preserve">    ? Batería. Un módulo a parte que puede ser acoplado opcionalmente</t>
  </si>
  <si>
    <t>Bateria</t>
  </si>
  <si>
    <t xml:space="preserve">Pines de plugin</t>
  </si>
  <si>
    <t xml:space="preserve">    Leds independientes</t>
  </si>
  <si>
    <t xml:space="preserve">    ? Canales en las filas de las teclas para la flexibilidad de PCB</t>
  </si>
  <si>
    <t xml:space="preserve">    Pines pare resetear el microcontrolador</t>
  </si>
  <si>
    <t xml:space="preserve">    Switch entre Mac/Windows/Linux</t>
  </si>
  <si>
    <t xml:space="preserve">    Backlight/Sidilight</t>
  </si>
  <si>
    <t xml:space="preserve">Switch bluetooth para cambiar entre dispositivos recordados. Es decir, cambia, un swithc para cambiar entre dos dispositivos a los que mandar la salida por teclado. Como en los auriculares</t>
  </si>
  <si>
    <t xml:space="preserve">Motor para vibraciones. Sensación háptica</t>
  </si>
  <si>
    <t xml:space="preserve">        ? Carga inalámbrica. Al menos dejar los contactos para soldarlo como opcional</t>
  </si>
  <si>
    <t xml:space="preserve">    ? Barra táctil bajo barra espaciadora</t>
  </si>
  <si>
    <t xml:space="preserve">    Plugins</t>
  </si>
  <si>
    <t xml:space="preserve">        Los plugins deben conectarse o por conexiones físicas o bluetooth LE.</t>
  </si>
  <si>
    <t xml:space="preserve">        Protocolos para la comunicación entre plugins: uart, i2c, canbus, USB</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</si>
</sst>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5">
    <numFmt numFmtId="160" formatCode="_(* #,##0.00_);_(* \(#,##0.00\);_(* &quot;-&quot;??_);_(@_)"/>
    <numFmt numFmtId="161" formatCode="m/d/yy;@"/>
    <numFmt numFmtId="162" formatCode="ddd\,\ m/d/yyyy"/>
    <numFmt numFmtId="163" formatCode="mmm\ d\,\ yyyy"/>
    <numFmt numFmtId="164" formatCode="d"/>
  </numFmts>
  <fonts count="28">
    <font>
      <sz val="11.000000"/>
      <color theme="1"/>
      <name val="Arial"/>
      <scheme val="minor"/>
    </font>
    <font>
      <sz val="14.000000"/>
      <color theme="1"/>
      <name val="Arial"/>
      <scheme val="minor"/>
    </font>
    <font>
      <u/>
      <sz val="11.000000"/>
      <color indexed="4"/>
      <name val="Arial"/>
    </font>
    <font>
      <b/>
      <sz val="22.000000"/>
      <color theme="1" tint="0.34998626667073579"/>
      <name val="Arial Black"/>
      <scheme val="major"/>
    </font>
    <font>
      <sz val="11.000000"/>
      <color theme="0"/>
      <name val="Arial"/>
      <scheme val="minor"/>
    </font>
    <font>
      <sz val="11.000000"/>
      <color rgb="FF9C6500"/>
      <name val="Arial"/>
      <scheme val="minor"/>
    </font>
    <font>
      <b/>
      <sz val="11.000000"/>
      <color theme="1"/>
      <name val="Arial"/>
      <scheme val="minor"/>
    </font>
    <font>
      <b/>
      <sz val="48.000000"/>
      <color theme="9" tint="0"/>
      <name val="Arial Black"/>
      <scheme val="major"/>
    </font>
    <font>
      <sz val="48.000000"/>
      <color theme="9" tint="0"/>
      <name val="Arial"/>
    </font>
    <font>
      <sz val="10.000000"/>
      <name val="Arial"/>
    </font>
    <font>
      <sz val="10.000000"/>
      <name val="Arial"/>
      <scheme val="minor"/>
    </font>
    <font>
      <b/>
      <sz val="16.000000"/>
      <color theme="9"/>
      <name val="Arial"/>
      <scheme val="minor"/>
    </font>
    <font>
      <sz val="16.000000"/>
      <color theme="1"/>
      <name val="Arial"/>
      <scheme val="minor"/>
    </font>
    <font>
      <b/>
      <sz val="16.000000"/>
      <color theme="9"/>
      <name val="Arial Black"/>
      <scheme val="major"/>
    </font>
    <font>
      <sz val="11.000000"/>
      <color theme="1"/>
      <name val="Arial Black"/>
      <scheme val="major"/>
    </font>
    <font>
      <b/>
      <sz val="20.000000"/>
      <color theme="9" tint="0"/>
      <name val="Arial"/>
      <scheme val="minor"/>
    </font>
    <font>
      <sz val="11.000000"/>
      <color theme="1"/>
      <name val="Arial"/>
    </font>
    <font>
      <b/>
      <sz val="11.000000"/>
      <name val="Arial"/>
      <scheme val="minor"/>
    </font>
    <font>
      <sz val="10.000000"/>
      <color theme="1"/>
      <name val="Arial"/>
      <scheme val="minor"/>
    </font>
    <font>
      <b/>
      <sz val="10.000000"/>
      <color theme="1"/>
      <name val="Arial"/>
      <scheme val="minor"/>
    </font>
    <font>
      <b/>
      <sz val="8.000000"/>
      <name val="Arial"/>
      <scheme val="minor"/>
    </font>
    <font>
      <b/>
      <sz val="8.000000"/>
      <color theme="1"/>
      <name val="Arial"/>
      <scheme val="minor"/>
    </font>
    <font>
      <b/>
      <sz val="12.000000"/>
      <color theme="1"/>
      <name val="Arial"/>
      <scheme val="minor"/>
    </font>
    <font>
      <sz val="11.000000"/>
      <name val="Arial"/>
      <scheme val="minor"/>
    </font>
    <font>
      <i/>
      <sz val="10.000000"/>
      <color theme="1"/>
      <name val="Arial"/>
      <scheme val="minor"/>
    </font>
    <font>
      <sz val="10.000000"/>
      <color theme="1" tint="0.499984740745262"/>
      <name val="Arial"/>
      <scheme val="minor"/>
    </font>
    <font>
      <b/>
      <sz val="11.000000"/>
      <color theme="1" tint="0.499984740745262"/>
      <name val="Arial"/>
      <scheme val="minor"/>
    </font>
    <font>
      <sz val="10.000000"/>
      <color theme="1" tint="0.499984740745262"/>
      <name val="Arial"/>
    </font>
  </fonts>
  <fills count="17">
    <fill>
      <patternFill patternType="none"/>
    </fill>
    <fill>
      <patternFill patternType="gray125"/>
    </fill>
    <fill>
      <patternFill patternType="solid">
        <fgColor rgb="FFFFEB9C"/>
        <bgColor rgb="FFFFEB9C"/>
      </patternFill>
    </fill>
    <fill>
      <patternFill patternType="none"/>
    </fill>
    <fill>
      <patternFill patternType="solid">
        <fgColor theme="0" tint="-0.049989318521683403"/>
        <bgColor theme="0" tint="-0.049989318521683403"/>
      </patternFill>
    </fill>
    <fill>
      <patternFill patternType="solid">
        <fgColor theme="0" tint="-0.049989318521683403"/>
        <bgColor theme="4"/>
      </patternFill>
    </fill>
    <fill>
      <patternFill patternType="solid">
        <fgColor theme="0" tint="-0.14996795556505021"/>
        <bgColor theme="0" tint="-0.14996795556505021"/>
      </patternFill>
    </fill>
    <fill>
      <patternFill patternType="solid">
        <fgColor theme="4" tint="0.59996337778862885"/>
        <bgColor theme="4" tint="0.59996337778862885"/>
      </patternFill>
    </fill>
    <fill>
      <patternFill patternType="solid">
        <fgColor theme="4" tint="0.79998168889431442"/>
        <bgColor theme="4" tint="0.79998168889431442"/>
      </patternFill>
    </fill>
    <fill>
      <patternFill patternType="solid">
        <fgColor theme="5" tint="0.59996337778862885"/>
        <bgColor theme="5" tint="0.59996337778862885"/>
      </patternFill>
    </fill>
    <fill>
      <patternFill patternType="solid">
        <fgColor theme="5" tint="0.79998168889431442"/>
        <bgColor theme="5" tint="0.79998168889431442"/>
      </patternFill>
    </fill>
    <fill>
      <patternFill patternType="solid">
        <fgColor theme="6" tint="0.59996337778862885"/>
        <bgColor theme="6" tint="0.59996337778862885"/>
      </patternFill>
    </fill>
    <fill>
      <patternFill patternType="solid">
        <fgColor theme="6" tint="0.79998168889431442"/>
        <bgColor theme="6" tint="0.79998168889431442"/>
      </patternFill>
    </fill>
    <fill>
      <patternFill patternType="solid">
        <fgColor theme="8" tint="0.59996337778862885"/>
        <bgColor theme="8" tint="0.59996337778862885"/>
      </patternFill>
    </fill>
    <fill>
      <patternFill patternType="solid">
        <fgColor theme="8" tint="0.79998168889431442"/>
        <bgColor theme="8" tint="0.79998168889431442"/>
      </patternFill>
    </fill>
    <fill>
      <patternFill patternType="solid">
        <fgColor theme="0" tint="0"/>
        <bgColor theme="0" tint="0"/>
      </patternFill>
    </fill>
    <fill>
      <patternFill patternType="solid">
        <fgColor theme="4" tint="0"/>
        <bgColor theme="4" tint="0"/>
      </patternFill>
    </fill>
  </fills>
  <borders count="24">
    <border>
      <left style="none"/>
      <right style="none"/>
      <top style="none"/>
      <bottom style="none"/>
      <diagonal style="none"/>
    </border>
    <border>
      <left style="thin">
        <color theme="0" tint="-0.34998626667073579"/>
      </left>
      <right style="thin">
        <color theme="0" tint="-0.34998626667073579"/>
      </right>
      <top style="thin">
        <color theme="0" tint="-0.34998626667073579"/>
      </top>
      <bottom style="thin">
        <color theme="0" tint="-0.34998626667073579"/>
      </bottom>
      <diagonal style="none"/>
    </border>
    <border>
      <left style="none"/>
      <right style="none"/>
      <top style="medium">
        <color theme="0" tint="-0.14996795556505021"/>
      </top>
      <bottom style="medium">
        <color theme="0" tint="-0.14996795556505021"/>
      </bottom>
      <diagonal style="none"/>
    </border>
    <border>
      <left style="none"/>
      <right style="none"/>
      <top style="thin">
        <color theme="4"/>
      </top>
      <bottom style="double">
        <color theme="4"/>
      </bottom>
      <diagonal style="none"/>
    </border>
    <border>
      <left style="none"/>
      <right style="thin">
        <color theme="1" tint="0.499984740745262"/>
      </right>
      <top style="thin">
        <color theme="1" tint="0.499984740745262"/>
      </top>
      <bottom style="thin">
        <color theme="1" tint="0.499984740745262"/>
      </bottom>
      <diagonal style="none"/>
    </border>
    <border>
      <left style="thin">
        <color theme="1" tint="0.499984740745262"/>
      </left>
      <right style="thin">
        <color theme="1" tint="0.499984740745262"/>
      </right>
      <top style="thin">
        <color theme="1" tint="0.499984740745262"/>
      </top>
      <bottom style="thin">
        <color theme="1" tint="0.499984740745262"/>
      </bottom>
      <diagonal style="none"/>
    </border>
    <border>
      <left style="thin">
        <color theme="1" tint="0.499984740745262"/>
      </left>
      <right style="none"/>
      <top style="thin">
        <color theme="1" tint="0.499984740745262"/>
      </top>
      <bottom style="thin">
        <color theme="1" tint="0.499984740745262"/>
      </bottom>
      <diagonal style="none"/>
    </border>
    <border>
      <left style="none"/>
      <right style="none"/>
      <top style="thin">
        <color theme="1" tint="0.499984740745262"/>
      </top>
      <bottom style="none"/>
      <diagonal style="none"/>
    </border>
    <border>
      <left style="none"/>
      <right style="none"/>
      <top style="thin">
        <color theme="1" tint="0.499984740745262"/>
      </top>
      <bottom style="thin">
        <color theme="1" tint="0.499984740745262"/>
      </bottom>
      <diagonal style="none"/>
    </border>
    <border>
      <left style="none"/>
      <right style="none"/>
      <top style="none"/>
      <bottom style="thin">
        <color theme="1" tint="0.499984740745262"/>
      </bottom>
      <diagonal style="none"/>
    </border>
    <border>
      <left style="none"/>
      <right style="thin">
        <color theme="1" tint="0.499984740745262"/>
      </right>
      <top style="thin">
        <color theme="1" tint="0.499984740745262"/>
      </top>
      <bottom style="none"/>
      <diagonal style="none"/>
    </border>
    <border>
      <left style="thin">
        <color theme="1" tint="0.499984740745262"/>
      </left>
      <right style="thin">
        <color theme="1" tint="0.499984740745262"/>
      </right>
      <top style="thin">
        <color theme="1" tint="0.499984740745262"/>
      </top>
      <bottom style="none"/>
      <diagonal style="none"/>
    </border>
    <border>
      <left style="thin">
        <color theme="1" tint="0.499984740745262"/>
      </left>
      <right style="none"/>
      <top style="thin">
        <color theme="1" tint="0.499984740745262"/>
      </top>
      <bottom style="none"/>
      <diagonal style="none"/>
    </border>
    <border>
      <left style="thin">
        <color theme="0" tint="-0.14993743705557422"/>
      </left>
      <right style="thin">
        <color theme="0" tint="-0.14993743705557422"/>
      </right>
      <top style="none"/>
      <bottom style="none"/>
      <diagonal style="none"/>
    </border>
    <border>
      <left style="none"/>
      <right style="none"/>
      <top style="thin">
        <color theme="0" tint="-0.049989318521683403"/>
      </top>
      <bottom style="none"/>
      <diagonal style="none"/>
    </border>
    <border>
      <left style="none"/>
      <right style="none"/>
      <top style="none"/>
      <bottom style="thin">
        <color theme="4" tint="0.59996337778862885"/>
      </bottom>
      <diagonal style="none"/>
    </border>
    <border>
      <left style="thin">
        <color theme="0" tint="-0.049989318521683403"/>
      </left>
      <right style="thin">
        <color theme="0" tint="-0.049989318521683403"/>
      </right>
      <top style="thin">
        <color theme="0" tint="-0.049989318521683403"/>
      </top>
      <bottom style="thin">
        <color theme="0" tint="-0.049989318521683403"/>
      </bottom>
      <diagonal style="none"/>
    </border>
    <border>
      <left style="none"/>
      <right style="none"/>
      <top style="thin">
        <color theme="4" tint="0.59996337778862885"/>
      </top>
      <bottom style="thin">
        <color theme="4" tint="0.59996337778862885"/>
      </bottom>
      <diagonal style="none"/>
    </border>
    <border>
      <left style="none"/>
      <right style="none"/>
      <top style="thin">
        <color theme="5" tint="0.59996337778862885"/>
      </top>
      <bottom style="thin">
        <color theme="5" tint="0.59996337778862885"/>
      </bottom>
      <diagonal style="none"/>
    </border>
    <border>
      <left style="none"/>
      <right style="none"/>
      <top style="none"/>
      <bottom style="thin">
        <color theme="0" tint="-0.049989318521683403"/>
      </bottom>
      <diagonal style="none"/>
    </border>
    <border>
      <left style="none"/>
      <right style="none"/>
      <top style="thin">
        <color theme="6" tint="0.59996337778862885"/>
      </top>
      <bottom style="thin">
        <color theme="6" tint="0.59996337778862885"/>
      </bottom>
      <diagonal style="none"/>
    </border>
    <border>
      <left style="none"/>
      <right style="none"/>
      <top style="thin">
        <color theme="0" tint="-0.049989318521683403"/>
      </top>
      <bottom style="thin">
        <color theme="0" tint="-0.049989318521683403"/>
      </bottom>
      <diagonal style="none"/>
    </border>
    <border>
      <left style="none"/>
      <right style="none"/>
      <top style="thin">
        <color theme="8" tint="0.59996337778862885"/>
      </top>
      <bottom style="thin">
        <color theme="8" tint="0.59996337778862885"/>
      </bottom>
      <diagonal style="none"/>
    </border>
    <border>
      <left style="thin">
        <color theme="1"/>
      </left>
      <right style="thin">
        <color theme="1"/>
      </right>
      <top style="thin">
        <color theme="1"/>
      </top>
      <bottom style="thin">
        <color theme="1"/>
      </bottom>
      <diagonal style="none"/>
    </border>
  </borders>
  <cellStyleXfs count="15">
    <xf fontId="0" fillId="0" borderId="0" numFmtId="0" applyNumberFormat="1" applyFont="1" applyFill="1" applyBorder="1"/>
    <xf fontId="0" fillId="0" borderId="1" numFmtId="160" applyNumberFormat="1" applyFont="0" applyFill="0" applyBorder="1" applyProtection="0"/>
    <xf fontId="0" fillId="0" borderId="2" numFmtId="161" applyNumberFormat="1" applyFont="1" applyFill="0" applyBorder="1">
      <alignment horizontal="center" vertical="center"/>
    </xf>
    <xf fontId="1" fillId="0" borderId="0" numFmtId="0" applyNumberFormat="0" applyFont="1" applyFill="0" applyBorder="1" applyProtection="0"/>
    <xf fontId="1" fillId="0" borderId="0" numFmtId="0" applyNumberFormat="0" applyFont="1" applyFill="0" applyBorder="1" applyProtection="0">
      <alignment vertical="top"/>
    </xf>
    <xf fontId="0" fillId="0" borderId="0" numFmtId="0" applyNumberFormat="0" applyFont="1" applyFill="0" applyBorder="1" applyProtection="0">
      <alignment horizontal="right" indent="1"/>
    </xf>
    <xf fontId="2" fillId="0" borderId="0" numFmtId="0" applyNumberFormat="0" applyFont="1" applyFill="0" applyBorder="0" applyProtection="0">
      <alignment vertical="top"/>
      <protection locked="0"/>
    </xf>
    <xf fontId="0" fillId="0" borderId="2" numFmtId="0" applyNumberFormat="1" applyFont="1" applyFill="0" applyBorder="1">
      <alignment horizontal="center" vertical="center"/>
    </xf>
    <xf fontId="0" fillId="0" borderId="0" numFmtId="9" applyNumberFormat="1" applyFont="0" applyFill="0" applyBorder="0" applyProtection="0"/>
    <xf fontId="0" fillId="0" borderId="1" numFmtId="162" applyNumberFormat="1" applyFont="1" applyFill="1" applyBorder="1">
      <alignment horizontal="center" vertical="center"/>
    </xf>
    <xf fontId="0" fillId="0" borderId="2" numFmtId="0" applyNumberFormat="1" applyFont="1" applyFill="0" applyBorder="1">
      <alignment horizontal="left" indent="2" vertical="center"/>
    </xf>
    <xf fontId="3" fillId="0" borderId="0" numFmtId="0" applyNumberFormat="0" applyFont="1" applyFill="0" applyBorder="0" applyProtection="0"/>
    <xf fontId="4" fillId="0" borderId="0" numFmtId="0" applyNumberFormat="1" applyFont="1" applyFill="1" applyBorder="1"/>
    <xf fontId="5" fillId="2" borderId="0" numFmtId="0" applyNumberFormat="0" applyFont="1" applyFill="1" applyBorder="0"/>
    <xf fontId="6" fillId="3" borderId="3" numFmtId="0" applyNumberFormat="0" applyFont="1" applyFill="0" applyBorder="1"/>
  </cellStyleXfs>
  <cellXfs count="112">
    <xf fontId="0" fillId="0" borderId="0" numFmtId="0" xfId="0"/>
    <xf fontId="4" fillId="0" borderId="0" numFmtId="0" xfId="12" applyFont="1"/>
    <xf fontId="0" fillId="0" borderId="0" numFmtId="0" xfId="0" applyAlignment="1">
      <alignment horizontal="center"/>
    </xf>
    <xf fontId="4" fillId="0" borderId="0" numFmtId="0" xfId="12" applyFont="1" applyAlignment="1">
      <alignment wrapText="1"/>
    </xf>
    <xf fontId="7" fillId="0" borderId="0" numFmtId="0" xfId="11" applyFont="1"/>
    <xf fontId="8" fillId="0" borderId="0" numFmtId="0" xfId="0" applyFont="1"/>
    <xf fontId="9" fillId="0" borderId="0" numFmtId="0" xfId="0" applyFont="1" applyAlignment="1">
      <alignment horizontal="center" vertical="center"/>
    </xf>
    <xf fontId="10" fillId="0" borderId="0" numFmtId="0" xfId="0" applyFont="1"/>
    <xf fontId="11" fillId="0" borderId="0" numFmtId="0" xfId="5" applyFont="1" applyAlignment="1">
      <alignment horizontal="left"/>
    </xf>
    <xf fontId="0" fillId="0" borderId="0" numFmtId="0" xfId="0"/>
    <xf fontId="12" fillId="0" borderId="0" numFmtId="0" xfId="0" applyFont="1"/>
    <xf fontId="13" fillId="0" borderId="0" numFmtId="162" xfId="9" applyNumberFormat="1" applyFont="1" applyAlignment="1">
      <alignment horizontal="left"/>
    </xf>
    <xf fontId="14" fillId="0" borderId="0" numFmtId="0" xfId="0" applyFont="1"/>
    <xf fontId="15" fillId="0" borderId="3" numFmtId="0" xfId="14" applyFont="1" applyBorder="1" applyAlignment="1">
      <alignment horizontal="left" indent="1" vertical="center"/>
    </xf>
    <xf fontId="15" fillId="0" borderId="3" numFmtId="0" xfId="14" applyFont="1" applyBorder="1"/>
    <xf fontId="16" fillId="0" borderId="0" numFmtId="0" xfId="0" applyFont="1" applyAlignment="1">
      <alignment horizontal="center"/>
    </xf>
    <xf fontId="16" fillId="0" borderId="0" numFmtId="0" xfId="0" applyFont="1"/>
    <xf fontId="0" fillId="0" borderId="0" numFmtId="0" xfId="0" applyAlignment="1">
      <alignment horizontal="left"/>
    </xf>
    <xf fontId="17" fillId="0" borderId="0" numFmtId="0" xfId="0" applyFont="1" applyAlignment="1">
      <alignment horizontal="left" indent="1"/>
    </xf>
    <xf fontId="0" fillId="0" borderId="0" numFmtId="0" xfId="5" applyAlignment="1">
      <alignment horizontal="right" indent="1"/>
    </xf>
    <xf fontId="10" fillId="0" borderId="0" numFmtId="0" xfId="6" applyFont="1" applyAlignment="1" applyProtection="1">
      <alignment horizontal="left" indent="1" vertical="top"/>
    </xf>
    <xf fontId="0" fillId="0" borderId="0" numFmtId="0" xfId="0" applyAlignment="1">
      <alignment horizontal="left" indent="1"/>
    </xf>
    <xf fontId="18" fillId="4" borderId="4" numFmtId="163" xfId="0" applyNumberFormat="1" applyFont="1" applyFill="1" applyBorder="1" applyAlignment="1">
      <alignment horizontal="center" vertical="center" wrapText="1"/>
    </xf>
    <xf fontId="18" fillId="4" borderId="5" numFmtId="163" xfId="0" applyNumberFormat="1" applyFont="1" applyFill="1" applyBorder="1" applyAlignment="1">
      <alignment horizontal="center" vertical="center" wrapText="1"/>
    </xf>
    <xf fontId="18" fillId="4" borderId="6" numFmtId="163" xfId="0" applyNumberFormat="1" applyFont="1" applyFill="1" applyBorder="1" applyAlignment="1">
      <alignment horizontal="center" vertical="center" wrapText="1"/>
    </xf>
    <xf fontId="19" fillId="5" borderId="7" numFmtId="0" xfId="0" applyFont="1" applyFill="1" applyBorder="1" applyAlignment="1">
      <alignment horizontal="left" indent="1" vertical="center"/>
    </xf>
    <xf fontId="19" fillId="5" borderId="7" numFmtId="0" xfId="0" applyFont="1" applyFill="1" applyBorder="1" applyAlignment="1">
      <alignment vertical="center"/>
    </xf>
    <xf fontId="19" fillId="5" borderId="7" numFmtId="0" xfId="0" applyFont="1" applyFill="1" applyBorder="1" applyAlignment="1">
      <alignment horizontal="center" vertical="center"/>
    </xf>
    <xf fontId="20" fillId="6" borderId="8" numFmtId="164" xfId="0" applyNumberFormat="1" applyFont="1" applyFill="1" applyBorder="1" applyAlignment="1">
      <alignment horizontal="center" vertical="center"/>
    </xf>
    <xf fontId="20" fillId="6" borderId="4" numFmtId="164" xfId="0" applyNumberFormat="1" applyFont="1" applyFill="1" applyBorder="1" applyAlignment="1">
      <alignment horizontal="center" vertical="center"/>
    </xf>
    <xf fontId="20" fillId="6" borderId="6" numFmtId="164" xfId="0" applyNumberFormat="1" applyFont="1" applyFill="1" applyBorder="1" applyAlignment="1">
      <alignment horizontal="center" vertical="center"/>
    </xf>
    <xf fontId="0" fillId="4" borderId="9" numFmtId="0" xfId="0" applyFill="1" applyBorder="1" applyAlignment="1">
      <alignment horizontal="left" indent="1"/>
    </xf>
    <xf fontId="0" fillId="4" borderId="9" numFmtId="0" xfId="0" applyFill="1" applyBorder="1"/>
    <xf fontId="21" fillId="4" borderId="10" numFmtId="0" xfId="0" applyFont="1" applyFill="1" applyBorder="1" applyAlignment="1">
      <alignment horizontal="center" shrinkToFit="1" vertical="center"/>
    </xf>
    <xf fontId="21" fillId="4" borderId="11" numFmtId="0" xfId="0" applyFont="1" applyFill="1" applyBorder="1" applyAlignment="1">
      <alignment horizontal="center" shrinkToFit="1" vertical="center"/>
    </xf>
    <xf fontId="21" fillId="4" borderId="12" numFmtId="0" xfId="0" applyFont="1" applyFill="1" applyBorder="1" applyAlignment="1">
      <alignment horizontal="center" shrinkToFit="1" vertical="center"/>
    </xf>
    <xf fontId="18" fillId="0" borderId="0" numFmtId="0" xfId="0" applyFont="1"/>
    <xf fontId="18" fillId="0" borderId="0" numFmtId="0" xfId="0" applyFont="1" applyAlignment="1">
      <alignment wrapText="1"/>
    </xf>
    <xf fontId="0" fillId="0" borderId="13" numFmtId="0" xfId="0" applyBorder="1" applyAlignment="1">
      <alignment vertical="center"/>
    </xf>
    <xf fontId="0" fillId="0" borderId="0" numFmtId="0" xfId="0" applyAlignment="1">
      <alignment vertical="center"/>
    </xf>
    <xf fontId="22" fillId="7" borderId="0" numFmtId="0" xfId="0" applyFont="1" applyFill="1" applyAlignment="1">
      <alignment horizontal="left" indent="1" vertical="center" wrapText="1"/>
    </xf>
    <xf fontId="18" fillId="7" borderId="0" numFmtId="0" xfId="7" applyFont="1" applyFill="1" applyAlignment="1">
      <alignment vertical="center"/>
    </xf>
    <xf fontId="10" fillId="7" borderId="0" numFmtId="9" xfId="8" applyNumberFormat="1" applyFont="1" applyFill="1" applyAlignment="1">
      <alignment horizontal="center" vertical="center"/>
    </xf>
    <xf fontId="18" fillId="7" borderId="0" numFmtId="161" xfId="0" applyNumberFormat="1" applyFont="1" applyFill="1" applyAlignment="1">
      <alignment horizontal="center" vertical="center"/>
    </xf>
    <xf fontId="10" fillId="7" borderId="0" numFmtId="161" xfId="0" applyNumberFormat="1" applyFont="1" applyFill="1" applyAlignment="1">
      <alignment horizontal="center" vertical="center"/>
    </xf>
    <xf fontId="23" fillId="0" borderId="0" numFmtId="0" xfId="0" applyFont="1" applyAlignment="1">
      <alignment horizontal="center" vertical="center"/>
    </xf>
    <xf fontId="23" fillId="0" borderId="2" numFmtId="0" xfId="0" applyFont="1" applyBorder="1" applyAlignment="1">
      <alignment horizontal="center" vertical="center"/>
    </xf>
    <xf fontId="0" fillId="0" borderId="14" numFmtId="0" xfId="0" applyBorder="1" applyAlignment="1">
      <alignment vertical="center"/>
    </xf>
    <xf fontId="18" fillId="8" borderId="15" numFmtId="0" xfId="10" applyFont="1" applyFill="1" applyBorder="1" applyAlignment="1">
      <alignment horizontal="left" indent="2" vertical="center" wrapText="1"/>
    </xf>
    <xf fontId="18" fillId="8" borderId="15" numFmtId="0" xfId="7" applyFont="1" applyFill="1" applyBorder="1" applyAlignment="1">
      <alignment vertical="center"/>
    </xf>
    <xf fontId="10" fillId="8" borderId="15" numFmtId="9" xfId="8" applyNumberFormat="1" applyFont="1" applyFill="1" applyBorder="1" applyAlignment="1">
      <alignment horizontal="center" vertical="center"/>
    </xf>
    <xf fontId="18" fillId="8" borderId="15" numFmtId="161" xfId="2" applyNumberFormat="1" applyFont="1" applyFill="1" applyBorder="1" applyAlignment="1">
      <alignment horizontal="center" vertical="center"/>
    </xf>
    <xf fontId="0" fillId="8" borderId="15" numFmtId="161" xfId="2" applyNumberFormat="1" applyFill="1" applyBorder="1" applyAlignment="1">
      <alignment horizontal="center" vertical="center"/>
    </xf>
    <xf fontId="0" fillId="0" borderId="16" numFmtId="0" xfId="0" applyBorder="1" applyAlignment="1">
      <alignment vertical="center"/>
    </xf>
    <xf fontId="18" fillId="8" borderId="17" numFmtId="0" xfId="10" applyFont="1" applyFill="1" applyBorder="1" applyAlignment="1">
      <alignment horizontal="left" indent="2" vertical="center" wrapText="1"/>
    </xf>
    <xf fontId="18" fillId="8" borderId="17" numFmtId="0" xfId="7" applyFont="1" applyFill="1" applyBorder="1" applyAlignment="1">
      <alignment vertical="center"/>
    </xf>
    <xf fontId="10" fillId="8" borderId="17" numFmtId="9" xfId="8" applyNumberFormat="1" applyFont="1" applyFill="1" applyBorder="1" applyAlignment="1">
      <alignment horizontal="center" vertical="center"/>
    </xf>
    <xf fontId="0" fillId="0" borderId="16" numFmtId="0" xfId="0" applyBorder="1" applyAlignment="1">
      <alignment horizontal="right" vertical="center"/>
    </xf>
    <xf fontId="0" fillId="8" borderId="17" numFmtId="161" xfId="2" applyNumberFormat="1" applyFill="1" applyBorder="1" applyAlignment="1">
      <alignment horizontal="center" vertical="center"/>
    </xf>
    <xf fontId="18" fillId="8" borderId="17" numFmtId="161" xfId="2" applyNumberFormat="1" applyFont="1" applyFill="1" applyBorder="1" applyAlignment="1">
      <alignment horizontal="center" vertical="center"/>
    </xf>
    <xf fontId="22" fillId="9" borderId="0" numFmtId="0" xfId="0" applyFont="1" applyFill="1" applyAlignment="1">
      <alignment horizontal="left" indent="1" vertical="center" wrapText="1"/>
    </xf>
    <xf fontId="18" fillId="9" borderId="0" numFmtId="0" xfId="7" applyFont="1" applyFill="1" applyAlignment="1">
      <alignment vertical="center"/>
    </xf>
    <xf fontId="10" fillId="9" borderId="0" numFmtId="9" xfId="8" applyNumberFormat="1" applyFont="1" applyFill="1" applyAlignment="1">
      <alignment horizontal="center" vertical="center"/>
    </xf>
    <xf fontId="18" fillId="9" borderId="0" numFmtId="161" xfId="0" applyNumberFormat="1" applyFont="1" applyFill="1" applyAlignment="1">
      <alignment horizontal="center" vertical="center"/>
    </xf>
    <xf fontId="10" fillId="9" borderId="0" numFmtId="161" xfId="0" applyNumberFormat="1" applyFont="1" applyFill="1" applyAlignment="1">
      <alignment horizontal="center" vertical="center"/>
    </xf>
    <xf fontId="18" fillId="10" borderId="18" numFmtId="0" xfId="10" applyFont="1" applyFill="1" applyBorder="1" applyAlignment="1">
      <alignment horizontal="left" indent="2" vertical="center" wrapText="1"/>
    </xf>
    <xf fontId="18" fillId="10" borderId="18" numFmtId="0" xfId="7" applyFont="1" applyFill="1" applyBorder="1" applyAlignment="1">
      <alignment vertical="center"/>
    </xf>
    <xf fontId="10" fillId="10" borderId="18" numFmtId="9" xfId="8" applyNumberFormat="1" applyFont="1" applyFill="1" applyBorder="1" applyAlignment="1">
      <alignment horizontal="center" vertical="center"/>
    </xf>
    <xf fontId="18" fillId="10" borderId="18" numFmtId="161" xfId="2" applyNumberFormat="1" applyFont="1" applyFill="1" applyBorder="1" applyAlignment="1">
      <alignment horizontal="center" vertical="center"/>
    </xf>
    <xf fontId="22" fillId="11" borderId="0" numFmtId="0" xfId="0" applyFont="1" applyFill="1" applyAlignment="1">
      <alignment horizontal="left" indent="1" vertical="center" wrapText="1"/>
    </xf>
    <xf fontId="18" fillId="11" borderId="0" numFmtId="0" xfId="7" applyFont="1" applyFill="1" applyAlignment="1">
      <alignment vertical="center"/>
    </xf>
    <xf fontId="10" fillId="11" borderId="0" numFmtId="9" xfId="8" applyNumberFormat="1" applyFont="1" applyFill="1" applyAlignment="1">
      <alignment horizontal="center" vertical="center"/>
    </xf>
    <xf fontId="18" fillId="11" borderId="0" numFmtId="161" xfId="0" applyNumberFormat="1" applyFont="1" applyFill="1" applyAlignment="1">
      <alignment horizontal="center" vertical="center"/>
    </xf>
    <xf fontId="10" fillId="11" borderId="0" numFmtId="161" xfId="0" applyNumberFormat="1" applyFont="1" applyFill="1" applyAlignment="1">
      <alignment horizontal="center" vertical="center"/>
    </xf>
    <xf fontId="0" fillId="0" borderId="19" numFmtId="0" xfId="0" applyBorder="1" applyAlignment="1">
      <alignment vertical="center"/>
    </xf>
    <xf fontId="18" fillId="12" borderId="20" numFmtId="0" xfId="10" applyFont="1" applyFill="1" applyBorder="1" applyAlignment="1">
      <alignment horizontal="left" indent="2" vertical="center" wrapText="1"/>
    </xf>
    <xf fontId="18" fillId="12" borderId="20" numFmtId="0" xfId="7" applyFont="1" applyFill="1" applyBorder="1" applyAlignment="1">
      <alignment vertical="center"/>
    </xf>
    <xf fontId="10" fillId="12" borderId="20" numFmtId="9" xfId="8" applyNumberFormat="1" applyFont="1" applyFill="1" applyBorder="1" applyAlignment="1">
      <alignment horizontal="center" vertical="center"/>
    </xf>
    <xf fontId="18" fillId="12" borderId="20" numFmtId="161" xfId="2" applyNumberFormat="1" applyFont="1" applyFill="1" applyBorder="1" applyAlignment="1">
      <alignment horizontal="center" vertical="center"/>
    </xf>
    <xf fontId="22" fillId="13" borderId="0" numFmtId="0" xfId="0" applyFont="1" applyFill="1" applyAlignment="1">
      <alignment horizontal="left" indent="1" vertical="center" wrapText="1"/>
    </xf>
    <xf fontId="18" fillId="13" borderId="0" numFmtId="0" xfId="7" applyFont="1" applyFill="1" applyAlignment="1">
      <alignment vertical="center"/>
    </xf>
    <xf fontId="10" fillId="13" borderId="0" numFmtId="9" xfId="8" applyNumberFormat="1" applyFont="1" applyFill="1" applyAlignment="1">
      <alignment horizontal="center" vertical="center"/>
    </xf>
    <xf fontId="18" fillId="13" borderId="0" numFmtId="161" xfId="0" applyNumberFormat="1" applyFont="1" applyFill="1" applyAlignment="1">
      <alignment horizontal="center" vertical="center"/>
    </xf>
    <xf fontId="10" fillId="13" borderId="0" numFmtId="161" xfId="0" applyNumberFormat="1" applyFont="1" applyFill="1" applyAlignment="1">
      <alignment horizontal="center" vertical="center"/>
    </xf>
    <xf fontId="0" fillId="0" borderId="21" numFmtId="0" xfId="0" applyBorder="1" applyAlignment="1">
      <alignment vertical="center"/>
    </xf>
    <xf fontId="18" fillId="14" borderId="22" numFmtId="0" xfId="10" applyFont="1" applyFill="1" applyBorder="1" applyAlignment="1">
      <alignment horizontal="left" indent="2" vertical="center" wrapText="1"/>
    </xf>
    <xf fontId="18" fillId="14" borderId="22" numFmtId="0" xfId="7" applyFont="1" applyFill="1" applyBorder="1" applyAlignment="1">
      <alignment vertical="center"/>
    </xf>
    <xf fontId="10" fillId="14" borderId="22" numFmtId="9" xfId="8" applyNumberFormat="1" applyFont="1" applyFill="1" applyBorder="1" applyAlignment="1">
      <alignment horizontal="center" vertical="center"/>
    </xf>
    <xf fontId="18" fillId="14" borderId="22" numFmtId="161" xfId="2" applyNumberFormat="1" applyFont="1" applyFill="1" applyBorder="1" applyAlignment="1">
      <alignment horizontal="center" vertical="center"/>
    </xf>
    <xf fontId="18" fillId="0" borderId="0" numFmtId="0" xfId="10" applyFont="1" applyAlignment="1">
      <alignment horizontal="left" indent="2" vertical="center"/>
    </xf>
    <xf fontId="18" fillId="0" borderId="0" numFmtId="0" xfId="7" applyFont="1" applyAlignment="1">
      <alignment vertical="center"/>
    </xf>
    <xf fontId="10" fillId="0" borderId="0" numFmtId="9" xfId="8" applyNumberFormat="1" applyFont="1" applyAlignment="1">
      <alignment horizontal="center" vertical="center"/>
    </xf>
    <xf fontId="18" fillId="0" borderId="0" numFmtId="161" xfId="2" applyNumberFormat="1" applyFont="1" applyAlignment="1">
      <alignment horizontal="center" vertical="center"/>
    </xf>
    <xf fontId="24" fillId="4" borderId="0" numFmtId="0" xfId="0" applyFont="1" applyFill="1" applyAlignment="1">
      <alignment horizontal="left" indent="1" vertical="center"/>
    </xf>
    <xf fontId="24" fillId="4" borderId="0" numFmtId="0" xfId="0" applyFont="1" applyFill="1" applyAlignment="1">
      <alignment vertical="center"/>
    </xf>
    <xf fontId="10" fillId="4" borderId="0" numFmtId="9" xfId="8" applyNumberFormat="1" applyFont="1" applyFill="1" applyAlignment="1">
      <alignment horizontal="center" vertical="center"/>
    </xf>
    <xf fontId="25" fillId="4" borderId="0" numFmtId="161" xfId="0" applyNumberFormat="1" applyFont="1" applyFill="1" applyAlignment="1">
      <alignment horizontal="left" vertical="center"/>
    </xf>
    <xf fontId="10" fillId="4" borderId="0" numFmtId="161" xfId="0" applyNumberFormat="1" applyFont="1" applyFill="1" applyAlignment="1">
      <alignment horizontal="center" vertical="center"/>
    </xf>
    <xf fontId="23" fillId="4" borderId="2" numFmtId="0" xfId="0" applyFont="1" applyFill="1" applyBorder="1" applyAlignment="1">
      <alignment horizontal="center" vertical="center"/>
    </xf>
    <xf fontId="0" fillId="4" borderId="0" numFmtId="0" xfId="0" applyFill="1" applyAlignment="1">
      <alignment vertical="center"/>
    </xf>
    <xf fontId="0" fillId="0" borderId="0" numFmtId="0" xfId="0" applyAlignment="1">
      <alignment horizontal="right" vertical="center"/>
    </xf>
    <xf fontId="26" fillId="0" borderId="0" numFmtId="0" xfId="0" applyFont="1"/>
    <xf fontId="4" fillId="0" borderId="0" numFmtId="0" xfId="0" applyFont="1" applyAlignment="1">
      <alignment horizontal="center"/>
    </xf>
    <xf fontId="27" fillId="0" borderId="0" numFmtId="0" xfId="6" applyFont="1" applyProtection="1"/>
    <xf fontId="0" fillId="15" borderId="0" numFmtId="0" xfId="0" applyFill="1"/>
    <xf fontId="0" fillId="15" borderId="0" numFmtId="0" xfId="0" applyFill="1" applyAlignment="1">
      <alignment wrapText="1"/>
    </xf>
    <xf fontId="0" fillId="15" borderId="0" numFmtId="0" xfId="0" applyFill="1" applyAlignment="1">
      <alignment horizontal="center"/>
    </xf>
    <xf fontId="1" fillId="16" borderId="23" numFmtId="0" xfId="3" applyFont="1" applyFill="1" applyBorder="1" applyAlignment="1">
      <alignment horizontal="center" wrapText="1"/>
    </xf>
    <xf fontId="0" fillId="16" borderId="23" numFmtId="0" xfId="0" applyFill="1" applyBorder="1" applyAlignment="1">
      <alignment horizontal="center"/>
    </xf>
    <xf fontId="0" fillId="15" borderId="23" numFmtId="0" xfId="0" applyFill="1" applyBorder="1" applyAlignment="1">
      <alignment wrapText="1"/>
    </xf>
    <xf fontId="0" fillId="15" borderId="23" numFmtId="0" xfId="0" applyFill="1" applyBorder="1" applyAlignment="1">
      <alignment horizontal="center" vertical="center"/>
    </xf>
    <xf fontId="0" fillId="0" borderId="0" numFmtId="0" xfId="0" applyAlignment="1">
      <alignment horizontal="center" vertical="center"/>
    </xf>
  </cellXfs>
  <cellStyles count="15">
    <cellStyle name="Comma" xfId="1" builtinId="3"/>
    <cellStyle name="Date" xfId="2"/>
    <cellStyle name="Heading 1" xfId="3" builtinId="16"/>
    <cellStyle name="Heading 2" xfId="4" builtinId="17"/>
    <cellStyle name="Heading 3" xfId="5" builtinId="18"/>
    <cellStyle name="Hyperlink" xfId="6" builtinId="8"/>
    <cellStyle name="Name" xfId="7"/>
    <cellStyle name="Normal" xfId="0" builtinId="0"/>
    <cellStyle name="Percent" xfId="8" builtinId="5"/>
    <cellStyle name="Project Start" xfId="9"/>
    <cellStyle name="Task" xfId="10"/>
    <cellStyle name="Title" xfId="11" builtinId="15"/>
    <cellStyle name="zHiddenText" xfId="12"/>
    <cellStyle name="Neutral" xfId="13" builtinId="28"/>
    <cellStyle name="Total" xfId="14" builtinId="25"/>
  </cellStyles>
  <dxfs count="9">
    <dxf>
      <font>
        <b val="0"/>
        <i val="0"/>
        <color theme="1"/>
      </font>
      <border>
        <left style="thin">
          <color theme="4"/>
        </left>
        <right style="none"/>
        <top style="none"/>
        <bottom style="none"/>
        <diagonal style="none"/>
      </border>
    </dxf>
    <dxf>
      <border>
        <left style="thin">
          <color theme="0" tint="-0.24994659260841701"/>
        </left>
        <right style="none"/>
        <top style="none"/>
        <bottom style="none"/>
        <diagonal style="none"/>
      </border>
    </dxf>
    <dxf>
      <fill>
        <patternFill patternType="solid">
          <fgColor theme="0" tint="-0.049989318521683403"/>
          <bgColor theme="0" tint="-0.049989318521683403"/>
        </patternFill>
      </fill>
      <border>
        <left style="none"/>
        <right style="none"/>
        <top style="thin">
          <color theme="4" tint="0.39994506668294322"/>
        </top>
        <bottom style="none"/>
        <diagonal style="none"/>
      </border>
    </dxf>
    <dxf>
      <font>
        <b/>
        <color theme="0"/>
      </font>
      <fill>
        <patternFill patternType="solid">
          <fgColor theme="4"/>
          <bgColor theme="4"/>
        </patternFill>
      </fill>
    </dxf>
    <dxf>
      <font>
        <b/>
        <color theme="1"/>
      </font>
    </dxf>
    <dxf>
      <border>
        <left style="thin">
          <color theme="0" tint="-0.24994659260841701"/>
        </left>
        <right style="none"/>
        <top style="none"/>
        <bottom style="none"/>
        <diagonal style="none"/>
      </border>
    </dxf>
    <dxf>
      <border>
        <left style="none"/>
        <right style="none"/>
        <top style="thin">
          <color theme="4" tint="0.39994506668294322"/>
        </top>
        <bottom style="none"/>
        <diagonal style="none"/>
      </border>
    </dxf>
    <dxf>
      <font>
        <b/>
        <color theme="1"/>
      </font>
      <border>
        <left style="none"/>
        <right style="none"/>
        <top style="double">
          <color theme="4"/>
        </top>
        <bottom style="none"/>
        <diagonal style="none"/>
      </border>
    </dxf>
    <dxf>
      <font>
        <color theme="1"/>
      </font>
      <border>
        <left style="thin">
          <color theme="4"/>
        </left>
        <right style="thin">
          <color theme="4"/>
        </right>
        <top style="thin">
          <color theme="4"/>
        </top>
        <bottom style="thin">
          <color theme="4"/>
        </bottom>
        <diagonal style="none"/>
      </border>
    </dxf>
  </dxfs>
  <tableStyles count="1" defaultTableStyle="TableStyleMedium2" defaultPivotStyle="PivotStyleLight16">
    <tableStyle name="ToDoList" pivot="0" count="9">
      <tableStyleElement type="firstColumn" size="1" dxfId="0"/>
      <tableStyleElement type="firstColumnStripe" size="1" dxfId="1"/>
      <tableStyleElement type="firstRowStripe" size="1" dxfId="2"/>
      <tableStyleElement type="headerRow" size="1" dxfId="3"/>
      <tableStyleElement type="lastColumn" size="1" dxfId="4"/>
      <tableStyleElement type="secondColumnStripe" size="1" dxfId="5"/>
      <tableStyleElement type="secondRowStripe" size="1" dxfId="6"/>
      <tableStyleElement type="totalRow" size="1" dxfId="7"/>
      <tableStyleElement type="wholeTable" size="1"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1" Type="http://schemas.openxmlformats.org/officeDocument/2006/relationships/styles" Target="styles.xml"/><Relationship  Id="rId10" Type="http://schemas.openxmlformats.org/officeDocument/2006/relationships/sharedStrings" Target="sharedStrings.xml"/><Relationship  Id="rId9" Type="http://schemas.openxmlformats.org/officeDocument/2006/relationships/theme" Target="theme/theme1.xml"/><Relationship  Id="rId8" Type="http://schemas.openxmlformats.org/officeDocument/2006/relationships/worksheet" Target="worksheets/sheet4.xml"/><Relationship  Id="rId7" Type="http://schemas.openxmlformats.org/officeDocument/2006/relationships/worksheet" Target="worksheets/sheet3.xml"/><Relationship  Id="rId6" Type="http://schemas.openxmlformats.org/officeDocument/2006/relationships/worksheet" Target="worksheets/sheet2.xml"/><Relationship  Id="rId5" Type="http://schemas.openxmlformats.org/officeDocument/2006/relationships/worksheet" Target="worksheets/sheet1.xml"/><Relationship  Id="rId4" Type="http://schemas.openxmlformats.org/officeDocument/2006/relationships/customXml" Target="../customXml/item3.xml"/><Relationship  Id="rId3" Type="http://schemas.openxmlformats.org/officeDocument/2006/relationships/customXml" Target="../customXml/item2.xml"/><Relationship  Id="rId2" Type="http://schemas.openxmlformats.org/officeDocument/2006/relationships/customXml" Target="../customXml/item1.xml"/><Relationship  Id="rId1" Type="http://schemas.onlyoffice.com/jsaProject" Target="jsaProject.bin"/></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displayName="Table1" ref="$B$1:$C$27">
  <autoFilter ref="$B$1:$C$27"/>
  <sortState ref="C1:C27">
    <sortCondition descending="0" ref="C1:C25"/>
  </sortState>
  <tableColumns count="2">
    <tableColumn id="1" name="Task"/>
    <tableColumn id="2" name="Priority level"/>
  </tableColumns>
  <tableStyleInfo name="ToDoList" showFirstColumn="0" showLastColumn="0" showRowStripes="1" showColumnStripes="0"/>
</table>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3" Type="http://schemas.openxmlformats.org/officeDocument/2006/relationships/hyperlink" Target="https://github.com/Unai71" TargetMode="External"/><Relationship  Id="rId2" Type="http://schemas.openxmlformats.org/officeDocument/2006/relationships/hyperlink" Target="https://github.com/luarpy" TargetMode="External"/><Relationship  Id="rId1" Type="http://schemas.openxmlformats.org/officeDocument/2006/relationships/hyperlink" Target="https://github.com/luarpy/Unkeyboard" TargetMode="External"/></Relationships>
</file>

<file path=xl/worksheets/_rels/sheet2.xml.rels><?xml version="1.0" encoding="UTF-8" standalone="yes"?><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1">
    <outlinePr applyStyles="0" summaryBelow="1" summaryRight="1" showOutlineSymbols="1"/>
    <pageSetUpPr autoPageBreaks="1" fitToPage="1"/>
  </sheetPr>
  <sheetViews>
    <sheetView showGridLines="0" zoomScale="100" workbookViewId="0">
      <selection activeCell="A1" activeCellId="0" sqref="A1"/>
    </sheetView>
  </sheetViews>
  <sheetFormatPr defaultColWidth="8.69921875" defaultRowHeight="30" customHeight="1"/>
  <cols>
    <col customWidth="1" min="1" max="1" style="1" width="2.69921875"/>
    <col customWidth="1" min="2" max="2" width="32.125"/>
    <col customWidth="1" min="3" max="3" width="16.69921875"/>
    <col customWidth="1" min="4" max="4" width="9.75390625"/>
    <col customWidth="1" min="5" max="5" style="2" width="10.69921875"/>
    <col customWidth="1" min="6" max="6" width="10.69921875"/>
    <col customWidth="1" min="7" max="7" width="2.69921875"/>
    <col customWidth="1" hidden="1" min="8" max="8" width="6"/>
    <col customWidth="1" min="9" max="65" width="2.69921875"/>
  </cols>
  <sheetData>
    <row r="1" ht="90" customHeight="1">
      <c r="A1" s="3"/>
      <c r="B1" s="4" t="s">
        <v>0</v>
      </c>
      <c r="C1" s="4"/>
      <c r="D1" s="4"/>
      <c r="E1" s="5"/>
      <c r="F1" s="6"/>
      <c r="H1" s="7"/>
      <c r="I1" s="8" t="s">
        <v>1</v>
      </c>
      <c r="J1" s="9"/>
      <c r="K1" s="9"/>
      <c r="L1" s="9"/>
      <c r="M1" s="9"/>
      <c r="N1" s="9"/>
      <c r="O1" s="9"/>
      <c r="P1" s="10"/>
      <c r="Q1" s="11">
        <v>45173</v>
      </c>
      <c r="R1" s="12"/>
      <c r="S1" s="12"/>
      <c r="T1" s="12"/>
      <c r="U1" s="12"/>
      <c r="V1" s="12"/>
      <c r="W1" s="12"/>
      <c r="X1" s="12"/>
      <c r="Y1" s="12"/>
      <c r="Z1" s="12"/>
    </row>
    <row r="2" ht="30" customHeight="1">
      <c r="B2" s="13" t="s">
        <v>2</v>
      </c>
      <c r="C2" s="13" t="s">
        <v>3</v>
      </c>
      <c r="D2" s="14"/>
      <c r="E2" s="15"/>
      <c r="F2" s="16"/>
      <c r="I2" s="8" t="s">
        <v>4</v>
      </c>
      <c r="J2" s="9"/>
      <c r="K2" s="9"/>
      <c r="L2" s="9"/>
      <c r="M2" s="9"/>
      <c r="N2" s="9"/>
      <c r="O2" s="9"/>
      <c r="P2" s="10"/>
      <c r="Q2" s="17">
        <v>1</v>
      </c>
    </row>
    <row r="3" s="9" customFormat="1" ht="30" customHeight="1">
      <c r="A3" s="1"/>
      <c r="B3" s="18"/>
      <c r="D3" s="19"/>
      <c r="E3" s="2"/>
    </row>
    <row r="4" s="9" customFormat="1" ht="30" customHeight="1">
      <c r="A4" s="3"/>
      <c r="B4" s="20"/>
      <c r="E4" s="21"/>
      <c r="I4" s="22">
        <f ca="1">I5</f>
        <v>45173</v>
      </c>
      <c r="J4" s="23"/>
      <c r="K4" s="23"/>
      <c r="L4" s="23"/>
      <c r="M4" s="23"/>
      <c r="N4" s="23"/>
      <c r="O4" s="23"/>
      <c r="P4" s="23">
        <f ca="1">P5</f>
        <v>45180</v>
      </c>
      <c r="Q4" s="23"/>
      <c r="R4" s="23"/>
      <c r="S4" s="23"/>
      <c r="T4" s="23"/>
      <c r="U4" s="23"/>
      <c r="V4" s="23"/>
      <c r="W4" s="23">
        <f ca="1">W5</f>
        <v>45187</v>
      </c>
      <c r="X4" s="23"/>
      <c r="Y4" s="23"/>
      <c r="Z4" s="23"/>
      <c r="AA4" s="23"/>
      <c r="AB4" s="23"/>
      <c r="AC4" s="23"/>
      <c r="AD4" s="23">
        <f ca="1">AD5</f>
        <v>45194</v>
      </c>
      <c r="AE4" s="23"/>
      <c r="AF4" s="23"/>
      <c r="AG4" s="23"/>
      <c r="AH4" s="23"/>
      <c r="AI4" s="23"/>
      <c r="AJ4" s="23"/>
      <c r="AK4" s="23">
        <f ca="1">AK5</f>
        <v>45201</v>
      </c>
      <c r="AL4" s="23"/>
      <c r="AM4" s="23"/>
      <c r="AN4" s="23"/>
      <c r="AO4" s="23"/>
      <c r="AP4" s="23"/>
      <c r="AQ4" s="23"/>
      <c r="AR4" s="23">
        <f ca="1">AR5</f>
        <v>45208</v>
      </c>
      <c r="AS4" s="23"/>
      <c r="AT4" s="23"/>
      <c r="AU4" s="23"/>
      <c r="AV4" s="23"/>
      <c r="AW4" s="23"/>
      <c r="AX4" s="23"/>
      <c r="AY4" s="23">
        <f ca="1">AY5</f>
        <v>45215</v>
      </c>
      <c r="AZ4" s="23"/>
      <c r="BA4" s="23"/>
      <c r="BB4" s="23"/>
      <c r="BC4" s="23"/>
      <c r="BD4" s="23"/>
      <c r="BE4" s="23"/>
      <c r="BF4" s="23">
        <f ca="1">BF5</f>
        <v>45222</v>
      </c>
      <c r="BG4" s="23"/>
      <c r="BH4" s="23"/>
      <c r="BI4" s="23"/>
      <c r="BJ4" s="23"/>
      <c r="BK4" s="23"/>
      <c r="BL4" s="24"/>
    </row>
    <row r="5" s="9" customFormat="1" ht="15" customHeight="1">
      <c r="A5" s="3"/>
      <c r="B5" s="25" t="s">
        <v>5</v>
      </c>
      <c r="C5" s="26" t="s">
        <v>6</v>
      </c>
      <c r="D5" s="27" t="s">
        <v>7</v>
      </c>
      <c r="E5" s="27" t="s">
        <v>8</v>
      </c>
      <c r="F5" s="27" t="s">
        <v>9</v>
      </c>
      <c r="I5" s="28">
        <f ca="1">Project_Start-WEEKDAY(Project_Start,1)+2+7*(Display_Week-1)</f>
        <v>45173</v>
      </c>
      <c r="J5" s="28">
        <f ca="1">I5+1</f>
        <v>45174</v>
      </c>
      <c r="K5" s="28">
        <f t="shared" ref="K5:AX5" ca="1" si="0">J5+1</f>
        <v>45175</v>
      </c>
      <c r="L5" s="28">
        <f t="shared" ca="1" si="0"/>
        <v>45176</v>
      </c>
      <c r="M5" s="28">
        <f t="shared" ca="1" si="0"/>
        <v>45177</v>
      </c>
      <c r="N5" s="28">
        <f t="shared" ca="1" si="0"/>
        <v>45178</v>
      </c>
      <c r="O5" s="29">
        <f t="shared" ca="1" si="0"/>
        <v>45179</v>
      </c>
      <c r="P5" s="30">
        <f ca="1">O5+1</f>
        <v>45180</v>
      </c>
      <c r="Q5" s="28">
        <f ca="1">P5+1</f>
        <v>45181</v>
      </c>
      <c r="R5" s="28">
        <f t="shared" ca="1" si="0"/>
        <v>45182</v>
      </c>
      <c r="S5" s="28">
        <f t="shared" ca="1" si="0"/>
        <v>45183</v>
      </c>
      <c r="T5" s="28">
        <f t="shared" ca="1" si="0"/>
        <v>45184</v>
      </c>
      <c r="U5" s="28">
        <f t="shared" ca="1" si="0"/>
        <v>45185</v>
      </c>
      <c r="V5" s="29">
        <f t="shared" ca="1" si="0"/>
        <v>45186</v>
      </c>
      <c r="W5" s="30">
        <f ca="1">V5+1</f>
        <v>45187</v>
      </c>
      <c r="X5" s="28">
        <f ca="1">W5+1</f>
        <v>45188</v>
      </c>
      <c r="Y5" s="28">
        <f t="shared" ca="1" si="0"/>
        <v>45189</v>
      </c>
      <c r="Z5" s="28">
        <f t="shared" ca="1" si="0"/>
        <v>45190</v>
      </c>
      <c r="AA5" s="28">
        <f t="shared" ca="1" si="0"/>
        <v>45191</v>
      </c>
      <c r="AB5" s="28">
        <f t="shared" ca="1" si="0"/>
        <v>45192</v>
      </c>
      <c r="AC5" s="29">
        <f t="shared" ca="1" si="0"/>
        <v>45193</v>
      </c>
      <c r="AD5" s="30">
        <f ca="1">AC5+1</f>
        <v>45194</v>
      </c>
      <c r="AE5" s="28">
        <f ca="1">AD5+1</f>
        <v>45195</v>
      </c>
      <c r="AF5" s="28">
        <f t="shared" ca="1" si="0"/>
        <v>45196</v>
      </c>
      <c r="AG5" s="28">
        <f t="shared" ca="1" si="0"/>
        <v>45197</v>
      </c>
      <c r="AH5" s="28">
        <f t="shared" ca="1" si="0"/>
        <v>45198</v>
      </c>
      <c r="AI5" s="28">
        <f t="shared" ca="1" si="0"/>
        <v>45199</v>
      </c>
      <c r="AJ5" s="29">
        <f t="shared" ca="1" si="0"/>
        <v>45200</v>
      </c>
      <c r="AK5" s="30">
        <f ca="1">AJ5+1</f>
        <v>45201</v>
      </c>
      <c r="AL5" s="28">
        <f ca="1">AK5+1</f>
        <v>45202</v>
      </c>
      <c r="AM5" s="28">
        <f t="shared" ca="1" si="0"/>
        <v>45203</v>
      </c>
      <c r="AN5" s="28">
        <f t="shared" ca="1" si="0"/>
        <v>45204</v>
      </c>
      <c r="AO5" s="28">
        <f t="shared" ca="1" si="0"/>
        <v>45205</v>
      </c>
      <c r="AP5" s="28">
        <f t="shared" ca="1" si="0"/>
        <v>45206</v>
      </c>
      <c r="AQ5" s="29">
        <f t="shared" ca="1" si="0"/>
        <v>45207</v>
      </c>
      <c r="AR5" s="30">
        <f ca="1">AQ5+1</f>
        <v>45208</v>
      </c>
      <c r="AS5" s="28">
        <f ca="1">AR5+1</f>
        <v>45209</v>
      </c>
      <c r="AT5" s="28">
        <f t="shared" ca="1" si="0"/>
        <v>45210</v>
      </c>
      <c r="AU5" s="28">
        <f t="shared" ca="1" si="0"/>
        <v>45211</v>
      </c>
      <c r="AV5" s="28">
        <f t="shared" ca="1" si="0"/>
        <v>45212</v>
      </c>
      <c r="AW5" s="28">
        <f t="shared" ca="1" si="0"/>
        <v>45213</v>
      </c>
      <c r="AX5" s="29">
        <f t="shared" ca="1" si="0"/>
        <v>45214</v>
      </c>
      <c r="AY5" s="30">
        <f ca="1">AX5+1</f>
        <v>45215</v>
      </c>
      <c r="AZ5" s="28">
        <f ca="1">AY5+1</f>
        <v>45216</v>
      </c>
      <c r="BA5" s="28">
        <f t="shared" ref="BA5:BE5" ca="1" si="1">AZ5+1</f>
        <v>45217</v>
      </c>
      <c r="BB5" s="28">
        <f t="shared" ca="1" si="1"/>
        <v>45218</v>
      </c>
      <c r="BC5" s="28">
        <f t="shared" ca="1" si="1"/>
        <v>45219</v>
      </c>
      <c r="BD5" s="28">
        <f t="shared" ca="1" si="1"/>
        <v>45220</v>
      </c>
      <c r="BE5" s="29">
        <f t="shared" ca="1" si="1"/>
        <v>45221</v>
      </c>
      <c r="BF5" s="30">
        <f ca="1">BE5+1</f>
        <v>45222</v>
      </c>
      <c r="BG5" s="28">
        <f ca="1">BF5+1</f>
        <v>45223</v>
      </c>
      <c r="BH5" s="28">
        <f t="shared" ref="BH5:BL5" ca="1" si="2">BG5+1</f>
        <v>45224</v>
      </c>
      <c r="BI5" s="28">
        <f t="shared" ca="1" si="2"/>
        <v>45225</v>
      </c>
      <c r="BJ5" s="28">
        <f t="shared" ca="1" si="2"/>
        <v>45226</v>
      </c>
      <c r="BK5" s="28">
        <f t="shared" ca="1" si="2"/>
        <v>45227</v>
      </c>
      <c r="BL5" s="28">
        <f t="shared" ca="1" si="2"/>
        <v>45228</v>
      </c>
    </row>
    <row r="6" s="9" customFormat="1" ht="15" customHeight="1">
      <c r="A6" s="3"/>
      <c r="B6" s="31"/>
      <c r="C6" s="32"/>
      <c r="D6" s="32"/>
      <c r="E6" s="32"/>
      <c r="F6" s="32"/>
      <c r="I6" s="33" t="str">
        <f t="shared" ref="I6:AN6" ca="1" si="3">LEFT(TEXT(I5,"ddd"),1)</f>
        <v>M</v>
      </c>
      <c r="J6" s="34" t="str">
        <f t="shared" ca="1" si="3"/>
        <v>T</v>
      </c>
      <c r="K6" s="34" t="str">
        <f t="shared" ca="1" si="3"/>
        <v>W</v>
      </c>
      <c r="L6" s="34" t="str">
        <f t="shared" ca="1" si="3"/>
        <v>T</v>
      </c>
      <c r="M6" s="34" t="str">
        <f t="shared" ca="1" si="3"/>
        <v>F</v>
      </c>
      <c r="N6" s="34" t="str">
        <f t="shared" ca="1" si="3"/>
        <v>S</v>
      </c>
      <c r="O6" s="34" t="str">
        <f t="shared" ca="1" si="3"/>
        <v>S</v>
      </c>
      <c r="P6" s="34" t="str">
        <f t="shared" ca="1" si="3"/>
        <v>M</v>
      </c>
      <c r="Q6" s="34" t="str">
        <f t="shared" ca="1" si="3"/>
        <v>T</v>
      </c>
      <c r="R6" s="34" t="str">
        <f t="shared" ca="1" si="3"/>
        <v>W</v>
      </c>
      <c r="S6" s="34" t="str">
        <f t="shared" ca="1" si="3"/>
        <v>T</v>
      </c>
      <c r="T6" s="34" t="str">
        <f t="shared" ca="1" si="3"/>
        <v>F</v>
      </c>
      <c r="U6" s="34" t="str">
        <f t="shared" ca="1" si="3"/>
        <v>S</v>
      </c>
      <c r="V6" s="34" t="str">
        <f t="shared" ca="1" si="3"/>
        <v>S</v>
      </c>
      <c r="W6" s="34" t="str">
        <f t="shared" ca="1" si="3"/>
        <v>M</v>
      </c>
      <c r="X6" s="34" t="str">
        <f t="shared" ca="1" si="3"/>
        <v>T</v>
      </c>
      <c r="Y6" s="34" t="str">
        <f t="shared" ca="1" si="3"/>
        <v>W</v>
      </c>
      <c r="Z6" s="34" t="str">
        <f t="shared" ca="1" si="3"/>
        <v>T</v>
      </c>
      <c r="AA6" s="34" t="str">
        <f t="shared" ca="1" si="3"/>
        <v>F</v>
      </c>
      <c r="AB6" s="34" t="str">
        <f t="shared" ca="1" si="3"/>
        <v>S</v>
      </c>
      <c r="AC6" s="34" t="str">
        <f t="shared" ca="1" si="3"/>
        <v>S</v>
      </c>
      <c r="AD6" s="34" t="str">
        <f t="shared" ca="1" si="3"/>
        <v>M</v>
      </c>
      <c r="AE6" s="34" t="str">
        <f t="shared" ca="1" si="3"/>
        <v>T</v>
      </c>
      <c r="AF6" s="34" t="str">
        <f t="shared" ca="1" si="3"/>
        <v>W</v>
      </c>
      <c r="AG6" s="34" t="str">
        <f t="shared" ca="1" si="3"/>
        <v>T</v>
      </c>
      <c r="AH6" s="34" t="str">
        <f t="shared" ca="1" si="3"/>
        <v>F</v>
      </c>
      <c r="AI6" s="34" t="str">
        <f t="shared" ca="1" si="3"/>
        <v>S</v>
      </c>
      <c r="AJ6" s="34" t="str">
        <f t="shared" ca="1" si="3"/>
        <v>S</v>
      </c>
      <c r="AK6" s="34" t="str">
        <f t="shared" ca="1" si="3"/>
        <v>M</v>
      </c>
      <c r="AL6" s="34" t="str">
        <f t="shared" ca="1" si="3"/>
        <v>T</v>
      </c>
      <c r="AM6" s="34" t="str">
        <f t="shared" ca="1" si="3"/>
        <v>W</v>
      </c>
      <c r="AN6" s="34" t="str">
        <f t="shared" ca="1" si="3"/>
        <v>T</v>
      </c>
      <c r="AO6" s="34" t="str">
        <f t="shared" ref="AO6:BL6" ca="1" si="4">LEFT(TEXT(AO5,"ddd"),1)</f>
        <v>F</v>
      </c>
      <c r="AP6" s="34" t="str">
        <f t="shared" ca="1" si="4"/>
        <v>S</v>
      </c>
      <c r="AQ6" s="34" t="str">
        <f t="shared" ca="1" si="4"/>
        <v>S</v>
      </c>
      <c r="AR6" s="34" t="str">
        <f t="shared" ca="1" si="4"/>
        <v>M</v>
      </c>
      <c r="AS6" s="34" t="str">
        <f t="shared" ca="1" si="4"/>
        <v>T</v>
      </c>
      <c r="AT6" s="34" t="str">
        <f t="shared" ca="1" si="4"/>
        <v>W</v>
      </c>
      <c r="AU6" s="34" t="str">
        <f t="shared" ca="1" si="4"/>
        <v>T</v>
      </c>
      <c r="AV6" s="34" t="str">
        <f t="shared" ca="1" si="4"/>
        <v>F</v>
      </c>
      <c r="AW6" s="34" t="str">
        <f t="shared" ca="1" si="4"/>
        <v>S</v>
      </c>
      <c r="AX6" s="34" t="str">
        <f t="shared" ca="1" si="4"/>
        <v>S</v>
      </c>
      <c r="AY6" s="34" t="str">
        <f t="shared" ca="1" si="4"/>
        <v>M</v>
      </c>
      <c r="AZ6" s="34" t="str">
        <f t="shared" ca="1" si="4"/>
        <v>T</v>
      </c>
      <c r="BA6" s="34" t="str">
        <f t="shared" ca="1" si="4"/>
        <v>W</v>
      </c>
      <c r="BB6" s="34" t="str">
        <f t="shared" ca="1" si="4"/>
        <v>T</v>
      </c>
      <c r="BC6" s="34" t="str">
        <f t="shared" ca="1" si="4"/>
        <v>F</v>
      </c>
      <c r="BD6" s="34" t="str">
        <f t="shared" ca="1" si="4"/>
        <v>S</v>
      </c>
      <c r="BE6" s="34" t="str">
        <f t="shared" ca="1" si="4"/>
        <v>S</v>
      </c>
      <c r="BF6" s="34" t="str">
        <f t="shared" ca="1" si="4"/>
        <v>M</v>
      </c>
      <c r="BG6" s="34" t="str">
        <f t="shared" ca="1" si="4"/>
        <v>T</v>
      </c>
      <c r="BH6" s="34" t="str">
        <f t="shared" ca="1" si="4"/>
        <v>W</v>
      </c>
      <c r="BI6" s="34" t="str">
        <f t="shared" ca="1" si="4"/>
        <v>T</v>
      </c>
      <c r="BJ6" s="34" t="str">
        <f t="shared" ca="1" si="4"/>
        <v>F</v>
      </c>
      <c r="BK6" s="34" t="str">
        <f t="shared" ca="1" si="4"/>
        <v>S</v>
      </c>
      <c r="BL6" s="35" t="str">
        <f t="shared" ca="1" si="4"/>
        <v>S</v>
      </c>
    </row>
    <row r="7" s="9" customFormat="1" ht="30" hidden="1" customHeight="1">
      <c r="A7" s="1" t="s">
        <v>10</v>
      </c>
      <c r="B7" s="36"/>
      <c r="C7" s="37"/>
      <c r="D7" s="36"/>
      <c r="E7" s="36"/>
      <c r="F7" s="36"/>
      <c r="H7" s="9" t="str">
        <f t="shared" ref="H7:H35" si="5">IF(OR(ISBLANK(task_start),ISBLANK(task_end)),"",task_end-task_start+1)</f>
        <v/>
      </c>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row>
    <row r="8" s="39" customFormat="1" ht="30" customHeight="1">
      <c r="A8" s="3"/>
      <c r="B8" s="40" t="s">
        <v>11</v>
      </c>
      <c r="C8" s="41"/>
      <c r="D8" s="42"/>
      <c r="E8" s="43"/>
      <c r="F8" s="44"/>
      <c r="G8" s="45"/>
      <c r="H8" s="46" t="str">
        <f t="shared" si="5"/>
        <v/>
      </c>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row>
    <row r="9" s="39" customFormat="1" ht="30" customHeight="1">
      <c r="A9" s="3"/>
      <c r="B9" s="48" t="s">
        <v>12</v>
      </c>
      <c r="C9" s="49" t="s">
        <v>13</v>
      </c>
      <c r="D9" s="50">
        <v>1</v>
      </c>
      <c r="E9" s="51">
        <f ca="1">Project_Start</f>
        <v>45173</v>
      </c>
      <c r="F9" s="52">
        <v>45182</v>
      </c>
      <c r="G9" s="45"/>
      <c r="H9" s="46">
        <f t="shared" si="5"/>
        <v>10</v>
      </c>
      <c r="I9" s="53"/>
      <c r="J9" s="53"/>
      <c r="K9" s="53"/>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53"/>
      <c r="BD9" s="53"/>
      <c r="BE9" s="53"/>
      <c r="BF9" s="53"/>
      <c r="BG9" s="53"/>
      <c r="BH9" s="53"/>
      <c r="BI9" s="53"/>
      <c r="BJ9" s="53"/>
      <c r="BK9" s="53"/>
      <c r="BL9" s="53"/>
    </row>
    <row r="10" s="39" customFormat="1" ht="30" customHeight="1">
      <c r="A10" s="3"/>
      <c r="B10" s="48" t="s">
        <v>14</v>
      </c>
      <c r="C10" s="49" t="s">
        <v>2</v>
      </c>
      <c r="D10" s="50">
        <v>1</v>
      </c>
      <c r="E10" s="52">
        <v>45182</v>
      </c>
      <c r="F10" s="52">
        <v>45183</v>
      </c>
      <c r="G10" s="45"/>
      <c r="H10" s="46"/>
      <c r="I10" s="53"/>
      <c r="J10" s="53"/>
      <c r="K10" s="53"/>
      <c r="L10" s="53"/>
      <c r="M10" s="53"/>
      <c r="N10" s="53"/>
      <c r="O10" s="53"/>
      <c r="P10" s="53"/>
      <c r="Q10" s="53"/>
      <c r="R10" s="53"/>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c r="AY10" s="53"/>
      <c r="AZ10" s="53"/>
      <c r="BA10" s="53"/>
      <c r="BB10" s="53"/>
      <c r="BC10" s="53"/>
      <c r="BD10" s="53"/>
      <c r="BE10" s="53"/>
      <c r="BF10" s="53"/>
      <c r="BG10" s="53"/>
      <c r="BH10" s="53"/>
      <c r="BI10" s="53"/>
      <c r="BJ10" s="53"/>
      <c r="BK10" s="53"/>
      <c r="BL10" s="53"/>
    </row>
    <row r="11" s="39" customFormat="1" ht="30" customHeight="1">
      <c r="A11" s="3"/>
      <c r="B11" s="54" t="s">
        <v>15</v>
      </c>
      <c r="C11" s="55" t="s">
        <v>16</v>
      </c>
      <c r="D11" s="56"/>
      <c r="E11" s="51"/>
      <c r="F11" s="51"/>
      <c r="G11" s="45"/>
      <c r="H11" s="46" t="str">
        <f t="shared" si="5"/>
        <v/>
      </c>
      <c r="I11" s="53"/>
      <c r="J11" s="53"/>
      <c r="K11" s="53"/>
      <c r="L11" s="53"/>
      <c r="M11" s="53"/>
      <c r="N11" s="53"/>
      <c r="O11" s="53"/>
      <c r="P11" s="53"/>
      <c r="Q11" s="53"/>
      <c r="R11" s="53"/>
      <c r="S11" s="53"/>
      <c r="T11" s="53"/>
      <c r="U11" s="57"/>
      <c r="V11" s="57"/>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53"/>
      <c r="BL11" s="53"/>
    </row>
    <row r="12" s="39" customFormat="1" ht="30" customHeight="1">
      <c r="A12" s="1"/>
      <c r="B12" s="54" t="s">
        <v>17</v>
      </c>
      <c r="C12" s="55" t="s">
        <v>16</v>
      </c>
      <c r="D12" s="56">
        <v>0</v>
      </c>
      <c r="E12" s="58">
        <v>45185</v>
      </c>
      <c r="F12" s="59">
        <f ca="1">TODAY()</f>
        <v>45197</v>
      </c>
      <c r="G12" s="45"/>
      <c r="H12" s="46">
        <f t="shared" si="5"/>
        <v>13</v>
      </c>
      <c r="I12" s="53"/>
      <c r="J12" s="53"/>
      <c r="K12" s="53"/>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3"/>
      <c r="BE12" s="53"/>
      <c r="BF12" s="53"/>
      <c r="BG12" s="53"/>
      <c r="BH12" s="53"/>
      <c r="BI12" s="53"/>
      <c r="BJ12" s="53"/>
      <c r="BK12" s="53"/>
      <c r="BL12" s="53"/>
    </row>
    <row r="13" s="39" customFormat="1" ht="30" customHeight="1">
      <c r="A13" s="1"/>
      <c r="B13" s="54" t="s">
        <v>18</v>
      </c>
      <c r="C13" s="55"/>
      <c r="D13" s="56"/>
      <c r="E13" s="59"/>
      <c r="F13" s="59"/>
      <c r="G13" s="45"/>
      <c r="H13" s="46" t="str">
        <f t="shared" si="5"/>
        <v/>
      </c>
      <c r="I13" s="53"/>
      <c r="J13" s="53"/>
      <c r="K13" s="53"/>
      <c r="L13" s="53"/>
      <c r="M13" s="53"/>
      <c r="N13" s="53"/>
      <c r="O13" s="53"/>
      <c r="P13" s="53"/>
      <c r="Q13" s="53"/>
      <c r="R13" s="53"/>
      <c r="S13" s="53"/>
      <c r="T13" s="53"/>
      <c r="U13" s="53"/>
      <c r="V13" s="53"/>
      <c r="W13" s="53"/>
      <c r="X13" s="53"/>
      <c r="Y13" s="57"/>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53"/>
      <c r="AY13" s="53"/>
      <c r="AZ13" s="53"/>
      <c r="BA13" s="53"/>
      <c r="BB13" s="53"/>
      <c r="BC13" s="53"/>
      <c r="BD13" s="53"/>
      <c r="BE13" s="53"/>
      <c r="BF13" s="53"/>
      <c r="BG13" s="53"/>
      <c r="BH13" s="53"/>
      <c r="BI13" s="53"/>
      <c r="BJ13" s="53"/>
      <c r="BK13" s="53"/>
      <c r="BL13" s="53"/>
    </row>
    <row r="14" s="39" customFormat="1" ht="30" customHeight="1">
      <c r="A14" s="1"/>
      <c r="B14" s="54" t="s">
        <v>19</v>
      </c>
      <c r="C14" s="55"/>
      <c r="D14" s="56"/>
      <c r="E14" s="59"/>
      <c r="F14" s="59"/>
      <c r="G14" s="45"/>
      <c r="H14" s="46"/>
      <c r="I14" s="53"/>
      <c r="J14" s="53"/>
      <c r="K14" s="53"/>
      <c r="L14" s="53"/>
      <c r="M14" s="53"/>
      <c r="N14" s="53"/>
      <c r="O14" s="53"/>
      <c r="P14" s="53"/>
      <c r="Q14" s="53"/>
      <c r="R14" s="53"/>
      <c r="S14" s="53"/>
      <c r="T14" s="53"/>
      <c r="U14" s="53"/>
      <c r="V14" s="53"/>
      <c r="W14" s="53"/>
      <c r="X14" s="53"/>
      <c r="Y14" s="57"/>
      <c r="Z14" s="53"/>
      <c r="AA14" s="53"/>
      <c r="AB14" s="53"/>
      <c r="AC14" s="53"/>
      <c r="AD14" s="53"/>
      <c r="AE14" s="53"/>
      <c r="AF14" s="53"/>
      <c r="AG14" s="53"/>
      <c r="AH14" s="53"/>
      <c r="AI14" s="53"/>
      <c r="AJ14" s="53"/>
      <c r="AK14" s="53"/>
      <c r="AL14" s="53"/>
      <c r="AM14" s="53"/>
      <c r="AN14" s="53"/>
      <c r="AO14" s="53"/>
      <c r="AP14" s="53"/>
      <c r="AQ14" s="53"/>
      <c r="AR14" s="53"/>
      <c r="AS14" s="53"/>
      <c r="AT14" s="53"/>
      <c r="AU14" s="53"/>
      <c r="AV14" s="53"/>
      <c r="AW14" s="53"/>
      <c r="AX14" s="53"/>
      <c r="AY14" s="53"/>
      <c r="AZ14" s="53"/>
      <c r="BA14" s="53"/>
      <c r="BB14" s="53"/>
      <c r="BC14" s="53"/>
      <c r="BD14" s="53"/>
      <c r="BE14" s="53"/>
      <c r="BF14" s="53"/>
      <c r="BG14" s="53"/>
      <c r="BH14" s="53"/>
      <c r="BI14" s="53"/>
      <c r="BJ14" s="53"/>
      <c r="BK14" s="53"/>
      <c r="BL14" s="53"/>
    </row>
    <row r="15" s="39" customFormat="1" ht="30" customHeight="1">
      <c r="A15" s="1"/>
      <c r="B15" s="54" t="s">
        <v>20</v>
      </c>
      <c r="C15" s="55"/>
      <c r="D15" s="56"/>
      <c r="E15" s="59"/>
      <c r="F15" s="59"/>
      <c r="G15" s="45"/>
      <c r="H15" s="46" t="str">
        <f t="shared" si="5"/>
        <v/>
      </c>
      <c r="I15" s="53"/>
      <c r="J15" s="53"/>
      <c r="K15" s="53"/>
      <c r="L15" s="53"/>
      <c r="M15" s="53"/>
      <c r="N15" s="53"/>
      <c r="O15" s="53"/>
      <c r="P15" s="53"/>
      <c r="Q15" s="53"/>
      <c r="R15" s="53"/>
      <c r="S15" s="53"/>
      <c r="T15" s="53"/>
      <c r="U15" s="53"/>
      <c r="V15" s="53"/>
      <c r="W15" s="53"/>
      <c r="X15" s="53"/>
      <c r="Y15" s="53"/>
      <c r="Z15" s="53"/>
      <c r="AA15" s="53"/>
      <c r="AB15" s="53"/>
      <c r="AC15" s="53"/>
      <c r="AD15" s="53"/>
      <c r="AE15" s="53"/>
      <c r="AF15" s="53"/>
      <c r="AG15" s="53"/>
      <c r="AH15" s="53"/>
      <c r="AI15" s="53"/>
      <c r="AJ15" s="53"/>
      <c r="AK15" s="53"/>
      <c r="AL15" s="53"/>
      <c r="AM15" s="53"/>
      <c r="AN15" s="53"/>
      <c r="AO15" s="53"/>
      <c r="AP15" s="53"/>
      <c r="AQ15" s="53"/>
      <c r="AR15" s="53"/>
      <c r="AS15" s="53"/>
      <c r="AT15" s="53"/>
      <c r="AU15" s="53"/>
      <c r="AV15" s="53"/>
      <c r="AW15" s="53"/>
      <c r="AX15" s="53"/>
      <c r="AY15" s="53"/>
      <c r="AZ15" s="53"/>
      <c r="BA15" s="53"/>
      <c r="BB15" s="53"/>
      <c r="BC15" s="53"/>
      <c r="BD15" s="53"/>
      <c r="BE15" s="53"/>
      <c r="BF15" s="53"/>
      <c r="BG15" s="53"/>
      <c r="BH15" s="53"/>
      <c r="BI15" s="53"/>
      <c r="BJ15" s="53"/>
      <c r="BK15" s="53"/>
      <c r="BL15" s="53"/>
    </row>
    <row r="16" s="39" customFormat="1" ht="30" customHeight="1">
      <c r="A16" s="3"/>
      <c r="B16" s="60" t="s">
        <v>21</v>
      </c>
      <c r="C16" s="61"/>
      <c r="D16" s="62"/>
      <c r="E16" s="63"/>
      <c r="F16" s="64"/>
      <c r="G16" s="45"/>
      <c r="H16" s="46" t="str">
        <f t="shared" si="5"/>
        <v/>
      </c>
    </row>
    <row r="17" s="39" customFormat="1" ht="30" customHeight="1">
      <c r="A17" s="3"/>
      <c r="B17" s="65" t="s">
        <v>22</v>
      </c>
      <c r="C17" s="66"/>
      <c r="D17" s="67"/>
      <c r="E17" s="68"/>
      <c r="F17" s="68"/>
      <c r="G17" s="45"/>
      <c r="H17" s="46" t="str">
        <f t="shared" si="5"/>
        <v/>
      </c>
      <c r="I17" s="53"/>
      <c r="J17" s="53"/>
      <c r="K17" s="53"/>
      <c r="L17" s="53"/>
      <c r="M17" s="53"/>
      <c r="N17" s="53"/>
      <c r="O17" s="53"/>
      <c r="P17" s="53"/>
      <c r="Q17" s="53"/>
      <c r="R17" s="53"/>
      <c r="S17" s="53"/>
      <c r="T17" s="53"/>
      <c r="U17" s="53"/>
      <c r="V17" s="53"/>
      <c r="W17" s="53"/>
      <c r="X17" s="53"/>
      <c r="Y17" s="53"/>
      <c r="Z17" s="53"/>
      <c r="AA17" s="53"/>
      <c r="AB17" s="53"/>
      <c r="AC17" s="53"/>
      <c r="AD17" s="53"/>
      <c r="AE17" s="53"/>
      <c r="AF17" s="53"/>
      <c r="AG17" s="53"/>
      <c r="AH17" s="53"/>
      <c r="AI17" s="53"/>
      <c r="AJ17" s="53"/>
      <c r="AK17" s="53"/>
      <c r="AL17" s="53"/>
      <c r="AM17" s="53"/>
      <c r="AN17" s="53"/>
      <c r="AO17" s="53"/>
      <c r="AP17" s="53"/>
      <c r="AQ17" s="53"/>
      <c r="AR17" s="53"/>
      <c r="AS17" s="53"/>
      <c r="AT17" s="53"/>
      <c r="AU17" s="53"/>
      <c r="AV17" s="53"/>
      <c r="AW17" s="53"/>
      <c r="AX17" s="53"/>
      <c r="AY17" s="53"/>
      <c r="AZ17" s="53"/>
      <c r="BA17" s="53"/>
      <c r="BB17" s="53"/>
      <c r="BC17" s="53"/>
      <c r="BD17" s="53"/>
      <c r="BE17" s="53"/>
      <c r="BF17" s="53"/>
      <c r="BG17" s="53"/>
      <c r="BH17" s="53"/>
      <c r="BI17" s="53"/>
      <c r="BJ17" s="53"/>
      <c r="BK17" s="53"/>
      <c r="BL17" s="53"/>
    </row>
    <row r="18" s="39" customFormat="1" ht="30" customHeight="1">
      <c r="A18" s="1"/>
      <c r="B18" s="65" t="s">
        <v>23</v>
      </c>
      <c r="C18" s="66"/>
      <c r="D18" s="67"/>
      <c r="E18" s="68"/>
      <c r="F18" s="68"/>
      <c r="G18" s="45"/>
      <c r="H18" s="46" t="str">
        <f t="shared" si="5"/>
        <v/>
      </c>
      <c r="I18" s="53"/>
      <c r="J18" s="53"/>
      <c r="K18" s="53"/>
      <c r="L18" s="53"/>
      <c r="M18" s="53"/>
      <c r="N18" s="53"/>
      <c r="O18" s="53"/>
      <c r="P18" s="53"/>
      <c r="Q18" s="53"/>
      <c r="R18" s="53"/>
      <c r="S18" s="53"/>
      <c r="T18" s="53"/>
      <c r="U18" s="57"/>
      <c r="V18" s="57"/>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c r="BJ18" s="53"/>
      <c r="BK18" s="53"/>
      <c r="BL18" s="53"/>
    </row>
    <row r="19" s="39" customFormat="1" ht="30" customHeight="1">
      <c r="A19" s="1"/>
      <c r="B19" s="65" t="s">
        <v>24</v>
      </c>
      <c r="C19" s="66"/>
      <c r="D19" s="67"/>
      <c r="E19" s="68"/>
      <c r="F19" s="68"/>
      <c r="G19" s="45"/>
      <c r="H19" s="46" t="str">
        <f t="shared" si="5"/>
        <v/>
      </c>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3"/>
      <c r="AZ19" s="53"/>
      <c r="BA19" s="53"/>
      <c r="BB19" s="53"/>
      <c r="BC19" s="53"/>
      <c r="BD19" s="53"/>
      <c r="BE19" s="53"/>
      <c r="BF19" s="53"/>
      <c r="BG19" s="53"/>
      <c r="BH19" s="53"/>
      <c r="BI19" s="53"/>
      <c r="BJ19" s="53"/>
      <c r="BK19" s="53"/>
      <c r="BL19" s="53"/>
    </row>
    <row r="20" s="39" customFormat="1" ht="30" customHeight="1">
      <c r="A20" s="1"/>
      <c r="B20" s="65" t="s">
        <v>25</v>
      </c>
      <c r="C20" s="66"/>
      <c r="D20" s="67"/>
      <c r="E20" s="68"/>
      <c r="F20" s="68"/>
      <c r="G20" s="45"/>
      <c r="H20" s="46" t="str">
        <f t="shared" si="5"/>
        <v/>
      </c>
      <c r="I20" s="53"/>
      <c r="J20" s="53"/>
      <c r="K20" s="53"/>
      <c r="L20" s="53"/>
      <c r="M20" s="53"/>
      <c r="N20" s="53"/>
      <c r="O20" s="53"/>
      <c r="P20" s="53"/>
      <c r="Q20" s="53"/>
      <c r="R20" s="53"/>
      <c r="S20" s="53"/>
      <c r="T20" s="53"/>
      <c r="U20" s="53"/>
      <c r="V20" s="53"/>
      <c r="W20" s="53"/>
      <c r="X20" s="53"/>
      <c r="Y20" s="57"/>
      <c r="Z20" s="53"/>
      <c r="AA20" s="53"/>
      <c r="AB20" s="53"/>
      <c r="AC20" s="53"/>
      <c r="AD20" s="53"/>
      <c r="AE20" s="53"/>
      <c r="AF20" s="53"/>
      <c r="AG20" s="53"/>
      <c r="AH20" s="53"/>
      <c r="AI20" s="53"/>
      <c r="AJ20" s="53"/>
      <c r="AK20" s="53"/>
      <c r="AL20" s="53"/>
      <c r="AM20" s="53"/>
      <c r="AN20" s="53"/>
      <c r="AO20" s="53"/>
      <c r="AP20" s="53"/>
      <c r="AQ20" s="53"/>
      <c r="AR20" s="53"/>
      <c r="AS20" s="53"/>
      <c r="AT20" s="53"/>
      <c r="AU20" s="53"/>
      <c r="AV20" s="53"/>
      <c r="AW20" s="53"/>
      <c r="AX20" s="53"/>
      <c r="AY20" s="53"/>
      <c r="AZ20" s="53"/>
      <c r="BA20" s="53"/>
      <c r="BB20" s="53"/>
      <c r="BC20" s="53"/>
      <c r="BD20" s="53"/>
      <c r="BE20" s="53"/>
      <c r="BF20" s="53"/>
      <c r="BG20" s="53"/>
      <c r="BH20" s="53"/>
      <c r="BI20" s="53"/>
      <c r="BJ20" s="53"/>
      <c r="BK20" s="53"/>
      <c r="BL20" s="53"/>
    </row>
    <row r="21" s="39" customFormat="1" ht="30" customHeight="1">
      <c r="A21" s="1"/>
      <c r="B21" s="65" t="s">
        <v>26</v>
      </c>
      <c r="C21" s="66"/>
      <c r="D21" s="67"/>
      <c r="E21" s="68"/>
      <c r="F21" s="68"/>
      <c r="G21" s="45"/>
      <c r="H21" s="46" t="str">
        <f t="shared" si="5"/>
        <v/>
      </c>
      <c r="I21" s="53"/>
      <c r="J21" s="53"/>
      <c r="K21" s="53"/>
      <c r="L21" s="53"/>
      <c r="M21" s="53"/>
      <c r="N21" s="53"/>
      <c r="O21" s="53"/>
      <c r="P21" s="53"/>
      <c r="Q21" s="53"/>
      <c r="R21" s="53"/>
      <c r="S21" s="53"/>
      <c r="T21" s="53"/>
      <c r="U21" s="53"/>
      <c r="V21" s="53"/>
      <c r="W21" s="53"/>
      <c r="X21" s="53"/>
      <c r="Y21" s="53"/>
      <c r="Z21" s="53"/>
      <c r="AA21" s="53"/>
      <c r="AB21" s="53"/>
      <c r="AC21" s="53"/>
      <c r="AD21" s="53"/>
      <c r="AE21" s="53"/>
      <c r="AF21" s="53"/>
      <c r="AG21" s="53"/>
      <c r="AH21" s="53"/>
      <c r="AI21" s="53"/>
      <c r="AJ21" s="53"/>
      <c r="AK21" s="53"/>
      <c r="AL21" s="53"/>
      <c r="AM21" s="53"/>
      <c r="AN21" s="53"/>
      <c r="AO21" s="53"/>
      <c r="AP21" s="53"/>
      <c r="AQ21" s="53"/>
      <c r="AR21" s="53"/>
      <c r="AS21" s="53"/>
      <c r="AT21" s="53"/>
      <c r="AU21" s="53"/>
      <c r="AV21" s="53"/>
      <c r="AW21" s="53"/>
      <c r="AX21" s="53"/>
      <c r="AY21" s="53"/>
      <c r="AZ21" s="53"/>
      <c r="BA21" s="53"/>
      <c r="BB21" s="53"/>
      <c r="BC21" s="53"/>
      <c r="BD21" s="53"/>
      <c r="BE21" s="53"/>
      <c r="BF21" s="53"/>
      <c r="BG21" s="53"/>
      <c r="BH21" s="53"/>
      <c r="BI21" s="53"/>
      <c r="BJ21" s="53"/>
      <c r="BK21" s="53"/>
      <c r="BL21" s="53"/>
    </row>
    <row r="22" s="39" customFormat="1" ht="30" customHeight="1">
      <c r="A22" s="1"/>
      <c r="B22" s="69" t="s">
        <v>27</v>
      </c>
      <c r="C22" s="70"/>
      <c r="D22" s="71"/>
      <c r="E22" s="72"/>
      <c r="F22" s="73"/>
      <c r="G22" s="45"/>
      <c r="H22" s="46" t="str">
        <f t="shared" si="5"/>
        <v/>
      </c>
      <c r="I22" s="74"/>
      <c r="J22" s="74"/>
      <c r="K22" s="74"/>
      <c r="L22" s="74"/>
      <c r="M22" s="74"/>
      <c r="N22" s="74"/>
      <c r="O22" s="74"/>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c r="AX22" s="74"/>
      <c r="AY22" s="74"/>
      <c r="AZ22" s="74"/>
      <c r="BA22" s="74"/>
      <c r="BB22" s="74"/>
      <c r="BC22" s="74"/>
      <c r="BD22" s="74"/>
      <c r="BE22" s="74"/>
      <c r="BF22" s="74"/>
      <c r="BG22" s="74"/>
      <c r="BH22" s="74"/>
      <c r="BI22" s="74"/>
      <c r="BJ22" s="74"/>
      <c r="BK22" s="74"/>
      <c r="BL22" s="74"/>
    </row>
    <row r="23" s="39" customFormat="1" ht="30" customHeight="1">
      <c r="A23" s="1"/>
      <c r="B23" s="75" t="s">
        <v>28</v>
      </c>
      <c r="C23" s="76"/>
      <c r="D23" s="77"/>
      <c r="E23" s="78"/>
      <c r="F23" s="78"/>
      <c r="G23" s="45"/>
      <c r="H23" s="46" t="str">
        <f t="shared" si="5"/>
        <v/>
      </c>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AV23" s="53"/>
      <c r="AW23" s="53"/>
      <c r="AX23" s="53"/>
      <c r="AY23" s="53"/>
      <c r="AZ23" s="53"/>
      <c r="BA23" s="53"/>
      <c r="BB23" s="53"/>
      <c r="BC23" s="53"/>
      <c r="BD23" s="53"/>
      <c r="BE23" s="53"/>
      <c r="BF23" s="53"/>
      <c r="BG23" s="53"/>
      <c r="BH23" s="53"/>
      <c r="BI23" s="53"/>
      <c r="BJ23" s="53"/>
      <c r="BK23" s="53"/>
      <c r="BL23" s="53"/>
    </row>
    <row r="24" s="39" customFormat="1" ht="30" customHeight="1">
      <c r="A24" s="1"/>
      <c r="B24" s="75" t="s">
        <v>29</v>
      </c>
      <c r="C24" s="76"/>
      <c r="D24" s="77"/>
      <c r="E24" s="78"/>
      <c r="F24" s="78"/>
      <c r="G24" s="45"/>
      <c r="H24" s="46" t="str">
        <f t="shared" si="5"/>
        <v/>
      </c>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c r="AH24" s="53"/>
      <c r="AI24" s="53"/>
      <c r="AJ24" s="53"/>
      <c r="AK24" s="53"/>
      <c r="AL24" s="53"/>
      <c r="AM24" s="53"/>
      <c r="AN24" s="53"/>
      <c r="AO24" s="53"/>
      <c r="AP24" s="53"/>
      <c r="AQ24" s="53"/>
      <c r="AR24" s="53"/>
      <c r="AS24" s="53"/>
      <c r="AT24" s="53"/>
      <c r="AU24" s="53"/>
      <c r="AV24" s="53"/>
      <c r="AW24" s="53"/>
      <c r="AX24" s="53"/>
      <c r="AY24" s="53"/>
      <c r="AZ24" s="53"/>
      <c r="BA24" s="53"/>
      <c r="BB24" s="53"/>
      <c r="BC24" s="53"/>
      <c r="BD24" s="53"/>
      <c r="BE24" s="53"/>
      <c r="BF24" s="53"/>
      <c r="BG24" s="53"/>
      <c r="BH24" s="53"/>
      <c r="BI24" s="53"/>
      <c r="BJ24" s="53"/>
      <c r="BK24" s="53"/>
      <c r="BL24" s="53"/>
    </row>
    <row r="25" s="39" customFormat="1" ht="30" customHeight="1">
      <c r="A25" s="1"/>
      <c r="B25" s="75" t="s">
        <v>30</v>
      </c>
      <c r="C25" s="76"/>
      <c r="D25" s="77"/>
      <c r="E25" s="78"/>
      <c r="F25" s="78"/>
      <c r="G25" s="45"/>
      <c r="H25" s="46" t="str">
        <f t="shared" si="5"/>
        <v/>
      </c>
      <c r="I25" s="53"/>
      <c r="J25" s="53"/>
      <c r="K25" s="53"/>
      <c r="L25" s="53"/>
      <c r="M25" s="53"/>
      <c r="N25" s="53"/>
      <c r="O25" s="53"/>
      <c r="P25" s="53"/>
      <c r="Q25" s="53"/>
      <c r="R25" s="53"/>
      <c r="S25" s="53"/>
      <c r="T25" s="53"/>
      <c r="U25" s="53"/>
      <c r="V25" s="53"/>
      <c r="W25" s="53"/>
      <c r="X25" s="53"/>
      <c r="Y25" s="53"/>
      <c r="Z25" s="53"/>
      <c r="AA25" s="53"/>
      <c r="AB25" s="53"/>
      <c r="AC25" s="53"/>
      <c r="AD25" s="53"/>
      <c r="AE25" s="53"/>
      <c r="AF25" s="53"/>
      <c r="AG25" s="53"/>
      <c r="AH25" s="53"/>
      <c r="AI25" s="53"/>
      <c r="AJ25" s="53"/>
      <c r="AK25" s="53"/>
      <c r="AL25" s="53"/>
      <c r="AM25" s="53"/>
      <c r="AN25" s="53"/>
      <c r="AO25" s="53"/>
      <c r="AP25" s="53"/>
      <c r="AQ25" s="53"/>
      <c r="AR25" s="53"/>
      <c r="AS25" s="53"/>
      <c r="AT25" s="53"/>
      <c r="AU25" s="53"/>
      <c r="AV25" s="53"/>
      <c r="AW25" s="53"/>
      <c r="AX25" s="53"/>
      <c r="AY25" s="53"/>
      <c r="AZ25" s="53"/>
      <c r="BA25" s="53"/>
      <c r="BB25" s="53"/>
      <c r="BC25" s="53"/>
      <c r="BD25" s="53"/>
      <c r="BE25" s="53"/>
      <c r="BF25" s="53"/>
      <c r="BG25" s="53"/>
      <c r="BH25" s="53"/>
      <c r="BI25" s="53"/>
      <c r="BJ25" s="53"/>
      <c r="BK25" s="53"/>
      <c r="BL25" s="53"/>
    </row>
    <row r="26" s="39" customFormat="1" ht="30" customHeight="1">
      <c r="A26" s="1"/>
      <c r="B26" s="75" t="s">
        <v>31</v>
      </c>
      <c r="C26" s="76"/>
      <c r="D26" s="77"/>
      <c r="E26" s="78"/>
      <c r="F26" s="78"/>
      <c r="G26" s="45"/>
      <c r="H26" s="46" t="str">
        <f t="shared" si="5"/>
        <v/>
      </c>
      <c r="I26" s="53"/>
      <c r="J26" s="53"/>
      <c r="K26" s="53"/>
      <c r="L26" s="53"/>
      <c r="M26" s="53"/>
      <c r="N26" s="53"/>
      <c r="O26" s="53"/>
      <c r="P26" s="53"/>
      <c r="Q26" s="53"/>
      <c r="R26" s="53"/>
      <c r="S26" s="53"/>
      <c r="T26" s="53"/>
      <c r="U26" s="53"/>
      <c r="V26" s="53"/>
      <c r="W26" s="53"/>
      <c r="X26" s="53"/>
      <c r="Y26" s="53"/>
      <c r="Z26" s="53"/>
      <c r="AA26" s="53"/>
      <c r="AB26" s="53"/>
      <c r="AC26" s="53"/>
      <c r="AD26" s="53"/>
      <c r="AE26" s="53"/>
      <c r="AF26" s="53"/>
      <c r="AG26" s="53"/>
      <c r="AH26" s="53"/>
      <c r="AI26" s="53"/>
      <c r="AJ26" s="53"/>
      <c r="AK26" s="53"/>
      <c r="AL26" s="53"/>
      <c r="AM26" s="53"/>
      <c r="AN26" s="53"/>
      <c r="AO26" s="53"/>
      <c r="AP26" s="53"/>
      <c r="AQ26" s="53"/>
      <c r="AR26" s="53"/>
      <c r="AS26" s="53"/>
      <c r="AT26" s="53"/>
      <c r="AU26" s="53"/>
      <c r="AV26" s="53"/>
      <c r="AW26" s="53"/>
      <c r="AX26" s="53"/>
      <c r="AY26" s="53"/>
      <c r="AZ26" s="53"/>
      <c r="BA26" s="53"/>
      <c r="BB26" s="53"/>
      <c r="BC26" s="53"/>
      <c r="BD26" s="53"/>
      <c r="BE26" s="53"/>
      <c r="BF26" s="53"/>
      <c r="BG26" s="53"/>
      <c r="BH26" s="53"/>
      <c r="BI26" s="53"/>
      <c r="BJ26" s="53"/>
      <c r="BK26" s="53"/>
      <c r="BL26" s="53"/>
    </row>
    <row r="27" s="39" customFormat="1" ht="30" customHeight="1">
      <c r="A27" s="1"/>
      <c r="B27" s="75" t="s">
        <v>32</v>
      </c>
      <c r="C27" s="76"/>
      <c r="D27" s="77"/>
      <c r="E27" s="78"/>
      <c r="F27" s="78"/>
      <c r="G27" s="45"/>
      <c r="H27" s="46" t="str">
        <f t="shared" si="5"/>
        <v/>
      </c>
      <c r="I27" s="53"/>
      <c r="J27" s="53"/>
      <c r="K27" s="53"/>
      <c r="L27" s="53"/>
      <c r="M27" s="53"/>
      <c r="N27" s="53"/>
      <c r="O27" s="53"/>
      <c r="P27" s="53"/>
      <c r="Q27" s="53"/>
      <c r="R27" s="53"/>
      <c r="S27" s="53"/>
      <c r="T27" s="53"/>
      <c r="U27" s="53"/>
      <c r="V27" s="53"/>
      <c r="W27" s="53"/>
      <c r="X27" s="53"/>
      <c r="Y27" s="53"/>
      <c r="Z27" s="53"/>
      <c r="AA27" s="53"/>
      <c r="AB27" s="53"/>
      <c r="AC27" s="53"/>
      <c r="AD27" s="53"/>
      <c r="AE27" s="53"/>
      <c r="AF27" s="53"/>
      <c r="AG27" s="53"/>
      <c r="AH27" s="53"/>
      <c r="AI27" s="53"/>
      <c r="AJ27" s="53"/>
      <c r="AK27" s="53"/>
      <c r="AL27" s="53"/>
      <c r="AM27" s="53"/>
      <c r="AN27" s="53"/>
      <c r="AO27" s="53"/>
      <c r="AP27" s="53"/>
      <c r="AQ27" s="53"/>
      <c r="AR27" s="53"/>
      <c r="AS27" s="53"/>
      <c r="AT27" s="53"/>
      <c r="AU27" s="53"/>
      <c r="AV27" s="53"/>
      <c r="AW27" s="53"/>
      <c r="AX27" s="53"/>
      <c r="AY27" s="53"/>
      <c r="AZ27" s="53"/>
      <c r="BA27" s="53"/>
      <c r="BB27" s="53"/>
      <c r="BC27" s="53"/>
      <c r="BD27" s="53"/>
      <c r="BE27" s="53"/>
      <c r="BF27" s="53"/>
      <c r="BG27" s="53"/>
      <c r="BH27" s="53"/>
      <c r="BI27" s="53"/>
      <c r="BJ27" s="53"/>
      <c r="BK27" s="53"/>
      <c r="BL27" s="53"/>
    </row>
    <row r="28" s="39" customFormat="1" ht="30" customHeight="1">
      <c r="A28" s="1"/>
      <c r="B28" s="79" t="s">
        <v>33</v>
      </c>
      <c r="C28" s="80"/>
      <c r="D28" s="81"/>
      <c r="E28" s="82"/>
      <c r="F28" s="83"/>
      <c r="G28" s="45"/>
      <c r="H28" s="46" t="str">
        <f t="shared" si="5"/>
        <v/>
      </c>
      <c r="I28" s="84"/>
      <c r="J28" s="84"/>
      <c r="K28" s="84"/>
      <c r="L28" s="84"/>
      <c r="M28" s="84"/>
      <c r="N28" s="84"/>
      <c r="O28" s="84"/>
      <c r="P28" s="84"/>
      <c r="Q28" s="84"/>
      <c r="R28" s="84"/>
      <c r="S28" s="84"/>
      <c r="T28" s="84"/>
      <c r="U28" s="84"/>
      <c r="V28" s="84"/>
      <c r="W28" s="84"/>
      <c r="X28" s="84"/>
      <c r="Y28" s="84"/>
      <c r="Z28" s="84"/>
      <c r="AA28" s="84"/>
      <c r="AB28" s="84"/>
      <c r="AC28" s="84"/>
      <c r="AD28" s="84"/>
      <c r="AE28" s="84"/>
      <c r="AF28" s="84"/>
      <c r="AG28" s="84"/>
      <c r="AH28" s="84"/>
      <c r="AI28" s="84"/>
      <c r="AJ28" s="84"/>
      <c r="AK28" s="84"/>
      <c r="AL28" s="84"/>
      <c r="AM28" s="84"/>
      <c r="AN28" s="84"/>
      <c r="AO28" s="84"/>
      <c r="AP28" s="84"/>
      <c r="AQ28" s="84"/>
      <c r="AR28" s="84"/>
      <c r="AS28" s="84"/>
      <c r="AT28" s="84"/>
      <c r="AU28" s="84"/>
      <c r="AV28" s="84"/>
      <c r="AW28" s="84"/>
      <c r="AX28" s="84"/>
      <c r="AY28" s="84"/>
      <c r="AZ28" s="84"/>
      <c r="BA28" s="84"/>
      <c r="BB28" s="84"/>
      <c r="BC28" s="84"/>
      <c r="BD28" s="84"/>
      <c r="BE28" s="84"/>
      <c r="BF28" s="84"/>
      <c r="BG28" s="84"/>
      <c r="BH28" s="84"/>
      <c r="BI28" s="84"/>
      <c r="BJ28" s="84"/>
      <c r="BK28" s="84"/>
      <c r="BL28" s="84"/>
    </row>
    <row r="29" s="39" customFormat="1" ht="30" customHeight="1">
      <c r="A29" s="1"/>
      <c r="B29" s="85" t="s">
        <v>29</v>
      </c>
      <c r="C29" s="86"/>
      <c r="D29" s="87"/>
      <c r="E29" s="88"/>
      <c r="F29" s="88"/>
      <c r="G29" s="45"/>
      <c r="H29" s="46" t="str">
        <f t="shared" si="5"/>
        <v/>
      </c>
      <c r="I29" s="53"/>
      <c r="J29" s="53"/>
      <c r="K29" s="53"/>
      <c r="L29" s="53"/>
      <c r="M29" s="53"/>
      <c r="N29" s="53"/>
      <c r="O29" s="53"/>
      <c r="P29" s="53"/>
      <c r="Q29" s="53"/>
      <c r="R29" s="53"/>
      <c r="S29" s="53"/>
      <c r="T29" s="53"/>
      <c r="U29" s="53"/>
      <c r="V29" s="53"/>
      <c r="W29" s="53"/>
      <c r="X29" s="53"/>
      <c r="Y29" s="53"/>
      <c r="Z29" s="53"/>
      <c r="AA29" s="53"/>
      <c r="AB29" s="53"/>
      <c r="AC29" s="53"/>
      <c r="AD29" s="53"/>
      <c r="AE29" s="53"/>
      <c r="AF29" s="53"/>
      <c r="AG29" s="53"/>
      <c r="AH29" s="53"/>
      <c r="AI29" s="53"/>
      <c r="AJ29" s="53"/>
      <c r="AK29" s="53"/>
      <c r="AL29" s="53"/>
      <c r="AM29" s="53"/>
      <c r="AN29" s="53"/>
      <c r="AO29" s="53"/>
      <c r="AP29" s="53"/>
      <c r="AQ29" s="53"/>
      <c r="AR29" s="53"/>
      <c r="AS29" s="53"/>
      <c r="AT29" s="53"/>
      <c r="AU29" s="53"/>
      <c r="AV29" s="53"/>
      <c r="AW29" s="53"/>
      <c r="AX29" s="53"/>
      <c r="AY29" s="53"/>
      <c r="AZ29" s="53"/>
      <c r="BA29" s="53"/>
      <c r="BB29" s="53"/>
      <c r="BC29" s="53"/>
      <c r="BD29" s="53"/>
      <c r="BE29" s="53"/>
      <c r="BF29" s="53"/>
      <c r="BG29" s="53"/>
      <c r="BH29" s="53"/>
      <c r="BI29" s="53"/>
      <c r="BJ29" s="53"/>
      <c r="BK29" s="53"/>
      <c r="BL29" s="53"/>
    </row>
    <row r="30" s="39" customFormat="1" ht="30" customHeight="1">
      <c r="A30" s="1"/>
      <c r="B30" s="85" t="s">
        <v>34</v>
      </c>
      <c r="C30" s="86"/>
      <c r="D30" s="87"/>
      <c r="E30" s="88"/>
      <c r="F30" s="88"/>
      <c r="G30" s="45"/>
      <c r="H30" s="46" t="str">
        <f t="shared" si="5"/>
        <v/>
      </c>
      <c r="I30" s="53"/>
      <c r="J30" s="53"/>
      <c r="K30" s="53"/>
      <c r="L30" s="53"/>
      <c r="M30" s="53"/>
      <c r="N30" s="53"/>
      <c r="O30" s="53"/>
      <c r="P30" s="53"/>
      <c r="Q30" s="53"/>
      <c r="R30" s="53"/>
      <c r="S30" s="53"/>
      <c r="T30" s="53"/>
      <c r="U30" s="53"/>
      <c r="V30" s="53"/>
      <c r="W30" s="53"/>
      <c r="X30" s="53"/>
      <c r="Y30" s="53"/>
      <c r="Z30" s="53"/>
      <c r="AA30" s="53"/>
      <c r="AB30" s="53"/>
      <c r="AC30" s="53"/>
      <c r="AD30" s="53"/>
      <c r="AE30" s="53"/>
      <c r="AF30" s="53"/>
      <c r="AG30" s="53"/>
      <c r="AH30" s="53"/>
      <c r="AI30" s="53"/>
      <c r="AJ30" s="53"/>
      <c r="AK30" s="53"/>
      <c r="AL30" s="53"/>
      <c r="AM30" s="53"/>
      <c r="AN30" s="53"/>
      <c r="AO30" s="53"/>
      <c r="AP30" s="53"/>
      <c r="AQ30" s="53"/>
      <c r="AR30" s="53"/>
      <c r="AS30" s="53"/>
      <c r="AT30" s="53"/>
      <c r="AU30" s="53"/>
      <c r="AV30" s="53"/>
      <c r="AW30" s="53"/>
      <c r="AX30" s="53"/>
      <c r="AY30" s="53"/>
      <c r="AZ30" s="53"/>
      <c r="BA30" s="53"/>
      <c r="BB30" s="53"/>
      <c r="BC30" s="53"/>
      <c r="BD30" s="53"/>
      <c r="BE30" s="53"/>
      <c r="BF30" s="53"/>
      <c r="BG30" s="53"/>
      <c r="BH30" s="53"/>
      <c r="BI30" s="53"/>
      <c r="BJ30" s="53"/>
      <c r="BK30" s="53"/>
      <c r="BL30" s="53"/>
    </row>
    <row r="31" s="39" customFormat="1" ht="30" customHeight="1">
      <c r="A31" s="1"/>
      <c r="B31" s="85" t="s">
        <v>35</v>
      </c>
      <c r="C31" s="86"/>
      <c r="D31" s="87"/>
      <c r="E31" s="88"/>
      <c r="F31" s="88"/>
      <c r="G31" s="45"/>
      <c r="H31" s="46" t="str">
        <f t="shared" si="5"/>
        <v/>
      </c>
      <c r="I31" s="53"/>
      <c r="J31" s="53"/>
      <c r="K31" s="53"/>
      <c r="L31" s="53"/>
      <c r="M31" s="53"/>
      <c r="N31" s="53"/>
      <c r="O31" s="53"/>
      <c r="P31" s="53"/>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3"/>
      <c r="AP31" s="53"/>
      <c r="AQ31" s="53"/>
      <c r="AR31" s="53"/>
      <c r="AS31" s="53"/>
      <c r="AT31" s="53"/>
      <c r="AU31" s="53"/>
      <c r="AV31" s="53"/>
      <c r="AW31" s="53"/>
      <c r="AX31" s="53"/>
      <c r="AY31" s="53"/>
      <c r="AZ31" s="53"/>
      <c r="BA31" s="53"/>
      <c r="BB31" s="53"/>
      <c r="BC31" s="53"/>
      <c r="BD31" s="53"/>
      <c r="BE31" s="53"/>
      <c r="BF31" s="53"/>
      <c r="BG31" s="53"/>
      <c r="BH31" s="53"/>
      <c r="BI31" s="53"/>
      <c r="BJ31" s="53"/>
      <c r="BK31" s="53"/>
      <c r="BL31" s="53"/>
    </row>
    <row r="32" s="39" customFormat="1" ht="30" customHeight="1">
      <c r="A32" s="1"/>
      <c r="B32" s="85" t="s">
        <v>36</v>
      </c>
      <c r="C32" s="86"/>
      <c r="D32" s="87"/>
      <c r="E32" s="88"/>
      <c r="F32" s="88"/>
      <c r="G32" s="45"/>
      <c r="H32" s="46" t="str">
        <f t="shared" si="5"/>
        <v/>
      </c>
      <c r="I32" s="53"/>
      <c r="J32" s="53"/>
      <c r="K32" s="53"/>
      <c r="L32" s="53"/>
      <c r="M32" s="53"/>
      <c r="N32" s="53"/>
      <c r="O32" s="53"/>
      <c r="P32" s="53"/>
      <c r="Q32" s="53"/>
      <c r="R32" s="53"/>
      <c r="S32" s="53"/>
      <c r="T32" s="53"/>
      <c r="U32" s="53"/>
      <c r="V32" s="53"/>
      <c r="W32" s="53"/>
      <c r="X32" s="53"/>
      <c r="Y32" s="53"/>
      <c r="Z32" s="53"/>
      <c r="AA32" s="53"/>
      <c r="AB32" s="53"/>
      <c r="AC32" s="53"/>
      <c r="AD32" s="53"/>
      <c r="AE32" s="53"/>
      <c r="AF32" s="53"/>
      <c r="AG32" s="53"/>
      <c r="AH32" s="53"/>
      <c r="AI32" s="53"/>
      <c r="AJ32" s="53"/>
      <c r="AK32" s="53"/>
      <c r="AL32" s="53"/>
      <c r="AM32" s="53"/>
      <c r="AN32" s="53"/>
      <c r="AO32" s="53"/>
      <c r="AP32" s="53"/>
      <c r="AQ32" s="53"/>
      <c r="AR32" s="53"/>
      <c r="AS32" s="53"/>
      <c r="AT32" s="53"/>
      <c r="AU32" s="53"/>
      <c r="AV32" s="53"/>
      <c r="AW32" s="53"/>
      <c r="AX32" s="53"/>
      <c r="AY32" s="53"/>
      <c r="AZ32" s="53"/>
      <c r="BA32" s="53"/>
      <c r="BB32" s="53"/>
      <c r="BC32" s="53"/>
      <c r="BD32" s="53"/>
      <c r="BE32" s="53"/>
      <c r="BF32" s="53"/>
      <c r="BG32" s="53"/>
      <c r="BH32" s="53"/>
      <c r="BI32" s="53"/>
      <c r="BJ32" s="53"/>
      <c r="BK32" s="53"/>
      <c r="BL32" s="53"/>
    </row>
    <row r="33" s="39" customFormat="1" ht="30" customHeight="1">
      <c r="A33" s="1"/>
      <c r="B33" s="85" t="s">
        <v>37</v>
      </c>
      <c r="C33" s="86"/>
      <c r="D33" s="87"/>
      <c r="E33" s="88"/>
      <c r="F33" s="88"/>
      <c r="G33" s="45"/>
      <c r="H33" s="46" t="str">
        <f t="shared" si="5"/>
        <v/>
      </c>
      <c r="I33" s="53"/>
      <c r="J33" s="53"/>
      <c r="K33" s="53"/>
      <c r="L33" s="53"/>
      <c r="M33" s="53"/>
      <c r="N33" s="53"/>
      <c r="O33" s="53"/>
      <c r="P33" s="53"/>
      <c r="Q33" s="53"/>
      <c r="R33" s="53"/>
      <c r="S33" s="53"/>
      <c r="T33" s="53"/>
      <c r="U33" s="53"/>
      <c r="V33" s="53"/>
      <c r="W33" s="53"/>
      <c r="X33" s="53"/>
      <c r="Y33" s="53"/>
      <c r="Z33" s="53"/>
      <c r="AA33" s="53"/>
      <c r="AB33" s="53"/>
      <c r="AC33" s="53"/>
      <c r="AD33" s="53"/>
      <c r="AE33" s="53"/>
      <c r="AF33" s="53"/>
      <c r="AG33" s="53"/>
      <c r="AH33" s="53"/>
      <c r="AI33" s="53"/>
      <c r="AJ33" s="53"/>
      <c r="AK33" s="53"/>
      <c r="AL33" s="53"/>
      <c r="AM33" s="53"/>
      <c r="AN33" s="53"/>
      <c r="AO33" s="53"/>
      <c r="AP33" s="53"/>
      <c r="AQ33" s="53"/>
      <c r="AR33" s="53"/>
      <c r="AS33" s="53"/>
      <c r="AT33" s="53"/>
      <c r="AU33" s="53"/>
      <c r="AV33" s="53"/>
      <c r="AW33" s="53"/>
      <c r="AX33" s="53"/>
      <c r="AY33" s="53"/>
      <c r="AZ33" s="53"/>
      <c r="BA33" s="53"/>
      <c r="BB33" s="53"/>
      <c r="BC33" s="53"/>
      <c r="BD33" s="53"/>
      <c r="BE33" s="53"/>
      <c r="BF33" s="53"/>
      <c r="BG33" s="53"/>
      <c r="BH33" s="53"/>
      <c r="BI33" s="53"/>
      <c r="BJ33" s="53"/>
      <c r="BK33" s="53"/>
      <c r="BL33" s="53"/>
    </row>
    <row r="34" s="39" customFormat="1" ht="30" customHeight="1">
      <c r="A34" s="1"/>
      <c r="B34" s="89"/>
      <c r="C34" s="90"/>
      <c r="D34" s="91"/>
      <c r="E34" s="92"/>
      <c r="F34" s="92"/>
      <c r="G34" s="45"/>
      <c r="H34" s="46" t="str">
        <f t="shared" si="5"/>
        <v/>
      </c>
      <c r="I34" s="47"/>
      <c r="J34" s="47"/>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row>
    <row r="35" s="39" customFormat="1" ht="30" customHeight="1">
      <c r="A35" s="3"/>
      <c r="B35" s="93" t="s">
        <v>38</v>
      </c>
      <c r="C35" s="94"/>
      <c r="D35" s="95"/>
      <c r="E35" s="96"/>
      <c r="F35" s="97"/>
      <c r="G35" s="45"/>
      <c r="H35" s="98" t="str">
        <f t="shared" si="5"/>
        <v/>
      </c>
      <c r="I35" s="99"/>
      <c r="J35" s="99"/>
      <c r="K35" s="99"/>
      <c r="L35" s="99"/>
      <c r="M35" s="99"/>
      <c r="N35" s="99"/>
      <c r="O35" s="99"/>
      <c r="P35" s="99"/>
      <c r="Q35" s="99"/>
      <c r="R35" s="99"/>
      <c r="S35" s="99"/>
      <c r="T35" s="99"/>
      <c r="U35" s="99"/>
      <c r="V35" s="99"/>
      <c r="W35" s="99"/>
      <c r="X35" s="99"/>
      <c r="Y35" s="99"/>
      <c r="Z35" s="99"/>
      <c r="AA35" s="99"/>
      <c r="AB35" s="99"/>
      <c r="AC35" s="99"/>
      <c r="AD35" s="99"/>
      <c r="AE35" s="99"/>
      <c r="AF35" s="99"/>
      <c r="AG35" s="99"/>
      <c r="AH35" s="99"/>
      <c r="AI35" s="99"/>
      <c r="AJ35" s="99"/>
      <c r="AK35" s="99"/>
      <c r="AL35" s="99"/>
      <c r="AM35" s="99"/>
      <c r="AN35" s="99"/>
      <c r="AO35" s="99"/>
      <c r="AP35" s="99"/>
      <c r="AQ35" s="99"/>
      <c r="AR35" s="99"/>
      <c r="AS35" s="99"/>
      <c r="AT35" s="99"/>
      <c r="AU35" s="99"/>
      <c r="AV35" s="99"/>
      <c r="AW35" s="99"/>
      <c r="AX35" s="99"/>
      <c r="AY35" s="99"/>
      <c r="AZ35" s="99"/>
      <c r="BA35" s="99"/>
      <c r="BB35" s="99"/>
      <c r="BC35" s="99"/>
      <c r="BD35" s="99"/>
      <c r="BE35" s="99"/>
      <c r="BF35" s="99"/>
      <c r="BG35" s="99"/>
      <c r="BH35" s="99"/>
      <c r="BI35" s="99"/>
      <c r="BJ35" s="99"/>
      <c r="BK35" s="99"/>
      <c r="BL35" s="99"/>
    </row>
    <row r="36" ht="30" customHeight="1">
      <c r="G36" s="100"/>
    </row>
    <row r="37" ht="30" customHeight="1">
      <c r="C37" s="101"/>
      <c r="F37" s="102"/>
    </row>
    <row r="38" ht="30" customHeight="1">
      <c r="C38" s="103"/>
    </row>
  </sheetData>
  <mergeCells count="18">
    <mergeCell ref="I1:O1"/>
    <mergeCell ref="Q1:Z1"/>
    <mergeCell ref="I2:O2"/>
    <mergeCell ref="Q2:Z2"/>
    <mergeCell ref="I4:O4"/>
    <mergeCell ref="P4:V4"/>
    <mergeCell ref="W4:AC4"/>
    <mergeCell ref="AD4:AJ4"/>
    <mergeCell ref="AK4:AQ4"/>
    <mergeCell ref="AR4:AX4"/>
    <mergeCell ref="AY4:BE4"/>
    <mergeCell ref="BF4:BL4"/>
    <mergeCell ref="A5:A6"/>
    <mergeCell ref="B5:B6"/>
    <mergeCell ref="C5:C6"/>
    <mergeCell ref="D5:D6"/>
    <mergeCell ref="E5:E6"/>
    <mergeCell ref="F5:F6"/>
  </mergeCells>
  <dataValidations count="12" disablePrompts="0">
    <dataValidation sqref="A1" type="none" allowBlank="1" errorStyle="stop" imeMode="noControl" operator="between" prompt="Create a Project Schedule in this worksheet.&#10;Enter title of this project in cell B1. &#10;Information on how to use this worksheet, including instructions for screen readers and the author of this workbook, is in the About worksheet.&#10;" showDropDown="0" showErrorMessage="1" showInputMessage="1"/>
    <dataValidation sqref="A2" type="none" allowBlank="1" errorStyle="stop" imeMode="noControl" operator="between" prompt="Enter Company name in cel B2." showDropDown="0" showErrorMessage="1" showInputMessage="1"/>
    <dataValidation sqref="A3" type="none" allowBlank="1" errorStyle="stop" imeMode="noControl" operator="between" prompt="Enter the name of the Project Lead in cell C3. Enter the Project Start date in cell Q1. Project Start: label is in cell I1." showDropDown="0" showErrorMessage="1" showInputMessage="1"/>
    <dataValidation sqref="A4" type="none" allowBlank="1" errorStyle="stop" imeMode="noControl" operator="between" prompt="The Display week in cell Q2 is the starting week to display in the project schedule in cell I4. The project start date is Week 1. To change the display week, enter a new week number in cell Q2.&#10;&#10;Start date for each week is auto calculated starting in I4." showDropDown="0" showErrorMessage="1" showInputMessage="1"/>
    <dataValidation sqref="A5:A6" type="none" allowBlank="1" errorStyle="stop" imeMode="noControl" operator="between" prompt="Cells I5 through BL5 contain the day number for the week represented in the cell block above each date and are auto calculated.&#10;&#10;Today's date is outlined from today's date in row 5 through the entire date column to the end of the project schedule." showDropDown="0" showErrorMessage="1" showInputMessage="1"/>
    <dataValidation sqref="A8" type="none" allowBlank="1" errorStyle="stop" imeMode="noControl" operator="between" prompt="Cell B8 contains the Phase 1 sample title. Enter a new title in cell B8.&#10;To delete the phase and work only from tasks, simply delete this row." showDropDown="0" showErrorMessage="1" showInputMessage="1"/>
    <dataValidation sqref="A9" type="none" allowBlank="1" errorStyle="stop" imeMode="noControl" operator="between" prompt="B9 contains the task name.  C9 is the assignee.  D9 is a progress bar that shades based on the number entered into the cell.  &#10;&#10;E9 contains the start date and F9 contains the end date.&#10;&#10;The Gantt chart will fill in starting in cell I9 based on task dates." showDropDown="0" showErrorMessage="1" showInputMessage="1"/>
    <dataValidation sqref="A11" type="none" allowBlank="1" errorStyle="stop" imeMode="noControl" operator="between" prompt="Rows 10 through 13 repeat the pattern from row 9. &#10;&#10;Repeat the instructions from cell A9 for all task rows in this worksheet. &#10;&#10;Continue entering tasks in cells A10 through A13 or go to cell A14 to learn more." showDropDown="0" showErrorMessage="1" showInputMessage="1"/>
    <dataValidation sqref="A16" type="none" allowBlank="1" errorStyle="stop" imeMode="noControl" operator="between" prompt="Cell B14 contains the Phase 2 sample title. Enter a new title in cell B14.&#10;To delete the phase and work only from tasks, simply delete this row. To remove the phase, simply delete the row. Add tasks to previous phase by entering a new row above this one.&#10;" showDropDown="0" showErrorMessage="1" showInputMessage="1"/>
    <dataValidation sqref="A22" type="none" allowBlank="1" errorStyle="stop" imeMode="noControl" operator="between" prompt="Phase 3's sample block starts in cell B20." showDropDown="0" showErrorMessage="1" showInputMessage="1"/>
    <dataValidation sqref="A28" type="none" allowBlank="1" errorStyle="stop" imeMode="noControl" operator="between" prompt="Phase 4's sample block starts in cell B26." showDropDown="0" showErrorMessage="1" showInputMessage="1"/>
    <dataValidation sqref="A35" type="none" allowBlank="1" errorStyle="stop" imeMode="noControl" operator="between" prompt="This row marks the end of the Project Schedule. DO NOT enter anything in this row. &#10;Insert new rows ABOVE this one to continue building out your Project Schedule." showDropDown="0" showErrorMessage="1" showInputMessage="1"/>
  </dataValidations>
  <hyperlinks>
    <hyperlink r:id="rId1" ref="B1" tooltip=""/>
    <hyperlink r:id="rId2" ref="B2" tooltip=""/>
    <hyperlink r:id="rId3" ref="C2" tooltip=""/>
  </hyperlinks>
  <printOptions headings="0" gridLines="0"/>
  <pageMargins left="0.34999999999999998" right="0.34999999999999998" top="0.34999999999999998" bottom="0.5" header="0.29999999999999999" footer="0.29999999999999999"/>
  <pageSetup paperSize="9" scale="57" fitToWidth="1" fitToHeight="0" pageOrder="downThenOver" orientation="landscape" usePrinterDefaults="1" blackAndWhite="0" draft="0" cellComments="none" useFirstPageNumber="0" errors="displayed" horizontalDpi="600" verticalDpi="600" copies="1"/>
  <headerFooter differentFirst="1">
    <oddFooter>Page &amp;P of &amp;N</oddFooter>
  </headerFooter>
  <extLst>
    <ext xmlns:x14="http://schemas.microsoft.com/office/spreadsheetml/2009/9/main" uri="{78C0D931-6437-407d-A8EE-F0AAD7539E65}">
      <x14:conditionalFormattings>
        <x14:conditionalFormatting xmlns:xm="http://schemas.microsoft.com/office/excel/2006/main">
          <x14:cfRule type="expression" priority="37" stopIfTrue="1" id="{0004007C-00C5-43AC-9962-00600092005A}">
            <xm:f>AND(task_end&gt;=I$5,task_start&lt;J$5)</xm:f>
            <x14:dxf>
              <fill>
                <patternFill patternType="solid">
                  <fgColor theme="8"/>
                  <bgColor theme="8"/>
                </patternFill>
              </fill>
              <border>
                <left style="none"/>
                <right style="none"/>
                <top style="none"/>
                <bottom style="none"/>
                <diagonal style="none"/>
              </border>
            </x14:dxf>
          </x14:cfRule>
          <xm:sqref>I29:BL33</xm:sqref>
        </x14:conditionalFormatting>
        <x14:conditionalFormatting xmlns:xm="http://schemas.microsoft.com/office/excel/2006/main">
          <x14:cfRule type="expression" priority="36" id="{0018001D-001F-4BBF-AD57-001B003A0030}">
            <xm:f>AND(task_start&lt;=I$5,ROUNDDOWN((task_end-task_start+1)*task_progress,0)+task_start-1&gt;=I$5)</xm:f>
            <x14:dxf>
              <fill>
                <patternFill patternType="solid">
                  <fgColor theme="8" tint="0.59996337778862885"/>
                  <bgColor theme="8" tint="0.59996337778862885"/>
                </patternFill>
              </fill>
              <border>
                <left style="none"/>
                <right style="none"/>
                <top style="none"/>
                <bottom style="none"/>
                <diagonal style="none"/>
              </border>
            </x14:dxf>
          </x14:cfRule>
          <xm:sqref>I29:BL33</xm:sqref>
        </x14:conditionalFormatting>
        <x14:conditionalFormatting xmlns:xm="http://schemas.microsoft.com/office/excel/2006/main">
          <x14:cfRule type="dataBar" priority="23" id="{004500A9-0051-4359-8C95-00D500940017}">
            <x14:dataBar maxLength="100" minLength="0" axisPosition="automatic" direction="context" gradient="0">
              <x14:cfvo type="num">
                <xm:f>0</xm:f>
              </x14:cfvo>
              <x14:cfvo type="num">
                <xm:f>1</xm:f>
              </x14:cfvo>
              <x14:fillColor theme="0"/>
              <x14:negativeFillColor indexed="2"/>
              <x14:axisColor indexed="64"/>
            </x14:dataBar>
          </x14:cfRule>
          <xm:sqref>D7:D13 D15:D35 D14</xm:sqref>
        </x14:conditionalFormatting>
        <x14:conditionalFormatting xmlns:xm="http://schemas.microsoft.com/office/excel/2006/main">
          <x14:cfRule type="expression" priority="7" stopIfTrue="1" id="{00AE00A2-002B-4B53-BE29-0075001200BF}">
            <xm:f>AND(task_end&gt;=I$5,task_start&lt;J$5)</xm:f>
            <x14:dxf>
              <fill>
                <patternFill patternType="solid">
                  <fgColor theme="4" tint="0.39994506668294322"/>
                  <bgColor theme="4" tint="0.39994506668294322"/>
                </patternFill>
              </fill>
              <border>
                <left style="none"/>
                <right style="none"/>
                <top style="thin">
                  <color theme="0" tint="-0.049989318521683403"/>
                </top>
                <bottom style="thin">
                  <color theme="0" tint="-0.049989318521683403"/>
                </bottom>
                <diagonal style="none"/>
              </border>
            </x14:dxf>
          </x14:cfRule>
          <xm:sqref>I9:BL15</xm:sqref>
        </x14:conditionalFormatting>
        <x14:conditionalFormatting xmlns:xm="http://schemas.microsoft.com/office/excel/2006/main">
          <x14:cfRule type="expression" priority="6" id="{00F8006D-005B-42C8-B81F-00DF000300BD}">
            <xm:f>AND(task_start&lt;=I$5,ROUNDDOWN((task_end-task_start+1)*task_progress,0)+task_start-1&gt;=I$5)</xm:f>
            <x14:dxf>
              <fill>
                <patternFill patternType="solid">
                  <fgColor theme="4" tint="0.79998168889431442"/>
                  <bgColor theme="4" tint="0.79998168889431442"/>
                </patternFill>
              </fill>
              <border>
                <left style="none"/>
                <right style="none"/>
                <top style="thin">
                  <color theme="0" tint="-0.049989318521683403"/>
                </top>
                <bottom style="thin">
                  <color theme="0" tint="-0.049989318521683403"/>
                </bottom>
                <diagonal style="none"/>
              </border>
            </x14:dxf>
          </x14:cfRule>
          <xm:sqref>I9:BL15</xm:sqref>
        </x14:conditionalFormatting>
        <x14:conditionalFormatting xmlns:xm="http://schemas.microsoft.com/office/excel/2006/main">
          <x14:cfRule type="expression" priority="5" stopIfTrue="1" id="{00BE006D-003A-4FA7-82BE-001D00880096}">
            <xm:f>AND(task_end&gt;=I$5,task_start&lt;J$5)</xm:f>
            <x14:dxf>
              <fill>
                <patternFill patternType="solid">
                  <fgColor theme="5" tint="0.39994506668294322"/>
                  <bgColor theme="5" tint="0.39994506668294322"/>
                </patternFill>
              </fill>
              <border>
                <left style="none"/>
                <right style="none"/>
                <top style="thin">
                  <color theme="0" tint="-0.049989318521683403"/>
                </top>
                <bottom style="thin">
                  <color theme="0" tint="-0.049989318521683403"/>
                </bottom>
                <diagonal style="none"/>
              </border>
            </x14:dxf>
          </x14:cfRule>
          <xm:sqref>I17:BL21</xm:sqref>
        </x14:conditionalFormatting>
        <x14:conditionalFormatting xmlns:xm="http://schemas.microsoft.com/office/excel/2006/main">
          <x14:cfRule type="expression" priority="4" id="{0053006C-00BE-4894-A55B-0015004300CE}">
            <xm:f>AND(task_start&lt;=I$5,ROUNDDOWN((task_end-task_start+1)*task_progress,0)+task_start-1&gt;=I$5)</xm:f>
            <x14:dxf>
              <fill>
                <patternFill patternType="solid">
                  <fgColor theme="5" tint="0.79998168889431442"/>
                  <bgColor theme="5" tint="0.79998168889431442"/>
                </patternFill>
              </fill>
            </x14:dxf>
          </x14:cfRule>
          <xm:sqref>I17:BL21</xm:sqref>
        </x14:conditionalFormatting>
        <x14:conditionalFormatting xmlns:xm="http://schemas.microsoft.com/office/excel/2006/main">
          <x14:cfRule type="expression" priority="3" stopIfTrue="1" id="{00CA00D1-00F1-420D-BEB1-004E00E200D0}">
            <xm:f>AND(task_end&gt;=I$5,task_start&lt;J$5)</xm:f>
            <x14:dxf>
              <fill>
                <patternFill patternType="solid">
                  <fgColor theme="6" tint="0.39994506668294322"/>
                  <bgColor theme="6" tint="0.39994506668294322"/>
                </patternFill>
              </fill>
              <border>
                <left style="none"/>
                <right style="none"/>
                <top style="thin">
                  <color theme="0" tint="-0.049989318521683403"/>
                </top>
                <bottom style="thin">
                  <color theme="0" tint="-0.049989318521683403"/>
                </bottom>
                <diagonal style="none"/>
              </border>
            </x14:dxf>
          </x14:cfRule>
          <xm:sqref>I23:BL27</xm:sqref>
        </x14:conditionalFormatting>
        <x14:conditionalFormatting xmlns:xm="http://schemas.microsoft.com/office/excel/2006/main">
          <x14:cfRule type="expression" priority="2" id="{00A200B5-00A0-400C-93F3-003300B000F4}">
            <xm:f>AND(task_start&lt;=I$5,ROUNDDOWN((task_end-task_start+1)*task_progress,0)+task_start-1&gt;=I$5)</xm:f>
            <x14:dxf>
              <fill>
                <patternFill patternType="solid">
                  <fgColor theme="6" tint="0.79998168889431442"/>
                  <bgColor theme="6" tint="0.79998168889431442"/>
                </patternFill>
              </fill>
              <border>
                <left style="none"/>
                <right style="none"/>
                <top style="thin">
                  <color theme="0" tint="-0.049989318521683403"/>
                </top>
                <bottom style="thin">
                  <color theme="0" tint="-0.049989318521683403"/>
                </bottom>
                <diagonal style="none"/>
              </border>
            </x14:dxf>
          </x14:cfRule>
          <xm:sqref>I23:BL27</xm:sqref>
        </x14:conditionalFormatting>
        <x14:conditionalFormatting xmlns:xm="http://schemas.microsoft.com/office/excel/2006/main">
          <x14:cfRule type="expression" priority="1" id="{00DB008D-0064-400D-A387-00F700D20028}">
            <xm:f>AND(TODAY()&gt;=I$5, TODAY()&lt;J$5)</xm:f>
            <x14:dxf>
              <border>
                <left style="thin">
                  <color theme="5"/>
                </left>
                <right style="thin">
                  <color theme="5"/>
                </right>
                <top style="none"/>
                <bottom style="none"/>
                <diagonal style="none"/>
                <vertical style="none"/>
                <horizontal style="none"/>
              </border>
            </x14:dxf>
          </x14:cfRule>
          <xm:sqref>I4:BL33 I23:BL27 I17:BL21 I9:BL15 I29:BL33</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30008F-006F-4E60-8B28-000300A200A7}" type="whole" allowBlank="1" errorStyle="stop" imeMode="noControl" operator="greaterThanOrEqual" prompt="Changing this number will scroll the Gantt Chart view." promptTitle="Display Week" showDropDown="0" showErrorMessage="0" showInputMessage="1">
          <x14:formula1>
            <xm:f>1</xm:f>
          </x14:formula1>
          <xm:sqref>Q2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min="1" max="1" style="104" width="9.00390625"/>
    <col customWidth="1" min="2" max="2" style="105" width="22.125"/>
    <col bestFit="1" min="3" max="3" style="106" width="13.75390625"/>
    <col min="4" max="16384" style="104" width="9.00390625"/>
  </cols>
  <sheetData>
    <row r="1" ht="16.5">
      <c r="B1" s="107" t="s">
        <v>39</v>
      </c>
      <c r="C1" s="108" t="s">
        <v>40</v>
      </c>
    </row>
    <row r="2" ht="14.25">
      <c r="B2" s="109" t="s">
        <v>41</v>
      </c>
      <c r="C2" s="110">
        <v>1</v>
      </c>
    </row>
    <row r="3" ht="28.5">
      <c r="B3" s="109" t="s">
        <v>42</v>
      </c>
      <c r="C3" s="110">
        <v>1</v>
      </c>
    </row>
    <row r="4" ht="14.25">
      <c r="B4" s="109" t="s">
        <v>43</v>
      </c>
      <c r="C4" s="110">
        <v>1</v>
      </c>
    </row>
    <row r="5" ht="14.25">
      <c r="B5" s="109" t="s">
        <v>44</v>
      </c>
      <c r="C5" s="110">
        <v>1</v>
      </c>
    </row>
    <row r="6" ht="14.25">
      <c r="B6" s="109" t="s">
        <v>45</v>
      </c>
      <c r="C6" s="110">
        <v>1</v>
      </c>
    </row>
    <row r="7" ht="28.5">
      <c r="B7" s="109" t="s">
        <v>46</v>
      </c>
      <c r="C7" s="110">
        <v>2</v>
      </c>
    </row>
    <row r="8" ht="28.5">
      <c r="B8" s="109" t="s">
        <v>47</v>
      </c>
      <c r="C8" s="110">
        <v>2</v>
      </c>
    </row>
    <row r="9" ht="28.5">
      <c r="B9" s="109" t="s">
        <v>48</v>
      </c>
      <c r="C9" s="110">
        <v>2</v>
      </c>
    </row>
    <row r="10" ht="28.5">
      <c r="B10" s="109" t="s">
        <v>49</v>
      </c>
      <c r="C10" s="110">
        <v>2</v>
      </c>
    </row>
    <row r="11" ht="14.25">
      <c r="B11" s="109" t="s">
        <v>50</v>
      </c>
      <c r="C11" s="110">
        <v>3</v>
      </c>
    </row>
    <row r="12" ht="14.25">
      <c r="B12" s="109" t="s">
        <v>51</v>
      </c>
      <c r="C12" s="111">
        <v>3</v>
      </c>
    </row>
    <row r="13" ht="42.75">
      <c r="B13" s="109" t="s">
        <v>52</v>
      </c>
      <c r="C13" s="111">
        <v>3</v>
      </c>
    </row>
    <row r="14" ht="128.25">
      <c r="B14" s="109" t="s">
        <v>53</v>
      </c>
      <c r="C14" s="111">
        <v>3</v>
      </c>
    </row>
    <row r="15" ht="28.5">
      <c r="B15" s="109" t="s">
        <v>54</v>
      </c>
      <c r="C15" s="111">
        <v>3</v>
      </c>
    </row>
    <row r="16" ht="14.25">
      <c r="B16" s="109" t="s">
        <v>55</v>
      </c>
      <c r="C16" s="111">
        <v>3</v>
      </c>
    </row>
    <row r="17" ht="42.75">
      <c r="B17" s="109" t="s">
        <v>56</v>
      </c>
      <c r="C17" s="111">
        <v>3</v>
      </c>
    </row>
    <row r="18" ht="28.5">
      <c r="B18" s="109" t="s">
        <v>57</v>
      </c>
      <c r="C18" s="111">
        <v>3</v>
      </c>
    </row>
    <row r="19" ht="28.5">
      <c r="B19" s="109" t="s">
        <v>58</v>
      </c>
      <c r="C19" s="111">
        <v>3</v>
      </c>
    </row>
    <row r="20" ht="28.5">
      <c r="B20" s="109" t="s">
        <v>59</v>
      </c>
      <c r="C20" s="111">
        <v>3</v>
      </c>
    </row>
    <row r="21" ht="128.25">
      <c r="B21" s="109" t="s">
        <v>60</v>
      </c>
      <c r="C21" s="111">
        <v>4</v>
      </c>
    </row>
    <row r="22" ht="28.5">
      <c r="B22" s="109" t="s">
        <v>61</v>
      </c>
      <c r="C22" s="111">
        <v>5</v>
      </c>
    </row>
    <row r="23" ht="57">
      <c r="B23" s="109" t="s">
        <v>62</v>
      </c>
      <c r="C23" s="111">
        <v>5</v>
      </c>
    </row>
    <row r="24" ht="28.5">
      <c r="B24" s="109" t="s">
        <v>63</v>
      </c>
      <c r="C24" s="111">
        <v>5</v>
      </c>
    </row>
    <row r="25" ht="28.5">
      <c r="B25" s="109" t="s">
        <v>64</v>
      </c>
      <c r="C25" s="111">
        <v>5</v>
      </c>
    </row>
    <row r="26" ht="57">
      <c r="B26" s="109" t="s">
        <v>65</v>
      </c>
      <c r="C26" s="111">
        <v>5</v>
      </c>
    </row>
    <row r="27" ht="57">
      <c r="B27" s="109" t="s">
        <v>66</v>
      </c>
      <c r="C27" s="111">
        <v>5</v>
      </c>
    </row>
    <row r="28" ht="14.25">
      <c r="B28" s="105"/>
    </row>
    <row r="29" ht="14.25">
      <c r="B29" s="105"/>
      <c r="C29" s="106"/>
    </row>
    <row r="30" ht="14.25">
      <c r="B30" s="105"/>
    </row>
    <row r="31" ht="14.25">
      <c r="B31" s="105"/>
    </row>
    <row r="32" ht="14.25">
      <c r="B32" s="105"/>
    </row>
  </sheetData>
  <conditionalFormatting sqref="C1:C11 C28:C1048576">
    <cfRule type="colorScale" priority="3">
      <colorScale>
        <cfvo type="min"/>
        <cfvo type="percentile" val="50"/>
        <cfvo type="max"/>
        <color rgb="FFF8696B"/>
        <color rgb="FFFCFCFF"/>
        <color rgb="FF5A8AC6"/>
      </colorScale>
    </cfRule>
  </conditionalFormatting>
  <conditionalFormatting sqref="C2:C27">
    <cfRule type="colorScale" priority="2">
      <colorScale>
        <cfvo type="min"/>
        <cfvo type="percentile" val="50"/>
        <cfvo type="max"/>
        <color rgb="FF63BE7B"/>
        <color rgb="FFFFEB84"/>
        <color rgb="FFF8696B"/>
      </colorScale>
    </cfRule>
  </conditionalFormatting>
  <conditionalFormatting sqref="C2:C27">
    <cfRule type="colorScale" priority="1">
      <colorScale>
        <cfvo type="min"/>
        <cfvo type="percentile" val="50"/>
        <cfvo type="max"/>
        <color rgb="FFF8696B"/>
        <color rgb="FFFFEB84"/>
        <color rgb="FF63BE7B"/>
      </colorScale>
    </cfRule>
  </conditionalFormatting>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uplicateValues" priority="5" id="{00C30028-0025-48CF-A9FF-005400DE0051}">
            <x14:dxf>
              <font>
                <color rgb="FF9C0006"/>
              </font>
              <fill>
                <patternFill patternType="solid">
                  <fgColor rgb="FFFFC7CE"/>
                  <bgColor rgb="FFFFC7CE"/>
                </patternFill>
              </fill>
            </x14:dxf>
          </x14:cfRule>
          <xm:sqref>B:B</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5"/>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5"/>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348D59-3426-404A-A0C5-6456F6613EDB}"/>
</file>

<file path=customXml/itemProps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ONLYOFFICE/7.4.1.36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revision>9</cp:revision>
  <dcterms:created xsi:type="dcterms:W3CDTF">2022-03-11T22:41:12Z</dcterms:created>
  <dcterms:modified xsi:type="dcterms:W3CDTF">2023-09-27T22:01:38Z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