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filterPrivacy="1"/>
  <xr:revisionPtr revIDLastSave="0" documentId="8_{07F1B1F5-9B83-D24D-9F20-B153C34CE71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T72" sheetId="1" r:id="rId1"/>
    <sheet name="Lifestage" sheetId="3" r:id="rId2"/>
    <sheet name="Gender" sheetId="2" r:id="rId3"/>
  </sheets>
  <definedNames>
    <definedName name="_Regression_Int" localSheetId="0" hidden="1">1</definedName>
    <definedName name="a">#REF!</definedName>
    <definedName name="Economically_Inactive">#REF!</definedName>
    <definedName name="Employed">#REF!</definedName>
    <definedName name="Print_Area_MI" localSheetId="0">'T72'!$B$1:$AB$19</definedName>
    <definedName name="Print_Area_MI">#REF!</definedName>
    <definedName name="Table">#REF!</definedName>
    <definedName name="Unemployed">#REF!</definedName>
    <definedName name="Unemployed_Residents_Aged_Fifteen_Years_and_Over_b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5" i="3" l="1"/>
  <c r="AO13" i="3"/>
  <c r="AO11" i="3"/>
  <c r="AO8" i="3"/>
  <c r="AN15" i="3"/>
  <c r="AN13" i="3"/>
  <c r="AN11" i="3"/>
  <c r="AN8" i="3"/>
  <c r="AM15" i="3"/>
  <c r="AM13" i="3"/>
  <c r="AM11" i="3"/>
  <c r="AM8" i="3"/>
  <c r="AL15" i="3"/>
  <c r="AL13" i="3"/>
  <c r="AL11" i="3"/>
  <c r="AL8" i="3"/>
  <c r="AK15" i="3"/>
  <c r="AK13" i="3"/>
  <c r="AK11" i="3"/>
  <c r="AK8" i="3"/>
  <c r="AJ15" i="3"/>
  <c r="AJ13" i="3"/>
  <c r="AJ11" i="3"/>
  <c r="AJ8" i="3"/>
  <c r="AH9" i="3"/>
  <c r="AH10" i="3"/>
  <c r="AH11" i="3"/>
  <c r="AH12" i="3"/>
  <c r="AH13" i="3"/>
  <c r="AH14" i="3"/>
  <c r="AH15" i="3"/>
  <c r="AH16" i="3"/>
  <c r="AH17" i="3"/>
  <c r="AH18" i="3"/>
  <c r="AH19" i="3"/>
  <c r="AH8" i="3"/>
  <c r="AG9" i="3"/>
  <c r="AG10" i="3"/>
  <c r="AG11" i="3"/>
  <c r="AG12" i="3"/>
  <c r="AG13" i="3"/>
  <c r="AG14" i="3"/>
  <c r="AG15" i="3"/>
  <c r="AG16" i="3"/>
  <c r="AG17" i="3"/>
  <c r="AG18" i="3"/>
  <c r="AG19" i="3"/>
  <c r="AG8" i="3"/>
  <c r="AF9" i="3"/>
  <c r="AF10" i="3"/>
  <c r="AF11" i="3"/>
  <c r="AF12" i="3"/>
  <c r="AF13" i="3"/>
  <c r="AF14" i="3"/>
  <c r="AF15" i="3"/>
  <c r="AF16" i="3"/>
  <c r="AF17" i="3"/>
  <c r="AF18" i="3"/>
  <c r="AF19" i="3"/>
  <c r="AF8" i="3"/>
  <c r="AE9" i="3"/>
  <c r="AE10" i="3"/>
  <c r="AE11" i="3"/>
  <c r="AE12" i="3"/>
  <c r="AE13" i="3"/>
  <c r="AE14" i="3"/>
  <c r="AE15" i="3"/>
  <c r="AE16" i="3"/>
  <c r="AE17" i="3"/>
  <c r="AE18" i="3"/>
  <c r="AE19" i="3"/>
  <c r="AE8" i="3"/>
  <c r="AD9" i="3"/>
  <c r="AD10" i="3"/>
  <c r="AD11" i="3"/>
  <c r="AD12" i="3"/>
  <c r="AD13" i="3"/>
  <c r="AD14" i="3"/>
  <c r="AD15" i="3"/>
  <c r="AD16" i="3"/>
  <c r="AD17" i="3"/>
  <c r="AD18" i="3"/>
  <c r="AD19" i="3"/>
  <c r="AD8" i="3"/>
  <c r="AC9" i="3"/>
  <c r="AC10" i="3"/>
  <c r="AC11" i="3"/>
  <c r="AC12" i="3"/>
  <c r="AC13" i="3"/>
  <c r="AC14" i="3"/>
  <c r="AC15" i="3"/>
  <c r="AC16" i="3"/>
  <c r="AC17" i="3"/>
  <c r="AC18" i="3"/>
  <c r="AC19" i="3"/>
  <c r="AC8" i="3"/>
  <c r="N12" i="2"/>
  <c r="M12" i="2"/>
  <c r="N10" i="2"/>
  <c r="M10" i="2"/>
  <c r="N8" i="2"/>
  <c r="M8" i="2"/>
  <c r="N5" i="2"/>
  <c r="M5" i="2"/>
  <c r="K6" i="2"/>
  <c r="K7" i="2"/>
  <c r="K8" i="2"/>
  <c r="K9" i="2"/>
  <c r="K10" i="2"/>
  <c r="K11" i="2"/>
  <c r="K12" i="2"/>
  <c r="K13" i="2"/>
  <c r="K14" i="2"/>
  <c r="K15" i="2"/>
  <c r="K16" i="2"/>
  <c r="J6" i="2"/>
  <c r="J7" i="2"/>
  <c r="J8" i="2"/>
  <c r="J9" i="2"/>
  <c r="J10" i="2"/>
  <c r="J11" i="2"/>
  <c r="J12" i="2"/>
  <c r="J13" i="2"/>
  <c r="J14" i="2"/>
  <c r="J15" i="2"/>
  <c r="J16" i="2"/>
  <c r="K5" i="2"/>
  <c r="J5" i="2"/>
</calcChain>
</file>

<file path=xl/sharedStrings.xml><?xml version="1.0" encoding="utf-8"?>
<sst xmlns="http://schemas.openxmlformats.org/spreadsheetml/2006/main" count="110" uniqueCount="29">
  <si>
    <t>Source:  Comprehensive Labour Force Survey, Manpower Research &amp; Statistics Department, MOM</t>
  </si>
  <si>
    <t>70    &amp;     Over</t>
  </si>
  <si>
    <t>65      -      69</t>
  </si>
  <si>
    <t>60      -      64</t>
  </si>
  <si>
    <t>55      -      59</t>
  </si>
  <si>
    <t>50      -      54</t>
  </si>
  <si>
    <t>45      -      49</t>
  </si>
  <si>
    <t>Labour Force in Singapore 2018 | T121 |</t>
  </si>
  <si>
    <t>40      -      44</t>
  </si>
  <si>
    <t>35      -      39</t>
  </si>
  <si>
    <t>30      -      34</t>
  </si>
  <si>
    <t>25      -      29</t>
  </si>
  <si>
    <t>20      -      24</t>
  </si>
  <si>
    <t>-</t>
  </si>
  <si>
    <t>15      -      19</t>
  </si>
  <si>
    <t>Total</t>
  </si>
  <si>
    <t>Females</t>
  </si>
  <si>
    <t>Males</t>
  </si>
  <si>
    <t>Widowed / Divorced</t>
  </si>
  <si>
    <t>Married</t>
  </si>
  <si>
    <t>Single</t>
  </si>
  <si>
    <t>Age
(Years)</t>
  </si>
  <si>
    <t>Thousands</t>
  </si>
  <si>
    <t>EMPLOYED  RESIDENTS  AGED  FIFTEEN  YEARS  AND  OVER  BY  MARITAL  STATUS,  AGE  AND  SEX,  JUNE  2018</t>
  </si>
  <si>
    <t>TABLE  72</t>
  </si>
  <si>
    <t>M</t>
  </si>
  <si>
    <t>F</t>
  </si>
  <si>
    <t>Widowed/Divorced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</si>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</sst>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0.0"/>
    <numFmt numFmtId="166" formatCode="#,##0.0;[Red]#,##0.0"/>
  </numFmts>
  <fonts count="20">
    <font>
      <sz val="7"/>
      <name val="Helv"/>
    </font>
    <font>
      <sz val="12"/>
      <name val="Helv"/>
    </font>
    <font>
      <sz val="9"/>
      <name val="Frutiger LT Std 45 Light"/>
      <family val="2"/>
    </font>
    <font>
      <sz val="7"/>
      <name val="Frutiger LT Std 45 Light"/>
      <family val="2"/>
    </font>
    <font>
      <sz val="8"/>
      <name val="Frutiger LT Std 45 Light"/>
      <family val="2"/>
    </font>
    <font>
      <sz val="11"/>
      <name val="Helv"/>
    </font>
    <font>
      <sz val="8"/>
      <color theme="1"/>
      <name val="Frutiger LT Std 45 Light"/>
      <family val="2"/>
    </font>
    <font>
      <sz val="9"/>
      <name val="Helv"/>
    </font>
    <font>
      <b/>
      <sz val="8"/>
      <name val="Frutiger LT Std 45 Light"/>
      <family val="2"/>
    </font>
    <font>
      <sz val="8"/>
      <color theme="0"/>
      <name val="Frutiger LT Std 45 Light"/>
      <family val="2"/>
    </font>
    <font>
      <sz val="10"/>
      <name val="Frutiger LT Std 45 Light"/>
      <family val="2"/>
    </font>
    <font>
      <b/>
      <sz val="10"/>
      <name val="Frutiger LT Std 45 Light"/>
      <family val="2"/>
    </font>
    <font>
      <sz val="7"/>
      <name val="Helv"/>
    </font>
    <font>
      <sz val="10"/>
      <color theme="0"/>
      <name val="Frutiger LT Std 45 Light"/>
      <family val="2"/>
    </font>
    <font>
      <sz val="10"/>
      <name val="Helv"/>
    </font>
    <font>
      <sz val="16"/>
      <name val="Helv"/>
    </font>
    <font>
      <sz val="20"/>
      <color theme="0"/>
      <name val="Frutiger LT Std 45 Light"/>
      <family val="2"/>
    </font>
    <font>
      <b/>
      <sz val="20"/>
      <name val="Frutiger LT Std 45 Light"/>
      <family val="2"/>
    </font>
    <font>
      <sz val="20"/>
      <name val="Frutiger LT Std 45 Light"/>
      <family val="2"/>
    </font>
    <font>
      <sz val="20"/>
      <name val="Helv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164" fontId="0" fillId="0" borderId="0"/>
    <xf numFmtId="164" fontId="1" fillId="0" borderId="0"/>
    <xf numFmtId="164" fontId="5" fillId="0" borderId="0"/>
    <xf numFmtId="164" fontId="7" fillId="0" borderId="0"/>
    <xf numFmtId="164" fontId="1" fillId="0" borderId="0"/>
    <xf numFmtId="164" fontId="1" fillId="0" borderId="0"/>
    <xf numFmtId="9" fontId="12" fillId="0" borderId="0" applyFont="0" applyFill="0" applyBorder="0" applyAlignment="0" applyProtection="0"/>
  </cellStyleXfs>
  <cellXfs count="125">
    <xf numFmtId="164" fontId="0" fillId="0" borderId="0" xfId="0"/>
    <xf numFmtId="164" fontId="2" fillId="0" borderId="0" xfId="1" applyFont="1" applyProtection="1"/>
    <xf numFmtId="164" fontId="3" fillId="0" borderId="0" xfId="0" applyFont="1"/>
    <xf numFmtId="49" fontId="4" fillId="0" borderId="0" xfId="1" applyNumberFormat="1" applyFont="1" applyAlignment="1" applyProtection="1"/>
    <xf numFmtId="49" fontId="4" fillId="0" borderId="0" xfId="0" applyNumberFormat="1" applyFont="1" applyAlignment="1"/>
    <xf numFmtId="164" fontId="4" fillId="0" borderId="0" xfId="0" applyFont="1" applyAlignment="1"/>
    <xf numFmtId="164" fontId="4" fillId="0" borderId="0" xfId="1" applyFont="1" applyProtection="1"/>
    <xf numFmtId="164" fontId="0" fillId="0" borderId="0" xfId="0" applyAlignment="1">
      <alignment textRotation="180"/>
    </xf>
    <xf numFmtId="166" fontId="4" fillId="0" borderId="0" xfId="1" applyNumberFormat="1" applyFont="1" applyBorder="1" applyAlignment="1" applyProtection="1">
      <alignment horizontal="right" vertical="center"/>
      <protection locked="0"/>
    </xf>
    <xf numFmtId="49" fontId="4" fillId="0" borderId="0" xfId="3" applyNumberFormat="1" applyFont="1" applyBorder="1" applyAlignment="1" applyProtection="1">
      <alignment horizontal="left" vertical="center"/>
    </xf>
    <xf numFmtId="49" fontId="4" fillId="0" borderId="0" xfId="4" applyNumberFormat="1" applyFont="1" applyBorder="1" applyAlignment="1" applyProtection="1">
      <alignment horizontal="centerContinuous"/>
    </xf>
    <xf numFmtId="49" fontId="6" fillId="0" borderId="0" xfId="0" applyNumberFormat="1" applyFont="1" applyAlignment="1">
      <alignment horizontal="left" textRotation="180"/>
    </xf>
    <xf numFmtId="49" fontId="4" fillId="0" borderId="0" xfId="0" applyNumberFormat="1" applyFont="1" applyAlignment="1">
      <alignment horizontal="left" vertical="top" textRotation="180"/>
    </xf>
    <xf numFmtId="49" fontId="4" fillId="0" borderId="0" xfId="1" applyNumberFormat="1" applyFont="1" applyBorder="1" applyAlignment="1" applyProtection="1">
      <alignment vertical="center"/>
    </xf>
    <xf numFmtId="164" fontId="0" fillId="0" borderId="0" xfId="0" applyFont="1" applyAlignment="1">
      <alignment horizontal="left" vertical="top" textRotation="180"/>
    </xf>
    <xf numFmtId="164" fontId="8" fillId="0" borderId="0" xfId="1" applyFont="1" applyProtection="1"/>
    <xf numFmtId="3" fontId="8" fillId="0" borderId="0" xfId="1" applyNumberFormat="1" applyFont="1" applyBorder="1" applyAlignment="1" applyProtection="1">
      <alignment vertical="center"/>
      <protection locked="0"/>
    </xf>
    <xf numFmtId="166" fontId="8" fillId="0" borderId="0" xfId="1" applyNumberFormat="1" applyFont="1" applyBorder="1" applyAlignment="1" applyProtection="1">
      <alignment horizontal="right" vertical="center"/>
      <protection locked="0"/>
    </xf>
    <xf numFmtId="49" fontId="8" fillId="0" borderId="0" xfId="4" applyNumberFormat="1" applyFont="1" applyBorder="1" applyAlignment="1" applyProtection="1">
      <alignment horizontal="left"/>
    </xf>
    <xf numFmtId="49" fontId="8" fillId="0" borderId="0" xfId="4" applyNumberFormat="1" applyFont="1" applyBorder="1" applyAlignment="1" applyProtection="1">
      <alignment horizontal="left" vertical="center"/>
    </xf>
    <xf numFmtId="164" fontId="4" fillId="0" borderId="0" xfId="1" applyFont="1" applyAlignment="1" applyProtection="1">
      <alignment vertical="center"/>
    </xf>
    <xf numFmtId="164" fontId="10" fillId="0" borderId="0" xfId="1" applyFont="1" applyProtection="1"/>
    <xf numFmtId="49" fontId="4" fillId="0" borderId="0" xfId="5" applyNumberFormat="1" applyFont="1" applyAlignment="1" applyProtection="1">
      <alignment horizontal="right"/>
    </xf>
    <xf numFmtId="164" fontId="10" fillId="0" borderId="0" xfId="1" applyFont="1" applyAlignment="1" applyProtection="1">
      <alignment horizontal="centerContinuous"/>
    </xf>
    <xf numFmtId="49" fontId="11" fillId="0" borderId="0" xfId="0" applyNumberFormat="1" applyFont="1"/>
    <xf numFmtId="49" fontId="6" fillId="0" borderId="0" xfId="0" applyNumberFormat="1" applyFont="1" applyAlignment="1">
      <alignment horizontal="left" vertical="top" textRotation="180"/>
    </xf>
    <xf numFmtId="49" fontId="6" fillId="0" borderId="0" xfId="2" applyNumberFormat="1" applyFont="1" applyAlignment="1" applyProtection="1">
      <alignment horizontal="left" textRotation="180"/>
    </xf>
    <xf numFmtId="49" fontId="11" fillId="0" borderId="0" xfId="0" applyNumberFormat="1" applyFont="1" applyAlignment="1" applyProtection="1">
      <alignment horizontal="center"/>
    </xf>
    <xf numFmtId="49" fontId="11" fillId="0" borderId="0" xfId="0" applyNumberFormat="1" applyFont="1" applyFill="1" applyAlignment="1" applyProtection="1">
      <alignment horizontal="center"/>
    </xf>
    <xf numFmtId="49" fontId="9" fillId="2" borderId="7" xfId="1" applyNumberFormat="1" applyFont="1" applyFill="1" applyBorder="1" applyAlignment="1" applyProtection="1">
      <alignment horizontal="center" vertical="center" wrapText="1"/>
    </xf>
    <xf numFmtId="49" fontId="9" fillId="2" borderId="6" xfId="1" applyNumberFormat="1" applyFont="1" applyFill="1" applyBorder="1" applyAlignment="1" applyProtection="1">
      <alignment horizontal="center" vertical="center"/>
    </xf>
    <xf numFmtId="49" fontId="9" fillId="2" borderId="4" xfId="0" applyNumberFormat="1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/>
    </xf>
    <xf numFmtId="49" fontId="9" fillId="2" borderId="5" xfId="1" applyNumberFormat="1" applyFont="1" applyFill="1" applyBorder="1" applyAlignment="1" applyProtection="1">
      <alignment horizontal="center" vertical="center"/>
    </xf>
    <xf numFmtId="49" fontId="9" fillId="2" borderId="3" xfId="1" applyNumberFormat="1" applyFont="1" applyFill="1" applyBorder="1" applyAlignment="1" applyProtection="1">
      <alignment horizontal="center" vertical="center"/>
    </xf>
    <xf numFmtId="49" fontId="9" fillId="2" borderId="2" xfId="1" applyNumberFormat="1" applyFont="1" applyFill="1" applyBorder="1" applyAlignment="1" applyProtection="1">
      <alignment horizontal="center" vertical="center"/>
    </xf>
    <xf numFmtId="9" fontId="3" fillId="0" borderId="0" xfId="6" applyFont="1"/>
    <xf numFmtId="164" fontId="7" fillId="0" borderId="0" xfId="0" applyFont="1"/>
    <xf numFmtId="49" fontId="13" fillId="2" borderId="7" xfId="1" applyNumberFormat="1" applyFont="1" applyFill="1" applyBorder="1" applyAlignment="1" applyProtection="1">
      <alignment horizontal="center" vertical="center" wrapText="1"/>
    </xf>
    <xf numFmtId="164" fontId="15" fillId="0" borderId="0" xfId="0" applyFont="1"/>
    <xf numFmtId="49" fontId="16" fillId="2" borderId="7" xfId="1" applyNumberFormat="1" applyFont="1" applyFill="1" applyBorder="1" applyAlignment="1" applyProtection="1">
      <alignment horizontal="center" vertical="center" wrapText="1"/>
    </xf>
    <xf numFmtId="49" fontId="16" fillId="2" borderId="6" xfId="1" applyNumberFormat="1" applyFont="1" applyFill="1" applyBorder="1" applyAlignment="1" applyProtection="1">
      <alignment horizontal="center" vertical="center"/>
    </xf>
    <xf numFmtId="49" fontId="16" fillId="2" borderId="4" xfId="0" applyNumberFormat="1" applyFont="1" applyFill="1" applyBorder="1" applyAlignment="1">
      <alignment horizontal="center" vertical="center"/>
    </xf>
    <xf numFmtId="49" fontId="16" fillId="2" borderId="3" xfId="1" applyNumberFormat="1" applyFont="1" applyFill="1" applyBorder="1" applyAlignment="1" applyProtection="1">
      <alignment horizontal="center" vertical="center"/>
    </xf>
    <xf numFmtId="49" fontId="17" fillId="0" borderId="0" xfId="4" applyNumberFormat="1" applyFont="1" applyBorder="1" applyAlignment="1" applyProtection="1">
      <alignment horizontal="left" vertical="center"/>
    </xf>
    <xf numFmtId="166" fontId="17" fillId="0" borderId="0" xfId="1" applyNumberFormat="1" applyFont="1" applyBorder="1" applyAlignment="1" applyProtection="1">
      <alignment horizontal="right" vertical="center"/>
      <protection locked="0"/>
    </xf>
    <xf numFmtId="166" fontId="18" fillId="0" borderId="0" xfId="1" applyNumberFormat="1" applyFont="1" applyBorder="1" applyAlignment="1" applyProtection="1">
      <alignment horizontal="right" vertical="center"/>
      <protection locked="0"/>
    </xf>
    <xf numFmtId="164" fontId="19" fillId="0" borderId="0" xfId="0" applyFont="1"/>
    <xf numFmtId="49" fontId="18" fillId="0" borderId="9" xfId="3" applyNumberFormat="1" applyFont="1" applyBorder="1" applyAlignment="1" applyProtection="1">
      <alignment vertical="center"/>
    </xf>
    <xf numFmtId="166" fontId="18" fillId="0" borderId="1" xfId="1" applyNumberFormat="1" applyFont="1" applyBorder="1" applyAlignment="1" applyProtection="1">
      <alignment horizontal="right" vertical="center"/>
      <protection locked="0"/>
    </xf>
    <xf numFmtId="166" fontId="18" fillId="0" borderId="10" xfId="1" applyNumberFormat="1" applyFont="1" applyBorder="1" applyAlignment="1" applyProtection="1">
      <alignment horizontal="right" vertical="center"/>
      <protection locked="0"/>
    </xf>
    <xf numFmtId="49" fontId="18" fillId="0" borderId="11" xfId="1" applyNumberFormat="1" applyFont="1" applyBorder="1" applyAlignment="1" applyProtection="1">
      <alignment vertical="center"/>
    </xf>
    <xf numFmtId="166" fontId="18" fillId="0" borderId="12" xfId="1" applyNumberFormat="1" applyFont="1" applyBorder="1" applyAlignment="1" applyProtection="1">
      <alignment horizontal="right" vertical="center"/>
      <protection locked="0"/>
    </xf>
    <xf numFmtId="49" fontId="18" fillId="0" borderId="13" xfId="3" applyNumberFormat="1" applyFont="1" applyBorder="1" applyAlignment="1" applyProtection="1">
      <alignment vertical="center"/>
    </xf>
    <xf numFmtId="166" fontId="18" fillId="0" borderId="14" xfId="1" applyNumberFormat="1" applyFont="1" applyBorder="1" applyAlignment="1" applyProtection="1">
      <alignment horizontal="right" vertical="center"/>
      <protection locked="0"/>
    </xf>
    <xf numFmtId="166" fontId="18" fillId="0" borderId="15" xfId="1" applyNumberFormat="1" applyFont="1" applyBorder="1" applyAlignment="1" applyProtection="1">
      <alignment horizontal="right" vertical="center"/>
      <protection locked="0"/>
    </xf>
    <xf numFmtId="49" fontId="18" fillId="0" borderId="11" xfId="3" applyNumberFormat="1" applyFont="1" applyBorder="1" applyAlignment="1" applyProtection="1">
      <alignment vertical="center"/>
    </xf>
    <xf numFmtId="49" fontId="11" fillId="0" borderId="0" xfId="0" applyNumberFormat="1" applyFont="1" applyAlignment="1" applyProtection="1">
      <alignment horizontal="center" wrapText="1"/>
    </xf>
    <xf numFmtId="164" fontId="14" fillId="0" borderId="0" xfId="0" applyFont="1" applyAlignment="1">
      <alignment wrapText="1"/>
    </xf>
    <xf numFmtId="49" fontId="11" fillId="0" borderId="0" xfId="0" applyNumberFormat="1" applyFont="1" applyFill="1" applyAlignment="1" applyProtection="1">
      <alignment horizontal="center" wrapText="1"/>
    </xf>
    <xf numFmtId="164" fontId="10" fillId="0" borderId="0" xfId="1" applyFont="1" applyAlignment="1" applyProtection="1">
      <alignment horizontal="centerContinuous" wrapText="1"/>
    </xf>
    <xf numFmtId="49" fontId="10" fillId="0" borderId="0" xfId="5" applyNumberFormat="1" applyFont="1" applyAlignment="1" applyProtection="1">
      <alignment horizontal="right" wrapText="1"/>
    </xf>
    <xf numFmtId="49" fontId="13" fillId="2" borderId="6" xfId="1" applyNumberFormat="1" applyFont="1" applyFill="1" applyBorder="1" applyAlignment="1" applyProtection="1">
      <alignment horizontal="center" vertical="center" wrapText="1"/>
    </xf>
    <xf numFmtId="49" fontId="13" fillId="2" borderId="5" xfId="1" applyNumberFormat="1" applyFont="1" applyFill="1" applyBorder="1" applyAlignment="1" applyProtection="1">
      <alignment horizontal="center" vertical="center" wrapText="1"/>
    </xf>
    <xf numFmtId="49" fontId="13" fillId="2" borderId="4" xfId="0" applyNumberFormat="1" applyFont="1" applyFill="1" applyBorder="1" applyAlignment="1">
      <alignment horizontal="center" vertical="center" wrapText="1"/>
    </xf>
    <xf numFmtId="49" fontId="13" fillId="2" borderId="3" xfId="0" applyNumberFormat="1" applyFont="1" applyFill="1" applyBorder="1" applyAlignment="1">
      <alignment horizontal="center" vertical="center" wrapText="1"/>
    </xf>
    <xf numFmtId="49" fontId="13" fillId="2" borderId="3" xfId="1" applyNumberFormat="1" applyFont="1" applyFill="1" applyBorder="1" applyAlignment="1" applyProtection="1">
      <alignment horizontal="center" vertical="center" wrapText="1"/>
    </xf>
    <xf numFmtId="49" fontId="13" fillId="2" borderId="2" xfId="1" applyNumberFormat="1" applyFont="1" applyFill="1" applyBorder="1" applyAlignment="1" applyProtection="1">
      <alignment horizontal="center" vertical="center" wrapText="1"/>
    </xf>
    <xf numFmtId="49" fontId="11" fillId="0" borderId="0" xfId="4" applyNumberFormat="1" applyFont="1" applyBorder="1" applyAlignment="1" applyProtection="1">
      <alignment horizontal="left" wrapText="1"/>
    </xf>
    <xf numFmtId="49" fontId="11" fillId="0" borderId="0" xfId="4" applyNumberFormat="1" applyFont="1" applyBorder="1" applyAlignment="1" applyProtection="1">
      <alignment horizontal="left" vertical="center" wrapText="1"/>
    </xf>
    <xf numFmtId="166" fontId="11" fillId="0" borderId="0" xfId="1" applyNumberFormat="1" applyFont="1" applyBorder="1" applyAlignment="1" applyProtection="1">
      <alignment horizontal="right" vertical="center" wrapText="1"/>
      <protection locked="0"/>
    </xf>
    <xf numFmtId="3" fontId="11" fillId="0" borderId="0" xfId="1" applyNumberFormat="1" applyFont="1" applyBorder="1" applyAlignment="1" applyProtection="1">
      <alignment vertical="center" wrapText="1"/>
      <protection locked="0"/>
    </xf>
    <xf numFmtId="166" fontId="10" fillId="0" borderId="0" xfId="1" applyNumberFormat="1" applyFont="1" applyBorder="1" applyAlignment="1" applyProtection="1">
      <alignment horizontal="right" vertical="center" wrapText="1"/>
      <protection locked="0"/>
    </xf>
    <xf numFmtId="3" fontId="10" fillId="0" borderId="0" xfId="1" applyNumberFormat="1" applyFont="1" applyBorder="1" applyAlignment="1" applyProtection="1">
      <alignment vertical="center" wrapText="1"/>
      <protection locked="0"/>
    </xf>
    <xf numFmtId="49" fontId="10" fillId="0" borderId="0" xfId="3" applyNumberFormat="1" applyFont="1" applyBorder="1" applyAlignment="1" applyProtection="1">
      <alignment horizontal="left" vertical="center" wrapText="1"/>
    </xf>
    <xf numFmtId="49" fontId="10" fillId="0" borderId="0" xfId="1" applyNumberFormat="1" applyFont="1" applyBorder="1" applyAlignment="1" applyProtection="1">
      <alignment vertical="center" wrapText="1"/>
    </xf>
    <xf numFmtId="164" fontId="14" fillId="0" borderId="0" xfId="0" applyFont="1" applyAlignment="1">
      <alignment horizontal="center" vertical="center" wrapText="1"/>
    </xf>
    <xf numFmtId="49" fontId="10" fillId="0" borderId="16" xfId="3" applyNumberFormat="1" applyFont="1" applyBorder="1" applyAlignment="1" applyProtection="1">
      <alignment horizontal="left" vertical="center" wrapText="1"/>
    </xf>
    <xf numFmtId="49" fontId="10" fillId="0" borderId="17" xfId="3" applyNumberFormat="1" applyFont="1" applyBorder="1" applyAlignment="1" applyProtection="1">
      <alignment horizontal="left" vertical="center" wrapText="1"/>
    </xf>
    <xf numFmtId="166" fontId="10" fillId="0" borderId="17" xfId="1" applyNumberFormat="1" applyFont="1" applyBorder="1" applyAlignment="1" applyProtection="1">
      <alignment horizontal="right" vertical="center" wrapText="1"/>
      <protection locked="0"/>
    </xf>
    <xf numFmtId="3" fontId="10" fillId="0" borderId="17" xfId="1" applyNumberFormat="1" applyFont="1" applyBorder="1" applyAlignment="1" applyProtection="1">
      <alignment vertical="center" wrapText="1"/>
      <protection locked="0"/>
    </xf>
    <xf numFmtId="164" fontId="14" fillId="0" borderId="17" xfId="0" applyFont="1" applyBorder="1" applyAlignment="1">
      <alignment wrapText="1"/>
    </xf>
    <xf numFmtId="164" fontId="14" fillId="0" borderId="17" xfId="0" applyFont="1" applyBorder="1" applyAlignment="1">
      <alignment horizontal="center" vertical="center" wrapText="1"/>
    </xf>
    <xf numFmtId="164" fontId="14" fillId="0" borderId="18" xfId="0" applyFont="1" applyBorder="1" applyAlignment="1">
      <alignment wrapText="1"/>
    </xf>
    <xf numFmtId="49" fontId="10" fillId="0" borderId="19" xfId="1" applyNumberFormat="1" applyFont="1" applyBorder="1" applyAlignment="1" applyProtection="1">
      <alignment vertical="center" wrapText="1"/>
    </xf>
    <xf numFmtId="164" fontId="14" fillId="0" borderId="0" xfId="0" applyFont="1" applyBorder="1" applyAlignment="1">
      <alignment wrapText="1"/>
    </xf>
    <xf numFmtId="164" fontId="14" fillId="0" borderId="0" xfId="0" applyFont="1" applyBorder="1" applyAlignment="1">
      <alignment horizontal="center" vertical="center" wrapText="1"/>
    </xf>
    <xf numFmtId="164" fontId="14" fillId="0" borderId="20" xfId="0" applyFont="1" applyBorder="1" applyAlignment="1">
      <alignment wrapText="1"/>
    </xf>
    <xf numFmtId="49" fontId="10" fillId="0" borderId="21" xfId="3" applyNumberFormat="1" applyFont="1" applyBorder="1" applyAlignment="1" applyProtection="1">
      <alignment horizontal="left" vertical="center" wrapText="1"/>
    </xf>
    <xf numFmtId="49" fontId="10" fillId="0" borderId="22" xfId="3" applyNumberFormat="1" applyFont="1" applyBorder="1" applyAlignment="1" applyProtection="1">
      <alignment horizontal="left" vertical="center" wrapText="1"/>
    </xf>
    <xf numFmtId="166" fontId="10" fillId="0" borderId="22" xfId="1" applyNumberFormat="1" applyFont="1" applyBorder="1" applyAlignment="1" applyProtection="1">
      <alignment horizontal="right" vertical="center" wrapText="1"/>
      <protection locked="0"/>
    </xf>
    <xf numFmtId="3" fontId="10" fillId="0" borderId="22" xfId="1" applyNumberFormat="1" applyFont="1" applyBorder="1" applyAlignment="1" applyProtection="1">
      <alignment vertical="center" wrapText="1"/>
      <protection locked="0"/>
    </xf>
    <xf numFmtId="164" fontId="14" fillId="0" borderId="22" xfId="0" applyFont="1" applyBorder="1" applyAlignment="1">
      <alignment wrapText="1"/>
    </xf>
    <xf numFmtId="164" fontId="14" fillId="0" borderId="22" xfId="0" applyFont="1" applyBorder="1" applyAlignment="1">
      <alignment horizontal="center" vertical="center" wrapText="1"/>
    </xf>
    <xf numFmtId="164" fontId="14" fillId="0" borderId="23" xfId="0" applyFont="1" applyBorder="1" applyAlignment="1">
      <alignment wrapText="1"/>
    </xf>
    <xf numFmtId="49" fontId="10" fillId="0" borderId="0" xfId="1" applyNumberFormat="1" applyFont="1" applyBorder="1" applyAlignment="1" applyProtection="1">
      <alignment horizontal="centerContinuous" wrapText="1"/>
    </xf>
    <xf numFmtId="37" fontId="10" fillId="0" borderId="0" xfId="1" applyNumberFormat="1" applyFont="1" applyBorder="1" applyAlignment="1" applyProtection="1">
      <alignment wrapText="1"/>
    </xf>
    <xf numFmtId="165" fontId="10" fillId="0" borderId="0" xfId="0" applyNumberFormat="1" applyFont="1" applyBorder="1" applyAlignment="1" applyProtection="1">
      <alignment horizontal="right" vertical="top" wrapText="1"/>
    </xf>
    <xf numFmtId="49" fontId="10" fillId="0" borderId="19" xfId="3" applyNumberFormat="1" applyFont="1" applyBorder="1" applyAlignment="1" applyProtection="1">
      <alignment horizontal="left" vertical="center" wrapText="1"/>
    </xf>
    <xf numFmtId="164" fontId="14" fillId="0" borderId="8" xfId="0" applyFont="1" applyBorder="1" applyAlignment="1">
      <alignment horizontal="center" vertical="center" wrapText="1"/>
    </xf>
    <xf numFmtId="164" fontId="7" fillId="0" borderId="8" xfId="0" applyFont="1" applyBorder="1" applyAlignment="1">
      <alignment horizontal="center" vertical="center" wrapText="1"/>
    </xf>
    <xf numFmtId="164" fontId="14" fillId="0" borderId="8" xfId="0" applyFont="1" applyBorder="1" applyAlignment="1">
      <alignment horizontal="center" vertical="center" wrapText="1"/>
    </xf>
    <xf numFmtId="49" fontId="4" fillId="0" borderId="16" xfId="1" applyNumberFormat="1" applyFont="1" applyBorder="1" applyProtection="1"/>
    <xf numFmtId="49" fontId="4" fillId="0" borderId="17" xfId="4" applyNumberFormat="1" applyFont="1" applyBorder="1" applyAlignment="1" applyProtection="1">
      <alignment horizontal="centerContinuous"/>
    </xf>
    <xf numFmtId="49" fontId="4" fillId="0" borderId="17" xfId="3" applyNumberFormat="1" applyFont="1" applyBorder="1" applyAlignment="1" applyProtection="1">
      <alignment horizontal="left" vertical="center"/>
    </xf>
    <xf numFmtId="166" fontId="4" fillId="0" borderId="17" xfId="1" applyNumberFormat="1" applyFont="1" applyBorder="1" applyAlignment="1" applyProtection="1">
      <alignment horizontal="right" vertical="center"/>
      <protection locked="0"/>
    </xf>
    <xf numFmtId="3" fontId="4" fillId="0" borderId="18" xfId="1" applyNumberFormat="1" applyFont="1" applyBorder="1" applyAlignment="1" applyProtection="1">
      <alignment vertical="center"/>
      <protection locked="0"/>
    </xf>
    <xf numFmtId="49" fontId="4" fillId="0" borderId="19" xfId="1" applyNumberFormat="1" applyFont="1" applyBorder="1" applyProtection="1"/>
    <xf numFmtId="3" fontId="4" fillId="0" borderId="20" xfId="1" applyNumberFormat="1" applyFont="1" applyBorder="1" applyAlignment="1" applyProtection="1">
      <alignment vertical="center"/>
      <protection locked="0"/>
    </xf>
    <xf numFmtId="49" fontId="4" fillId="0" borderId="21" xfId="1" applyNumberFormat="1" applyFont="1" applyBorder="1" applyProtection="1"/>
    <xf numFmtId="49" fontId="4" fillId="0" borderId="22" xfId="4" applyNumberFormat="1" applyFont="1" applyBorder="1" applyAlignment="1" applyProtection="1">
      <alignment horizontal="centerContinuous"/>
    </xf>
    <xf numFmtId="49" fontId="4" fillId="0" borderId="22" xfId="3" applyNumberFormat="1" applyFont="1" applyBorder="1" applyAlignment="1" applyProtection="1">
      <alignment horizontal="left" vertical="center"/>
    </xf>
    <xf numFmtId="166" fontId="4" fillId="0" borderId="22" xfId="1" applyNumberFormat="1" applyFont="1" applyBorder="1" applyAlignment="1" applyProtection="1">
      <alignment horizontal="right" vertical="center"/>
      <protection locked="0"/>
    </xf>
    <xf numFmtId="3" fontId="4" fillId="0" borderId="23" xfId="1" applyNumberFormat="1" applyFont="1" applyBorder="1" applyAlignment="1" applyProtection="1">
      <alignment vertical="center"/>
      <protection locked="0"/>
    </xf>
    <xf numFmtId="49" fontId="4" fillId="0" borderId="0" xfId="1" applyNumberFormat="1" applyFont="1" applyBorder="1" applyAlignment="1" applyProtection="1">
      <alignment horizontal="centerContinuous"/>
    </xf>
    <xf numFmtId="37" fontId="4" fillId="0" borderId="0" xfId="1" applyNumberFormat="1" applyFont="1" applyBorder="1" applyProtection="1"/>
    <xf numFmtId="165" fontId="3" fillId="0" borderId="0" xfId="0" applyNumberFormat="1" applyFont="1" applyBorder="1" applyAlignment="1" applyProtection="1">
      <alignment horizontal="right" vertical="top"/>
    </xf>
    <xf numFmtId="164" fontId="14" fillId="0" borderId="24" xfId="0" applyFont="1" applyBorder="1" applyAlignment="1">
      <alignment wrapText="1"/>
    </xf>
    <xf numFmtId="164" fontId="15" fillId="0" borderId="25" xfId="0" applyFont="1" applyBorder="1"/>
    <xf numFmtId="164" fontId="15" fillId="0" borderId="26" xfId="0" applyFont="1" applyBorder="1"/>
    <xf numFmtId="164" fontId="15" fillId="0" borderId="27" xfId="0" applyFont="1" applyBorder="1"/>
    <xf numFmtId="164" fontId="15" fillId="0" borderId="28" xfId="0" applyFont="1" applyBorder="1"/>
    <xf numFmtId="164" fontId="15" fillId="0" borderId="29" xfId="0" applyFont="1" applyBorder="1"/>
    <xf numFmtId="164" fontId="15" fillId="0" borderId="30" xfId="0" applyFont="1" applyBorder="1"/>
    <xf numFmtId="164" fontId="19" fillId="0" borderId="8" xfId="0" applyFont="1" applyBorder="1" applyAlignment="1">
      <alignment horizontal="center" vertical="center"/>
    </xf>
  </cellXfs>
  <cellStyles count="7">
    <cellStyle name="Normal" xfId="0" builtinId="0"/>
    <cellStyle name="Normal_T10 (3)" xfId="5" xr:uid="{00000000-0005-0000-0000-000001000000}"/>
    <cellStyle name="Normal_T13 (2)" xfId="2" xr:uid="{00000000-0005-0000-0000-000002000000}"/>
    <cellStyle name="Normal_T2" xfId="3" xr:uid="{00000000-0005-0000-0000-000003000000}"/>
    <cellStyle name="Normal_T2 (2)" xfId="4" xr:uid="{00000000-0005-0000-0000-000004000000}"/>
    <cellStyle name="Normal_T3 (2)_1" xfId="1" xr:uid="{00000000-0005-0000-0000-000005000000}"/>
    <cellStyle name="Per cent" xfId="6" builtinId="5"/>
  </cellStyles>
  <dxfs count="3">
    <dxf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CM195"/>
  <sheetViews>
    <sheetView showGridLines="0" tabSelected="1" zoomScale="139" zoomScaleNormal="100" workbookViewId="0">
      <selection activeCell="G20" sqref="G20:O24"/>
    </sheetView>
  </sheetViews>
  <sheetFormatPr baseColWidth="10" defaultColWidth="17.5" defaultRowHeight="12"/>
  <cols>
    <col min="1" max="1" width="11" style="3" customWidth="1"/>
    <col min="2" max="2" width="2.5" style="1" customWidth="1"/>
    <col min="3" max="3" width="4.25" style="1" customWidth="1"/>
    <col min="4" max="4" width="20.5" style="1" customWidth="1"/>
    <col min="5" max="5" width="10.75" style="1" customWidth="1"/>
    <col min="6" max="6" width="2.5" style="1" customWidth="1"/>
    <col min="7" max="7" width="10.75" style="1" customWidth="1"/>
    <col min="8" max="8" width="2.5" style="1" customWidth="1"/>
    <col min="9" max="9" width="10.75" style="1" customWidth="1"/>
    <col min="10" max="10" width="2.5" style="1" customWidth="1"/>
    <col min="11" max="11" width="10" style="1" customWidth="1"/>
    <col min="12" max="12" width="3.25" style="1" customWidth="1"/>
    <col min="13" max="13" width="10" style="1" customWidth="1"/>
    <col min="14" max="14" width="3.25" style="1" customWidth="1"/>
    <col min="15" max="15" width="10" style="1" customWidth="1"/>
    <col min="16" max="16" width="3.25" style="1" customWidth="1"/>
    <col min="17" max="17" width="10.75" style="1" customWidth="1"/>
    <col min="18" max="18" width="3.25" style="1" customWidth="1"/>
    <col min="19" max="19" width="10" style="1" customWidth="1"/>
    <col min="20" max="20" width="3.25" style="1" customWidth="1"/>
    <col min="21" max="21" width="10" style="1" customWidth="1"/>
    <col min="22" max="22" width="3.25" style="1" customWidth="1"/>
    <col min="23" max="23" width="10" style="1" customWidth="1"/>
    <col min="24" max="24" width="3.25" style="1" customWidth="1"/>
    <col min="25" max="25" width="9.5" style="1" customWidth="1"/>
    <col min="26" max="26" width="3.75" style="1" customWidth="1"/>
    <col min="27" max="27" width="9.5" style="1" customWidth="1"/>
    <col min="28" max="28" width="3.75" style="1" customWidth="1"/>
    <col min="29" max="29" width="9" style="2" customWidth="1"/>
    <col min="30" max="91" width="17.5" style="2"/>
    <col min="92" max="16384" width="17.5" style="1"/>
  </cols>
  <sheetData>
    <row r="1" spans="1:91" s="21" customFormat="1" ht="18" customHeight="1">
      <c r="A1" s="25"/>
      <c r="B1" s="27" t="s">
        <v>24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4"/>
      <c r="AD1" s="24"/>
      <c r="AE1" s="24"/>
      <c r="AF1" s="24"/>
      <c r="AG1" s="24"/>
      <c r="AH1" s="24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</row>
    <row r="2" spans="1:91" s="21" customFormat="1" ht="18" customHeight="1">
      <c r="A2" s="14"/>
      <c r="B2" s="28" t="s">
        <v>23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4"/>
      <c r="AD2" s="24"/>
      <c r="AE2" s="24"/>
      <c r="AF2" s="24"/>
      <c r="AG2" s="24"/>
      <c r="AH2" s="24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</row>
    <row r="3" spans="1:91" s="21" customFormat="1" ht="15" customHeight="1">
      <c r="A3" s="14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2" t="s">
        <v>22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</row>
    <row r="4" spans="1:91" s="20" customFormat="1" ht="23.5" customHeight="1">
      <c r="A4" s="14"/>
      <c r="B4" s="29" t="s">
        <v>21</v>
      </c>
      <c r="C4" s="30"/>
      <c r="D4" s="30"/>
      <c r="E4" s="30" t="s">
        <v>15</v>
      </c>
      <c r="F4" s="30"/>
      <c r="G4" s="30"/>
      <c r="H4" s="30"/>
      <c r="I4" s="30"/>
      <c r="J4" s="30"/>
      <c r="K4" s="30" t="s">
        <v>20</v>
      </c>
      <c r="L4" s="30"/>
      <c r="M4" s="30"/>
      <c r="N4" s="30"/>
      <c r="O4" s="30"/>
      <c r="P4" s="30"/>
      <c r="Q4" s="30" t="s">
        <v>19</v>
      </c>
      <c r="R4" s="30"/>
      <c r="S4" s="30"/>
      <c r="T4" s="30"/>
      <c r="U4" s="30"/>
      <c r="V4" s="30"/>
      <c r="W4" s="30" t="s">
        <v>18</v>
      </c>
      <c r="X4" s="30"/>
      <c r="Y4" s="30"/>
      <c r="Z4" s="30"/>
      <c r="AA4" s="30"/>
      <c r="AB4" s="33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</row>
    <row r="5" spans="1:91" s="20" customFormat="1" ht="23.5" customHeight="1">
      <c r="A5" s="14"/>
      <c r="B5" s="31"/>
      <c r="C5" s="32"/>
      <c r="D5" s="32"/>
      <c r="E5" s="34" t="s">
        <v>15</v>
      </c>
      <c r="F5" s="34"/>
      <c r="G5" s="34" t="s">
        <v>17</v>
      </c>
      <c r="H5" s="34"/>
      <c r="I5" s="34" t="s">
        <v>16</v>
      </c>
      <c r="J5" s="34"/>
      <c r="K5" s="34" t="s">
        <v>15</v>
      </c>
      <c r="L5" s="34"/>
      <c r="M5" s="34" t="s">
        <v>17</v>
      </c>
      <c r="N5" s="34"/>
      <c r="O5" s="34" t="s">
        <v>16</v>
      </c>
      <c r="P5" s="34"/>
      <c r="Q5" s="34" t="s">
        <v>15</v>
      </c>
      <c r="R5" s="34"/>
      <c r="S5" s="34" t="s">
        <v>17</v>
      </c>
      <c r="T5" s="34"/>
      <c r="U5" s="34" t="s">
        <v>16</v>
      </c>
      <c r="V5" s="34"/>
      <c r="W5" s="34" t="s">
        <v>15</v>
      </c>
      <c r="X5" s="34"/>
      <c r="Y5" s="34" t="s">
        <v>17</v>
      </c>
      <c r="Z5" s="34"/>
      <c r="AA5" s="34" t="s">
        <v>16</v>
      </c>
      <c r="AB5" s="35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15" customFormat="1" ht="24.75" customHeight="1" thickBot="1">
      <c r="A6" s="14"/>
      <c r="B6" s="18"/>
      <c r="C6" s="19" t="s">
        <v>15</v>
      </c>
      <c r="D6" s="18"/>
      <c r="E6" s="17">
        <v>2203.6999999999998</v>
      </c>
      <c r="F6" s="17"/>
      <c r="G6" s="17">
        <v>1197.2</v>
      </c>
      <c r="H6" s="17"/>
      <c r="I6" s="17">
        <v>1006.5</v>
      </c>
      <c r="J6" s="17"/>
      <c r="K6" s="17">
        <v>622.20000000000005</v>
      </c>
      <c r="L6" s="17"/>
      <c r="M6" s="17">
        <v>322.7</v>
      </c>
      <c r="N6" s="17"/>
      <c r="O6" s="17">
        <v>299.5</v>
      </c>
      <c r="P6" s="17"/>
      <c r="Q6" s="17">
        <v>1443.6</v>
      </c>
      <c r="R6" s="17"/>
      <c r="S6" s="17">
        <v>830.1</v>
      </c>
      <c r="T6" s="17"/>
      <c r="U6" s="17">
        <v>613.5</v>
      </c>
      <c r="V6" s="17"/>
      <c r="W6" s="17">
        <v>137.9</v>
      </c>
      <c r="X6" s="17"/>
      <c r="Y6" s="17">
        <v>44.4</v>
      </c>
      <c r="Z6" s="17"/>
      <c r="AA6" s="17">
        <v>93.5</v>
      </c>
      <c r="AB6" s="16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" customFormat="1" ht="24.75" customHeight="1">
      <c r="A7" s="14"/>
      <c r="B7" s="102"/>
      <c r="C7" s="103"/>
      <c r="D7" s="104" t="s">
        <v>14</v>
      </c>
      <c r="E7" s="105">
        <v>35.299999999999997</v>
      </c>
      <c r="F7" s="105"/>
      <c r="G7" s="105">
        <v>23.3</v>
      </c>
      <c r="H7" s="105"/>
      <c r="I7" s="105">
        <v>12.1</v>
      </c>
      <c r="J7" s="105"/>
      <c r="K7" s="105">
        <v>35.1</v>
      </c>
      <c r="L7" s="105"/>
      <c r="M7" s="105">
        <v>23.2</v>
      </c>
      <c r="N7" s="105"/>
      <c r="O7" s="105">
        <v>11.9</v>
      </c>
      <c r="P7" s="105"/>
      <c r="Q7" s="105">
        <v>0.3</v>
      </c>
      <c r="R7" s="105"/>
      <c r="S7" s="105">
        <v>0.1</v>
      </c>
      <c r="T7" s="105"/>
      <c r="U7" s="105">
        <v>0.2</v>
      </c>
      <c r="V7" s="105"/>
      <c r="W7" s="105" t="s">
        <v>13</v>
      </c>
      <c r="X7" s="105"/>
      <c r="Y7" s="105" t="s">
        <v>13</v>
      </c>
      <c r="Z7" s="105"/>
      <c r="AA7" s="105" t="s">
        <v>13</v>
      </c>
      <c r="AB7" s="106"/>
      <c r="AC7" s="2"/>
      <c r="AD7" s="3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6" customFormat="1" ht="24.75" customHeight="1">
      <c r="A8" s="12"/>
      <c r="B8" s="107"/>
      <c r="C8" s="10"/>
      <c r="D8" s="13" t="s">
        <v>12</v>
      </c>
      <c r="E8" s="8">
        <v>135.9</v>
      </c>
      <c r="F8" s="8"/>
      <c r="G8" s="8">
        <v>70.900000000000006</v>
      </c>
      <c r="H8" s="8"/>
      <c r="I8" s="8">
        <v>65</v>
      </c>
      <c r="J8" s="8"/>
      <c r="K8" s="8">
        <v>131</v>
      </c>
      <c r="L8" s="8"/>
      <c r="M8" s="8">
        <v>69.400000000000006</v>
      </c>
      <c r="N8" s="8"/>
      <c r="O8" s="8">
        <v>61.6</v>
      </c>
      <c r="P8" s="8"/>
      <c r="Q8" s="8">
        <v>4.5999999999999996</v>
      </c>
      <c r="R8" s="8"/>
      <c r="S8" s="8">
        <v>1.5</v>
      </c>
      <c r="T8" s="8"/>
      <c r="U8" s="8">
        <v>3.1</v>
      </c>
      <c r="V8" s="8"/>
      <c r="W8" s="8">
        <v>0.3</v>
      </c>
      <c r="X8" s="8"/>
      <c r="Y8" s="8">
        <v>0.1</v>
      </c>
      <c r="Z8" s="8"/>
      <c r="AA8" s="8">
        <v>0.2</v>
      </c>
      <c r="AB8" s="108"/>
      <c r="AC8" s="2"/>
      <c r="AD8" s="3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</row>
    <row r="9" spans="1:91" s="6" customFormat="1" ht="24.75" customHeight="1" thickBot="1">
      <c r="A9" s="12"/>
      <c r="B9" s="109"/>
      <c r="C9" s="110"/>
      <c r="D9" s="111" t="s">
        <v>11</v>
      </c>
      <c r="E9" s="112">
        <v>223.5</v>
      </c>
      <c r="F9" s="112"/>
      <c r="G9" s="112">
        <v>110.5</v>
      </c>
      <c r="H9" s="112"/>
      <c r="I9" s="112">
        <v>113</v>
      </c>
      <c r="J9" s="112"/>
      <c r="K9" s="112">
        <v>162.5</v>
      </c>
      <c r="L9" s="112"/>
      <c r="M9" s="112">
        <v>84.9</v>
      </c>
      <c r="N9" s="112"/>
      <c r="O9" s="112">
        <v>77.599999999999994</v>
      </c>
      <c r="P9" s="112"/>
      <c r="Q9" s="112">
        <v>59.1</v>
      </c>
      <c r="R9" s="112"/>
      <c r="S9" s="112">
        <v>24.8</v>
      </c>
      <c r="T9" s="112"/>
      <c r="U9" s="112">
        <v>34.299999999999997</v>
      </c>
      <c r="V9" s="112"/>
      <c r="W9" s="112">
        <v>1.9</v>
      </c>
      <c r="X9" s="112"/>
      <c r="Y9" s="112">
        <v>0.8</v>
      </c>
      <c r="Z9" s="112"/>
      <c r="AA9" s="112">
        <v>1.1000000000000001</v>
      </c>
      <c r="AB9" s="113"/>
      <c r="AC9" s="2"/>
      <c r="AD9" s="3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" customFormat="1" ht="24.75" customHeight="1">
      <c r="A10" s="12"/>
      <c r="B10" s="102"/>
      <c r="C10" s="103"/>
      <c r="D10" s="104" t="s">
        <v>10</v>
      </c>
      <c r="E10" s="105">
        <v>234</v>
      </c>
      <c r="F10" s="105"/>
      <c r="G10" s="105">
        <v>119.2</v>
      </c>
      <c r="H10" s="105"/>
      <c r="I10" s="105">
        <v>114.8</v>
      </c>
      <c r="J10" s="105"/>
      <c r="K10" s="105">
        <v>80.3</v>
      </c>
      <c r="L10" s="105"/>
      <c r="M10" s="105">
        <v>46</v>
      </c>
      <c r="N10" s="105"/>
      <c r="O10" s="105">
        <v>34.299999999999997</v>
      </c>
      <c r="P10" s="105"/>
      <c r="Q10" s="105">
        <v>148.9</v>
      </c>
      <c r="R10" s="105"/>
      <c r="S10" s="105">
        <v>72</v>
      </c>
      <c r="T10" s="105"/>
      <c r="U10" s="105">
        <v>76.8</v>
      </c>
      <c r="V10" s="105"/>
      <c r="W10" s="105">
        <v>4.9000000000000004</v>
      </c>
      <c r="X10" s="105"/>
      <c r="Y10" s="105">
        <v>1.1000000000000001</v>
      </c>
      <c r="Z10" s="105"/>
      <c r="AA10" s="105">
        <v>3.7</v>
      </c>
      <c r="AB10" s="106"/>
      <c r="AC10" s="2"/>
      <c r="AD10" s="3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" customFormat="1" ht="24.75" customHeight="1" thickBot="1">
      <c r="B11" s="109"/>
      <c r="C11" s="110"/>
      <c r="D11" s="111" t="s">
        <v>9</v>
      </c>
      <c r="E11" s="112">
        <v>263.10000000000002</v>
      </c>
      <c r="F11" s="112"/>
      <c r="G11" s="112">
        <v>134.5</v>
      </c>
      <c r="H11" s="112"/>
      <c r="I11" s="112">
        <v>128.6</v>
      </c>
      <c r="J11" s="112"/>
      <c r="K11" s="112">
        <v>49</v>
      </c>
      <c r="L11" s="112"/>
      <c r="M11" s="112">
        <v>24.6</v>
      </c>
      <c r="N11" s="112"/>
      <c r="O11" s="112">
        <v>24.5</v>
      </c>
      <c r="P11" s="112"/>
      <c r="Q11" s="112">
        <v>204.5</v>
      </c>
      <c r="R11" s="112"/>
      <c r="S11" s="112">
        <v>107.8</v>
      </c>
      <c r="T11" s="112"/>
      <c r="U11" s="112">
        <v>96.7</v>
      </c>
      <c r="V11" s="112"/>
      <c r="W11" s="112">
        <v>9.5</v>
      </c>
      <c r="X11" s="112"/>
      <c r="Y11" s="112">
        <v>2.1</v>
      </c>
      <c r="Z11" s="112"/>
      <c r="AA11" s="112">
        <v>7.4</v>
      </c>
      <c r="AB11" s="113"/>
      <c r="AC11" s="2"/>
      <c r="AD11" s="3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" customFormat="1" ht="24.75" customHeight="1">
      <c r="A12" s="11"/>
      <c r="B12" s="102"/>
      <c r="C12" s="103"/>
      <c r="D12" s="104" t="s">
        <v>8</v>
      </c>
      <c r="E12" s="105">
        <v>271.10000000000002</v>
      </c>
      <c r="F12" s="105"/>
      <c r="G12" s="105">
        <v>143.80000000000001</v>
      </c>
      <c r="H12" s="105"/>
      <c r="I12" s="105">
        <v>127.3</v>
      </c>
      <c r="J12" s="105"/>
      <c r="K12" s="105">
        <v>42.4</v>
      </c>
      <c r="L12" s="105"/>
      <c r="M12" s="105">
        <v>20.8</v>
      </c>
      <c r="N12" s="105"/>
      <c r="O12" s="105">
        <v>21.6</v>
      </c>
      <c r="P12" s="105"/>
      <c r="Q12" s="105">
        <v>213.2</v>
      </c>
      <c r="R12" s="105"/>
      <c r="S12" s="105">
        <v>117.8</v>
      </c>
      <c r="T12" s="105"/>
      <c r="U12" s="105">
        <v>95.4</v>
      </c>
      <c r="V12" s="105"/>
      <c r="W12" s="105">
        <v>15.5</v>
      </c>
      <c r="X12" s="105"/>
      <c r="Y12" s="105">
        <v>5.2</v>
      </c>
      <c r="Z12" s="105"/>
      <c r="AA12" s="105">
        <v>10.3</v>
      </c>
      <c r="AB12" s="106"/>
      <c r="AC12" s="2"/>
      <c r="AD12" s="3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" customFormat="1" ht="24.75" customHeight="1" thickBot="1">
      <c r="A13" s="26" t="s">
        <v>7</v>
      </c>
      <c r="B13" s="109"/>
      <c r="C13" s="110"/>
      <c r="D13" s="111" t="s">
        <v>6</v>
      </c>
      <c r="E13" s="112">
        <v>261.7</v>
      </c>
      <c r="F13" s="112"/>
      <c r="G13" s="112">
        <v>139.5</v>
      </c>
      <c r="H13" s="112"/>
      <c r="I13" s="112">
        <v>122.2</v>
      </c>
      <c r="J13" s="112"/>
      <c r="K13" s="112">
        <v>34.4</v>
      </c>
      <c r="L13" s="112"/>
      <c r="M13" s="112">
        <v>16.100000000000001</v>
      </c>
      <c r="N13" s="112"/>
      <c r="O13" s="112">
        <v>18.3</v>
      </c>
      <c r="P13" s="112"/>
      <c r="Q13" s="112">
        <v>205</v>
      </c>
      <c r="R13" s="112"/>
      <c r="S13" s="112">
        <v>115.7</v>
      </c>
      <c r="T13" s="112"/>
      <c r="U13" s="112">
        <v>89.4</v>
      </c>
      <c r="V13" s="112"/>
      <c r="W13" s="112">
        <v>22.3</v>
      </c>
      <c r="X13" s="112"/>
      <c r="Y13" s="112">
        <v>7.7</v>
      </c>
      <c r="Z13" s="112"/>
      <c r="AA13" s="112">
        <v>14.6</v>
      </c>
      <c r="AB13" s="113"/>
      <c r="AC13" s="2"/>
      <c r="AD13" s="3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" customFormat="1" ht="24.75" customHeight="1">
      <c r="A14" s="26"/>
      <c r="B14" s="102"/>
      <c r="C14" s="103"/>
      <c r="D14" s="104" t="s">
        <v>5</v>
      </c>
      <c r="E14" s="105">
        <v>251.1</v>
      </c>
      <c r="F14" s="105"/>
      <c r="G14" s="105">
        <v>140.4</v>
      </c>
      <c r="H14" s="105"/>
      <c r="I14" s="105">
        <v>110.7</v>
      </c>
      <c r="J14" s="105"/>
      <c r="K14" s="105">
        <v>29.9</v>
      </c>
      <c r="L14" s="105"/>
      <c r="M14" s="105">
        <v>14.1</v>
      </c>
      <c r="N14" s="105"/>
      <c r="O14" s="105">
        <v>15.7</v>
      </c>
      <c r="P14" s="105"/>
      <c r="Q14" s="105">
        <v>199.5</v>
      </c>
      <c r="R14" s="105"/>
      <c r="S14" s="105">
        <v>118.6</v>
      </c>
      <c r="T14" s="105"/>
      <c r="U14" s="105">
        <v>81</v>
      </c>
      <c r="V14" s="105"/>
      <c r="W14" s="105">
        <v>21.7</v>
      </c>
      <c r="X14" s="105"/>
      <c r="Y14" s="105">
        <v>7.7</v>
      </c>
      <c r="Z14" s="105"/>
      <c r="AA14" s="105">
        <v>14</v>
      </c>
      <c r="AB14" s="106"/>
      <c r="AC14" s="2"/>
      <c r="AD14" s="3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6" customFormat="1" ht="24.75" customHeight="1">
      <c r="A15" s="26"/>
      <c r="B15" s="107"/>
      <c r="C15" s="10"/>
      <c r="D15" s="9" t="s">
        <v>4</v>
      </c>
      <c r="E15" s="8">
        <v>217.3</v>
      </c>
      <c r="F15" s="8"/>
      <c r="G15" s="8">
        <v>128.19999999999999</v>
      </c>
      <c r="H15" s="8"/>
      <c r="I15" s="8">
        <v>89.1</v>
      </c>
      <c r="J15" s="8"/>
      <c r="K15" s="8">
        <v>25.8</v>
      </c>
      <c r="L15" s="8"/>
      <c r="M15" s="8">
        <v>11.4</v>
      </c>
      <c r="N15" s="8"/>
      <c r="O15" s="8">
        <v>14.4</v>
      </c>
      <c r="P15" s="8"/>
      <c r="Q15" s="8">
        <v>170.9</v>
      </c>
      <c r="R15" s="8"/>
      <c r="S15" s="8">
        <v>109.9</v>
      </c>
      <c r="T15" s="8"/>
      <c r="U15" s="8">
        <v>61</v>
      </c>
      <c r="V15" s="8"/>
      <c r="W15" s="8">
        <v>20.6</v>
      </c>
      <c r="X15" s="8"/>
      <c r="Y15" s="8">
        <v>6.9</v>
      </c>
      <c r="Z15" s="8"/>
      <c r="AA15" s="8">
        <v>13.7</v>
      </c>
      <c r="AB15" s="108"/>
      <c r="AC15" s="2"/>
      <c r="AD15" s="3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</row>
    <row r="16" spans="1:91" s="6" customFormat="1" ht="24.75" customHeight="1">
      <c r="A16" s="26"/>
      <c r="B16" s="107"/>
      <c r="C16" s="10"/>
      <c r="D16" s="9" t="s">
        <v>3</v>
      </c>
      <c r="E16" s="8">
        <v>165.9</v>
      </c>
      <c r="F16" s="8"/>
      <c r="G16" s="8">
        <v>97.7</v>
      </c>
      <c r="H16" s="8"/>
      <c r="I16" s="8">
        <v>68.2</v>
      </c>
      <c r="J16" s="8"/>
      <c r="K16" s="8">
        <v>18.399999999999999</v>
      </c>
      <c r="L16" s="8"/>
      <c r="M16" s="8">
        <v>7.5</v>
      </c>
      <c r="N16" s="8"/>
      <c r="O16" s="8">
        <v>10.9</v>
      </c>
      <c r="P16" s="8"/>
      <c r="Q16" s="8">
        <v>128.4</v>
      </c>
      <c r="R16" s="8"/>
      <c r="S16" s="8">
        <v>84.6</v>
      </c>
      <c r="T16" s="8"/>
      <c r="U16" s="8">
        <v>43.8</v>
      </c>
      <c r="V16" s="8"/>
      <c r="W16" s="8">
        <v>19.100000000000001</v>
      </c>
      <c r="X16" s="8"/>
      <c r="Y16" s="8">
        <v>5.6</v>
      </c>
      <c r="Z16" s="8"/>
      <c r="AA16" s="8">
        <v>13.5</v>
      </c>
      <c r="AB16" s="108"/>
      <c r="AC16" s="2"/>
      <c r="AD16" s="3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</row>
    <row r="17" spans="1:91" s="6" customFormat="1" ht="24.75" customHeight="1">
      <c r="A17" s="26"/>
      <c r="B17" s="107"/>
      <c r="C17" s="10"/>
      <c r="D17" s="9" t="s">
        <v>2</v>
      </c>
      <c r="E17" s="8">
        <v>90.6</v>
      </c>
      <c r="F17" s="8"/>
      <c r="G17" s="8">
        <v>56.2</v>
      </c>
      <c r="H17" s="8"/>
      <c r="I17" s="8">
        <v>34.299999999999997</v>
      </c>
      <c r="J17" s="8"/>
      <c r="K17" s="8">
        <v>9.5</v>
      </c>
      <c r="L17" s="8"/>
      <c r="M17" s="8">
        <v>3.4</v>
      </c>
      <c r="N17" s="8"/>
      <c r="O17" s="8">
        <v>6.1</v>
      </c>
      <c r="P17" s="8"/>
      <c r="Q17" s="8">
        <v>70.400000000000006</v>
      </c>
      <c r="R17" s="8"/>
      <c r="S17" s="8">
        <v>49.1</v>
      </c>
      <c r="T17" s="8"/>
      <c r="U17" s="8">
        <v>21.2</v>
      </c>
      <c r="V17" s="8"/>
      <c r="W17" s="8">
        <v>10.6</v>
      </c>
      <c r="X17" s="8"/>
      <c r="Y17" s="8">
        <v>3.7</v>
      </c>
      <c r="Z17" s="8"/>
      <c r="AA17" s="8">
        <v>7</v>
      </c>
      <c r="AB17" s="108"/>
      <c r="AC17" s="2"/>
      <c r="AD17" s="3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</row>
    <row r="18" spans="1:91" s="6" customFormat="1" ht="24.75" customHeight="1" thickBot="1">
      <c r="A18" s="26"/>
      <c r="B18" s="109"/>
      <c r="C18" s="110"/>
      <c r="D18" s="111" t="s">
        <v>1</v>
      </c>
      <c r="E18" s="112">
        <v>54.4</v>
      </c>
      <c r="F18" s="112"/>
      <c r="G18" s="112">
        <v>33.200000000000003</v>
      </c>
      <c r="H18" s="112"/>
      <c r="I18" s="112">
        <v>21.2</v>
      </c>
      <c r="J18" s="112"/>
      <c r="K18" s="112">
        <v>3.9</v>
      </c>
      <c r="L18" s="112"/>
      <c r="M18" s="112">
        <v>1.3</v>
      </c>
      <c r="N18" s="112"/>
      <c r="O18" s="112">
        <v>2.6</v>
      </c>
      <c r="P18" s="112"/>
      <c r="Q18" s="112">
        <v>38.9</v>
      </c>
      <c r="R18" s="112"/>
      <c r="S18" s="112">
        <v>28.3</v>
      </c>
      <c r="T18" s="112"/>
      <c r="U18" s="112">
        <v>10.6</v>
      </c>
      <c r="V18" s="112"/>
      <c r="W18" s="112">
        <v>11.5</v>
      </c>
      <c r="X18" s="112"/>
      <c r="Y18" s="112">
        <v>3.6</v>
      </c>
      <c r="Z18" s="112"/>
      <c r="AA18" s="112">
        <v>8</v>
      </c>
      <c r="AB18" s="113"/>
      <c r="AC18" s="2"/>
      <c r="AD18" s="3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</row>
    <row r="19" spans="1:91" s="6" customFormat="1" ht="12" customHeight="1">
      <c r="A19" s="26"/>
      <c r="B19" s="114"/>
      <c r="C19" s="114"/>
      <c r="D19" s="114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6" t="s">
        <v>0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</row>
    <row r="20" spans="1:91" s="6" customFormat="1" ht="17.25" customHeight="1">
      <c r="A20" s="7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</row>
    <row r="21" spans="1:91" s="2" customFormat="1" ht="11">
      <c r="A21" s="4"/>
      <c r="G21" s="36"/>
      <c r="K21" s="36"/>
    </row>
    <row r="22" spans="1:91" s="2" customFormat="1" ht="11">
      <c r="A22" s="4"/>
      <c r="G22" s="36"/>
      <c r="K22" s="36"/>
    </row>
    <row r="23" spans="1:91" s="2" customFormat="1" ht="11">
      <c r="A23" s="4"/>
      <c r="K23" s="36"/>
    </row>
    <row r="24" spans="1:91" s="2" customFormat="1" ht="11">
      <c r="A24" s="4"/>
    </row>
    <row r="25" spans="1:91" s="2" customFormat="1" ht="11">
      <c r="A25" s="4"/>
    </row>
    <row r="26" spans="1:91" s="2" customFormat="1" ht="11">
      <c r="A26" s="4"/>
    </row>
    <row r="27" spans="1:91" s="2" customFormat="1" ht="11">
      <c r="A27" s="4"/>
    </row>
    <row r="28" spans="1:91" s="2" customFormat="1" ht="11">
      <c r="A28" s="4"/>
    </row>
    <row r="29" spans="1:91" s="2" customFormat="1" ht="11">
      <c r="A29" s="4"/>
    </row>
    <row r="30" spans="1:91" s="2" customFormat="1" ht="11">
      <c r="A30" s="4"/>
    </row>
    <row r="31" spans="1:91" s="2" customFormat="1" ht="11">
      <c r="A31" s="4"/>
    </row>
    <row r="32" spans="1:91" s="2" customFormat="1" ht="11">
      <c r="A32" s="4"/>
    </row>
    <row r="33" spans="1:1" s="2" customFormat="1" ht="11">
      <c r="A33" s="4"/>
    </row>
    <row r="34" spans="1:1" s="2" customFormat="1" ht="11">
      <c r="A34" s="5"/>
    </row>
    <row r="35" spans="1:1" s="2" customFormat="1" ht="11">
      <c r="A35" s="4"/>
    </row>
    <row r="36" spans="1:1" s="2" customFormat="1" ht="11">
      <c r="A36" s="4"/>
    </row>
    <row r="37" spans="1:1" s="2" customFormat="1" ht="11">
      <c r="A37" s="4"/>
    </row>
    <row r="38" spans="1:1" s="2" customFormat="1" ht="11">
      <c r="A38" s="4"/>
    </row>
    <row r="39" spans="1:1" s="2" customFormat="1" ht="11">
      <c r="A39" s="4"/>
    </row>
    <row r="40" spans="1:1" s="2" customFormat="1" ht="11">
      <c r="A40" s="4"/>
    </row>
    <row r="41" spans="1:1" s="2" customFormat="1" ht="11">
      <c r="A41" s="4"/>
    </row>
    <row r="42" spans="1:1" s="2" customFormat="1" ht="11">
      <c r="A42" s="4"/>
    </row>
    <row r="43" spans="1:1" s="2" customFormat="1" ht="11">
      <c r="A43" s="4"/>
    </row>
    <row r="44" spans="1:1" s="2" customFormat="1" ht="11">
      <c r="A44" s="4"/>
    </row>
    <row r="45" spans="1:1" s="2" customFormat="1" ht="11">
      <c r="A45" s="4"/>
    </row>
    <row r="46" spans="1:1" s="2" customFormat="1" ht="11">
      <c r="A46" s="4"/>
    </row>
    <row r="47" spans="1:1" s="2" customFormat="1" ht="11">
      <c r="A47" s="4"/>
    </row>
    <row r="48" spans="1:1" s="2" customFormat="1" ht="11">
      <c r="A48" s="4"/>
    </row>
    <row r="49" spans="1:1" s="2" customFormat="1" ht="11">
      <c r="A49" s="4"/>
    </row>
    <row r="50" spans="1:1" s="2" customFormat="1" ht="11">
      <c r="A50" s="4"/>
    </row>
    <row r="51" spans="1:1" s="2" customFormat="1" ht="11">
      <c r="A51" s="4"/>
    </row>
    <row r="52" spans="1:1" s="2" customFormat="1" ht="11">
      <c r="A52" s="4"/>
    </row>
    <row r="53" spans="1:1" s="2" customFormat="1" ht="11">
      <c r="A53" s="4"/>
    </row>
    <row r="54" spans="1:1" s="2" customFormat="1" ht="11">
      <c r="A54" s="4"/>
    </row>
    <row r="55" spans="1:1" s="2" customFormat="1" ht="11">
      <c r="A55" s="4"/>
    </row>
    <row r="56" spans="1:1" s="2" customFormat="1" ht="11">
      <c r="A56" s="4"/>
    </row>
    <row r="57" spans="1:1" s="2" customFormat="1" ht="11">
      <c r="A57" s="4"/>
    </row>
    <row r="58" spans="1:1" s="2" customFormat="1" ht="11">
      <c r="A58" s="4"/>
    </row>
    <row r="59" spans="1:1" s="2" customFormat="1" ht="11">
      <c r="A59" s="4"/>
    </row>
    <row r="60" spans="1:1" s="2" customFormat="1" ht="11">
      <c r="A60" s="4"/>
    </row>
    <row r="61" spans="1:1" s="2" customFormat="1" ht="11">
      <c r="A61" s="4"/>
    </row>
    <row r="62" spans="1:1" s="2" customFormat="1" ht="11">
      <c r="A62" s="4"/>
    </row>
    <row r="63" spans="1:1" s="2" customFormat="1" ht="11">
      <c r="A63" s="4"/>
    </row>
    <row r="64" spans="1:1" s="2" customFormat="1" ht="11">
      <c r="A64" s="4"/>
    </row>
    <row r="65" spans="1:1" s="2" customFormat="1" ht="11">
      <c r="A65" s="4"/>
    </row>
    <row r="66" spans="1:1" s="2" customFormat="1" ht="11">
      <c r="A66" s="4"/>
    </row>
    <row r="67" spans="1:1" s="2" customFormat="1" ht="11">
      <c r="A67" s="4"/>
    </row>
    <row r="68" spans="1:1" s="2" customFormat="1" ht="11">
      <c r="A68" s="4"/>
    </row>
    <row r="69" spans="1:1" s="2" customFormat="1" ht="11">
      <c r="A69" s="4"/>
    </row>
    <row r="70" spans="1:1" s="2" customFormat="1" ht="11">
      <c r="A70" s="4"/>
    </row>
    <row r="71" spans="1:1" s="2" customFormat="1" ht="11">
      <c r="A71" s="4"/>
    </row>
    <row r="72" spans="1:1" s="2" customFormat="1" ht="11">
      <c r="A72" s="4"/>
    </row>
    <row r="73" spans="1:1" s="2" customFormat="1" ht="11">
      <c r="A73" s="4"/>
    </row>
    <row r="74" spans="1:1" s="2" customFormat="1" ht="11">
      <c r="A74" s="4"/>
    </row>
    <row r="75" spans="1:1" s="2" customFormat="1" ht="11">
      <c r="A75" s="4"/>
    </row>
    <row r="76" spans="1:1" s="2" customFormat="1" ht="11">
      <c r="A76" s="4"/>
    </row>
    <row r="77" spans="1:1" s="2" customFormat="1" ht="11">
      <c r="A77" s="4"/>
    </row>
    <row r="78" spans="1:1" s="2" customFormat="1" ht="11">
      <c r="A78" s="4"/>
    </row>
    <row r="79" spans="1:1" s="2" customFormat="1" ht="11">
      <c r="A79" s="4"/>
    </row>
    <row r="80" spans="1:1" s="2" customFormat="1" ht="11">
      <c r="A80" s="4"/>
    </row>
    <row r="81" spans="1:1" s="2" customFormat="1" ht="11">
      <c r="A81" s="4"/>
    </row>
    <row r="82" spans="1:1" s="2" customFormat="1" ht="11">
      <c r="A82" s="4"/>
    </row>
    <row r="83" spans="1:1" s="2" customFormat="1" ht="11">
      <c r="A83" s="4"/>
    </row>
    <row r="84" spans="1:1" s="2" customFormat="1" ht="11">
      <c r="A84" s="4"/>
    </row>
    <row r="85" spans="1:1" s="2" customFormat="1" ht="11">
      <c r="A85" s="4"/>
    </row>
    <row r="86" spans="1:1" s="2" customFormat="1" ht="11">
      <c r="A86" s="4"/>
    </row>
    <row r="87" spans="1:1" s="2" customFormat="1" ht="11">
      <c r="A87" s="4"/>
    </row>
    <row r="88" spans="1:1" s="2" customFormat="1" ht="11">
      <c r="A88" s="4"/>
    </row>
    <row r="89" spans="1:1" s="2" customFormat="1" ht="11">
      <c r="A89" s="4"/>
    </row>
    <row r="90" spans="1:1" s="2" customFormat="1" ht="11">
      <c r="A90" s="4"/>
    </row>
    <row r="91" spans="1:1" s="2" customFormat="1" ht="11">
      <c r="A91" s="4"/>
    </row>
    <row r="92" spans="1:1" s="2" customFormat="1" ht="11">
      <c r="A92" s="4"/>
    </row>
    <row r="93" spans="1:1" s="2" customFormat="1" ht="11">
      <c r="A93" s="4"/>
    </row>
    <row r="94" spans="1:1" s="2" customFormat="1" ht="11">
      <c r="A94" s="4"/>
    </row>
    <row r="95" spans="1:1" s="2" customFormat="1" ht="11">
      <c r="A95" s="4"/>
    </row>
    <row r="96" spans="1:1" s="2" customFormat="1" ht="11">
      <c r="A96" s="4"/>
    </row>
    <row r="97" spans="1:1" s="2" customFormat="1" ht="11">
      <c r="A97" s="4"/>
    </row>
    <row r="98" spans="1:1" s="2" customFormat="1" ht="11">
      <c r="A98" s="4"/>
    </row>
    <row r="99" spans="1:1" s="2" customFormat="1" ht="11">
      <c r="A99" s="4"/>
    </row>
    <row r="100" spans="1:1" s="2" customFormat="1" ht="11">
      <c r="A100" s="4"/>
    </row>
    <row r="101" spans="1:1" s="2" customFormat="1" ht="11">
      <c r="A101" s="4"/>
    </row>
    <row r="102" spans="1:1" s="2" customFormat="1" ht="11">
      <c r="A102" s="4"/>
    </row>
    <row r="103" spans="1:1" s="2" customFormat="1" ht="11">
      <c r="A103" s="4"/>
    </row>
    <row r="104" spans="1:1" s="2" customFormat="1" ht="11">
      <c r="A104" s="4"/>
    </row>
    <row r="105" spans="1:1" s="2" customFormat="1" ht="11">
      <c r="A105" s="4"/>
    </row>
    <row r="106" spans="1:1" s="2" customFormat="1" ht="11">
      <c r="A106" s="4"/>
    </row>
    <row r="107" spans="1:1" s="2" customFormat="1" ht="11">
      <c r="A107" s="4"/>
    </row>
    <row r="108" spans="1:1" s="2" customFormat="1" ht="11">
      <c r="A108" s="4"/>
    </row>
    <row r="109" spans="1:1" s="2" customFormat="1" ht="11">
      <c r="A109" s="4"/>
    </row>
    <row r="110" spans="1:1" s="2" customFormat="1" ht="11">
      <c r="A110" s="4"/>
    </row>
    <row r="111" spans="1:1" s="2" customFormat="1" ht="11">
      <c r="A111" s="4"/>
    </row>
    <row r="112" spans="1:1" s="2" customFormat="1" ht="11">
      <c r="A112" s="4"/>
    </row>
    <row r="113" spans="1:1" s="2" customFormat="1" ht="11">
      <c r="A113" s="4"/>
    </row>
    <row r="114" spans="1:1" s="2" customFormat="1" ht="11">
      <c r="A114" s="4"/>
    </row>
    <row r="115" spans="1:1" s="2" customFormat="1" ht="11">
      <c r="A115" s="4"/>
    </row>
    <row r="116" spans="1:1" s="2" customFormat="1" ht="11">
      <c r="A116" s="4"/>
    </row>
    <row r="117" spans="1:1" s="2" customFormat="1" ht="11">
      <c r="A117" s="4"/>
    </row>
    <row r="118" spans="1:1" s="2" customFormat="1" ht="11">
      <c r="A118" s="4"/>
    </row>
    <row r="119" spans="1:1" s="2" customFormat="1" ht="11">
      <c r="A119" s="4"/>
    </row>
    <row r="120" spans="1:1" s="2" customFormat="1" ht="11">
      <c r="A120" s="4"/>
    </row>
    <row r="121" spans="1:1" s="2" customFormat="1" ht="11">
      <c r="A121" s="4"/>
    </row>
    <row r="122" spans="1:1" s="2" customFormat="1" ht="11">
      <c r="A122" s="4"/>
    </row>
    <row r="123" spans="1:1" s="2" customFormat="1" ht="11">
      <c r="A123" s="4"/>
    </row>
    <row r="124" spans="1:1" s="2" customFormat="1" ht="11">
      <c r="A124" s="4"/>
    </row>
    <row r="125" spans="1:1" s="2" customFormat="1" ht="11">
      <c r="A125" s="4"/>
    </row>
    <row r="126" spans="1:1" s="2" customFormat="1" ht="11">
      <c r="A126" s="4"/>
    </row>
    <row r="127" spans="1:1" s="2" customFormat="1" ht="11">
      <c r="A127" s="4"/>
    </row>
    <row r="128" spans="1:1" s="2" customFormat="1" ht="11">
      <c r="A128" s="4"/>
    </row>
    <row r="129" spans="1:1" s="2" customFormat="1" ht="11">
      <c r="A129" s="4"/>
    </row>
    <row r="130" spans="1:1" s="2" customFormat="1" ht="11">
      <c r="A130" s="4"/>
    </row>
    <row r="131" spans="1:1" s="2" customFormat="1" ht="11">
      <c r="A131" s="4"/>
    </row>
    <row r="132" spans="1:1" s="2" customFormat="1" ht="11">
      <c r="A132" s="4"/>
    </row>
    <row r="133" spans="1:1" s="2" customFormat="1" ht="11">
      <c r="A133" s="4"/>
    </row>
    <row r="134" spans="1:1" s="2" customFormat="1" ht="11">
      <c r="A134" s="4"/>
    </row>
    <row r="135" spans="1:1" s="2" customFormat="1" ht="11">
      <c r="A135" s="4"/>
    </row>
    <row r="136" spans="1:1" s="2" customFormat="1" ht="11">
      <c r="A136" s="4"/>
    </row>
    <row r="137" spans="1:1" s="2" customFormat="1" ht="11">
      <c r="A137" s="4"/>
    </row>
    <row r="138" spans="1:1" s="2" customFormat="1" ht="11">
      <c r="A138" s="4"/>
    </row>
    <row r="139" spans="1:1" s="2" customFormat="1" ht="11">
      <c r="A139" s="4"/>
    </row>
    <row r="140" spans="1:1" s="2" customFormat="1" ht="11">
      <c r="A140" s="4"/>
    </row>
    <row r="141" spans="1:1" s="2" customFormat="1" ht="11">
      <c r="A141" s="4"/>
    </row>
    <row r="142" spans="1:1" s="2" customFormat="1" ht="11">
      <c r="A142" s="4"/>
    </row>
    <row r="143" spans="1:1" s="2" customFormat="1" ht="11">
      <c r="A143" s="4"/>
    </row>
    <row r="144" spans="1:1" s="2" customFormat="1" ht="11">
      <c r="A144" s="4"/>
    </row>
    <row r="145" spans="1:1" s="2" customFormat="1" ht="11">
      <c r="A145" s="4"/>
    </row>
    <row r="146" spans="1:1" s="2" customFormat="1" ht="11">
      <c r="A146" s="4"/>
    </row>
    <row r="147" spans="1:1" s="2" customFormat="1" ht="11">
      <c r="A147" s="4"/>
    </row>
    <row r="148" spans="1:1" s="2" customFormat="1" ht="11">
      <c r="A148" s="4"/>
    </row>
    <row r="149" spans="1:1" s="2" customFormat="1" ht="11">
      <c r="A149" s="4"/>
    </row>
    <row r="150" spans="1:1" s="2" customFormat="1" ht="11">
      <c r="A150" s="4"/>
    </row>
    <row r="151" spans="1:1" s="2" customFormat="1" ht="11">
      <c r="A151" s="4"/>
    </row>
    <row r="152" spans="1:1" s="2" customFormat="1" ht="11">
      <c r="A152" s="4"/>
    </row>
    <row r="153" spans="1:1" s="2" customFormat="1" ht="11">
      <c r="A153" s="4"/>
    </row>
    <row r="154" spans="1:1" s="2" customFormat="1" ht="11">
      <c r="A154" s="4"/>
    </row>
    <row r="155" spans="1:1" s="2" customFormat="1" ht="11">
      <c r="A155" s="4"/>
    </row>
    <row r="156" spans="1:1" s="2" customFormat="1" ht="11">
      <c r="A156" s="4"/>
    </row>
    <row r="157" spans="1:1" s="2" customFormat="1" ht="11">
      <c r="A157" s="4"/>
    </row>
    <row r="158" spans="1:1" s="2" customFormat="1" ht="11">
      <c r="A158" s="4"/>
    </row>
    <row r="159" spans="1:1" s="2" customFormat="1" ht="11">
      <c r="A159" s="4"/>
    </row>
    <row r="160" spans="1:1" s="2" customFormat="1" ht="11">
      <c r="A160" s="4"/>
    </row>
    <row r="161" spans="1:1" s="2" customFormat="1" ht="11">
      <c r="A161" s="4"/>
    </row>
    <row r="162" spans="1:1" s="2" customFormat="1" ht="11">
      <c r="A162" s="4"/>
    </row>
    <row r="163" spans="1:1" s="2" customFormat="1" ht="11">
      <c r="A163" s="4"/>
    </row>
    <row r="164" spans="1:1" s="2" customFormat="1" ht="11">
      <c r="A164" s="4"/>
    </row>
    <row r="165" spans="1:1" s="2" customFormat="1" ht="11">
      <c r="A165" s="4"/>
    </row>
    <row r="166" spans="1:1" s="2" customFormat="1" ht="11">
      <c r="A166" s="4"/>
    </row>
    <row r="167" spans="1:1" s="2" customFormat="1" ht="11">
      <c r="A167" s="4"/>
    </row>
    <row r="168" spans="1:1" s="2" customFormat="1" ht="11">
      <c r="A168" s="4"/>
    </row>
    <row r="169" spans="1:1" s="2" customFormat="1" ht="11">
      <c r="A169" s="4"/>
    </row>
    <row r="170" spans="1:1" s="2" customFormat="1" ht="11">
      <c r="A170" s="4"/>
    </row>
    <row r="171" spans="1:1" s="2" customFormat="1" ht="11">
      <c r="A171" s="4"/>
    </row>
    <row r="172" spans="1:1" s="2" customFormat="1" ht="11">
      <c r="A172" s="4"/>
    </row>
    <row r="173" spans="1:1" s="2" customFormat="1" ht="11">
      <c r="A173" s="4"/>
    </row>
    <row r="174" spans="1:1" s="2" customFormat="1" ht="11">
      <c r="A174" s="4"/>
    </row>
    <row r="175" spans="1:1" s="2" customFormat="1" ht="11">
      <c r="A175" s="4"/>
    </row>
    <row r="176" spans="1:1" s="2" customFormat="1" ht="11">
      <c r="A176" s="4"/>
    </row>
    <row r="177" spans="1:1" s="2" customFormat="1" ht="11">
      <c r="A177" s="4"/>
    </row>
    <row r="178" spans="1:1" s="2" customFormat="1" ht="11">
      <c r="A178" s="4"/>
    </row>
    <row r="179" spans="1:1" s="2" customFormat="1" ht="11">
      <c r="A179" s="4"/>
    </row>
    <row r="180" spans="1:1" s="2" customFormat="1" ht="11">
      <c r="A180" s="4"/>
    </row>
    <row r="181" spans="1:1" s="2" customFormat="1" ht="11">
      <c r="A181" s="4"/>
    </row>
    <row r="182" spans="1:1" s="2" customFormat="1" ht="11">
      <c r="A182" s="4"/>
    </row>
    <row r="183" spans="1:1" s="2" customFormat="1" ht="11">
      <c r="A183" s="4"/>
    </row>
    <row r="184" spans="1:1" s="2" customFormat="1" ht="11">
      <c r="A184" s="4"/>
    </row>
    <row r="185" spans="1:1" s="2" customFormat="1" ht="11">
      <c r="A185" s="4"/>
    </row>
    <row r="186" spans="1:1" s="2" customFormat="1" ht="11">
      <c r="A186" s="4"/>
    </row>
    <row r="187" spans="1:1" s="2" customFormat="1" ht="11">
      <c r="A187" s="4"/>
    </row>
    <row r="188" spans="1:1" s="2" customFormat="1" ht="11">
      <c r="A188" s="4"/>
    </row>
    <row r="189" spans="1:1" s="2" customFormat="1" ht="11">
      <c r="A189" s="4"/>
    </row>
    <row r="190" spans="1:1" s="2" customFormat="1" ht="11">
      <c r="A190" s="4"/>
    </row>
    <row r="191" spans="1:1" s="2" customFormat="1" ht="11">
      <c r="A191" s="4"/>
    </row>
    <row r="192" spans="1:1" s="2" customFormat="1" ht="11">
      <c r="A192" s="4"/>
    </row>
    <row r="193" spans="1:1" s="2" customFormat="1" ht="11">
      <c r="A193" s="4"/>
    </row>
    <row r="194" spans="1:1" s="2" customFormat="1" ht="11">
      <c r="A194" s="4"/>
    </row>
    <row r="195" spans="1:1" s="2" customFormat="1" ht="11">
      <c r="A195" s="4"/>
    </row>
  </sheetData>
  <mergeCells count="20">
    <mergeCell ref="K5:L5"/>
    <mergeCell ref="M5:N5"/>
    <mergeCell ref="O5:P5"/>
    <mergeCell ref="U5:V5"/>
    <mergeCell ref="A13:A19"/>
    <mergeCell ref="B1:AB1"/>
    <mergeCell ref="B2:AB2"/>
    <mergeCell ref="B4:D5"/>
    <mergeCell ref="E4:J4"/>
    <mergeCell ref="K4:P4"/>
    <mergeCell ref="Q4:V4"/>
    <mergeCell ref="W4:AB4"/>
    <mergeCell ref="E5:F5"/>
    <mergeCell ref="G5:H5"/>
    <mergeCell ref="W5:X5"/>
    <mergeCell ref="Y5:Z5"/>
    <mergeCell ref="AA5:AB5"/>
    <mergeCell ref="Q5:R5"/>
    <mergeCell ref="S5:T5"/>
    <mergeCell ref="I5:J5"/>
  </mergeCells>
  <conditionalFormatting sqref="B6:AB18">
    <cfRule type="expression" dxfId="2" priority="1">
      <formula>MOD(ROW(),2)=1</formula>
    </cfRule>
  </conditionalFormatting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0CE7-4ED5-824D-9A0A-DC772CAAEC88}">
  <dimension ref="A2:AO21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20" sqref="A20"/>
    </sheetView>
  </sheetViews>
  <sheetFormatPr baseColWidth="10" defaultRowHeight="10"/>
  <cols>
    <col min="27" max="27" width="14" customWidth="1"/>
    <col min="29" max="29" width="11.75" customWidth="1"/>
    <col min="30" max="30" width="12.5" customWidth="1"/>
    <col min="31" max="32" width="10.5" customWidth="1"/>
    <col min="36" max="36" width="10.25" customWidth="1"/>
  </cols>
  <sheetData>
    <row r="2" spans="1:41" s="58" customFormat="1" ht="19" customHeight="1">
      <c r="A2" s="57" t="s">
        <v>24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1:41" s="58" customFormat="1" ht="19" customHeight="1">
      <c r="A3" s="59" t="s">
        <v>23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1:41" s="58" customFormat="1" ht="19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1" t="s">
        <v>22</v>
      </c>
      <c r="AJ4" s="99" t="s">
        <v>28</v>
      </c>
      <c r="AK4" s="99"/>
      <c r="AL4" s="99"/>
      <c r="AM4" s="99"/>
      <c r="AN4" s="99"/>
      <c r="AO4" s="99"/>
    </row>
    <row r="5" spans="1:41" s="58" customFormat="1" ht="19" customHeight="1">
      <c r="A5" s="38" t="s">
        <v>21</v>
      </c>
      <c r="B5" s="62"/>
      <c r="C5" s="62"/>
      <c r="D5" s="62" t="s">
        <v>15</v>
      </c>
      <c r="E5" s="62"/>
      <c r="F5" s="62"/>
      <c r="G5" s="62"/>
      <c r="H5" s="62"/>
      <c r="I5" s="62"/>
      <c r="J5" s="62" t="s">
        <v>20</v>
      </c>
      <c r="K5" s="62"/>
      <c r="L5" s="62"/>
      <c r="M5" s="62"/>
      <c r="N5" s="62"/>
      <c r="O5" s="62"/>
      <c r="P5" s="62" t="s">
        <v>19</v>
      </c>
      <c r="Q5" s="62"/>
      <c r="R5" s="62"/>
      <c r="S5" s="62"/>
      <c r="T5" s="62"/>
      <c r="U5" s="62"/>
      <c r="V5" s="62" t="s">
        <v>18</v>
      </c>
      <c r="W5" s="62"/>
      <c r="X5" s="62"/>
      <c r="Y5" s="62"/>
      <c r="Z5" s="62"/>
      <c r="AA5" s="63"/>
      <c r="AC5" s="99" t="s">
        <v>20</v>
      </c>
      <c r="AD5" s="99"/>
      <c r="AE5" s="99" t="s">
        <v>19</v>
      </c>
      <c r="AF5" s="99"/>
      <c r="AG5" s="100" t="s">
        <v>27</v>
      </c>
      <c r="AH5" s="100"/>
      <c r="AJ5" s="99" t="s">
        <v>20</v>
      </c>
      <c r="AK5" s="99"/>
      <c r="AL5" s="99" t="s">
        <v>19</v>
      </c>
      <c r="AM5" s="99"/>
      <c r="AN5" s="100" t="s">
        <v>27</v>
      </c>
      <c r="AO5" s="100"/>
    </row>
    <row r="6" spans="1:41" s="58" customFormat="1" ht="19" customHeight="1">
      <c r="A6" s="64"/>
      <c r="B6" s="65"/>
      <c r="C6" s="65"/>
      <c r="D6" s="66" t="s">
        <v>15</v>
      </c>
      <c r="E6" s="66"/>
      <c r="F6" s="66" t="s">
        <v>17</v>
      </c>
      <c r="G6" s="66"/>
      <c r="H6" s="66" t="s">
        <v>16</v>
      </c>
      <c r="I6" s="66"/>
      <c r="J6" s="66" t="s">
        <v>15</v>
      </c>
      <c r="K6" s="66"/>
      <c r="L6" s="66" t="s">
        <v>17</v>
      </c>
      <c r="M6" s="66"/>
      <c r="N6" s="66" t="s">
        <v>16</v>
      </c>
      <c r="O6" s="66"/>
      <c r="P6" s="66" t="s">
        <v>15</v>
      </c>
      <c r="Q6" s="66"/>
      <c r="R6" s="66" t="s">
        <v>17</v>
      </c>
      <c r="S6" s="66"/>
      <c r="T6" s="66" t="s">
        <v>16</v>
      </c>
      <c r="U6" s="66"/>
      <c r="V6" s="66" t="s">
        <v>15</v>
      </c>
      <c r="W6" s="66"/>
      <c r="X6" s="66" t="s">
        <v>17</v>
      </c>
      <c r="Y6" s="66"/>
      <c r="Z6" s="66" t="s">
        <v>16</v>
      </c>
      <c r="AA6" s="67"/>
      <c r="AC6" s="101" t="s">
        <v>25</v>
      </c>
      <c r="AD6" s="101" t="s">
        <v>26</v>
      </c>
      <c r="AE6" s="101" t="s">
        <v>25</v>
      </c>
      <c r="AF6" s="101" t="s">
        <v>26</v>
      </c>
      <c r="AG6" s="101" t="s">
        <v>25</v>
      </c>
      <c r="AH6" s="101" t="s">
        <v>26</v>
      </c>
      <c r="AJ6" s="101" t="s">
        <v>25</v>
      </c>
      <c r="AK6" s="101" t="s">
        <v>26</v>
      </c>
      <c r="AL6" s="101" t="s">
        <v>25</v>
      </c>
      <c r="AM6" s="101" t="s">
        <v>26</v>
      </c>
      <c r="AN6" s="101" t="s">
        <v>25</v>
      </c>
      <c r="AO6" s="101" t="s">
        <v>26</v>
      </c>
    </row>
    <row r="7" spans="1:41" s="58" customFormat="1" ht="19" customHeight="1" thickBot="1">
      <c r="A7" s="68"/>
      <c r="B7" s="69" t="s">
        <v>15</v>
      </c>
      <c r="C7" s="68"/>
      <c r="D7" s="70">
        <v>2203.6999999999998</v>
      </c>
      <c r="E7" s="70"/>
      <c r="F7" s="70">
        <v>1197.2</v>
      </c>
      <c r="G7" s="70"/>
      <c r="H7" s="70">
        <v>1006.5</v>
      </c>
      <c r="I7" s="70"/>
      <c r="J7" s="70">
        <v>622.20000000000005</v>
      </c>
      <c r="K7" s="70"/>
      <c r="L7" s="70">
        <v>322.7</v>
      </c>
      <c r="M7" s="70"/>
      <c r="N7" s="70">
        <v>299.5</v>
      </c>
      <c r="O7" s="70"/>
      <c r="P7" s="70">
        <v>1443.6</v>
      </c>
      <c r="Q7" s="70"/>
      <c r="R7" s="70">
        <v>830.1</v>
      </c>
      <c r="S7" s="70"/>
      <c r="T7" s="70">
        <v>613.5</v>
      </c>
      <c r="U7" s="70"/>
      <c r="V7" s="70">
        <v>137.9</v>
      </c>
      <c r="W7" s="70"/>
      <c r="X7" s="70">
        <v>44.4</v>
      </c>
      <c r="Y7" s="70"/>
      <c r="Z7" s="70">
        <v>93.5</v>
      </c>
      <c r="AA7" s="71"/>
      <c r="AC7" s="76"/>
      <c r="AD7" s="76"/>
    </row>
    <row r="8" spans="1:41" s="58" customFormat="1" ht="19" customHeight="1">
      <c r="A8" s="77" t="s">
        <v>14</v>
      </c>
      <c r="B8" s="78"/>
      <c r="C8" s="78"/>
      <c r="D8" s="79">
        <v>35.299999999999997</v>
      </c>
      <c r="E8" s="79"/>
      <c r="F8" s="79">
        <v>23.3</v>
      </c>
      <c r="G8" s="79"/>
      <c r="H8" s="79">
        <v>12.1</v>
      </c>
      <c r="I8" s="79"/>
      <c r="J8" s="79">
        <v>35.1</v>
      </c>
      <c r="K8" s="79"/>
      <c r="L8" s="79">
        <v>23.2</v>
      </c>
      <c r="M8" s="79"/>
      <c r="N8" s="79">
        <v>11.9</v>
      </c>
      <c r="O8" s="79"/>
      <c r="P8" s="79">
        <v>0.3</v>
      </c>
      <c r="Q8" s="79"/>
      <c r="R8" s="79">
        <v>0.1</v>
      </c>
      <c r="S8" s="79"/>
      <c r="T8" s="79">
        <v>0.2</v>
      </c>
      <c r="U8" s="79"/>
      <c r="V8" s="79">
        <v>0</v>
      </c>
      <c r="W8" s="79"/>
      <c r="X8" s="79">
        <v>0</v>
      </c>
      <c r="Y8" s="79"/>
      <c r="Z8" s="79">
        <v>0</v>
      </c>
      <c r="AA8" s="80"/>
      <c r="AB8" s="117"/>
      <c r="AC8" s="82">
        <f>L8/$F8</f>
        <v>0.99570815450643768</v>
      </c>
      <c r="AD8" s="82">
        <f>N8/$H8</f>
        <v>0.98347107438016534</v>
      </c>
      <c r="AE8" s="81">
        <f>R8/$F8</f>
        <v>4.2918454935622317E-3</v>
      </c>
      <c r="AF8" s="81">
        <f>T8/$H8</f>
        <v>1.6528925619834711E-2</v>
      </c>
      <c r="AG8" s="81">
        <f>X8/$F8</f>
        <v>0</v>
      </c>
      <c r="AH8" s="83">
        <f>Z8/$H8</f>
        <v>0</v>
      </c>
      <c r="AJ8" s="99">
        <f>AVERAGE((AC8:AC10))</f>
        <v>0.9142924626094987</v>
      </c>
      <c r="AK8" s="99">
        <f>AVERAGE((AD8:AD10))</f>
        <v>0.87262968192976231</v>
      </c>
      <c r="AL8" s="99">
        <f>AVERAGE((AE8:AE10))</f>
        <v>8.3294264388992997E-2</v>
      </c>
      <c r="AM8" s="99">
        <f>AVERAGE((AF8:AF10))</f>
        <v>0.12258701877366397</v>
      </c>
      <c r="AN8" s="99">
        <f>AVERAGE((AG8:AG10))</f>
        <v>2.8834187466893015E-3</v>
      </c>
      <c r="AO8" s="99">
        <f>AVERAGE((AH8:AH10))</f>
        <v>4.27047878375312E-3</v>
      </c>
    </row>
    <row r="9" spans="1:41" s="58" customFormat="1" ht="19" customHeight="1">
      <c r="A9" s="84" t="s">
        <v>12</v>
      </c>
      <c r="B9" s="75"/>
      <c r="C9" s="75"/>
      <c r="D9" s="72">
        <v>135.9</v>
      </c>
      <c r="E9" s="72"/>
      <c r="F9" s="72">
        <v>70.900000000000006</v>
      </c>
      <c r="G9" s="72"/>
      <c r="H9" s="72">
        <v>65</v>
      </c>
      <c r="I9" s="72"/>
      <c r="J9" s="72">
        <v>131</v>
      </c>
      <c r="K9" s="72"/>
      <c r="L9" s="72">
        <v>69.400000000000006</v>
      </c>
      <c r="M9" s="72"/>
      <c r="N9" s="72">
        <v>61.6</v>
      </c>
      <c r="O9" s="72"/>
      <c r="P9" s="72">
        <v>4.5999999999999996</v>
      </c>
      <c r="Q9" s="72"/>
      <c r="R9" s="72">
        <v>1.5</v>
      </c>
      <c r="S9" s="72"/>
      <c r="T9" s="72">
        <v>3.1</v>
      </c>
      <c r="U9" s="72"/>
      <c r="V9" s="72">
        <v>0.3</v>
      </c>
      <c r="W9" s="72"/>
      <c r="X9" s="72">
        <v>0.1</v>
      </c>
      <c r="Y9" s="72"/>
      <c r="Z9" s="72">
        <v>0.2</v>
      </c>
      <c r="AA9" s="73"/>
      <c r="AB9" s="117"/>
      <c r="AC9" s="86">
        <f t="shared" ref="AC9:AC19" si="0">L9/$F9</f>
        <v>0.97884344146685476</v>
      </c>
      <c r="AD9" s="86">
        <f t="shared" ref="AD9:AD19" si="1">N9/$H9</f>
        <v>0.94769230769230772</v>
      </c>
      <c r="AE9" s="85">
        <f t="shared" ref="AE9:AE19" si="2">R9/$F9</f>
        <v>2.1156558533145273E-2</v>
      </c>
      <c r="AF9" s="85">
        <f t="shared" ref="AF9:AF19" si="3">T9/$H9</f>
        <v>4.7692307692307694E-2</v>
      </c>
      <c r="AG9" s="85">
        <f t="shared" ref="AG9:AG19" si="4">X9/$F9</f>
        <v>1.4104372355430183E-3</v>
      </c>
      <c r="AH9" s="87">
        <f t="shared" ref="AH9:AH19" si="5">Z9/$H9</f>
        <v>3.0769230769230769E-3</v>
      </c>
      <c r="AJ9" s="99"/>
      <c r="AK9" s="99"/>
      <c r="AL9" s="99"/>
      <c r="AM9" s="99"/>
      <c r="AN9" s="99"/>
      <c r="AO9" s="99"/>
    </row>
    <row r="10" spans="1:41" s="58" customFormat="1" ht="19" customHeight="1" thickBot="1">
      <c r="A10" s="88" t="s">
        <v>11</v>
      </c>
      <c r="B10" s="89"/>
      <c r="C10" s="89"/>
      <c r="D10" s="90">
        <v>223.5</v>
      </c>
      <c r="E10" s="90"/>
      <c r="F10" s="90">
        <v>110.5</v>
      </c>
      <c r="G10" s="90"/>
      <c r="H10" s="90">
        <v>113</v>
      </c>
      <c r="I10" s="90"/>
      <c r="J10" s="90">
        <v>162.5</v>
      </c>
      <c r="K10" s="90"/>
      <c r="L10" s="90">
        <v>84.9</v>
      </c>
      <c r="M10" s="90"/>
      <c r="N10" s="90">
        <v>77.599999999999994</v>
      </c>
      <c r="O10" s="90"/>
      <c r="P10" s="90">
        <v>59.1</v>
      </c>
      <c r="Q10" s="90"/>
      <c r="R10" s="90">
        <v>24.8</v>
      </c>
      <c r="S10" s="90"/>
      <c r="T10" s="90">
        <v>34.299999999999997</v>
      </c>
      <c r="U10" s="90"/>
      <c r="V10" s="90">
        <v>1.9</v>
      </c>
      <c r="W10" s="90"/>
      <c r="X10" s="90">
        <v>0.8</v>
      </c>
      <c r="Y10" s="90"/>
      <c r="Z10" s="90">
        <v>1.1000000000000001</v>
      </c>
      <c r="AA10" s="91"/>
      <c r="AB10" s="117"/>
      <c r="AC10" s="93">
        <f t="shared" si="0"/>
        <v>0.76832579185520367</v>
      </c>
      <c r="AD10" s="93">
        <f t="shared" si="1"/>
        <v>0.68672566371681409</v>
      </c>
      <c r="AE10" s="92">
        <f t="shared" si="2"/>
        <v>0.2244343891402715</v>
      </c>
      <c r="AF10" s="92">
        <f t="shared" si="3"/>
        <v>0.30353982300884952</v>
      </c>
      <c r="AG10" s="92">
        <f t="shared" si="4"/>
        <v>7.2398190045248872E-3</v>
      </c>
      <c r="AH10" s="94">
        <f t="shared" si="5"/>
        <v>9.7345132743362848E-3</v>
      </c>
      <c r="AJ10" s="99"/>
      <c r="AK10" s="99"/>
      <c r="AL10" s="99"/>
      <c r="AM10" s="99"/>
      <c r="AN10" s="99"/>
      <c r="AO10" s="99"/>
    </row>
    <row r="11" spans="1:41" s="58" customFormat="1" ht="19" customHeight="1">
      <c r="A11" s="77" t="s">
        <v>10</v>
      </c>
      <c r="B11" s="78"/>
      <c r="C11" s="78"/>
      <c r="D11" s="79">
        <v>234</v>
      </c>
      <c r="E11" s="79"/>
      <c r="F11" s="79">
        <v>119.2</v>
      </c>
      <c r="G11" s="79"/>
      <c r="H11" s="79">
        <v>114.8</v>
      </c>
      <c r="I11" s="79"/>
      <c r="J11" s="79">
        <v>80.3</v>
      </c>
      <c r="K11" s="79"/>
      <c r="L11" s="79">
        <v>46</v>
      </c>
      <c r="M11" s="79"/>
      <c r="N11" s="79">
        <v>34.299999999999997</v>
      </c>
      <c r="O11" s="79"/>
      <c r="P11" s="79">
        <v>148.9</v>
      </c>
      <c r="Q11" s="79"/>
      <c r="R11" s="79">
        <v>72</v>
      </c>
      <c r="S11" s="79"/>
      <c r="T11" s="79">
        <v>76.8</v>
      </c>
      <c r="U11" s="79"/>
      <c r="V11" s="79">
        <v>4.9000000000000004</v>
      </c>
      <c r="W11" s="79"/>
      <c r="X11" s="79">
        <v>1.1000000000000001</v>
      </c>
      <c r="Y11" s="79"/>
      <c r="Z11" s="79">
        <v>3.7</v>
      </c>
      <c r="AA11" s="80"/>
      <c r="AB11" s="117"/>
      <c r="AC11" s="82">
        <f t="shared" si="0"/>
        <v>0.38590604026845637</v>
      </c>
      <c r="AD11" s="82">
        <f t="shared" si="1"/>
        <v>0.29878048780487804</v>
      </c>
      <c r="AE11" s="81">
        <f t="shared" si="2"/>
        <v>0.60402684563758391</v>
      </c>
      <c r="AF11" s="81">
        <f t="shared" si="3"/>
        <v>0.66898954703832747</v>
      </c>
      <c r="AG11" s="81">
        <f t="shared" si="4"/>
        <v>9.2281879194630878E-3</v>
      </c>
      <c r="AH11" s="83">
        <f t="shared" si="5"/>
        <v>3.2229965156794424E-2</v>
      </c>
      <c r="AJ11" s="99">
        <f>AVERAGE(AC11:AC12)</f>
        <v>0.28440283426062224</v>
      </c>
      <c r="AK11" s="99">
        <f>AVERAGE(AD11:AD12)</f>
        <v>0.24464685354474075</v>
      </c>
      <c r="AL11" s="99">
        <f>AVERAGE(AE11:AE12)</f>
        <v>0.70275691724258382</v>
      </c>
      <c r="AM11" s="99">
        <f>AVERAGE(AF11:AF12)</f>
        <v>0.7104667797400035</v>
      </c>
      <c r="AN11" s="99">
        <f>AVERAGE(AG11:AG12)</f>
        <v>1.2420785409545672E-2</v>
      </c>
      <c r="AO11" s="99">
        <f>AVERAGE(AH11:AH12)</f>
        <v>4.4886366715255692E-2</v>
      </c>
    </row>
    <row r="12" spans="1:41" s="58" customFormat="1" ht="19" customHeight="1" thickBot="1">
      <c r="A12" s="88" t="s">
        <v>9</v>
      </c>
      <c r="B12" s="89"/>
      <c r="C12" s="89"/>
      <c r="D12" s="90">
        <v>263.10000000000002</v>
      </c>
      <c r="E12" s="90"/>
      <c r="F12" s="90">
        <v>134.5</v>
      </c>
      <c r="G12" s="90"/>
      <c r="H12" s="90">
        <v>128.6</v>
      </c>
      <c r="I12" s="90"/>
      <c r="J12" s="90">
        <v>49</v>
      </c>
      <c r="K12" s="90"/>
      <c r="L12" s="90">
        <v>24.6</v>
      </c>
      <c r="M12" s="90"/>
      <c r="N12" s="90">
        <v>24.5</v>
      </c>
      <c r="O12" s="90"/>
      <c r="P12" s="90">
        <v>204.5</v>
      </c>
      <c r="Q12" s="90"/>
      <c r="R12" s="90">
        <v>107.8</v>
      </c>
      <c r="S12" s="90"/>
      <c r="T12" s="90">
        <v>96.7</v>
      </c>
      <c r="U12" s="90"/>
      <c r="V12" s="90">
        <v>9.5</v>
      </c>
      <c r="W12" s="90"/>
      <c r="X12" s="90">
        <v>2.1</v>
      </c>
      <c r="Y12" s="90"/>
      <c r="Z12" s="90">
        <v>7.4</v>
      </c>
      <c r="AA12" s="91"/>
      <c r="AB12" s="117"/>
      <c r="AC12" s="93">
        <f t="shared" si="0"/>
        <v>0.1828996282527881</v>
      </c>
      <c r="AD12" s="93">
        <f t="shared" si="1"/>
        <v>0.19051321928460344</v>
      </c>
      <c r="AE12" s="92">
        <f t="shared" si="2"/>
        <v>0.80148698884758363</v>
      </c>
      <c r="AF12" s="92">
        <f t="shared" si="3"/>
        <v>0.75194401244167963</v>
      </c>
      <c r="AG12" s="92">
        <f t="shared" si="4"/>
        <v>1.5613382899628254E-2</v>
      </c>
      <c r="AH12" s="94">
        <f t="shared" si="5"/>
        <v>5.754276827371696E-2</v>
      </c>
      <c r="AJ12" s="99"/>
      <c r="AK12" s="99"/>
      <c r="AL12" s="99"/>
      <c r="AM12" s="99"/>
      <c r="AN12" s="99"/>
      <c r="AO12" s="99"/>
    </row>
    <row r="13" spans="1:41" s="58" customFormat="1" ht="19" customHeight="1">
      <c r="A13" s="77" t="s">
        <v>8</v>
      </c>
      <c r="B13" s="78"/>
      <c r="C13" s="78"/>
      <c r="D13" s="79">
        <v>271.10000000000002</v>
      </c>
      <c r="E13" s="79"/>
      <c r="F13" s="79">
        <v>143.80000000000001</v>
      </c>
      <c r="G13" s="79"/>
      <c r="H13" s="79">
        <v>127.3</v>
      </c>
      <c r="I13" s="79"/>
      <c r="J13" s="79">
        <v>42.4</v>
      </c>
      <c r="K13" s="79"/>
      <c r="L13" s="79">
        <v>20.8</v>
      </c>
      <c r="M13" s="79"/>
      <c r="N13" s="79">
        <v>21.6</v>
      </c>
      <c r="O13" s="79"/>
      <c r="P13" s="79">
        <v>213.2</v>
      </c>
      <c r="Q13" s="79"/>
      <c r="R13" s="79">
        <v>117.8</v>
      </c>
      <c r="S13" s="79"/>
      <c r="T13" s="79">
        <v>95.4</v>
      </c>
      <c r="U13" s="79"/>
      <c r="V13" s="79">
        <v>15.5</v>
      </c>
      <c r="W13" s="79"/>
      <c r="X13" s="79">
        <v>5.2</v>
      </c>
      <c r="Y13" s="79"/>
      <c r="Z13" s="79">
        <v>10.3</v>
      </c>
      <c r="AA13" s="80"/>
      <c r="AB13" s="117"/>
      <c r="AC13" s="82">
        <f t="shared" si="0"/>
        <v>0.1446453407510431</v>
      </c>
      <c r="AD13" s="82">
        <f t="shared" si="1"/>
        <v>0.1696779261586803</v>
      </c>
      <c r="AE13" s="81">
        <f t="shared" si="2"/>
        <v>0.81919332406119605</v>
      </c>
      <c r="AF13" s="81">
        <f t="shared" si="3"/>
        <v>0.74941084053417129</v>
      </c>
      <c r="AG13" s="81">
        <f t="shared" si="4"/>
        <v>3.6161335187760775E-2</v>
      </c>
      <c r="AH13" s="83">
        <f t="shared" si="5"/>
        <v>8.0911233307148472E-2</v>
      </c>
      <c r="AJ13" s="99">
        <f>AVERAGE(AC13:AC14)</f>
        <v>0.13002876356548571</v>
      </c>
      <c r="AK13" s="99">
        <f>AVERAGE(AD13:AD14)</f>
        <v>0.15971621348850545</v>
      </c>
      <c r="AL13" s="99">
        <f>AVERAGE(AE13:AE14)</f>
        <v>0.8242920025323901</v>
      </c>
      <c r="AM13" s="99">
        <f>AVERAGE(AF13:AF14)</f>
        <v>0.74049920095448329</v>
      </c>
      <c r="AN13" s="99">
        <f>AVERAGE(AG13:AG14)</f>
        <v>4.5679233902124111E-2</v>
      </c>
      <c r="AO13" s="99">
        <f>AVERAGE(AH13:AH14)</f>
        <v>0.10019375085979354</v>
      </c>
    </row>
    <row r="14" spans="1:41" s="58" customFormat="1" ht="19" customHeight="1" thickBot="1">
      <c r="A14" s="88" t="s">
        <v>6</v>
      </c>
      <c r="B14" s="89"/>
      <c r="C14" s="89"/>
      <c r="D14" s="90">
        <v>261.7</v>
      </c>
      <c r="E14" s="90"/>
      <c r="F14" s="90">
        <v>139.5</v>
      </c>
      <c r="G14" s="90"/>
      <c r="H14" s="90">
        <v>122.2</v>
      </c>
      <c r="I14" s="90"/>
      <c r="J14" s="90">
        <v>34.4</v>
      </c>
      <c r="K14" s="90"/>
      <c r="L14" s="90">
        <v>16.100000000000001</v>
      </c>
      <c r="M14" s="90"/>
      <c r="N14" s="90">
        <v>18.3</v>
      </c>
      <c r="O14" s="90"/>
      <c r="P14" s="90">
        <v>205</v>
      </c>
      <c r="Q14" s="90"/>
      <c r="R14" s="90">
        <v>115.7</v>
      </c>
      <c r="S14" s="90"/>
      <c r="T14" s="90">
        <v>89.4</v>
      </c>
      <c r="U14" s="90"/>
      <c r="V14" s="90">
        <v>22.3</v>
      </c>
      <c r="W14" s="90"/>
      <c r="X14" s="90">
        <v>7.7</v>
      </c>
      <c r="Y14" s="90"/>
      <c r="Z14" s="90">
        <v>14.6</v>
      </c>
      <c r="AA14" s="91"/>
      <c r="AB14" s="117"/>
      <c r="AC14" s="93">
        <f t="shared" si="0"/>
        <v>0.11541218637992832</v>
      </c>
      <c r="AD14" s="93">
        <f t="shared" si="1"/>
        <v>0.14975450081833061</v>
      </c>
      <c r="AE14" s="92">
        <f t="shared" si="2"/>
        <v>0.82939068100358426</v>
      </c>
      <c r="AF14" s="92">
        <f t="shared" si="3"/>
        <v>0.73158756137479541</v>
      </c>
      <c r="AG14" s="92">
        <f t="shared" si="4"/>
        <v>5.5197132616487454E-2</v>
      </c>
      <c r="AH14" s="94">
        <f t="shared" si="5"/>
        <v>0.11947626841243862</v>
      </c>
      <c r="AJ14" s="99"/>
      <c r="AK14" s="99"/>
      <c r="AL14" s="99"/>
      <c r="AM14" s="99"/>
      <c r="AN14" s="99"/>
      <c r="AO14" s="99"/>
    </row>
    <row r="15" spans="1:41" s="58" customFormat="1" ht="19" customHeight="1">
      <c r="A15" s="77" t="s">
        <v>5</v>
      </c>
      <c r="B15" s="78"/>
      <c r="C15" s="78"/>
      <c r="D15" s="79">
        <v>251.1</v>
      </c>
      <c r="E15" s="79"/>
      <c r="F15" s="79">
        <v>140.4</v>
      </c>
      <c r="G15" s="79"/>
      <c r="H15" s="79">
        <v>110.7</v>
      </c>
      <c r="I15" s="79"/>
      <c r="J15" s="79">
        <v>29.9</v>
      </c>
      <c r="K15" s="79"/>
      <c r="L15" s="79">
        <v>14.1</v>
      </c>
      <c r="M15" s="79"/>
      <c r="N15" s="79">
        <v>15.7</v>
      </c>
      <c r="O15" s="79"/>
      <c r="P15" s="79">
        <v>199.5</v>
      </c>
      <c r="Q15" s="79"/>
      <c r="R15" s="79">
        <v>118.6</v>
      </c>
      <c r="S15" s="79"/>
      <c r="T15" s="79">
        <v>81</v>
      </c>
      <c r="U15" s="79"/>
      <c r="V15" s="79">
        <v>21.7</v>
      </c>
      <c r="W15" s="79"/>
      <c r="X15" s="79">
        <v>7.7</v>
      </c>
      <c r="Y15" s="79"/>
      <c r="Z15" s="79">
        <v>14</v>
      </c>
      <c r="AA15" s="80"/>
      <c r="AB15" s="117"/>
      <c r="AC15" s="82">
        <f t="shared" si="0"/>
        <v>0.10042735042735042</v>
      </c>
      <c r="AD15" s="82">
        <f t="shared" si="1"/>
        <v>0.14182475158084915</v>
      </c>
      <c r="AE15" s="81">
        <f t="shared" si="2"/>
        <v>0.84472934472934469</v>
      </c>
      <c r="AF15" s="81">
        <f t="shared" si="3"/>
        <v>0.73170731707317072</v>
      </c>
      <c r="AG15" s="81">
        <f t="shared" si="4"/>
        <v>5.4843304843304845E-2</v>
      </c>
      <c r="AH15" s="83">
        <f t="shared" si="5"/>
        <v>0.12646793134598011</v>
      </c>
      <c r="AJ15" s="99">
        <f>AVERAGE(AC15:AC19)</f>
        <v>7.3154272704677267E-2</v>
      </c>
      <c r="AK15" s="99">
        <f>AVERAGE(AD15:AD19)</f>
        <v>0.15274980702989235</v>
      </c>
      <c r="AL15" s="99">
        <f>AVERAGE(AE15:AE19)</f>
        <v>0.85879496469660666</v>
      </c>
      <c r="AM15" s="99">
        <f>AVERAGE(AF15:AF19)</f>
        <v>0.63532717515654513</v>
      </c>
      <c r="AN15" s="99">
        <f>AVERAGE(AG15:AG19)</f>
        <v>6.8050762598716008E-2</v>
      </c>
      <c r="AO15" s="99">
        <f>AVERAGE(AH15:AH19)</f>
        <v>0.21192301781356254</v>
      </c>
    </row>
    <row r="16" spans="1:41" s="58" customFormat="1" ht="19" customHeight="1">
      <c r="A16" s="98" t="s">
        <v>4</v>
      </c>
      <c r="B16" s="74"/>
      <c r="C16" s="74"/>
      <c r="D16" s="72">
        <v>217.3</v>
      </c>
      <c r="E16" s="72"/>
      <c r="F16" s="72">
        <v>128.19999999999999</v>
      </c>
      <c r="G16" s="72"/>
      <c r="H16" s="72">
        <v>89.1</v>
      </c>
      <c r="I16" s="72"/>
      <c r="J16" s="72">
        <v>25.8</v>
      </c>
      <c r="K16" s="72"/>
      <c r="L16" s="72">
        <v>11.4</v>
      </c>
      <c r="M16" s="72"/>
      <c r="N16" s="72">
        <v>14.4</v>
      </c>
      <c r="O16" s="72"/>
      <c r="P16" s="72">
        <v>170.9</v>
      </c>
      <c r="Q16" s="72"/>
      <c r="R16" s="72">
        <v>109.9</v>
      </c>
      <c r="S16" s="72"/>
      <c r="T16" s="72">
        <v>61</v>
      </c>
      <c r="U16" s="72"/>
      <c r="V16" s="72">
        <v>20.6</v>
      </c>
      <c r="W16" s="72"/>
      <c r="X16" s="72">
        <v>6.9</v>
      </c>
      <c r="Y16" s="72"/>
      <c r="Z16" s="72">
        <v>13.7</v>
      </c>
      <c r="AA16" s="73"/>
      <c r="AB16" s="117"/>
      <c r="AC16" s="86">
        <f t="shared" si="0"/>
        <v>8.8923556942277701E-2</v>
      </c>
      <c r="AD16" s="86">
        <f t="shared" si="1"/>
        <v>0.16161616161616163</v>
      </c>
      <c r="AE16" s="85">
        <f t="shared" si="2"/>
        <v>0.85725429017160704</v>
      </c>
      <c r="AF16" s="85">
        <f t="shared" si="3"/>
        <v>0.68462401795735128</v>
      </c>
      <c r="AG16" s="85">
        <f t="shared" si="4"/>
        <v>5.382215288611545E-2</v>
      </c>
      <c r="AH16" s="87">
        <f t="shared" si="5"/>
        <v>0.15375982042648709</v>
      </c>
      <c r="AJ16" s="99"/>
      <c r="AK16" s="99"/>
      <c r="AL16" s="99"/>
      <c r="AM16" s="99"/>
      <c r="AN16" s="99"/>
      <c r="AO16" s="99"/>
    </row>
    <row r="17" spans="1:41" s="58" customFormat="1" ht="19" customHeight="1">
      <c r="A17" s="98" t="s">
        <v>3</v>
      </c>
      <c r="B17" s="74"/>
      <c r="C17" s="74"/>
      <c r="D17" s="72">
        <v>165.9</v>
      </c>
      <c r="E17" s="72"/>
      <c r="F17" s="72">
        <v>97.7</v>
      </c>
      <c r="G17" s="72"/>
      <c r="H17" s="72">
        <v>68.2</v>
      </c>
      <c r="I17" s="72"/>
      <c r="J17" s="72">
        <v>18.399999999999999</v>
      </c>
      <c r="K17" s="72"/>
      <c r="L17" s="72">
        <v>7.5</v>
      </c>
      <c r="M17" s="72"/>
      <c r="N17" s="72">
        <v>10.9</v>
      </c>
      <c r="O17" s="72"/>
      <c r="P17" s="72">
        <v>128.4</v>
      </c>
      <c r="Q17" s="72"/>
      <c r="R17" s="72">
        <v>84.6</v>
      </c>
      <c r="S17" s="72"/>
      <c r="T17" s="72">
        <v>43.8</v>
      </c>
      <c r="U17" s="72"/>
      <c r="V17" s="72">
        <v>19.100000000000001</v>
      </c>
      <c r="W17" s="72"/>
      <c r="X17" s="72">
        <v>5.6</v>
      </c>
      <c r="Y17" s="72"/>
      <c r="Z17" s="72">
        <v>13.5</v>
      </c>
      <c r="AA17" s="73"/>
      <c r="AB17" s="117"/>
      <c r="AC17" s="86">
        <f t="shared" si="0"/>
        <v>7.6765609007164781E-2</v>
      </c>
      <c r="AD17" s="86">
        <f t="shared" si="1"/>
        <v>0.15982404692082111</v>
      </c>
      <c r="AE17" s="85">
        <f t="shared" si="2"/>
        <v>0.86591606960081879</v>
      </c>
      <c r="AF17" s="85">
        <f t="shared" si="3"/>
        <v>0.64222873900293254</v>
      </c>
      <c r="AG17" s="85">
        <f t="shared" si="4"/>
        <v>5.7318321392016369E-2</v>
      </c>
      <c r="AH17" s="87">
        <f t="shared" si="5"/>
        <v>0.19794721407624633</v>
      </c>
      <c r="AJ17" s="99"/>
      <c r="AK17" s="99"/>
      <c r="AL17" s="99"/>
      <c r="AM17" s="99"/>
      <c r="AN17" s="99"/>
      <c r="AO17" s="99"/>
    </row>
    <row r="18" spans="1:41" s="58" customFormat="1" ht="19" customHeight="1">
      <c r="A18" s="98" t="s">
        <v>2</v>
      </c>
      <c r="B18" s="74"/>
      <c r="C18" s="74"/>
      <c r="D18" s="72">
        <v>90.6</v>
      </c>
      <c r="E18" s="72"/>
      <c r="F18" s="72">
        <v>56.2</v>
      </c>
      <c r="G18" s="72"/>
      <c r="H18" s="72">
        <v>34.299999999999997</v>
      </c>
      <c r="I18" s="72"/>
      <c r="J18" s="72">
        <v>9.5</v>
      </c>
      <c r="K18" s="72"/>
      <c r="L18" s="72">
        <v>3.4</v>
      </c>
      <c r="M18" s="72"/>
      <c r="N18" s="72">
        <v>6.1</v>
      </c>
      <c r="O18" s="72"/>
      <c r="P18" s="72">
        <v>70.400000000000006</v>
      </c>
      <c r="Q18" s="72"/>
      <c r="R18" s="72">
        <v>49.1</v>
      </c>
      <c r="S18" s="72"/>
      <c r="T18" s="72">
        <v>21.2</v>
      </c>
      <c r="U18" s="72"/>
      <c r="V18" s="72">
        <v>10.6</v>
      </c>
      <c r="W18" s="72"/>
      <c r="X18" s="72">
        <v>3.7</v>
      </c>
      <c r="Y18" s="72"/>
      <c r="Z18" s="72">
        <v>7</v>
      </c>
      <c r="AA18" s="73"/>
      <c r="AB18" s="117"/>
      <c r="AC18" s="86">
        <f t="shared" si="0"/>
        <v>6.0498220640569388E-2</v>
      </c>
      <c r="AD18" s="86">
        <f t="shared" si="1"/>
        <v>0.17784256559766765</v>
      </c>
      <c r="AE18" s="85">
        <f t="shared" si="2"/>
        <v>0.87366548042704628</v>
      </c>
      <c r="AF18" s="85">
        <f t="shared" si="3"/>
        <v>0.61807580174927113</v>
      </c>
      <c r="AG18" s="85">
        <f t="shared" si="4"/>
        <v>6.5836298932384338E-2</v>
      </c>
      <c r="AH18" s="87">
        <f t="shared" si="5"/>
        <v>0.20408163265306123</v>
      </c>
      <c r="AJ18" s="99"/>
      <c r="AK18" s="99"/>
      <c r="AL18" s="99"/>
      <c r="AM18" s="99"/>
      <c r="AN18" s="99"/>
      <c r="AO18" s="99"/>
    </row>
    <row r="19" spans="1:41" s="58" customFormat="1" ht="19" customHeight="1" thickBot="1">
      <c r="A19" s="88" t="s">
        <v>1</v>
      </c>
      <c r="B19" s="89"/>
      <c r="C19" s="89"/>
      <c r="D19" s="90">
        <v>54.4</v>
      </c>
      <c r="E19" s="90"/>
      <c r="F19" s="90">
        <v>33.200000000000003</v>
      </c>
      <c r="G19" s="90"/>
      <c r="H19" s="90">
        <v>21.2</v>
      </c>
      <c r="I19" s="90"/>
      <c r="J19" s="90">
        <v>3.9</v>
      </c>
      <c r="K19" s="90"/>
      <c r="L19" s="90">
        <v>1.3</v>
      </c>
      <c r="M19" s="90"/>
      <c r="N19" s="90">
        <v>2.6</v>
      </c>
      <c r="O19" s="90"/>
      <c r="P19" s="90">
        <v>38.9</v>
      </c>
      <c r="Q19" s="90"/>
      <c r="R19" s="90">
        <v>28.3</v>
      </c>
      <c r="S19" s="90"/>
      <c r="T19" s="90">
        <v>10.6</v>
      </c>
      <c r="U19" s="90"/>
      <c r="V19" s="90">
        <v>11.5</v>
      </c>
      <c r="W19" s="90"/>
      <c r="X19" s="90">
        <v>3.6</v>
      </c>
      <c r="Y19" s="90"/>
      <c r="Z19" s="90">
        <v>8</v>
      </c>
      <c r="AA19" s="91"/>
      <c r="AB19" s="117"/>
      <c r="AC19" s="93">
        <f t="shared" si="0"/>
        <v>3.9156626506024098E-2</v>
      </c>
      <c r="AD19" s="93">
        <f t="shared" si="1"/>
        <v>0.12264150943396228</v>
      </c>
      <c r="AE19" s="92">
        <f t="shared" si="2"/>
        <v>0.85240963855421681</v>
      </c>
      <c r="AF19" s="92">
        <f t="shared" si="3"/>
        <v>0.5</v>
      </c>
      <c r="AG19" s="92">
        <f t="shared" si="4"/>
        <v>0.10843373493975902</v>
      </c>
      <c r="AH19" s="94">
        <f t="shared" si="5"/>
        <v>0.37735849056603776</v>
      </c>
      <c r="AJ19" s="99"/>
      <c r="AK19" s="99"/>
      <c r="AL19" s="99"/>
      <c r="AM19" s="99"/>
      <c r="AN19" s="99"/>
      <c r="AO19" s="99"/>
    </row>
    <row r="20" spans="1:41" s="58" customFormat="1" ht="50" customHeight="1">
      <c r="A20" s="95"/>
      <c r="B20" s="95"/>
      <c r="C20" s="9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7" t="s">
        <v>0</v>
      </c>
    </row>
    <row r="21" spans="1:41" ht="1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</sheetData>
  <mergeCells count="62">
    <mergeCell ref="AN11:AN12"/>
    <mergeCell ref="AN13:AN14"/>
    <mergeCell ref="AN15:AN19"/>
    <mergeCell ref="AO11:AO12"/>
    <mergeCell ref="AO13:AO14"/>
    <mergeCell ref="AO15:AO19"/>
    <mergeCell ref="AL11:AL12"/>
    <mergeCell ref="AL13:AL14"/>
    <mergeCell ref="AL15:AL19"/>
    <mergeCell ref="AM11:AM12"/>
    <mergeCell ref="AM13:AM14"/>
    <mergeCell ref="AM15:AM19"/>
    <mergeCell ref="AJ11:AJ12"/>
    <mergeCell ref="AJ13:AJ14"/>
    <mergeCell ref="AJ15:AJ19"/>
    <mergeCell ref="AK11:AK12"/>
    <mergeCell ref="AK13:AK14"/>
    <mergeCell ref="AK15:AK19"/>
    <mergeCell ref="AJ4:AO4"/>
    <mergeCell ref="AJ8:AJ10"/>
    <mergeCell ref="AK8:AK10"/>
    <mergeCell ref="AL8:AL10"/>
    <mergeCell ref="AM8:AM10"/>
    <mergeCell ref="AN8:AN10"/>
    <mergeCell ref="AO8:AO10"/>
    <mergeCell ref="AC5:AD5"/>
    <mergeCell ref="AE5:AF5"/>
    <mergeCell ref="AG5:AH5"/>
    <mergeCell ref="AJ5:AK5"/>
    <mergeCell ref="AL5:AM5"/>
    <mergeCell ref="AN5:AO5"/>
    <mergeCell ref="A14:C14"/>
    <mergeCell ref="A15:C15"/>
    <mergeCell ref="A16:C16"/>
    <mergeCell ref="A17:C17"/>
    <mergeCell ref="A18:C18"/>
    <mergeCell ref="A19:C19"/>
    <mergeCell ref="V6:W6"/>
    <mergeCell ref="X6:Y6"/>
    <mergeCell ref="Z6:AA6"/>
    <mergeCell ref="A8:C8"/>
    <mergeCell ref="A9:C9"/>
    <mergeCell ref="A10:C10"/>
    <mergeCell ref="A11:C11"/>
    <mergeCell ref="A12:C12"/>
    <mergeCell ref="A13:C13"/>
    <mergeCell ref="J6:K6"/>
    <mergeCell ref="L6:M6"/>
    <mergeCell ref="N6:O6"/>
    <mergeCell ref="P6:Q6"/>
    <mergeCell ref="R6:S6"/>
    <mergeCell ref="T6:U6"/>
    <mergeCell ref="A2:AA2"/>
    <mergeCell ref="A3:AA3"/>
    <mergeCell ref="A5:C6"/>
    <mergeCell ref="D5:I5"/>
    <mergeCell ref="J5:O5"/>
    <mergeCell ref="P5:U5"/>
    <mergeCell ref="V5:AA5"/>
    <mergeCell ref="D6:E6"/>
    <mergeCell ref="F6:G6"/>
    <mergeCell ref="H6:I6"/>
  </mergeCells>
  <conditionalFormatting sqref="A7:AA7 D8:AA19 A8:A19">
    <cfRule type="expression" dxfId="1" priority="1">
      <formula>MOD(ROW(),2)=1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2986-5D75-DD42-AA45-C6F17666E457}">
  <dimension ref="B2:N16"/>
  <sheetViews>
    <sheetView zoomScale="64" workbookViewId="0">
      <selection activeCell="M5" sqref="M5:M7"/>
    </sheetView>
  </sheetViews>
  <sheetFormatPr baseColWidth="10" defaultRowHeight="26"/>
  <cols>
    <col min="2" max="2" width="29" style="47" customWidth="1"/>
    <col min="3" max="8" width="21.5" style="47" customWidth="1"/>
    <col min="10" max="11" width="18.75" style="39" customWidth="1"/>
    <col min="13" max="14" width="22" style="47" customWidth="1"/>
  </cols>
  <sheetData>
    <row r="2" spans="2:14" s="37" customFormat="1" ht="41" customHeight="1">
      <c r="B2" s="40" t="s">
        <v>21</v>
      </c>
      <c r="C2" s="41" t="s">
        <v>15</v>
      </c>
      <c r="D2" s="41"/>
      <c r="E2" s="41"/>
      <c r="F2" s="41"/>
      <c r="G2" s="41"/>
      <c r="H2" s="41"/>
      <c r="J2" s="39"/>
      <c r="K2" s="39"/>
      <c r="M2" s="124" t="s">
        <v>28</v>
      </c>
      <c r="N2" s="124"/>
    </row>
    <row r="3" spans="2:14" s="37" customFormat="1" ht="41" customHeight="1">
      <c r="B3" s="42"/>
      <c r="C3" s="43" t="s">
        <v>15</v>
      </c>
      <c r="D3" s="43"/>
      <c r="E3" s="43" t="s">
        <v>17</v>
      </c>
      <c r="F3" s="43"/>
      <c r="G3" s="43" t="s">
        <v>16</v>
      </c>
      <c r="H3" s="43"/>
      <c r="J3" s="39"/>
      <c r="K3" s="39"/>
      <c r="M3" s="124"/>
      <c r="N3" s="124"/>
    </row>
    <row r="4" spans="2:14" s="37" customFormat="1" ht="41" customHeight="1" thickBot="1">
      <c r="B4" s="44" t="s">
        <v>15</v>
      </c>
      <c r="C4" s="45">
        <v>2203.6999999999998</v>
      </c>
      <c r="D4" s="45"/>
      <c r="E4" s="45">
        <v>1197.2</v>
      </c>
      <c r="F4" s="45"/>
      <c r="G4" s="45">
        <v>1006.5</v>
      </c>
      <c r="H4" s="45"/>
      <c r="J4" s="39"/>
      <c r="K4" s="39"/>
      <c r="M4" s="47"/>
      <c r="N4" s="47"/>
    </row>
    <row r="5" spans="2:14" s="37" customFormat="1" ht="41" customHeight="1">
      <c r="B5" s="48" t="s">
        <v>14</v>
      </c>
      <c r="C5" s="49">
        <v>35.299999999999997</v>
      </c>
      <c r="D5" s="49"/>
      <c r="E5" s="49">
        <v>23.3</v>
      </c>
      <c r="F5" s="49"/>
      <c r="G5" s="49">
        <v>12.1</v>
      </c>
      <c r="H5" s="50"/>
      <c r="J5" s="118">
        <f>E5/$C5</f>
        <v>0.66005665722379614</v>
      </c>
      <c r="K5" s="119">
        <f>G5/$C5</f>
        <v>0.34277620396600567</v>
      </c>
      <c r="M5" s="124">
        <f>AVERAGE(J5:J7)</f>
        <v>0.55872365122055412</v>
      </c>
      <c r="N5" s="124">
        <f>AVERAGE(K5:K7)</f>
        <v>0.44222063584271315</v>
      </c>
    </row>
    <row r="6" spans="2:14" s="37" customFormat="1" ht="41" customHeight="1">
      <c r="B6" s="51" t="s">
        <v>12</v>
      </c>
      <c r="C6" s="46">
        <v>135.9</v>
      </c>
      <c r="D6" s="46"/>
      <c r="E6" s="46">
        <v>70.900000000000006</v>
      </c>
      <c r="F6" s="46"/>
      <c r="G6" s="46">
        <v>65</v>
      </c>
      <c r="H6" s="52"/>
      <c r="J6" s="120">
        <f t="shared" ref="J6:J16" si="0">E6/$C6</f>
        <v>0.52170713760117737</v>
      </c>
      <c r="K6" s="121">
        <f t="shared" ref="K6:K16" si="1">G6/$C6</f>
        <v>0.47829286239882263</v>
      </c>
      <c r="M6" s="124"/>
      <c r="N6" s="124"/>
    </row>
    <row r="7" spans="2:14" s="37" customFormat="1" ht="41" customHeight="1" thickBot="1">
      <c r="B7" s="53" t="s">
        <v>11</v>
      </c>
      <c r="C7" s="54">
        <v>223.5</v>
      </c>
      <c r="D7" s="54"/>
      <c r="E7" s="54">
        <v>110.5</v>
      </c>
      <c r="F7" s="54"/>
      <c r="G7" s="54">
        <v>113</v>
      </c>
      <c r="H7" s="55"/>
      <c r="J7" s="122">
        <f t="shared" si="0"/>
        <v>0.49440715883668906</v>
      </c>
      <c r="K7" s="123">
        <f t="shared" si="1"/>
        <v>0.50559284116331094</v>
      </c>
      <c r="M7" s="124"/>
      <c r="N7" s="124"/>
    </row>
    <row r="8" spans="2:14" s="37" customFormat="1" ht="41" customHeight="1">
      <c r="B8" s="48" t="s">
        <v>10</v>
      </c>
      <c r="C8" s="49">
        <v>234</v>
      </c>
      <c r="D8" s="49"/>
      <c r="E8" s="49">
        <v>119.2</v>
      </c>
      <c r="F8" s="49"/>
      <c r="G8" s="49">
        <v>114.8</v>
      </c>
      <c r="H8" s="50"/>
      <c r="J8" s="118">
        <f t="shared" si="0"/>
        <v>0.50940170940170937</v>
      </c>
      <c r="K8" s="119">
        <f t="shared" si="1"/>
        <v>0.49059829059829058</v>
      </c>
      <c r="M8" s="124">
        <f>AVERAGE(J8:J9)</f>
        <v>0.51030708807219638</v>
      </c>
      <c r="N8" s="124">
        <f>AVERAGE(K8:K9)</f>
        <v>0.48969291192780356</v>
      </c>
    </row>
    <row r="9" spans="2:14" s="37" customFormat="1" ht="41" customHeight="1" thickBot="1">
      <c r="B9" s="53" t="s">
        <v>9</v>
      </c>
      <c r="C9" s="54">
        <v>263.10000000000002</v>
      </c>
      <c r="D9" s="54"/>
      <c r="E9" s="54">
        <v>134.5</v>
      </c>
      <c r="F9" s="54"/>
      <c r="G9" s="54">
        <v>128.6</v>
      </c>
      <c r="H9" s="55"/>
      <c r="J9" s="122">
        <f t="shared" si="0"/>
        <v>0.51121246674268339</v>
      </c>
      <c r="K9" s="123">
        <f t="shared" si="1"/>
        <v>0.48878753325731655</v>
      </c>
      <c r="M9" s="124"/>
      <c r="N9" s="124"/>
    </row>
    <row r="10" spans="2:14" s="37" customFormat="1" ht="41" customHeight="1">
      <c r="B10" s="48" t="s">
        <v>8</v>
      </c>
      <c r="C10" s="49">
        <v>271.10000000000002</v>
      </c>
      <c r="D10" s="49"/>
      <c r="E10" s="49">
        <v>143.80000000000001</v>
      </c>
      <c r="F10" s="49"/>
      <c r="G10" s="49">
        <v>127.3</v>
      </c>
      <c r="H10" s="50"/>
      <c r="J10" s="118">
        <f t="shared" si="0"/>
        <v>0.53043157506455185</v>
      </c>
      <c r="K10" s="119">
        <f t="shared" si="1"/>
        <v>0.46956842493544815</v>
      </c>
      <c r="M10" s="124">
        <f>AVERAGE(J10:J11)</f>
        <v>0.53174234465875658</v>
      </c>
      <c r="N10" s="124">
        <f>AVERAGE(K10:K11)</f>
        <v>0.46825765534124342</v>
      </c>
    </row>
    <row r="11" spans="2:14" s="37" customFormat="1" ht="41" customHeight="1" thickBot="1">
      <c r="B11" s="53" t="s">
        <v>6</v>
      </c>
      <c r="C11" s="54">
        <v>261.7</v>
      </c>
      <c r="D11" s="54"/>
      <c r="E11" s="54">
        <v>139.5</v>
      </c>
      <c r="F11" s="54"/>
      <c r="G11" s="54">
        <v>122.2</v>
      </c>
      <c r="H11" s="55"/>
      <c r="J11" s="122">
        <f t="shared" si="0"/>
        <v>0.53305311425296142</v>
      </c>
      <c r="K11" s="123">
        <f t="shared" si="1"/>
        <v>0.46694688574703863</v>
      </c>
      <c r="M11" s="124"/>
      <c r="N11" s="124"/>
    </row>
    <row r="12" spans="2:14" s="37" customFormat="1" ht="41" customHeight="1">
      <c r="B12" s="48" t="s">
        <v>5</v>
      </c>
      <c r="C12" s="49">
        <v>251.1</v>
      </c>
      <c r="D12" s="49"/>
      <c r="E12" s="49">
        <v>140.4</v>
      </c>
      <c r="F12" s="49"/>
      <c r="G12" s="49">
        <v>110.7</v>
      </c>
      <c r="H12" s="50"/>
      <c r="J12" s="118">
        <f t="shared" si="0"/>
        <v>0.55913978494623662</v>
      </c>
      <c r="K12" s="119">
        <f t="shared" si="1"/>
        <v>0.44086021505376344</v>
      </c>
      <c r="M12" s="124">
        <f>AVERAGE(J12:J16)</f>
        <v>0.59372394423005692</v>
      </c>
      <c r="N12" s="124">
        <f>AVERAGE(K12:K16)</f>
        <v>0.40605530521806676</v>
      </c>
    </row>
    <row r="13" spans="2:14" s="37" customFormat="1" ht="41" customHeight="1">
      <c r="B13" s="56" t="s">
        <v>4</v>
      </c>
      <c r="C13" s="46">
        <v>217.3</v>
      </c>
      <c r="D13" s="46"/>
      <c r="E13" s="46">
        <v>128.19999999999999</v>
      </c>
      <c r="F13" s="46"/>
      <c r="G13" s="46">
        <v>89.1</v>
      </c>
      <c r="H13" s="52"/>
      <c r="J13" s="120">
        <f t="shared" si="0"/>
        <v>0.58996778647031745</v>
      </c>
      <c r="K13" s="121">
        <f t="shared" si="1"/>
        <v>0.41003221352968244</v>
      </c>
      <c r="M13" s="124"/>
      <c r="N13" s="124"/>
    </row>
    <row r="14" spans="2:14" s="37" customFormat="1" ht="41" customHeight="1">
      <c r="B14" s="56" t="s">
        <v>3</v>
      </c>
      <c r="C14" s="46">
        <v>165.9</v>
      </c>
      <c r="D14" s="46"/>
      <c r="E14" s="46">
        <v>97.7</v>
      </c>
      <c r="F14" s="46"/>
      <c r="G14" s="46">
        <v>68.2</v>
      </c>
      <c r="H14" s="52"/>
      <c r="J14" s="120">
        <f t="shared" si="0"/>
        <v>0.58890898131404457</v>
      </c>
      <c r="K14" s="121">
        <f t="shared" si="1"/>
        <v>0.41109101868595538</v>
      </c>
      <c r="M14" s="124"/>
      <c r="N14" s="124"/>
    </row>
    <row r="15" spans="2:14" s="37" customFormat="1" ht="41" customHeight="1">
      <c r="B15" s="56" t="s">
        <v>2</v>
      </c>
      <c r="C15" s="46">
        <v>90.6</v>
      </c>
      <c r="D15" s="46"/>
      <c r="E15" s="46">
        <v>56.2</v>
      </c>
      <c r="F15" s="46"/>
      <c r="G15" s="46">
        <v>34.299999999999997</v>
      </c>
      <c r="H15" s="52"/>
      <c r="J15" s="120">
        <f t="shared" si="0"/>
        <v>0.62030905077262699</v>
      </c>
      <c r="K15" s="121">
        <f t="shared" si="1"/>
        <v>0.37858719646799116</v>
      </c>
      <c r="M15" s="124"/>
      <c r="N15" s="124"/>
    </row>
    <row r="16" spans="2:14" s="37" customFormat="1" ht="41" customHeight="1" thickBot="1">
      <c r="B16" s="53" t="s">
        <v>1</v>
      </c>
      <c r="C16" s="54">
        <v>54.4</v>
      </c>
      <c r="D16" s="54"/>
      <c r="E16" s="54">
        <v>33.200000000000003</v>
      </c>
      <c r="F16" s="54"/>
      <c r="G16" s="54">
        <v>21.2</v>
      </c>
      <c r="H16" s="55"/>
      <c r="J16" s="122">
        <f t="shared" si="0"/>
        <v>0.61029411764705888</v>
      </c>
      <c r="K16" s="123">
        <f t="shared" si="1"/>
        <v>0.38970588235294118</v>
      </c>
      <c r="M16" s="124"/>
      <c r="N16" s="124"/>
    </row>
  </sheetData>
  <mergeCells count="14">
    <mergeCell ref="M2:N3"/>
    <mergeCell ref="M5:M7"/>
    <mergeCell ref="N5:N7"/>
    <mergeCell ref="M8:M9"/>
    <mergeCell ref="N8:N9"/>
    <mergeCell ref="M10:M11"/>
    <mergeCell ref="M12:M16"/>
    <mergeCell ref="N10:N11"/>
    <mergeCell ref="N12:N16"/>
    <mergeCell ref="B2:B3"/>
    <mergeCell ref="C2:H2"/>
    <mergeCell ref="C3:D3"/>
    <mergeCell ref="E3:F3"/>
    <mergeCell ref="G3:H3"/>
  </mergeCells>
  <conditionalFormatting sqref="B4:H16">
    <cfRule type="expression" dxfId="0" priority="1">
      <formula>MOD(ROW(),2)=1</formula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5775c44-5034-46ee-b1b0-8650967f43ea">4XQ4D5TRQRHF-1623496119-84</_dlc_DocId>
    <_dlc_DocIdUrl xmlns="e5775c44-5034-46ee-b1b0-8650967f43ea">
      <Url>https://stats.mom.gov.sg/_layouts/DocIdRedir.aspx?ID=4XQ4D5TRQRHF-1623496119-84</Url>
      <Description>4XQ4D5TRQRHF-1623496119-84</Description>
    </_dlc_DocIdUrl>
    <_dlc_DocIdPersistId xmlns="e5775c44-5034-46ee-b1b0-8650967f43ea">false</_dlc_DocIdPersistId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0" ma:contentTypeDescription="Create a new document." ma:contentTypeScope="" ma:versionID="b8f4c4eb7c0a6ed6c0ddc723c58efda0">
  <xsd:schema xmlns:xsd="http://www.w3.org/2001/XMLSchema" xmlns:xs="http://www.w3.org/2001/XMLSchema" xmlns:p="http://schemas.microsoft.com/office/2006/metadata/properties" xmlns:ns2="e5775c44-5034-46ee-b1b0-8650967f43ea" targetNamespace="http://schemas.microsoft.com/office/2006/metadata/properties" ma:root="true" ma:fieldsID="cab69d6e76fd2b3e146ab9f966a16f43" ns2:_="">
    <xsd:import namespace="e5775c44-5034-46ee-b1b0-8650967f43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848B23-9AFE-400B-91FC-38B3BCE7278B}">
  <ds:schemaRefs>
    <ds:schemaRef ds:uri="http://schemas.microsoft.com/office/2006/metadata/properties"/>
    <ds:schemaRef ds:uri="http://schemas.microsoft.com/office/infopath/2007/PartnerControls"/>
    <ds:schemaRef ds:uri="e5775c44-5034-46ee-b1b0-8650967f43ea"/>
  </ds:schemaRefs>
</ds:datastoreItem>
</file>

<file path=customXml/itemProps2.xml><?xml version="1.0" encoding="utf-8"?>
<ds:datastoreItem xmlns:ds="http://schemas.openxmlformats.org/officeDocument/2006/customXml" ds:itemID="{EF64E6EE-B1AB-406B-9664-C97CB2DB7E0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7B4BEC4-DC96-425C-B187-1ACE3A7B96F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96EE2B0-D1A9-46D1-9021-D5EB89058F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T72</vt:lpstr>
      <vt:lpstr>Lifestage</vt:lpstr>
      <vt:lpstr>Gender</vt:lpstr>
      <vt:lpstr>'T72'!Print_Area_MI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2019-01-29T02:53:11Z</dcterms:created>
  <dcterms:modified xsi:type="dcterms:W3CDTF">2019-10-22T08:44:37Z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0x01010061D1B60B48AE2C4381B419F34A85A18B</vt:lpwstr>
  </property>
  <property fmtid="{D5CDD505-2E9C-101B-9397-08002B2CF9AE}" pid="3" name="_dlc_DocIdItemGuid">
    <vt:lpwstr>de93b48c-7b03-49ba-af68-2203b638ec70</vt:lpwstr>
  </property>
  <property fmtid="{D5CDD505-2E9C-101B-9397-08002B2CF9AE}" pid="4" name="ReportMaster">
    <vt:lpwstr/>
  </property>
  <property fmtid="{D5CDD505-2E9C-101B-9397-08002B2CF9AE}" pid="5" name="Order">
    <vt:r8>8400</vt:r8>
  </property>
  <property fmtid="{D5CDD505-2E9C-101B-9397-08002B2CF9AE}" pid="6" name="iMAS_Archive">
    <vt:bool>false</vt:bool>
  </property>
  <property fmtid="{D5CDD505-2E9C-101B-9397-08002B2CF9AE}" pid="7" name="iMAS_Keyword">
    <vt:lpwstr/>
  </property>
  <property fmtid="{D5CDD505-2E9C-101B-9397-08002B2CF9AE}" pid="8" name="Topic">
    <vt:lpwstr/>
  </property>
  <property fmtid="{D5CDD505-2E9C-101B-9397-08002B2CF9AE}" pid="9" name="iMAS_PublishDateTime">
    <vt:filetime>2019-01-31T02:00:00Z</vt:filetime>
  </property>
  <property fmtid="{D5CDD505-2E9C-101B-9397-08002B2CF9AE}" pid="10" name="xd_Signature">
    <vt:bool>false</vt:bool>
  </property>
  <property fmtid="{D5CDD505-2E9C-101B-9397-08002B2CF9AE}" pid="11" name="Year">
    <vt:lpwstr/>
  </property>
  <property fmtid="{D5CDD505-2E9C-101B-9397-08002B2CF9AE}" pid="12" name="xd_ProgID">
    <vt:lpwstr/>
  </property>
  <property fmtid="{D5CDD505-2E9C-101B-9397-08002B2CF9AE}" pid="13" name="iMAS_LongTitle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TaxCatchAll">
    <vt:lpwstr/>
  </property>
  <property fmtid="{D5CDD505-2E9C-101B-9397-08002B2CF9AE}" pid="17" name="iMAS_Notes">
    <vt:lpwstr/>
  </property>
  <property fmtid="{D5CDD505-2E9C-101B-9397-08002B2CF9AE}" pid="18" name="TemplateUrl">
    <vt:lpwstr/>
  </property>
  <property fmtid="{D5CDD505-2E9C-101B-9397-08002B2CF9AE}" pid="19" name="iMAS_Description">
    <vt:lpwstr/>
  </property>
  <property fmtid="{D5CDD505-2E9C-101B-9397-08002B2CF9AE}" pid="20" name="Quarter">
    <vt:lpwstr/>
  </property>
  <property fmtid="{D5CDD505-2E9C-101B-9397-08002B2CF9AE}" pid="21" name="iMAS_Searchable">
    <vt:bool>false</vt:bool>
  </property>
  <property fmtid="{D5CDD505-2E9C-101B-9397-08002B2CF9AE}" pid="22" name="iMAS_Image_Url">
    <vt:lpwstr/>
  </property>
  <property fmtid="{D5CDD505-2E9C-101B-9397-08002B2CF9AE}" pid="23" name="DocumentType">
    <vt:lpwstr/>
  </property>
  <property fmtid="{D5CDD505-2E9C-101B-9397-08002B2CF9AE}" pid="24" name="display_urn">
    <vt:lpwstr>LUO JIAHUI</vt:lpwstr>
  </property>
</Properties>
</file>