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DASTRO UNICO\Documents\LUCAS\ExtensionBotJs-main\borPdf\atendimentos\"/>
    </mc:Choice>
  </mc:AlternateContent>
  <bookViews>
    <workbookView xWindow="0" yWindow="0" windowWidth="23040" windowHeight="9192" activeTab="2"/>
  </bookViews>
  <sheets>
    <sheet name="Plan4" sheetId="1" r:id="rId1"/>
    <sheet name="Junho0" sheetId="2" r:id="rId2"/>
    <sheet name="Agosto" sheetId="3" r:id="rId3"/>
    <sheet name="Julho" sheetId="4" r:id="rId4"/>
  </sheets>
  <calcPr calcId="162913"/>
</workbook>
</file>

<file path=xl/calcChain.xml><?xml version="1.0" encoding="utf-8"?>
<calcChain xmlns="http://schemas.openxmlformats.org/spreadsheetml/2006/main">
  <c r="V6" i="4" l="1"/>
  <c r="V7" i="4" s="1"/>
  <c r="U6" i="4"/>
  <c r="U7" i="4" s="1"/>
  <c r="T6" i="4"/>
  <c r="T7" i="4" s="1"/>
  <c r="S6" i="4"/>
  <c r="S7" i="4" s="1"/>
  <c r="R6" i="4"/>
  <c r="R7" i="4" s="1"/>
  <c r="Q6" i="4"/>
  <c r="Q7" i="4" s="1"/>
  <c r="P6" i="4"/>
  <c r="O6" i="4"/>
  <c r="V6" i="3"/>
  <c r="V7" i="3" s="1"/>
  <c r="U6" i="3"/>
  <c r="U7" i="3" s="1"/>
  <c r="T6" i="3"/>
  <c r="S6" i="3"/>
  <c r="R6" i="3"/>
  <c r="R7" i="3" s="1"/>
  <c r="Q6" i="3"/>
  <c r="Q7" i="3" s="1"/>
  <c r="P6" i="3"/>
  <c r="T7" i="3" s="1"/>
  <c r="O6" i="3"/>
  <c r="V5" i="2"/>
  <c r="U5" i="2"/>
  <c r="T5" i="2"/>
  <c r="T6" i="2" s="1"/>
  <c r="S5" i="2"/>
  <c r="S6" i="2" s="1"/>
  <c r="R5" i="2"/>
  <c r="R6" i="2" s="1"/>
  <c r="Q5" i="2"/>
  <c r="Q6" i="2" s="1"/>
  <c r="P5" i="2"/>
  <c r="V6" i="2" s="1"/>
  <c r="O5" i="2"/>
  <c r="U6" i="2" s="1"/>
  <c r="T9" i="1"/>
  <c r="S9" i="1"/>
  <c r="R9" i="1"/>
  <c r="Q9" i="1"/>
  <c r="P9" i="1"/>
  <c r="O9" i="1"/>
  <c r="S7" i="3" l="1"/>
</calcChain>
</file>

<file path=xl/sharedStrings.xml><?xml version="1.0" encoding="utf-8"?>
<sst xmlns="http://schemas.openxmlformats.org/spreadsheetml/2006/main" count="3119" uniqueCount="311">
  <si>
    <t xml:space="preserve">                                        Controle de atendimento, Dezembro de 2022</t>
  </si>
  <si>
    <t>Dados referentes ao mês de Dezembro de 2022</t>
  </si>
  <si>
    <t>Data</t>
  </si>
  <si>
    <t>Nome</t>
  </si>
  <si>
    <t>NIS/CPF</t>
  </si>
  <si>
    <t>Atendimento</t>
  </si>
  <si>
    <t>Atendimentos</t>
  </si>
  <si>
    <t>Pessoas Atendidas</t>
  </si>
  <si>
    <t>Inclusões</t>
  </si>
  <si>
    <t>Pessoas Incluídas</t>
  </si>
  <si>
    <t>Alterações</t>
  </si>
  <si>
    <t>Pessoas Alteradas</t>
  </si>
  <si>
    <t>Maria Valdereis de Sousa e Silva</t>
  </si>
  <si>
    <t>985.445.863-68</t>
  </si>
  <si>
    <t>Tipo</t>
  </si>
  <si>
    <t>Alteração</t>
  </si>
  <si>
    <t>Pessoas</t>
  </si>
  <si>
    <t>Iracelia Pereira de Sousa</t>
  </si>
  <si>
    <t>016.621.103-67</t>
  </si>
  <si>
    <t>Maria da Cruz Campelo da Silva</t>
  </si>
  <si>
    <t>339.270.493-87</t>
  </si>
  <si>
    <t>Inclusão</t>
  </si>
  <si>
    <t>Damiana Gomes dos Santos</t>
  </si>
  <si>
    <t>160.067.522-56</t>
  </si>
  <si>
    <t>Maria da Cruz da Conceição Sousa</t>
  </si>
  <si>
    <t>733.740.083-72</t>
  </si>
  <si>
    <t>Ana Daura Rodrigues de Sousa</t>
  </si>
  <si>
    <t>021.050.403-06</t>
  </si>
  <si>
    <t>Maria Jose Onias Macedo Silva</t>
  </si>
  <si>
    <t>439.593.423-49</t>
  </si>
  <si>
    <t>Carmina Alves Bezerra</t>
  </si>
  <si>
    <t>378.977.348-46</t>
  </si>
  <si>
    <t>Maria das Dores Nunes da Silva</t>
  </si>
  <si>
    <t>811.410.413-91</t>
  </si>
  <si>
    <t>Marli Ferreira Leite</t>
  </si>
  <si>
    <t>930.248.003-87</t>
  </si>
  <si>
    <t>Cristina Maria da Silva</t>
  </si>
  <si>
    <t>163.565.186-51</t>
  </si>
  <si>
    <t>Aylane Gomes Pereira</t>
  </si>
  <si>
    <t>102.567.743-90</t>
  </si>
  <si>
    <t>Lusinete Antonia da Conceicao</t>
  </si>
  <si>
    <t>164.917.557-71</t>
  </si>
  <si>
    <t>Nubia Campelo dos Santos</t>
  </si>
  <si>
    <t>058.326.293-70</t>
  </si>
  <si>
    <t>Elane Maria Brandao de Santana</t>
  </si>
  <si>
    <t>093.713.303-50</t>
  </si>
  <si>
    <t>Alcanjo Cardoso de Sousa Rocha</t>
  </si>
  <si>
    <t>269.191.828-90</t>
  </si>
  <si>
    <t>Eva Soares da Silva</t>
  </si>
  <si>
    <t>604.609.633-25</t>
  </si>
  <si>
    <t>Francisca Maria de Sousa</t>
  </si>
  <si>
    <t>161.816.666-14</t>
  </si>
  <si>
    <t>Edna Maria Vieira Carvalho</t>
  </si>
  <si>
    <t>343.202.703-63</t>
  </si>
  <si>
    <t>Teresa Cristina de Sousa</t>
  </si>
  <si>
    <t>474.100.273-04</t>
  </si>
  <si>
    <t>Norberto Soares da Silva</t>
  </si>
  <si>
    <t>131.880.463-91</t>
  </si>
  <si>
    <t>Derlane Lima de Araujo</t>
  </si>
  <si>
    <t>079.392.673-45</t>
  </si>
  <si>
    <t xml:space="preserve">                                        Controle de atendimento, JUNHO de 2024</t>
  </si>
  <si>
    <t>Dados referentes ao mês de Julho de 2024</t>
  </si>
  <si>
    <t>Atendimentos Total</t>
  </si>
  <si>
    <t>Pessoas Atendidas Total</t>
  </si>
  <si>
    <t>Transferências</t>
  </si>
  <si>
    <t>Pessoas Transferidas</t>
  </si>
  <si>
    <t>MARIA DA CONCEIÇÃO VIEIRA DA SILVA</t>
  </si>
  <si>
    <t>01074302311</t>
  </si>
  <si>
    <t>ATUALIZAÇÂO</t>
  </si>
  <si>
    <t>YURIELLE DA SILVA</t>
  </si>
  <si>
    <t>MARIA DA PAZ VIEIRA</t>
  </si>
  <si>
    <t>02771767350</t>
  </si>
  <si>
    <t>MONALIZA CRUZ BARBOSA DA SILVA</t>
  </si>
  <si>
    <t>07537281335</t>
  </si>
  <si>
    <t>MARIA DA GLORIA CARDOSO RODRIGUES</t>
  </si>
  <si>
    <t>79289436387</t>
  </si>
  <si>
    <t>INCLUSÂO</t>
  </si>
  <si>
    <t>LELSON DOS REIS FREITAS</t>
  </si>
  <si>
    <t>04431156305</t>
  </si>
  <si>
    <t>MARA TAYNARA FEITOSA MAXIMO</t>
  </si>
  <si>
    <t>06942110361</t>
  </si>
  <si>
    <t>ZELIA BORGES DO NASCIMENTO OLIVEIRA</t>
  </si>
  <si>
    <t>03285281375</t>
  </si>
  <si>
    <t>TRANSFERENCIA</t>
  </si>
  <si>
    <t>MARIA ISABEL RIBEIRO DA SILVA</t>
  </si>
  <si>
    <t>05445932354</t>
  </si>
  <si>
    <t>LUZIANE PEREIRA DA SILVA GARCIA DE ALMEIDA</t>
  </si>
  <si>
    <t>01156113393</t>
  </si>
  <si>
    <t>RAIMUNDA ALMEIDA DO NASCIMENTO</t>
  </si>
  <si>
    <t>00776714300</t>
  </si>
  <si>
    <t>FERNANDA GABRIELA DE MORAES</t>
  </si>
  <si>
    <t>11119191351</t>
  </si>
  <si>
    <t>MARIA VALDELISA MENDES DE SOUSA</t>
  </si>
  <si>
    <t>96411830363</t>
  </si>
  <si>
    <t>MARIA LUZIMAR DE OLIVEIRA</t>
  </si>
  <si>
    <t>98089919391</t>
  </si>
  <si>
    <t>RAIMUNDO RODRIGUES DE ARAUJO FILHO</t>
  </si>
  <si>
    <t>13577778415</t>
  </si>
  <si>
    <t>ANA LIDIA PESSOA</t>
  </si>
  <si>
    <t>04023573370</t>
  </si>
  <si>
    <t>MARIA ELZA DE SOUSA</t>
  </si>
  <si>
    <t>03386046347</t>
  </si>
  <si>
    <t>YURIANE MAISA SILVA</t>
  </si>
  <si>
    <t>47098028827</t>
  </si>
  <si>
    <t>MARIA DE FATIMA DA SILVA SANTOS</t>
  </si>
  <si>
    <t>04151048316</t>
  </si>
  <si>
    <t>ELMIRA CARDOSO DE MOURA</t>
  </si>
  <si>
    <t>07214774136</t>
  </si>
  <si>
    <t>EDNA TELMA ALVES DA SILVA</t>
  </si>
  <si>
    <t>07214794136</t>
  </si>
  <si>
    <t>LEIDINALRA MACEDO DA SILVA</t>
  </si>
  <si>
    <t>65881346300</t>
  </si>
  <si>
    <t>ELAINE PEREIRA DA SILVA</t>
  </si>
  <si>
    <t>05420910381</t>
  </si>
  <si>
    <t>FLAVIA MAIRLA ALVES DA SILVA</t>
  </si>
  <si>
    <t>06611660313</t>
  </si>
  <si>
    <t>JOYCE RARYALD MARQUES PEREIRA</t>
  </si>
  <si>
    <t>07402530345</t>
  </si>
  <si>
    <t>SANDRA MARIA MACEDO MOURA</t>
  </si>
  <si>
    <t>96471514387</t>
  </si>
  <si>
    <t>NUBIA CAMPELO DOS SANTOS</t>
  </si>
  <si>
    <t>05832629370</t>
  </si>
  <si>
    <t>MARIA DA CRUZ SOUSA BISPO SILVA</t>
  </si>
  <si>
    <t>45079455349</t>
  </si>
  <si>
    <t>ERLENE PINHEIRO DA COSTA DOS ANJOS</t>
  </si>
  <si>
    <t>30522344801</t>
  </si>
  <si>
    <t>CELIANE LOPES VIEIRA</t>
  </si>
  <si>
    <t>02242720392</t>
  </si>
  <si>
    <t>JUAREZ FERREIRA DA SILVA</t>
  </si>
  <si>
    <t>18744281153</t>
  </si>
  <si>
    <t>TERESINHA PEREIRA DA SILVA</t>
  </si>
  <si>
    <t>01851044390</t>
  </si>
  <si>
    <t>TERESINHA DE JESUS MARTINS RIBEIRO</t>
  </si>
  <si>
    <t>30500427372</t>
  </si>
  <si>
    <t>LUZIA BEZERRA MENDES SANTOS</t>
  </si>
  <si>
    <t>74282557320</t>
  </si>
  <si>
    <t>FRANCISCA DAS CHAGAS RIBEIRO DA SILVA</t>
  </si>
  <si>
    <t>02788124309</t>
  </si>
  <si>
    <t>APARECIDA ERLANDE DE MOURA</t>
  </si>
  <si>
    <t>02466024306</t>
  </si>
  <si>
    <t>FRANCISCA DAS CHAGAS DA LUZ SILVA</t>
  </si>
  <si>
    <t>05611973345</t>
  </si>
  <si>
    <t>SOLANGE SOUSA DOS SANTOS</t>
  </si>
  <si>
    <t>03765497347</t>
  </si>
  <si>
    <t>SABINO</t>
  </si>
  <si>
    <t>NDA</t>
  </si>
  <si>
    <t>01/08/2024</t>
  </si>
  <si>
    <t>Nome: CAROLINE FERREIRA DA COSTA</t>
  </si>
  <si>
    <t>CPF: 089.288.413-48</t>
  </si>
  <si>
    <t>ALTERAÇÃO</t>
  </si>
  <si>
    <t>Nome: LUZIA MACEDO DA SILVA</t>
  </si>
  <si>
    <t>CPF: 053.414.613-98</t>
  </si>
  <si>
    <t>07/08/2024</t>
  </si>
  <si>
    <t>Nome: LAIS LORRANA DA SILVA</t>
  </si>
  <si>
    <t>CPF: 089.405.043-56</t>
  </si>
  <si>
    <t>Nome: MARIA GREGORIA SOARES SANTOS</t>
  </si>
  <si>
    <t>CPF: 039.858.873-22</t>
  </si>
  <si>
    <t>Nome: MARIA IVANILDE DOS SANTOS</t>
  </si>
  <si>
    <t>CPF: 004.154.023-95</t>
  </si>
  <si>
    <t>Nome: ANGELICA LEAL DA SILVA PEREIRA</t>
  </si>
  <si>
    <t>CPF: 916.138.413-53</t>
  </si>
  <si>
    <t>Nome: ANTONIA NOUMI CAMPELO COELHO</t>
  </si>
  <si>
    <t>CPF: 132.536.584-06</t>
  </si>
  <si>
    <t>Nome: ARYANNY BEATRYZ DA SILVA</t>
  </si>
  <si>
    <t>CPF: 087.495.653-62</t>
  </si>
  <si>
    <t>Nome: JOSE CAMPELO DE SOUSA</t>
  </si>
  <si>
    <t>CPF: 000.103.043-47</t>
  </si>
  <si>
    <t>Nome: ALGENOR ALVES CARDOSO</t>
  </si>
  <si>
    <t>CPF: 393.735.413-15</t>
  </si>
  <si>
    <t>Nome: ISABEL MARIA DA CONCEICAO BARRETO</t>
  </si>
  <si>
    <t>CPF: 978.660.403-20</t>
  </si>
  <si>
    <t>08/08/2024</t>
  </si>
  <si>
    <t>Nome: MARIA LUZINETE DE JESUS SILVA</t>
  </si>
  <si>
    <t>CPF: 921.555.963-91</t>
  </si>
  <si>
    <t>Nome: REGIMAURA VIEIRA BARRETO E SILVA ALVES</t>
  </si>
  <si>
    <t>CPF: 010.188.973-99</t>
  </si>
  <si>
    <t>Nome: TERESINHA SOARES DA COSTA</t>
  </si>
  <si>
    <t>CPF: 834.044.223-68</t>
  </si>
  <si>
    <t>Nome: FRANCISCA RODRIGUES DA SILVA</t>
  </si>
  <si>
    <t>CPF: 940.690.773-91</t>
  </si>
  <si>
    <t>Nome: JAILTON MACEDO DA SILVA</t>
  </si>
  <si>
    <t>CPF: 660.542.223-68</t>
  </si>
  <si>
    <t>Nome: FRANCINALDO DE SOUSA SILVA</t>
  </si>
  <si>
    <t>CPF: 845.624.123-72</t>
  </si>
  <si>
    <t>Nome: MARIA JOSE DE SOUSA</t>
  </si>
  <si>
    <t>CPF: 023.199.173-81</t>
  </si>
  <si>
    <t>12/08/2024</t>
  </si>
  <si>
    <t>Nome: MARIA HELENA DA SILVA COSTA</t>
  </si>
  <si>
    <t>CPF: 292.215.508-00</t>
  </si>
  <si>
    <t>Nome: KETELLI LOUANY XAVIER ALMEIDA</t>
  </si>
  <si>
    <t>CPF: 527.389.998-24</t>
  </si>
  <si>
    <t>13/08/2024</t>
  </si>
  <si>
    <t>Nome: ANCELMO DA SILVA SANTOS</t>
  </si>
  <si>
    <t>CPF: 335.790.688-06</t>
  </si>
  <si>
    <t>14/08/2024</t>
  </si>
  <si>
    <t>Nome: LUCIVAN PEREIRA DA SILVA</t>
  </si>
  <si>
    <t>CPF: 049.818.413-70</t>
  </si>
  <si>
    <t>Nome: EUZIMAR PEREIRA DE CARVALHO</t>
  </si>
  <si>
    <t>CPF: 991.732.553-00</t>
  </si>
  <si>
    <t>15/08/2024</t>
  </si>
  <si>
    <t>Nome: MARIA DA CRUZ DE JESUS SEVERO</t>
  </si>
  <si>
    <t>CPF: 939.408.823-72</t>
  </si>
  <si>
    <t>15/06/2024</t>
  </si>
  <si>
    <t>Nome: JOELMA FERREIRA DA SILVA MATOS</t>
  </si>
  <si>
    <t>CPF: 002.410.903-77</t>
  </si>
  <si>
    <t>16/08/2024</t>
  </si>
  <si>
    <t>Nome: DENISE MARIA DA SILVA SOUSA</t>
  </si>
  <si>
    <t>CPF: 602.170.773-74</t>
  </si>
  <si>
    <t>19/08/2024</t>
  </si>
  <si>
    <t>Nome: MARIA TERESA DO NASCIMENTO</t>
  </si>
  <si>
    <t>CPF: 703.896.753-34</t>
  </si>
  <si>
    <t>20/08/2024</t>
  </si>
  <si>
    <t>Nome: FRANCISCA DEOLINDA MACEDO DE BRITO</t>
  </si>
  <si>
    <t>CPF: 956.995.973-87</t>
  </si>
  <si>
    <t>Nome: EDNA MARIA DE JESUS MOURA</t>
  </si>
  <si>
    <t>CPF: 380.868.208-66</t>
  </si>
  <si>
    <t>21/08/2024</t>
  </si>
  <si>
    <t>Nome: GENILDA DA CRUZ DE JESUS SILVA</t>
  </si>
  <si>
    <t>CPF: 029.902.173-47</t>
  </si>
  <si>
    <t>22/08/2024</t>
  </si>
  <si>
    <t>Nome: JOSIMARIA DOS SANTOS SILVA</t>
  </si>
  <si>
    <t>CPF: 046.995.473-62</t>
  </si>
  <si>
    <t>Nome: GEZILDA MENDES DE SOUSA</t>
  </si>
  <si>
    <t>CPF: 966.473.373-34</t>
  </si>
  <si>
    <t>23/08/2024</t>
  </si>
  <si>
    <t>Nome: REGILENE VIEIRA BARRETO E SILVA</t>
  </si>
  <si>
    <t>CPF: 041.906.393-54</t>
  </si>
  <si>
    <t>2+N49:Z49</t>
  </si>
  <si>
    <t>RAIANE PEREIRA DE MOURA</t>
  </si>
  <si>
    <t>08812173386</t>
  </si>
  <si>
    <t>TAIS PEREIRA DE SOUSA</t>
  </si>
  <si>
    <t>11660002303</t>
  </si>
  <si>
    <t>BRUNA PEREIRA COSTA SILVA</t>
  </si>
  <si>
    <t>05502714306</t>
  </si>
  <si>
    <t>MARIA APARECIDA DOS SANTOS</t>
  </si>
  <si>
    <t>93779690349</t>
  </si>
  <si>
    <t>MARIA ROSINEIDE SOARES DA SILVA</t>
  </si>
  <si>
    <t>16169647825</t>
  </si>
  <si>
    <t>MARIA GOMES DA SILVA</t>
  </si>
  <si>
    <t>04058154230</t>
  </si>
  <si>
    <t>MARIA TERESINHA SOUSA FERREIRA</t>
  </si>
  <si>
    <t>45079668334</t>
  </si>
  <si>
    <t>ROSINEIDE PEREIRA DO NASCIMENTO</t>
  </si>
  <si>
    <t>01606420356</t>
  </si>
  <si>
    <t>MARIA GRACAS FERREIRA DA SILVA</t>
  </si>
  <si>
    <t>05333708339</t>
  </si>
  <si>
    <t>MARIONETE SOUSA SANOS E SILVA</t>
  </si>
  <si>
    <t>00094578362</t>
  </si>
  <si>
    <t>FRANSICA ALVES DE ARAUJO</t>
  </si>
  <si>
    <t>27116618813</t>
  </si>
  <si>
    <t>DIVANIA MENDES DO NASCIMENTO</t>
  </si>
  <si>
    <t>08517012305</t>
  </si>
  <si>
    <t>MARIA LEILIANA SOARES DA SILVA</t>
  </si>
  <si>
    <t>93280629349</t>
  </si>
  <si>
    <t>TAILANE RAISSA DE JESUS SILVA</t>
  </si>
  <si>
    <t>10165855355</t>
  </si>
  <si>
    <t>MARIA DO O DOS SANTOS</t>
  </si>
  <si>
    <t>60326631321</t>
  </si>
  <si>
    <t>CONCEIÇÃO DE MARIA DA SILVA SANTOS</t>
  </si>
  <si>
    <t>04137410364</t>
  </si>
  <si>
    <t>MARIA IVANETE PEREIRA DA SILVA</t>
  </si>
  <si>
    <t>95069577387</t>
  </si>
  <si>
    <t>ANTONIA MARIA DO NASCIMENTO SILVA</t>
  </si>
  <si>
    <t>00625372379</t>
  </si>
  <si>
    <t>MARIA DA CRUZ DA CONCEIÇÃO DE SOUSA</t>
  </si>
  <si>
    <t>73374008372</t>
  </si>
  <si>
    <t>GESSICA MARIA DE SOUSA SOARES</t>
  </si>
  <si>
    <t>07395847318</t>
  </si>
  <si>
    <t>ALMERINDA DE SOUSA LIMA</t>
  </si>
  <si>
    <t>04526268380</t>
  </si>
  <si>
    <t>DAMIANA CARDOSO BORGES</t>
  </si>
  <si>
    <t>16805665809</t>
  </si>
  <si>
    <t>FRANCISCA PEREIRA DAS CHAGAS DA SILVA</t>
  </si>
  <si>
    <t>13997134855</t>
  </si>
  <si>
    <t>MARIA LUIZA PEREIRA DOS REIS SILVA</t>
  </si>
  <si>
    <t>94203245320</t>
  </si>
  <si>
    <t>MARIA CAMPELO DA SILVA</t>
  </si>
  <si>
    <t>55182631391</t>
  </si>
  <si>
    <t>NAZIANE DA SILVA LIMA</t>
  </si>
  <si>
    <t>0543583337</t>
  </si>
  <si>
    <t>ROSSEDONIA CAMPELO DE SOUSA NETA</t>
  </si>
  <si>
    <t>35361854875</t>
  </si>
  <si>
    <t>GILMONE DE HOLANDE CAMPELO</t>
  </si>
  <si>
    <t>02274869359</t>
  </si>
  <si>
    <t>MARIA TERESA DA SILVA</t>
  </si>
  <si>
    <t>19605247801</t>
  </si>
  <si>
    <t>JASSEANE PEREIRA DOS SANTOS SILVA</t>
  </si>
  <si>
    <t>04486636340</t>
  </si>
  <si>
    <t>LUCIANA ALVES DO NASCIMENTO</t>
  </si>
  <si>
    <t>00875857319</t>
  </si>
  <si>
    <t>ALICE DE FATIMA BACELAR SILVA</t>
  </si>
  <si>
    <t>47389903813</t>
  </si>
  <si>
    <t>GABRIEL YSTONE RODRIGUES</t>
  </si>
  <si>
    <t>07277035364</t>
  </si>
  <si>
    <t>JAINE FERREIRA DO NASCIMENTO</t>
  </si>
  <si>
    <t>06161477327</t>
  </si>
  <si>
    <t>MARIA DA CRUZ SILVA</t>
  </si>
  <si>
    <t>86640488353</t>
  </si>
  <si>
    <t>GENI FEITOSA DE OLIVEIRA</t>
  </si>
  <si>
    <t>02771777312</t>
  </si>
  <si>
    <t>CLAUDIA MARIA RIBEIRO LOPES DA SILVA</t>
  </si>
  <si>
    <t>03147384365</t>
  </si>
  <si>
    <t xml:space="preserve">EVA MARIA DA CONCEICAO </t>
  </si>
  <si>
    <t>IRISNEIDE MENDES DA SILVA</t>
  </si>
  <si>
    <t>FRANCISCA DAS CHAGAS CAMPELO DE SOUSA</t>
  </si>
  <si>
    <t>03318703374</t>
  </si>
  <si>
    <t>30/072024</t>
  </si>
  <si>
    <t>HEMYLI RAYANNE FERREIRA DA SILVA</t>
  </si>
  <si>
    <t>08704763360</t>
  </si>
  <si>
    <t>MARIA DE FATIMA LIMA DE OLIVEIRA BARRETO</t>
  </si>
  <si>
    <t>84206799334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</si>
</sst>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0" borderId="0" xfId="0" applyNumberFormat="1"/>
    <xf numFmtId="3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/>
  </sheetViews>
  <sheetFormatPr defaultRowHeight="14.4" x14ac:dyDescent="0.3"/>
  <cols>
    <col min="1" max="2" width="4.09765625" customWidth="1"/>
    <col min="3" max="3" width="7.296875" customWidth="1"/>
    <col min="4" max="6" width="18.69921875" customWidth="1"/>
    <col min="7" max="9" width="9" customWidth="1"/>
    <col min="10" max="10" width="17.8984375" customWidth="1"/>
    <col min="11" max="11" width="11.59765625" customWidth="1"/>
    <col min="12" max="12" width="10.8984375" customWidth="1"/>
    <col min="13" max="13" width="2.69921875" customWidth="1"/>
    <col min="14" max="14" width="9" customWidth="1"/>
    <col min="15" max="15" width="19.09765625" customWidth="1"/>
    <col min="16" max="16" width="24.3984375" customWidth="1"/>
    <col min="17" max="17" width="12.69921875" customWidth="1"/>
    <col min="18" max="18" width="22.8984375" customWidth="1"/>
    <col min="19" max="19" width="14.59765625" customWidth="1"/>
    <col min="20" max="20" width="23.69921875" customWidth="1"/>
    <col min="21" max="26" width="9" customWidth="1"/>
  </cols>
  <sheetData>
    <row r="1" spans="1:20" ht="14.4" customHeight="1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20" ht="14.4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20" ht="14.4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20" ht="14.4" customHeigh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20" ht="14.4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20" ht="14.4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O6" s="4" t="s">
        <v>1</v>
      </c>
      <c r="P6" s="4"/>
      <c r="Q6" s="4"/>
      <c r="R6" s="4"/>
      <c r="S6" s="4"/>
      <c r="T6" s="4"/>
    </row>
    <row r="7" spans="1:20" ht="14.4" customHeigh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O7" s="4"/>
      <c r="P7" s="4"/>
      <c r="Q7" s="4"/>
      <c r="R7" s="4"/>
      <c r="S7" s="4"/>
      <c r="T7" s="4"/>
    </row>
    <row r="8" spans="1:20" ht="21" customHeight="1" x14ac:dyDescent="0.3">
      <c r="A8" s="4" t="s">
        <v>2</v>
      </c>
      <c r="B8" s="4"/>
      <c r="C8" s="4"/>
      <c r="D8" s="4" t="s">
        <v>3</v>
      </c>
      <c r="E8" s="4"/>
      <c r="F8" s="4"/>
      <c r="G8" s="4" t="s">
        <v>4</v>
      </c>
      <c r="H8" s="4"/>
      <c r="I8" s="4"/>
      <c r="J8" s="4" t="s">
        <v>5</v>
      </c>
      <c r="K8" s="4"/>
      <c r="L8" s="4"/>
      <c r="M8" s="4"/>
      <c r="O8" t="s">
        <v>6</v>
      </c>
      <c r="P8" t="s">
        <v>7</v>
      </c>
      <c r="Q8" t="s">
        <v>8</v>
      </c>
      <c r="R8" t="s">
        <v>9</v>
      </c>
      <c r="S8" t="s">
        <v>10</v>
      </c>
      <c r="T8" t="s">
        <v>11</v>
      </c>
    </row>
    <row r="9" spans="1:20" ht="21" customHeight="1" x14ac:dyDescent="0.3">
      <c r="A9" s="4">
        <v>44896</v>
      </c>
      <c r="B9" s="4"/>
      <c r="C9" s="4"/>
      <c r="D9" s="4" t="s">
        <v>12</v>
      </c>
      <c r="E9" s="4"/>
      <c r="F9" s="4"/>
      <c r="G9" s="4" t="s">
        <v>13</v>
      </c>
      <c r="H9" s="4"/>
      <c r="I9" s="4"/>
      <c r="J9" t="s">
        <v>14</v>
      </c>
      <c r="K9" t="s">
        <v>15</v>
      </c>
      <c r="L9" t="s">
        <v>16</v>
      </c>
      <c r="M9">
        <v>1</v>
      </c>
      <c r="O9">
        <f>COUNTIF(M9:M80,"&gt;0")</f>
        <v>22</v>
      </c>
      <c r="P9">
        <f>SUM(M9:M80)</f>
        <v>51</v>
      </c>
      <c r="Q9">
        <f>COUNTIF(K9:K80,"Inclusão")</f>
        <v>3</v>
      </c>
      <c r="R9">
        <f>SUMIF(K9:K80,"Inclusão",M9:M80)</f>
        <v>4</v>
      </c>
      <c r="S9">
        <f>COUNTIF(K9:K80,"Alteração")</f>
        <v>19</v>
      </c>
      <c r="T9">
        <f>SUMIF(K9:K80,"Alteração",M9:M80)</f>
        <v>47</v>
      </c>
    </row>
    <row r="10" spans="1:20" ht="21" customHeight="1" x14ac:dyDescent="0.3">
      <c r="A10" s="4">
        <v>44896</v>
      </c>
      <c r="B10" s="4"/>
      <c r="C10" s="4"/>
      <c r="D10" s="4" t="s">
        <v>17</v>
      </c>
      <c r="E10" s="4"/>
      <c r="F10" s="4"/>
      <c r="G10" s="4" t="s">
        <v>18</v>
      </c>
      <c r="H10" s="4"/>
      <c r="I10" s="4"/>
      <c r="J10" t="s">
        <v>14</v>
      </c>
      <c r="K10" t="s">
        <v>15</v>
      </c>
      <c r="L10" t="s">
        <v>16</v>
      </c>
      <c r="M10">
        <v>3</v>
      </c>
    </row>
    <row r="11" spans="1:20" ht="21" customHeight="1" x14ac:dyDescent="0.3">
      <c r="A11" s="4">
        <v>44897</v>
      </c>
      <c r="B11" s="4"/>
      <c r="C11" s="4"/>
      <c r="D11" s="4" t="s">
        <v>19</v>
      </c>
      <c r="E11" s="4"/>
      <c r="F11" s="4"/>
      <c r="G11" s="4" t="s">
        <v>20</v>
      </c>
      <c r="H11" s="4"/>
      <c r="I11" s="4"/>
      <c r="J11" t="s">
        <v>14</v>
      </c>
      <c r="K11" t="s">
        <v>21</v>
      </c>
      <c r="L11" t="s">
        <v>16</v>
      </c>
      <c r="M11">
        <v>1</v>
      </c>
    </row>
    <row r="12" spans="1:20" ht="21" customHeight="1" x14ac:dyDescent="0.3">
      <c r="A12" s="4">
        <v>44897</v>
      </c>
      <c r="B12" s="4"/>
      <c r="C12" s="4"/>
      <c r="D12" s="4" t="s">
        <v>22</v>
      </c>
      <c r="E12" s="4"/>
      <c r="F12" s="4"/>
      <c r="G12" s="4" t="s">
        <v>23</v>
      </c>
      <c r="H12" s="4"/>
      <c r="I12" s="4"/>
      <c r="J12" t="s">
        <v>14</v>
      </c>
      <c r="K12" t="s">
        <v>15</v>
      </c>
      <c r="L12" t="s">
        <v>16</v>
      </c>
      <c r="M12">
        <v>5</v>
      </c>
    </row>
    <row r="13" spans="1:20" ht="21" customHeight="1" x14ac:dyDescent="0.3">
      <c r="A13" s="4">
        <v>44897</v>
      </c>
      <c r="B13" s="4"/>
      <c r="C13" s="4"/>
      <c r="D13" s="4" t="s">
        <v>24</v>
      </c>
      <c r="E13" s="4"/>
      <c r="F13" s="4"/>
      <c r="G13" s="4" t="s">
        <v>25</v>
      </c>
      <c r="H13" s="4"/>
      <c r="I13" s="4"/>
      <c r="J13" t="s">
        <v>14</v>
      </c>
      <c r="K13" t="s">
        <v>15</v>
      </c>
      <c r="L13" t="s">
        <v>16</v>
      </c>
      <c r="M13">
        <v>2</v>
      </c>
    </row>
    <row r="14" spans="1:20" ht="21" customHeight="1" x14ac:dyDescent="0.3">
      <c r="A14" s="4">
        <v>44900</v>
      </c>
      <c r="B14" s="4"/>
      <c r="C14" s="4"/>
      <c r="D14" s="4" t="s">
        <v>26</v>
      </c>
      <c r="E14" s="4"/>
      <c r="F14" s="4"/>
      <c r="G14" s="4" t="s">
        <v>27</v>
      </c>
      <c r="H14" s="4"/>
      <c r="I14" s="4"/>
      <c r="J14" t="s">
        <v>14</v>
      </c>
      <c r="K14" t="s">
        <v>15</v>
      </c>
      <c r="L14" t="s">
        <v>16</v>
      </c>
      <c r="M14">
        <v>2</v>
      </c>
    </row>
    <row r="15" spans="1:20" ht="21" customHeight="1" x14ac:dyDescent="0.3">
      <c r="A15" s="4">
        <v>44900</v>
      </c>
      <c r="B15" s="4"/>
      <c r="C15" s="4"/>
      <c r="D15" s="4" t="s">
        <v>28</v>
      </c>
      <c r="E15" s="4"/>
      <c r="F15" s="4"/>
      <c r="G15" s="4" t="s">
        <v>29</v>
      </c>
      <c r="H15" s="4"/>
      <c r="I15" s="4"/>
      <c r="J15" t="s">
        <v>14</v>
      </c>
      <c r="K15" t="s">
        <v>21</v>
      </c>
      <c r="L15" t="s">
        <v>16</v>
      </c>
      <c r="M15">
        <v>2</v>
      </c>
    </row>
    <row r="16" spans="1:20" ht="21" customHeight="1" x14ac:dyDescent="0.3">
      <c r="A16" s="4">
        <v>44901</v>
      </c>
      <c r="B16" s="4"/>
      <c r="C16" s="4"/>
      <c r="D16" s="4" t="s">
        <v>30</v>
      </c>
      <c r="E16" s="4"/>
      <c r="F16" s="4"/>
      <c r="G16" s="4" t="s">
        <v>31</v>
      </c>
      <c r="H16" s="4"/>
      <c r="I16" s="4"/>
      <c r="J16" t="s">
        <v>14</v>
      </c>
      <c r="K16" t="s">
        <v>15</v>
      </c>
      <c r="L16" t="s">
        <v>16</v>
      </c>
      <c r="M16">
        <v>3</v>
      </c>
    </row>
    <row r="17" spans="1:13" ht="21" customHeight="1" x14ac:dyDescent="0.3">
      <c r="A17" s="4">
        <v>44902</v>
      </c>
      <c r="B17" s="4"/>
      <c r="C17" s="4"/>
      <c r="D17" s="4" t="s">
        <v>32</v>
      </c>
      <c r="E17" s="4"/>
      <c r="F17" s="4"/>
      <c r="G17" s="4" t="s">
        <v>33</v>
      </c>
      <c r="H17" s="4"/>
      <c r="I17" s="4"/>
      <c r="J17" t="s">
        <v>14</v>
      </c>
      <c r="K17" t="s">
        <v>15</v>
      </c>
      <c r="L17" t="s">
        <v>16</v>
      </c>
      <c r="M17">
        <v>1</v>
      </c>
    </row>
    <row r="18" spans="1:13" ht="21" customHeight="1" x14ac:dyDescent="0.3">
      <c r="A18" s="4">
        <v>44902</v>
      </c>
      <c r="B18" s="4"/>
      <c r="C18" s="4"/>
      <c r="D18" s="4" t="s">
        <v>34</v>
      </c>
      <c r="E18" s="4"/>
      <c r="F18" s="4"/>
      <c r="G18" s="4" t="s">
        <v>35</v>
      </c>
      <c r="H18" s="4"/>
      <c r="I18" s="4"/>
      <c r="J18" t="s">
        <v>14</v>
      </c>
      <c r="K18" t="s">
        <v>15</v>
      </c>
      <c r="L18" t="s">
        <v>16</v>
      </c>
      <c r="M18">
        <v>2</v>
      </c>
    </row>
    <row r="19" spans="1:13" ht="21" customHeight="1" x14ac:dyDescent="0.3">
      <c r="A19" s="4">
        <v>44903</v>
      </c>
      <c r="B19" s="4"/>
      <c r="C19" s="4"/>
      <c r="D19" s="4" t="s">
        <v>36</v>
      </c>
      <c r="E19" s="4"/>
      <c r="F19" s="4"/>
      <c r="G19" s="4" t="s">
        <v>37</v>
      </c>
      <c r="H19" s="4"/>
      <c r="I19" s="4"/>
      <c r="J19" t="s">
        <v>14</v>
      </c>
      <c r="K19" t="s">
        <v>15</v>
      </c>
      <c r="L19" t="s">
        <v>16</v>
      </c>
      <c r="M19">
        <v>2</v>
      </c>
    </row>
    <row r="20" spans="1:13" ht="21" customHeight="1" x14ac:dyDescent="0.3">
      <c r="A20" s="4">
        <v>44903</v>
      </c>
      <c r="B20" s="4"/>
      <c r="C20" s="4"/>
      <c r="D20" s="4" t="s">
        <v>38</v>
      </c>
      <c r="E20" s="4"/>
      <c r="F20" s="4"/>
      <c r="G20" s="4" t="s">
        <v>39</v>
      </c>
      <c r="H20" s="4"/>
      <c r="I20" s="4"/>
      <c r="J20" t="s">
        <v>14</v>
      </c>
      <c r="K20" t="s">
        <v>15</v>
      </c>
      <c r="L20" t="s">
        <v>16</v>
      </c>
      <c r="M20">
        <v>2</v>
      </c>
    </row>
    <row r="21" spans="1:13" ht="15.75" customHeight="1" x14ac:dyDescent="0.3">
      <c r="A21" s="4">
        <v>44908</v>
      </c>
      <c r="B21" s="4"/>
      <c r="C21" s="4"/>
      <c r="D21" s="4" t="s">
        <v>40</v>
      </c>
      <c r="E21" s="4"/>
      <c r="F21" s="4"/>
      <c r="G21" s="4" t="s">
        <v>41</v>
      </c>
      <c r="H21" s="4"/>
      <c r="I21" s="4"/>
      <c r="J21" t="s">
        <v>14</v>
      </c>
      <c r="K21" t="s">
        <v>15</v>
      </c>
      <c r="L21" t="s">
        <v>16</v>
      </c>
      <c r="M21">
        <v>4</v>
      </c>
    </row>
    <row r="22" spans="1:13" ht="15.75" customHeight="1" x14ac:dyDescent="0.3">
      <c r="A22" s="4">
        <v>44908</v>
      </c>
      <c r="B22" s="4"/>
      <c r="C22" s="4"/>
      <c r="D22" s="4" t="s">
        <v>42</v>
      </c>
      <c r="E22" s="4"/>
      <c r="F22" s="4"/>
      <c r="G22" s="4" t="s">
        <v>43</v>
      </c>
      <c r="H22" s="4"/>
      <c r="I22" s="4"/>
      <c r="J22" t="s">
        <v>14</v>
      </c>
      <c r="K22" t="s">
        <v>15</v>
      </c>
      <c r="L22" t="s">
        <v>16</v>
      </c>
      <c r="M22">
        <v>4</v>
      </c>
    </row>
    <row r="23" spans="1:13" ht="15.75" customHeight="1" x14ac:dyDescent="0.3">
      <c r="A23" s="4">
        <v>44908</v>
      </c>
      <c r="B23" s="4"/>
      <c r="C23" s="4"/>
      <c r="D23" s="4" t="s">
        <v>44</v>
      </c>
      <c r="E23" s="4"/>
      <c r="F23" s="4"/>
      <c r="G23" s="5" t="s">
        <v>45</v>
      </c>
      <c r="H23" s="4"/>
      <c r="I23" s="4"/>
      <c r="J23" t="s">
        <v>14</v>
      </c>
      <c r="K23" t="s">
        <v>15</v>
      </c>
      <c r="L23" t="s">
        <v>16</v>
      </c>
      <c r="M23">
        <v>2</v>
      </c>
    </row>
    <row r="24" spans="1:13" ht="15.75" customHeight="1" x14ac:dyDescent="0.3">
      <c r="A24" s="4">
        <v>44909</v>
      </c>
      <c r="B24" s="4"/>
      <c r="C24" s="4"/>
      <c r="D24" s="4" t="s">
        <v>46</v>
      </c>
      <c r="E24" s="4"/>
      <c r="F24" s="4"/>
      <c r="G24" s="4" t="s">
        <v>47</v>
      </c>
      <c r="H24" s="4"/>
      <c r="I24" s="4"/>
      <c r="J24" t="s">
        <v>14</v>
      </c>
      <c r="K24" t="s">
        <v>21</v>
      </c>
      <c r="L24" t="s">
        <v>16</v>
      </c>
      <c r="M24">
        <v>1</v>
      </c>
    </row>
    <row r="25" spans="1:13" ht="15.75" customHeight="1" x14ac:dyDescent="0.3">
      <c r="A25" s="4">
        <v>44909</v>
      </c>
      <c r="B25" s="4"/>
      <c r="C25" s="4"/>
      <c r="D25" s="4" t="s">
        <v>48</v>
      </c>
      <c r="E25" s="4"/>
      <c r="F25" s="4"/>
      <c r="G25" s="4" t="s">
        <v>49</v>
      </c>
      <c r="H25" s="4"/>
      <c r="I25" s="4"/>
      <c r="J25" t="s">
        <v>14</v>
      </c>
      <c r="K25" t="s">
        <v>15</v>
      </c>
      <c r="L25" t="s">
        <v>16</v>
      </c>
      <c r="M25">
        <v>5</v>
      </c>
    </row>
    <row r="26" spans="1:13" ht="15.75" customHeight="1" x14ac:dyDescent="0.3">
      <c r="A26" s="4">
        <v>44910</v>
      </c>
      <c r="B26" s="4"/>
      <c r="C26" s="4"/>
      <c r="D26" s="4" t="s">
        <v>50</v>
      </c>
      <c r="E26" s="4"/>
      <c r="F26" s="4"/>
      <c r="G26" s="4" t="s">
        <v>51</v>
      </c>
      <c r="H26" s="4"/>
      <c r="I26" s="4"/>
      <c r="J26" t="s">
        <v>14</v>
      </c>
      <c r="K26" t="s">
        <v>15</v>
      </c>
      <c r="L26" t="s">
        <v>16</v>
      </c>
      <c r="M26">
        <v>2</v>
      </c>
    </row>
    <row r="27" spans="1:13" ht="15.75" customHeight="1" x14ac:dyDescent="0.3">
      <c r="A27" s="4">
        <v>44911</v>
      </c>
      <c r="B27" s="4"/>
      <c r="C27" s="4"/>
      <c r="D27" s="4" t="s">
        <v>52</v>
      </c>
      <c r="E27" s="4"/>
      <c r="F27" s="4"/>
      <c r="G27" s="4" t="s">
        <v>53</v>
      </c>
      <c r="H27" s="4"/>
      <c r="I27" s="4"/>
      <c r="J27" t="s">
        <v>14</v>
      </c>
      <c r="K27" t="s">
        <v>15</v>
      </c>
      <c r="L27" t="s">
        <v>16</v>
      </c>
      <c r="M27">
        <v>1</v>
      </c>
    </row>
    <row r="28" spans="1:13" ht="15.75" customHeight="1" x14ac:dyDescent="0.3">
      <c r="A28" s="4">
        <v>44916</v>
      </c>
      <c r="B28" s="4"/>
      <c r="C28" s="4"/>
      <c r="D28" s="4" t="s">
        <v>54</v>
      </c>
      <c r="E28" s="4"/>
      <c r="F28" s="4"/>
      <c r="G28" s="4" t="s">
        <v>55</v>
      </c>
      <c r="H28" s="4"/>
      <c r="I28" s="4"/>
      <c r="J28" t="s">
        <v>14</v>
      </c>
      <c r="K28" t="s">
        <v>15</v>
      </c>
      <c r="L28" t="s">
        <v>16</v>
      </c>
      <c r="M28">
        <v>2</v>
      </c>
    </row>
    <row r="29" spans="1:13" ht="15.75" customHeight="1" x14ac:dyDescent="0.3">
      <c r="A29" s="4">
        <v>44916</v>
      </c>
      <c r="B29" s="4"/>
      <c r="C29" s="4"/>
      <c r="D29" s="4" t="s">
        <v>56</v>
      </c>
      <c r="E29" s="4"/>
      <c r="F29" s="4"/>
      <c r="G29" s="4" t="s">
        <v>57</v>
      </c>
      <c r="H29" s="4"/>
      <c r="I29" s="4"/>
      <c r="J29" t="s">
        <v>14</v>
      </c>
      <c r="K29" t="s">
        <v>15</v>
      </c>
      <c r="L29" t="s">
        <v>16</v>
      </c>
      <c r="M29">
        <v>1</v>
      </c>
    </row>
    <row r="30" spans="1:13" ht="15.75" customHeight="1" x14ac:dyDescent="0.3">
      <c r="A30" s="4">
        <v>44916</v>
      </c>
      <c r="B30" s="4"/>
      <c r="C30" s="4"/>
      <c r="D30" s="4" t="s">
        <v>58</v>
      </c>
      <c r="E30" s="4"/>
      <c r="F30" s="4"/>
      <c r="G30" s="4" t="s">
        <v>59</v>
      </c>
      <c r="H30" s="4"/>
      <c r="I30" s="4"/>
      <c r="J30" t="s">
        <v>14</v>
      </c>
      <c r="K30" t="s">
        <v>15</v>
      </c>
      <c r="L30" t="s">
        <v>16</v>
      </c>
      <c r="M30">
        <v>3</v>
      </c>
    </row>
    <row r="31" spans="1:13" ht="15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t="s">
        <v>14</v>
      </c>
      <c r="L31" t="s">
        <v>16</v>
      </c>
    </row>
    <row r="32" spans="1:13" ht="15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t="s">
        <v>14</v>
      </c>
      <c r="L32" t="s">
        <v>16</v>
      </c>
    </row>
    <row r="33" spans="1:12" ht="15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t="s">
        <v>14</v>
      </c>
      <c r="L33" t="s">
        <v>16</v>
      </c>
    </row>
    <row r="34" spans="1:12" ht="15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t="s">
        <v>14</v>
      </c>
      <c r="L34" t="s">
        <v>16</v>
      </c>
    </row>
    <row r="35" spans="1:12" ht="15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t="s">
        <v>14</v>
      </c>
      <c r="L35" t="s">
        <v>16</v>
      </c>
    </row>
    <row r="36" spans="1:12" ht="15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t="s">
        <v>14</v>
      </c>
      <c r="L36" t="s">
        <v>16</v>
      </c>
    </row>
    <row r="37" spans="1:12" ht="15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t="s">
        <v>14</v>
      </c>
      <c r="L37" t="s">
        <v>16</v>
      </c>
    </row>
    <row r="38" spans="1:12" ht="15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t="s">
        <v>14</v>
      </c>
      <c r="L38" t="s">
        <v>16</v>
      </c>
    </row>
    <row r="39" spans="1:12" ht="15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t="s">
        <v>14</v>
      </c>
      <c r="L39" t="s">
        <v>16</v>
      </c>
    </row>
    <row r="40" spans="1:12" ht="15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t="s">
        <v>14</v>
      </c>
      <c r="L40" t="s">
        <v>16</v>
      </c>
    </row>
    <row r="41" spans="1:12" ht="15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t="s">
        <v>14</v>
      </c>
      <c r="L41" t="s">
        <v>16</v>
      </c>
    </row>
    <row r="42" spans="1:12" ht="15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t="s">
        <v>14</v>
      </c>
      <c r="L42" t="s">
        <v>16</v>
      </c>
    </row>
    <row r="43" spans="1:12" ht="15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t="s">
        <v>14</v>
      </c>
      <c r="L43" t="s">
        <v>16</v>
      </c>
    </row>
    <row r="44" spans="1:12" ht="15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t="s">
        <v>14</v>
      </c>
      <c r="L44" t="s">
        <v>16</v>
      </c>
    </row>
    <row r="45" spans="1:12" ht="15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t="s">
        <v>14</v>
      </c>
      <c r="L45" t="s">
        <v>16</v>
      </c>
    </row>
    <row r="46" spans="1:12" ht="15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t="s">
        <v>14</v>
      </c>
      <c r="L46" t="s">
        <v>16</v>
      </c>
    </row>
    <row r="47" spans="1:12" ht="15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t="s">
        <v>14</v>
      </c>
      <c r="L47" t="s">
        <v>16</v>
      </c>
    </row>
    <row r="48" spans="1:12" ht="15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t="s">
        <v>14</v>
      </c>
      <c r="L48" t="s">
        <v>16</v>
      </c>
    </row>
    <row r="49" spans="1:12" ht="15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t="s">
        <v>14</v>
      </c>
      <c r="L49" t="s">
        <v>16</v>
      </c>
    </row>
    <row r="50" spans="1:12" ht="15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t="s">
        <v>14</v>
      </c>
      <c r="L50" t="s">
        <v>16</v>
      </c>
    </row>
    <row r="51" spans="1:12" ht="15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t="s">
        <v>14</v>
      </c>
      <c r="L51" t="s">
        <v>16</v>
      </c>
    </row>
    <row r="52" spans="1:12" ht="15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t="s">
        <v>14</v>
      </c>
      <c r="L52" t="s">
        <v>16</v>
      </c>
    </row>
    <row r="53" spans="1:12" ht="15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t="s">
        <v>14</v>
      </c>
      <c r="L53" t="s">
        <v>16</v>
      </c>
    </row>
    <row r="54" spans="1:12" ht="15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t="s">
        <v>14</v>
      </c>
      <c r="L54" t="s">
        <v>16</v>
      </c>
    </row>
    <row r="55" spans="1:12" ht="15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t="s">
        <v>14</v>
      </c>
      <c r="L55" t="s">
        <v>16</v>
      </c>
    </row>
    <row r="56" spans="1:12" ht="15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t="s">
        <v>14</v>
      </c>
      <c r="L56" t="s">
        <v>16</v>
      </c>
    </row>
    <row r="57" spans="1:12" ht="15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t="s">
        <v>14</v>
      </c>
      <c r="L57" t="s">
        <v>16</v>
      </c>
    </row>
    <row r="58" spans="1:12" ht="15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t="s">
        <v>14</v>
      </c>
      <c r="L58" t="s">
        <v>16</v>
      </c>
    </row>
    <row r="59" spans="1:12" ht="15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t="s">
        <v>14</v>
      </c>
      <c r="L59" t="s">
        <v>16</v>
      </c>
    </row>
    <row r="60" spans="1:12" ht="15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t="s">
        <v>14</v>
      </c>
      <c r="L60" t="s">
        <v>16</v>
      </c>
    </row>
    <row r="61" spans="1:12" ht="15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t="s">
        <v>14</v>
      </c>
      <c r="L61" t="s">
        <v>16</v>
      </c>
    </row>
    <row r="62" spans="1:12" ht="15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t="s">
        <v>14</v>
      </c>
      <c r="L62" t="s">
        <v>16</v>
      </c>
    </row>
    <row r="63" spans="1:12" ht="15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t="s">
        <v>14</v>
      </c>
      <c r="L63" t="s">
        <v>16</v>
      </c>
    </row>
    <row r="64" spans="1:12" ht="15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t="s">
        <v>14</v>
      </c>
      <c r="L64" t="s">
        <v>16</v>
      </c>
    </row>
    <row r="65" spans="1:12" ht="15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t="s">
        <v>14</v>
      </c>
      <c r="L65" t="s">
        <v>16</v>
      </c>
    </row>
    <row r="66" spans="1:12" ht="15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t="s">
        <v>14</v>
      </c>
      <c r="L66" t="s">
        <v>16</v>
      </c>
    </row>
    <row r="67" spans="1:12" ht="15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t="s">
        <v>14</v>
      </c>
      <c r="L67" t="s">
        <v>16</v>
      </c>
    </row>
    <row r="68" spans="1:12" ht="15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t="s">
        <v>14</v>
      </c>
      <c r="L68" t="s">
        <v>16</v>
      </c>
    </row>
    <row r="69" spans="1:12" ht="15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t="s">
        <v>14</v>
      </c>
      <c r="L69" t="s">
        <v>16</v>
      </c>
    </row>
    <row r="70" spans="1:12" ht="15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t="s">
        <v>14</v>
      </c>
      <c r="L70" t="s">
        <v>16</v>
      </c>
    </row>
    <row r="71" spans="1:12" ht="15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t="s">
        <v>14</v>
      </c>
      <c r="L71" t="s">
        <v>16</v>
      </c>
    </row>
    <row r="72" spans="1:12" ht="15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t="s">
        <v>14</v>
      </c>
      <c r="L72" t="s">
        <v>16</v>
      </c>
    </row>
    <row r="73" spans="1:12" ht="15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t="s">
        <v>14</v>
      </c>
      <c r="L73" t="s">
        <v>16</v>
      </c>
    </row>
    <row r="74" spans="1:12" ht="15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t="s">
        <v>14</v>
      </c>
      <c r="L74" t="s">
        <v>16</v>
      </c>
    </row>
    <row r="75" spans="1:12" ht="15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t="s">
        <v>14</v>
      </c>
      <c r="L75" t="s">
        <v>16</v>
      </c>
    </row>
    <row r="76" spans="1:12" ht="15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t="s">
        <v>14</v>
      </c>
      <c r="L76" t="s">
        <v>16</v>
      </c>
    </row>
    <row r="77" spans="1:12" ht="15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t="s">
        <v>14</v>
      </c>
      <c r="L77" t="s">
        <v>16</v>
      </c>
    </row>
    <row r="78" spans="1:12" ht="15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t="s">
        <v>14</v>
      </c>
      <c r="L78" t="s">
        <v>16</v>
      </c>
    </row>
    <row r="79" spans="1:12" ht="15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t="s">
        <v>14</v>
      </c>
      <c r="L79" t="s">
        <v>16</v>
      </c>
    </row>
    <row r="80" spans="1:12" ht="15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t="s">
        <v>14</v>
      </c>
      <c r="L80" t="s">
        <v>16</v>
      </c>
    </row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22">
    <mergeCell ref="A1:M7"/>
    <mergeCell ref="O6:T7"/>
    <mergeCell ref="A8:C8"/>
    <mergeCell ref="D8:F8"/>
    <mergeCell ref="G8:I8"/>
    <mergeCell ref="J8:M8"/>
    <mergeCell ref="A9:C9"/>
    <mergeCell ref="D9:F9"/>
    <mergeCell ref="G9:I9"/>
    <mergeCell ref="A10:C10"/>
    <mergeCell ref="D10:F10"/>
    <mergeCell ref="G10:I10"/>
    <mergeCell ref="D11:F11"/>
    <mergeCell ref="G11:I11"/>
    <mergeCell ref="A11:C11"/>
    <mergeCell ref="A12:C12"/>
    <mergeCell ref="D12:F12"/>
    <mergeCell ref="G12:I12"/>
    <mergeCell ref="A13:C13"/>
    <mergeCell ref="D13:F13"/>
    <mergeCell ref="G13:I13"/>
    <mergeCell ref="D16:F16"/>
    <mergeCell ref="G16:I16"/>
    <mergeCell ref="A14:C14"/>
    <mergeCell ref="D14:F14"/>
    <mergeCell ref="G14:I14"/>
    <mergeCell ref="A15:C15"/>
    <mergeCell ref="D15:F15"/>
    <mergeCell ref="G15:I15"/>
    <mergeCell ref="A16:C16"/>
    <mergeCell ref="D19:F19"/>
    <mergeCell ref="G19:I19"/>
    <mergeCell ref="A17:C17"/>
    <mergeCell ref="D17:F17"/>
    <mergeCell ref="G17:I17"/>
    <mergeCell ref="A18:C18"/>
    <mergeCell ref="D18:F18"/>
    <mergeCell ref="G18:I18"/>
    <mergeCell ref="A19:C19"/>
    <mergeCell ref="D31:F31"/>
    <mergeCell ref="G31:I31"/>
    <mergeCell ref="A29:C29"/>
    <mergeCell ref="D29:F29"/>
    <mergeCell ref="G29:I29"/>
    <mergeCell ref="A30:C30"/>
    <mergeCell ref="D30:F30"/>
    <mergeCell ref="G30:I30"/>
    <mergeCell ref="A31:C31"/>
    <mergeCell ref="D34:F34"/>
    <mergeCell ref="G34:I34"/>
    <mergeCell ref="A32:C32"/>
    <mergeCell ref="D32:F32"/>
    <mergeCell ref="G32:I32"/>
    <mergeCell ref="A33:C33"/>
    <mergeCell ref="D33:F33"/>
    <mergeCell ref="G33:I33"/>
    <mergeCell ref="A34:C34"/>
    <mergeCell ref="D37:F37"/>
    <mergeCell ref="G37:I37"/>
    <mergeCell ref="A35:C35"/>
    <mergeCell ref="D35:F35"/>
    <mergeCell ref="G35:I35"/>
    <mergeCell ref="A36:C36"/>
    <mergeCell ref="D36:F36"/>
    <mergeCell ref="G36:I36"/>
    <mergeCell ref="A37:C37"/>
    <mergeCell ref="D40:F40"/>
    <mergeCell ref="G40:I40"/>
    <mergeCell ref="A38:C38"/>
    <mergeCell ref="D38:F38"/>
    <mergeCell ref="G38:I38"/>
    <mergeCell ref="A39:C39"/>
    <mergeCell ref="D39:F39"/>
    <mergeCell ref="G39:I39"/>
    <mergeCell ref="A40:C40"/>
    <mergeCell ref="D43:F43"/>
    <mergeCell ref="G43:I43"/>
    <mergeCell ref="A41:C41"/>
    <mergeCell ref="D41:F41"/>
    <mergeCell ref="G41:I41"/>
    <mergeCell ref="A42:C42"/>
    <mergeCell ref="D42:F42"/>
    <mergeCell ref="G42:I42"/>
    <mergeCell ref="A43:C43"/>
    <mergeCell ref="D46:F46"/>
    <mergeCell ref="G46:I46"/>
    <mergeCell ref="A44:C44"/>
    <mergeCell ref="D44:F44"/>
    <mergeCell ref="G44:I44"/>
    <mergeCell ref="A45:C45"/>
    <mergeCell ref="D45:F45"/>
    <mergeCell ref="G45:I45"/>
    <mergeCell ref="A46:C46"/>
    <mergeCell ref="D70:F70"/>
    <mergeCell ref="G70:I70"/>
    <mergeCell ref="A68:C68"/>
    <mergeCell ref="D68:F68"/>
    <mergeCell ref="G68:I68"/>
    <mergeCell ref="A69:C69"/>
    <mergeCell ref="D69:F69"/>
    <mergeCell ref="G69:I69"/>
    <mergeCell ref="A70:C70"/>
    <mergeCell ref="D73:F73"/>
    <mergeCell ref="G73:I73"/>
    <mergeCell ref="A71:C71"/>
    <mergeCell ref="D71:F71"/>
    <mergeCell ref="G71:I71"/>
    <mergeCell ref="A72:C72"/>
    <mergeCell ref="D72:F72"/>
    <mergeCell ref="G72:I72"/>
    <mergeCell ref="A73:C73"/>
    <mergeCell ref="D76:F76"/>
    <mergeCell ref="G76:I76"/>
    <mergeCell ref="A74:C74"/>
    <mergeCell ref="D74:F74"/>
    <mergeCell ref="G74:I74"/>
    <mergeCell ref="A75:C75"/>
    <mergeCell ref="D75:F75"/>
    <mergeCell ref="G75:I75"/>
    <mergeCell ref="A76:C76"/>
    <mergeCell ref="D79:F79"/>
    <mergeCell ref="G79:I79"/>
    <mergeCell ref="A77:C77"/>
    <mergeCell ref="D77:F77"/>
    <mergeCell ref="G77:I77"/>
    <mergeCell ref="A78:C78"/>
    <mergeCell ref="D78:F78"/>
    <mergeCell ref="G78:I78"/>
    <mergeCell ref="A79:C79"/>
    <mergeCell ref="D22:F22"/>
    <mergeCell ref="G22:I22"/>
    <mergeCell ref="A20:C20"/>
    <mergeCell ref="D20:F20"/>
    <mergeCell ref="G20:I20"/>
    <mergeCell ref="A21:C21"/>
    <mergeCell ref="D21:F21"/>
    <mergeCell ref="G21:I21"/>
    <mergeCell ref="A22:C22"/>
    <mergeCell ref="D25:F25"/>
    <mergeCell ref="G25:I25"/>
    <mergeCell ref="A23:C23"/>
    <mergeCell ref="D23:F23"/>
    <mergeCell ref="G23:I23"/>
    <mergeCell ref="A24:C24"/>
    <mergeCell ref="D24:F24"/>
    <mergeCell ref="G24:I24"/>
    <mergeCell ref="A25:C25"/>
    <mergeCell ref="D28:F28"/>
    <mergeCell ref="G28:I28"/>
    <mergeCell ref="A26:C26"/>
    <mergeCell ref="D26:F26"/>
    <mergeCell ref="G26:I26"/>
    <mergeCell ref="A27:C27"/>
    <mergeCell ref="D27:F27"/>
    <mergeCell ref="G27:I27"/>
    <mergeCell ref="A28:C28"/>
    <mergeCell ref="A80:C80"/>
    <mergeCell ref="D80:F80"/>
    <mergeCell ref="G80:I80"/>
    <mergeCell ref="D49:F49"/>
    <mergeCell ref="G49:I49"/>
    <mergeCell ref="A47:C47"/>
    <mergeCell ref="D47:F47"/>
    <mergeCell ref="G47:I47"/>
    <mergeCell ref="A48:C48"/>
    <mergeCell ref="D48:F48"/>
    <mergeCell ref="G48:I48"/>
    <mergeCell ref="A49:C49"/>
    <mergeCell ref="D52:F52"/>
    <mergeCell ref="G52:I52"/>
    <mergeCell ref="A50:C50"/>
    <mergeCell ref="D50:F50"/>
    <mergeCell ref="G50:I50"/>
    <mergeCell ref="A51:C51"/>
    <mergeCell ref="D51:F51"/>
    <mergeCell ref="G51:I51"/>
    <mergeCell ref="A52:C52"/>
    <mergeCell ref="D55:F55"/>
    <mergeCell ref="G55:I55"/>
    <mergeCell ref="A53:C53"/>
    <mergeCell ref="D53:F53"/>
    <mergeCell ref="G53:I53"/>
    <mergeCell ref="A54:C54"/>
    <mergeCell ref="D54:F54"/>
    <mergeCell ref="G54:I54"/>
    <mergeCell ref="A55:C55"/>
    <mergeCell ref="D58:F58"/>
    <mergeCell ref="G58:I58"/>
    <mergeCell ref="A56:C56"/>
    <mergeCell ref="D56:F56"/>
    <mergeCell ref="G56:I56"/>
    <mergeCell ref="A57:C57"/>
    <mergeCell ref="D57:F57"/>
    <mergeCell ref="G57:I57"/>
    <mergeCell ref="A58:C58"/>
    <mergeCell ref="D61:F61"/>
    <mergeCell ref="G61:I61"/>
    <mergeCell ref="A59:C59"/>
    <mergeCell ref="D59:F59"/>
    <mergeCell ref="G59:I59"/>
    <mergeCell ref="A60:C60"/>
    <mergeCell ref="D60:F60"/>
    <mergeCell ref="G60:I60"/>
    <mergeCell ref="A61:C61"/>
    <mergeCell ref="D64:F64"/>
    <mergeCell ref="G64:I64"/>
    <mergeCell ref="A62:C62"/>
    <mergeCell ref="D62:F62"/>
    <mergeCell ref="G62:I62"/>
    <mergeCell ref="A63:C63"/>
    <mergeCell ref="D63:F63"/>
    <mergeCell ref="G63:I63"/>
    <mergeCell ref="A64:C64"/>
    <mergeCell ref="D67:F67"/>
    <mergeCell ref="G67:I67"/>
    <mergeCell ref="A65:C65"/>
    <mergeCell ref="D65:F65"/>
    <mergeCell ref="G65:I65"/>
    <mergeCell ref="A66:C66"/>
    <mergeCell ref="D66:F66"/>
    <mergeCell ref="G66:I66"/>
    <mergeCell ref="A67:C67"/>
  </mergeCells>
  <pageMargins left="0.511811024" right="0.511811024" top="0.78740157499999996" bottom="0.78740157499999996" header="0" footer="0"/>
  <ignoredErrors>
    <ignoredError sqref="A1:T100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/>
  </sheetViews>
  <sheetFormatPr defaultRowHeight="14.4" x14ac:dyDescent="0.3"/>
  <cols>
    <col min="1" max="2" width="9" customWidth="1"/>
    <col min="3" max="3" width="2.09765625" customWidth="1"/>
    <col min="4" max="5" width="9" customWidth="1"/>
    <col min="6" max="6" width="36" customWidth="1"/>
    <col min="7" max="9" width="9" customWidth="1"/>
    <col min="10" max="10" width="6.796875" customWidth="1"/>
    <col min="11" max="11" width="18.19921875" customWidth="1"/>
    <col min="12" max="12" width="11.296875" customWidth="1"/>
    <col min="13" max="13" width="5.796875" customWidth="1"/>
    <col min="14" max="14" width="2.69921875" customWidth="1"/>
    <col min="15" max="15" width="26" customWidth="1"/>
    <col min="16" max="16" width="31.3984375" customWidth="1"/>
    <col min="17" max="17" width="17" customWidth="1"/>
    <col min="18" max="18" width="24.8984375" customWidth="1"/>
    <col min="19" max="19" width="17.3984375" customWidth="1"/>
    <col min="20" max="20" width="23.296875" customWidth="1"/>
    <col min="21" max="21" width="19.3984375" customWidth="1"/>
    <col min="22" max="22" width="27.09765625" customWidth="1"/>
    <col min="23" max="26" width="9" customWidth="1"/>
  </cols>
  <sheetData>
    <row r="1" spans="1:22" ht="14.4" customHeight="1" x14ac:dyDescent="0.3">
      <c r="A1" s="4" t="s">
        <v>60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22" ht="14.4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O2" s="4" t="s">
        <v>61</v>
      </c>
      <c r="P2" s="4"/>
      <c r="Q2" s="4"/>
      <c r="R2" s="4"/>
      <c r="S2" s="4"/>
      <c r="T2" s="4"/>
      <c r="U2" s="4"/>
      <c r="V2" s="4"/>
    </row>
    <row r="3" spans="1:22" ht="14.4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O3" s="4"/>
      <c r="P3" s="4"/>
      <c r="Q3" s="4"/>
      <c r="R3" s="4"/>
      <c r="S3" s="4"/>
      <c r="T3" s="4"/>
      <c r="U3" s="4"/>
      <c r="V3" s="4"/>
    </row>
    <row r="4" spans="1:22" ht="21" customHeigh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O4" t="s">
        <v>62</v>
      </c>
      <c r="P4" t="s">
        <v>63</v>
      </c>
      <c r="Q4" t="s">
        <v>8</v>
      </c>
      <c r="R4" t="s">
        <v>9</v>
      </c>
      <c r="S4" t="s">
        <v>10</v>
      </c>
      <c r="T4" t="s">
        <v>11</v>
      </c>
      <c r="U4" t="s">
        <v>64</v>
      </c>
      <c r="V4" t="s">
        <v>65</v>
      </c>
    </row>
    <row r="5" spans="1:22" ht="18.600000000000001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O5">
        <f>COUNTIF(M9:M300,"&gt;0")</f>
        <v>40</v>
      </c>
      <c r="P5">
        <f>SUM(M9:M300)</f>
        <v>95</v>
      </c>
      <c r="Q5">
        <f>COUNTIF(K9:K300,"INCLUSÂO")</f>
        <v>3</v>
      </c>
      <c r="R5">
        <f>SUMIF(K9:K300,"INCLUSÂO",M9:M300)</f>
        <v>4</v>
      </c>
      <c r="S5">
        <f>COUNTIF(K9:K300,"ATUALIZAÇÂO")</f>
        <v>35</v>
      </c>
      <c r="T5">
        <f>SUMIF(K9:K300,"ATUALIZAÇÂO",M9:M300)</f>
        <v>87</v>
      </c>
      <c r="U5">
        <f>COUNTIF(K9:K300,"TRANSFERENCIA")</f>
        <v>2</v>
      </c>
      <c r="V5">
        <f>SUMIF(K9:K300,"TRANSFERENCIA",M9:M300)</f>
        <v>4</v>
      </c>
    </row>
    <row r="6" spans="1:22" ht="18.600000000000001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O6" s="1">
        <v>1</v>
      </c>
      <c r="P6" s="1">
        <v>1</v>
      </c>
      <c r="Q6" s="2">
        <f>Q5/O5</f>
        <v>7.4999999999999997E-2</v>
      </c>
      <c r="R6" s="2">
        <f>R5/P5</f>
        <v>4.2105263157894736E-2</v>
      </c>
      <c r="S6" s="2">
        <f>S5/O5</f>
        <v>0.875</v>
      </c>
      <c r="T6" s="2">
        <f>T5/P5</f>
        <v>0.91578947368421049</v>
      </c>
      <c r="U6" s="2">
        <f>U5/O5</f>
        <v>0.05</v>
      </c>
      <c r="V6" s="2">
        <f>V5/P5</f>
        <v>4.2105263157894736E-2</v>
      </c>
    </row>
    <row r="7" spans="1:22" ht="26.25" customHeigh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22" ht="21.6" customHeight="1" x14ac:dyDescent="0.3">
      <c r="A8" s="4" t="s">
        <v>2</v>
      </c>
      <c r="B8" s="4"/>
      <c r="C8" s="4"/>
      <c r="D8" s="4" t="s">
        <v>3</v>
      </c>
      <c r="E8" s="4"/>
      <c r="F8" s="4"/>
      <c r="G8" s="4" t="s">
        <v>4</v>
      </c>
      <c r="H8" s="4"/>
      <c r="I8" s="4"/>
      <c r="J8" s="4" t="s">
        <v>5</v>
      </c>
      <c r="K8" s="4"/>
      <c r="L8" s="4"/>
      <c r="M8" s="4"/>
    </row>
    <row r="9" spans="1:22" ht="21.6" customHeight="1" x14ac:dyDescent="0.3">
      <c r="A9" s="6">
        <v>45453</v>
      </c>
      <c r="B9" s="4"/>
      <c r="C9" s="4"/>
      <c r="D9" s="4" t="s">
        <v>66</v>
      </c>
      <c r="E9" s="4"/>
      <c r="F9" s="4"/>
      <c r="G9" s="7" t="s">
        <v>67</v>
      </c>
      <c r="H9" s="4"/>
      <c r="I9" s="4"/>
      <c r="J9" t="s">
        <v>14</v>
      </c>
      <c r="K9" t="s">
        <v>68</v>
      </c>
      <c r="L9" t="s">
        <v>16</v>
      </c>
      <c r="M9">
        <v>3</v>
      </c>
    </row>
    <row r="10" spans="1:22" ht="21.6" customHeight="1" x14ac:dyDescent="0.3">
      <c r="A10" s="6">
        <v>45453</v>
      </c>
      <c r="B10" s="4"/>
      <c r="C10" s="4"/>
      <c r="D10" s="4" t="s">
        <v>69</v>
      </c>
      <c r="E10" s="4"/>
      <c r="F10" s="4"/>
      <c r="G10" s="7">
        <v>47098668888</v>
      </c>
      <c r="H10" s="4"/>
      <c r="I10" s="4"/>
      <c r="J10" t="s">
        <v>14</v>
      </c>
      <c r="K10" t="s">
        <v>68</v>
      </c>
      <c r="L10" t="s">
        <v>16</v>
      </c>
      <c r="M10">
        <v>2</v>
      </c>
    </row>
    <row r="11" spans="1:22" ht="21" customHeight="1" x14ac:dyDescent="0.3">
      <c r="A11" s="6">
        <v>45453</v>
      </c>
      <c r="B11" s="4"/>
      <c r="C11" s="4"/>
      <c r="D11" s="4" t="s">
        <v>70</v>
      </c>
      <c r="E11" s="4"/>
      <c r="F11" s="4"/>
      <c r="G11" s="7" t="s">
        <v>71</v>
      </c>
      <c r="H11" s="4"/>
      <c r="I11" s="4"/>
      <c r="J11" t="s">
        <v>14</v>
      </c>
      <c r="K11" t="s">
        <v>68</v>
      </c>
      <c r="L11" t="s">
        <v>16</v>
      </c>
      <c r="M11">
        <v>3</v>
      </c>
    </row>
    <row r="12" spans="1:22" ht="21" customHeight="1" x14ac:dyDescent="0.3">
      <c r="A12" s="6">
        <v>45454</v>
      </c>
      <c r="B12" s="4"/>
      <c r="C12" s="4"/>
      <c r="D12" s="4" t="s">
        <v>72</v>
      </c>
      <c r="E12" s="4"/>
      <c r="F12" s="4"/>
      <c r="G12" s="7" t="s">
        <v>73</v>
      </c>
      <c r="H12" s="4"/>
      <c r="I12" s="4"/>
      <c r="J12" t="s">
        <v>14</v>
      </c>
      <c r="K12" t="s">
        <v>68</v>
      </c>
      <c r="L12" t="s">
        <v>16</v>
      </c>
      <c r="M12">
        <v>2</v>
      </c>
    </row>
    <row r="13" spans="1:22" ht="21" customHeight="1" x14ac:dyDescent="0.3">
      <c r="A13" s="6">
        <v>45455</v>
      </c>
      <c r="B13" s="4"/>
      <c r="C13" s="4"/>
      <c r="D13" s="4" t="s">
        <v>74</v>
      </c>
      <c r="E13" s="4"/>
      <c r="F13" s="4"/>
      <c r="G13" s="7" t="s">
        <v>75</v>
      </c>
      <c r="H13" s="4"/>
      <c r="I13" s="4"/>
      <c r="J13" t="s">
        <v>14</v>
      </c>
      <c r="K13" t="s">
        <v>76</v>
      </c>
      <c r="L13" t="s">
        <v>16</v>
      </c>
      <c r="M13">
        <v>2</v>
      </c>
    </row>
    <row r="14" spans="1:22" ht="21" customHeight="1" x14ac:dyDescent="0.3">
      <c r="A14" s="6">
        <v>45455</v>
      </c>
      <c r="B14" s="4"/>
      <c r="C14" s="4"/>
      <c r="D14" s="4" t="s">
        <v>77</v>
      </c>
      <c r="E14" s="4"/>
      <c r="F14" s="4"/>
      <c r="G14" s="7" t="s">
        <v>78</v>
      </c>
      <c r="H14" s="4"/>
      <c r="I14" s="4"/>
      <c r="J14" t="s">
        <v>14</v>
      </c>
      <c r="K14" t="s">
        <v>68</v>
      </c>
      <c r="L14" t="s">
        <v>16</v>
      </c>
      <c r="M14">
        <v>1</v>
      </c>
    </row>
    <row r="15" spans="1:22" ht="21.6" customHeight="1" x14ac:dyDescent="0.3">
      <c r="A15" s="6">
        <v>45456</v>
      </c>
      <c r="B15" s="4"/>
      <c r="C15" s="4"/>
      <c r="D15" s="4" t="s">
        <v>79</v>
      </c>
      <c r="E15" s="4"/>
      <c r="F15" s="4"/>
      <c r="G15" s="7" t="s">
        <v>80</v>
      </c>
      <c r="H15" s="4"/>
      <c r="I15" s="4"/>
      <c r="J15" t="s">
        <v>14</v>
      </c>
      <c r="K15" t="s">
        <v>68</v>
      </c>
      <c r="L15" t="s">
        <v>16</v>
      </c>
      <c r="M15">
        <v>3</v>
      </c>
    </row>
    <row r="16" spans="1:22" ht="21.6" customHeight="1" x14ac:dyDescent="0.3">
      <c r="A16" s="6">
        <v>45456</v>
      </c>
      <c r="B16" s="4"/>
      <c r="C16" s="4"/>
      <c r="D16" s="4" t="s">
        <v>81</v>
      </c>
      <c r="E16" s="4"/>
      <c r="F16" s="4"/>
      <c r="G16" s="7" t="s">
        <v>82</v>
      </c>
      <c r="H16" s="4"/>
      <c r="I16" s="4"/>
      <c r="J16" t="s">
        <v>14</v>
      </c>
      <c r="K16" t="s">
        <v>83</v>
      </c>
      <c r="L16" t="s">
        <v>16</v>
      </c>
      <c r="M16">
        <v>3</v>
      </c>
    </row>
    <row r="17" spans="1:13" ht="21.6" customHeight="1" x14ac:dyDescent="0.3">
      <c r="A17" s="6">
        <v>45456</v>
      </c>
      <c r="B17" s="4"/>
      <c r="C17" s="4"/>
      <c r="D17" s="4" t="s">
        <v>84</v>
      </c>
      <c r="E17" s="4"/>
      <c r="F17" s="4"/>
      <c r="G17" s="7" t="s">
        <v>85</v>
      </c>
      <c r="H17" s="4"/>
      <c r="I17" s="4"/>
      <c r="J17" t="s">
        <v>14</v>
      </c>
      <c r="K17" t="s">
        <v>68</v>
      </c>
      <c r="L17" t="s">
        <v>16</v>
      </c>
      <c r="M17">
        <v>3</v>
      </c>
    </row>
    <row r="18" spans="1:13" ht="21" customHeight="1" x14ac:dyDescent="0.3">
      <c r="A18" s="6">
        <v>45457</v>
      </c>
      <c r="B18" s="4"/>
      <c r="C18" s="4"/>
      <c r="D18" s="4" t="s">
        <v>86</v>
      </c>
      <c r="E18" s="4"/>
      <c r="F18" s="4"/>
      <c r="G18" s="7" t="s">
        <v>87</v>
      </c>
      <c r="H18" s="4"/>
      <c r="I18" s="4"/>
      <c r="J18" t="s">
        <v>14</v>
      </c>
      <c r="K18" t="s">
        <v>68</v>
      </c>
      <c r="L18" t="s">
        <v>16</v>
      </c>
      <c r="M18">
        <v>2</v>
      </c>
    </row>
    <row r="19" spans="1:13" ht="21" customHeight="1" x14ac:dyDescent="0.3">
      <c r="A19" s="6">
        <v>45457</v>
      </c>
      <c r="B19" s="4"/>
      <c r="C19" s="4"/>
      <c r="D19" s="4" t="s">
        <v>88</v>
      </c>
      <c r="E19" s="4"/>
      <c r="F19" s="4"/>
      <c r="G19" s="7" t="s">
        <v>89</v>
      </c>
      <c r="H19" s="4"/>
      <c r="I19" s="4"/>
      <c r="J19" t="s">
        <v>14</v>
      </c>
      <c r="K19" t="s">
        <v>68</v>
      </c>
      <c r="L19" t="s">
        <v>16</v>
      </c>
      <c r="M19">
        <v>3</v>
      </c>
    </row>
    <row r="20" spans="1:13" ht="21.6" customHeight="1" x14ac:dyDescent="0.3">
      <c r="A20" s="6">
        <v>45457</v>
      </c>
      <c r="B20" s="4"/>
      <c r="C20" s="4"/>
      <c r="D20" s="4" t="s">
        <v>90</v>
      </c>
      <c r="E20" s="4"/>
      <c r="F20" s="4"/>
      <c r="G20" s="7" t="s">
        <v>91</v>
      </c>
      <c r="H20" s="4"/>
      <c r="I20" s="4"/>
      <c r="J20" t="s">
        <v>14</v>
      </c>
      <c r="K20" t="s">
        <v>68</v>
      </c>
      <c r="L20" t="s">
        <v>16</v>
      </c>
      <c r="M20">
        <v>2</v>
      </c>
    </row>
    <row r="21" spans="1:13" ht="21.6" customHeight="1" x14ac:dyDescent="0.3">
      <c r="A21" s="6">
        <v>45457</v>
      </c>
      <c r="B21" s="4"/>
      <c r="C21" s="4"/>
      <c r="D21" s="4" t="s">
        <v>90</v>
      </c>
      <c r="E21" s="4"/>
      <c r="F21" s="4"/>
      <c r="G21" s="7" t="s">
        <v>91</v>
      </c>
      <c r="H21" s="4"/>
      <c r="I21" s="4"/>
      <c r="J21" t="s">
        <v>14</v>
      </c>
      <c r="K21" t="s">
        <v>76</v>
      </c>
      <c r="L21" t="s">
        <v>16</v>
      </c>
      <c r="M21">
        <v>1</v>
      </c>
    </row>
    <row r="22" spans="1:13" ht="21.6" customHeight="1" x14ac:dyDescent="0.3">
      <c r="A22" s="6">
        <v>45460</v>
      </c>
      <c r="B22" s="4"/>
      <c r="C22" s="4"/>
      <c r="D22" s="4" t="s">
        <v>92</v>
      </c>
      <c r="E22" s="4"/>
      <c r="F22" s="4"/>
      <c r="G22" s="7" t="s">
        <v>93</v>
      </c>
      <c r="H22" s="4"/>
      <c r="I22" s="4"/>
      <c r="J22" t="s">
        <v>14</v>
      </c>
      <c r="K22" t="s">
        <v>68</v>
      </c>
      <c r="L22" t="s">
        <v>16</v>
      </c>
      <c r="M22">
        <v>1</v>
      </c>
    </row>
    <row r="23" spans="1:13" ht="21.6" customHeight="1" x14ac:dyDescent="0.3">
      <c r="A23" s="6">
        <v>45460</v>
      </c>
      <c r="B23" s="4"/>
      <c r="C23" s="4"/>
      <c r="D23" s="4" t="s">
        <v>94</v>
      </c>
      <c r="E23" s="4"/>
      <c r="F23" s="4"/>
      <c r="G23" s="7" t="s">
        <v>95</v>
      </c>
      <c r="H23" s="4"/>
      <c r="I23" s="4"/>
      <c r="J23" t="s">
        <v>14</v>
      </c>
      <c r="K23" t="s">
        <v>68</v>
      </c>
      <c r="L23" t="s">
        <v>16</v>
      </c>
      <c r="M23">
        <v>1</v>
      </c>
    </row>
    <row r="24" spans="1:13" ht="21.6" customHeight="1" x14ac:dyDescent="0.3">
      <c r="A24" s="6">
        <v>45460</v>
      </c>
      <c r="B24" s="4"/>
      <c r="C24" s="4"/>
      <c r="D24" s="4" t="s">
        <v>96</v>
      </c>
      <c r="E24" s="4"/>
      <c r="F24" s="4"/>
      <c r="G24" s="7" t="s">
        <v>97</v>
      </c>
      <c r="H24" s="4"/>
      <c r="I24" s="4"/>
      <c r="J24" t="s">
        <v>14</v>
      </c>
      <c r="K24" t="s">
        <v>68</v>
      </c>
      <c r="L24" t="s">
        <v>16</v>
      </c>
      <c r="M24">
        <v>2</v>
      </c>
    </row>
    <row r="25" spans="1:13" ht="21.6" customHeight="1" x14ac:dyDescent="0.3">
      <c r="A25" s="6">
        <v>45460</v>
      </c>
      <c r="B25" s="4"/>
      <c r="C25" s="4"/>
      <c r="D25" s="4" t="s">
        <v>98</v>
      </c>
      <c r="E25" s="4"/>
      <c r="F25" s="4"/>
      <c r="G25" s="7" t="s">
        <v>99</v>
      </c>
      <c r="H25" s="4"/>
      <c r="I25" s="4"/>
      <c r="J25" t="s">
        <v>14</v>
      </c>
      <c r="K25" t="s">
        <v>68</v>
      </c>
      <c r="L25" t="s">
        <v>16</v>
      </c>
      <c r="M25">
        <v>4</v>
      </c>
    </row>
    <row r="26" spans="1:13" ht="21.6" customHeight="1" x14ac:dyDescent="0.3">
      <c r="A26" s="6">
        <v>45460</v>
      </c>
      <c r="B26" s="4"/>
      <c r="C26" s="4"/>
      <c r="D26" s="4" t="s">
        <v>100</v>
      </c>
      <c r="E26" s="4"/>
      <c r="F26" s="4"/>
      <c r="G26" s="7" t="s">
        <v>101</v>
      </c>
      <c r="H26" s="4"/>
      <c r="I26" s="4"/>
      <c r="J26" t="s">
        <v>14</v>
      </c>
      <c r="K26" t="s">
        <v>68</v>
      </c>
      <c r="L26" t="s">
        <v>16</v>
      </c>
      <c r="M26">
        <v>3</v>
      </c>
    </row>
    <row r="27" spans="1:13" ht="21.6" customHeight="1" x14ac:dyDescent="0.3">
      <c r="A27" s="6">
        <v>45460</v>
      </c>
      <c r="B27" s="4"/>
      <c r="C27" s="4"/>
      <c r="D27" s="4" t="s">
        <v>102</v>
      </c>
      <c r="E27" s="4"/>
      <c r="F27" s="4"/>
      <c r="G27" s="7" t="s">
        <v>103</v>
      </c>
      <c r="H27" s="4"/>
      <c r="I27" s="4"/>
      <c r="J27" t="s">
        <v>14</v>
      </c>
      <c r="K27" t="s">
        <v>68</v>
      </c>
      <c r="L27" t="s">
        <v>16</v>
      </c>
      <c r="M27">
        <v>3</v>
      </c>
    </row>
    <row r="28" spans="1:13" ht="21.6" customHeight="1" x14ac:dyDescent="0.3">
      <c r="A28" s="6">
        <v>45462</v>
      </c>
      <c r="B28" s="4"/>
      <c r="C28" s="4"/>
      <c r="D28" s="4" t="s">
        <v>104</v>
      </c>
      <c r="E28" s="4"/>
      <c r="F28" s="4"/>
      <c r="G28" s="7" t="s">
        <v>105</v>
      </c>
      <c r="H28" s="4"/>
      <c r="I28" s="4"/>
      <c r="J28" t="s">
        <v>14</v>
      </c>
      <c r="K28" t="s">
        <v>68</v>
      </c>
      <c r="L28" t="s">
        <v>16</v>
      </c>
      <c r="M28">
        <v>2</v>
      </c>
    </row>
    <row r="29" spans="1:13" ht="21.6" customHeight="1" x14ac:dyDescent="0.3">
      <c r="A29" s="6">
        <v>45462</v>
      </c>
      <c r="B29" s="4"/>
      <c r="C29" s="4"/>
      <c r="D29" s="4" t="s">
        <v>106</v>
      </c>
      <c r="E29" s="4"/>
      <c r="F29" s="4"/>
      <c r="G29" s="7" t="s">
        <v>107</v>
      </c>
      <c r="H29" s="4"/>
      <c r="I29" s="4"/>
      <c r="J29" t="s">
        <v>14</v>
      </c>
      <c r="K29" t="s">
        <v>68</v>
      </c>
      <c r="L29" t="s">
        <v>16</v>
      </c>
      <c r="M29">
        <v>2</v>
      </c>
    </row>
    <row r="30" spans="1:13" ht="21.6" customHeight="1" x14ac:dyDescent="0.3">
      <c r="A30" s="6">
        <v>45464</v>
      </c>
      <c r="B30" s="4"/>
      <c r="C30" s="4"/>
      <c r="D30" s="4" t="s">
        <v>108</v>
      </c>
      <c r="E30" s="4"/>
      <c r="F30" s="4"/>
      <c r="G30" s="7" t="s">
        <v>109</v>
      </c>
      <c r="H30" s="4"/>
      <c r="I30" s="4"/>
      <c r="J30" t="s">
        <v>14</v>
      </c>
      <c r="K30" t="s">
        <v>68</v>
      </c>
      <c r="L30" t="s">
        <v>16</v>
      </c>
      <c r="M30">
        <v>2</v>
      </c>
    </row>
    <row r="31" spans="1:13" ht="21.6" customHeight="1" x14ac:dyDescent="0.3">
      <c r="A31" s="6">
        <v>45464</v>
      </c>
      <c r="B31" s="4"/>
      <c r="C31" s="4"/>
      <c r="D31" s="4" t="s">
        <v>110</v>
      </c>
      <c r="E31" s="4"/>
      <c r="F31" s="4"/>
      <c r="G31" s="7" t="s">
        <v>111</v>
      </c>
      <c r="H31" s="4"/>
      <c r="I31" s="4"/>
      <c r="J31" t="s">
        <v>14</v>
      </c>
      <c r="K31" t="s">
        <v>68</v>
      </c>
      <c r="L31" t="s">
        <v>16</v>
      </c>
      <c r="M31">
        <v>3</v>
      </c>
    </row>
    <row r="32" spans="1:13" ht="21.6" customHeight="1" x14ac:dyDescent="0.3">
      <c r="A32" s="6">
        <v>45467</v>
      </c>
      <c r="B32" s="4"/>
      <c r="C32" s="4"/>
      <c r="D32" s="4" t="s">
        <v>112</v>
      </c>
      <c r="E32" s="4"/>
      <c r="F32" s="4"/>
      <c r="G32" s="7" t="s">
        <v>113</v>
      </c>
      <c r="H32" s="4"/>
      <c r="I32" s="4"/>
      <c r="J32" t="s">
        <v>14</v>
      </c>
      <c r="K32" t="s">
        <v>68</v>
      </c>
      <c r="L32" t="s">
        <v>16</v>
      </c>
      <c r="M32">
        <v>3</v>
      </c>
    </row>
    <row r="33" spans="1:13" ht="21.6" customHeight="1" x14ac:dyDescent="0.3">
      <c r="A33" s="6">
        <v>45468</v>
      </c>
      <c r="B33" s="4"/>
      <c r="C33" s="4"/>
      <c r="D33" s="4" t="s">
        <v>114</v>
      </c>
      <c r="E33" s="4"/>
      <c r="F33" s="4"/>
      <c r="G33" s="7" t="s">
        <v>115</v>
      </c>
      <c r="H33" s="4"/>
      <c r="I33" s="4"/>
      <c r="J33" t="s">
        <v>14</v>
      </c>
      <c r="K33" t="s">
        <v>68</v>
      </c>
      <c r="L33" t="s">
        <v>16</v>
      </c>
      <c r="M33">
        <v>2</v>
      </c>
    </row>
    <row r="34" spans="1:13" ht="21.6" customHeight="1" x14ac:dyDescent="0.3">
      <c r="A34" s="6">
        <v>45468</v>
      </c>
      <c r="B34" s="4"/>
      <c r="C34" s="4"/>
      <c r="D34" s="4" t="s">
        <v>116</v>
      </c>
      <c r="E34" s="4"/>
      <c r="F34" s="4"/>
      <c r="G34" s="7" t="s">
        <v>117</v>
      </c>
      <c r="H34" s="4"/>
      <c r="I34" s="4"/>
      <c r="J34" t="s">
        <v>14</v>
      </c>
      <c r="K34" t="s">
        <v>68</v>
      </c>
      <c r="L34" t="s">
        <v>16</v>
      </c>
      <c r="M34">
        <v>2</v>
      </c>
    </row>
    <row r="35" spans="1:13" ht="21.6" customHeight="1" x14ac:dyDescent="0.3">
      <c r="A35" s="6">
        <v>45469</v>
      </c>
      <c r="B35" s="4"/>
      <c r="C35" s="4"/>
      <c r="D35" s="4" t="s">
        <v>118</v>
      </c>
      <c r="E35" s="4"/>
      <c r="F35" s="4"/>
      <c r="G35" s="7" t="s">
        <v>119</v>
      </c>
      <c r="H35" s="4"/>
      <c r="I35" s="4"/>
      <c r="J35" t="s">
        <v>14</v>
      </c>
      <c r="K35" t="s">
        <v>68</v>
      </c>
      <c r="L35" t="s">
        <v>16</v>
      </c>
      <c r="M35">
        <v>2</v>
      </c>
    </row>
    <row r="36" spans="1:13" ht="21" customHeight="1" x14ac:dyDescent="0.3">
      <c r="A36" s="6">
        <v>45469</v>
      </c>
      <c r="B36" s="4"/>
      <c r="C36" s="4"/>
      <c r="D36" s="4" t="s">
        <v>120</v>
      </c>
      <c r="E36" s="4"/>
      <c r="F36" s="4"/>
      <c r="G36" s="7" t="s">
        <v>121</v>
      </c>
      <c r="H36" s="4"/>
      <c r="I36" s="4"/>
      <c r="J36" t="s">
        <v>14</v>
      </c>
      <c r="K36" t="s">
        <v>68</v>
      </c>
      <c r="L36" t="s">
        <v>16</v>
      </c>
      <c r="M36">
        <v>3</v>
      </c>
    </row>
    <row r="37" spans="1:13" ht="21.6" customHeight="1" x14ac:dyDescent="0.3">
      <c r="A37" s="6">
        <v>45470</v>
      </c>
      <c r="B37" s="4"/>
      <c r="C37" s="4"/>
      <c r="D37" s="4" t="s">
        <v>122</v>
      </c>
      <c r="E37" s="4"/>
      <c r="F37" s="4"/>
      <c r="G37" s="7" t="s">
        <v>123</v>
      </c>
      <c r="H37" s="4"/>
      <c r="I37" s="4"/>
      <c r="J37" t="s">
        <v>14</v>
      </c>
      <c r="K37" t="s">
        <v>76</v>
      </c>
      <c r="L37" t="s">
        <v>16</v>
      </c>
      <c r="M37">
        <v>1</v>
      </c>
    </row>
    <row r="38" spans="1:13" ht="21.6" customHeight="1" x14ac:dyDescent="0.3">
      <c r="A38" s="6">
        <v>45470</v>
      </c>
      <c r="B38" s="4"/>
      <c r="C38" s="4"/>
      <c r="D38" s="4" t="s">
        <v>124</v>
      </c>
      <c r="E38" s="4"/>
      <c r="F38" s="4"/>
      <c r="G38" s="7" t="s">
        <v>125</v>
      </c>
      <c r="H38" s="4"/>
      <c r="I38" s="4"/>
      <c r="J38" t="s">
        <v>14</v>
      </c>
      <c r="K38" t="s">
        <v>68</v>
      </c>
      <c r="L38" t="s">
        <v>16</v>
      </c>
      <c r="M38">
        <v>3</v>
      </c>
    </row>
    <row r="39" spans="1:13" ht="21.6" customHeight="1" x14ac:dyDescent="0.3">
      <c r="A39" s="6">
        <v>45470</v>
      </c>
      <c r="B39" s="4"/>
      <c r="C39" s="4"/>
      <c r="D39" s="4" t="s">
        <v>126</v>
      </c>
      <c r="E39" s="4"/>
      <c r="F39" s="4"/>
      <c r="G39" s="7" t="s">
        <v>127</v>
      </c>
      <c r="H39" s="4"/>
      <c r="I39" s="4"/>
      <c r="J39" t="s">
        <v>14</v>
      </c>
      <c r="K39" t="s">
        <v>68</v>
      </c>
      <c r="L39" t="s">
        <v>16</v>
      </c>
      <c r="M39">
        <v>3</v>
      </c>
    </row>
    <row r="40" spans="1:13" ht="21.6" customHeight="1" x14ac:dyDescent="0.3">
      <c r="A40" s="6">
        <v>45470</v>
      </c>
      <c r="B40" s="4"/>
      <c r="C40" s="4"/>
      <c r="D40" s="4" t="s">
        <v>128</v>
      </c>
      <c r="E40" s="4"/>
      <c r="F40" s="4"/>
      <c r="G40" s="7" t="s">
        <v>129</v>
      </c>
      <c r="H40" s="4"/>
      <c r="I40" s="4"/>
      <c r="J40" t="s">
        <v>14</v>
      </c>
      <c r="K40" t="s">
        <v>68</v>
      </c>
      <c r="L40" t="s">
        <v>16</v>
      </c>
      <c r="M40">
        <v>2</v>
      </c>
    </row>
    <row r="41" spans="1:13" ht="21.6" customHeight="1" x14ac:dyDescent="0.3">
      <c r="A41" s="6">
        <v>45470</v>
      </c>
      <c r="B41" s="4"/>
      <c r="C41" s="4"/>
      <c r="D41" s="4" t="s">
        <v>130</v>
      </c>
      <c r="E41" s="4"/>
      <c r="F41" s="4"/>
      <c r="G41" s="7" t="s">
        <v>131</v>
      </c>
      <c r="H41" s="4"/>
      <c r="I41" s="4"/>
      <c r="J41" t="s">
        <v>14</v>
      </c>
      <c r="K41" t="s">
        <v>68</v>
      </c>
      <c r="L41" t="s">
        <v>16</v>
      </c>
      <c r="M41">
        <v>2</v>
      </c>
    </row>
    <row r="42" spans="1:13" ht="21.6" customHeight="1" x14ac:dyDescent="0.3">
      <c r="A42" s="6">
        <v>45470</v>
      </c>
      <c r="B42" s="4"/>
      <c r="C42" s="4"/>
      <c r="D42" s="4" t="s">
        <v>132</v>
      </c>
      <c r="E42" s="4"/>
      <c r="F42" s="4"/>
      <c r="G42" s="7" t="s">
        <v>133</v>
      </c>
      <c r="H42" s="4"/>
      <c r="I42" s="4"/>
      <c r="J42" t="s">
        <v>14</v>
      </c>
      <c r="K42" t="s">
        <v>68</v>
      </c>
      <c r="L42" t="s">
        <v>16</v>
      </c>
      <c r="M42">
        <v>3</v>
      </c>
    </row>
    <row r="43" spans="1:13" ht="21.6" customHeight="1" x14ac:dyDescent="0.3">
      <c r="A43" s="6">
        <v>45470</v>
      </c>
      <c r="B43" s="4"/>
      <c r="C43" s="4"/>
      <c r="D43" s="4" t="s">
        <v>134</v>
      </c>
      <c r="E43" s="4"/>
      <c r="F43" s="4"/>
      <c r="G43" s="7" t="s">
        <v>135</v>
      </c>
      <c r="H43" s="4"/>
      <c r="I43" s="4"/>
      <c r="J43" t="s">
        <v>14</v>
      </c>
      <c r="K43" t="s">
        <v>68</v>
      </c>
      <c r="L43" t="s">
        <v>16</v>
      </c>
      <c r="M43">
        <v>2</v>
      </c>
    </row>
    <row r="44" spans="1:13" ht="21.6" customHeight="1" x14ac:dyDescent="0.3">
      <c r="A44" s="6">
        <v>45470</v>
      </c>
      <c r="B44" s="4"/>
      <c r="C44" s="4"/>
      <c r="D44" s="4" t="s">
        <v>136</v>
      </c>
      <c r="E44" s="4"/>
      <c r="F44" s="4"/>
      <c r="G44" s="7" t="s">
        <v>137</v>
      </c>
      <c r="H44" s="4"/>
      <c r="I44" s="4"/>
      <c r="J44" t="s">
        <v>14</v>
      </c>
      <c r="K44" t="s">
        <v>68</v>
      </c>
      <c r="L44" t="s">
        <v>16</v>
      </c>
      <c r="M44">
        <v>3</v>
      </c>
    </row>
    <row r="45" spans="1:13" ht="21.6" customHeight="1" x14ac:dyDescent="0.3">
      <c r="A45" s="6">
        <v>45470</v>
      </c>
      <c r="B45" s="4"/>
      <c r="C45" s="4"/>
      <c r="D45" s="4" t="s">
        <v>138</v>
      </c>
      <c r="E45" s="4"/>
      <c r="F45" s="4"/>
      <c r="G45" s="7" t="s">
        <v>139</v>
      </c>
      <c r="H45" s="4"/>
      <c r="I45" s="4"/>
      <c r="J45" t="s">
        <v>14</v>
      </c>
      <c r="K45" t="s">
        <v>68</v>
      </c>
      <c r="L45" t="s">
        <v>16</v>
      </c>
      <c r="M45">
        <v>3</v>
      </c>
    </row>
    <row r="46" spans="1:13" ht="21.6" customHeight="1" x14ac:dyDescent="0.3">
      <c r="A46" s="6">
        <v>45470</v>
      </c>
      <c r="B46" s="4"/>
      <c r="C46" s="4"/>
      <c r="D46" s="4" t="s">
        <v>140</v>
      </c>
      <c r="E46" s="4"/>
      <c r="F46" s="4"/>
      <c r="G46" s="7" t="s">
        <v>141</v>
      </c>
      <c r="H46" s="4"/>
      <c r="I46" s="4"/>
      <c r="J46" t="s">
        <v>14</v>
      </c>
      <c r="K46" t="s">
        <v>68</v>
      </c>
      <c r="L46" t="s">
        <v>16</v>
      </c>
      <c r="M46">
        <v>4</v>
      </c>
    </row>
    <row r="47" spans="1:13" ht="21.6" customHeight="1" x14ac:dyDescent="0.3">
      <c r="A47" s="6">
        <v>45471</v>
      </c>
      <c r="B47" s="4"/>
      <c r="C47" s="4"/>
      <c r="D47" s="4" t="s">
        <v>142</v>
      </c>
      <c r="E47" s="4"/>
      <c r="F47" s="4"/>
      <c r="G47" s="7" t="s">
        <v>143</v>
      </c>
      <c r="H47" s="4"/>
      <c r="I47" s="4"/>
      <c r="J47" t="s">
        <v>14</v>
      </c>
      <c r="K47" t="s">
        <v>68</v>
      </c>
      <c r="L47" t="s">
        <v>16</v>
      </c>
      <c r="M47">
        <v>3</v>
      </c>
    </row>
    <row r="48" spans="1:13" ht="21.6" customHeight="1" x14ac:dyDescent="0.3">
      <c r="A48" s="6">
        <v>45471</v>
      </c>
      <c r="B48" s="4"/>
      <c r="C48" s="4"/>
      <c r="D48" s="4" t="s">
        <v>144</v>
      </c>
      <c r="E48" s="4"/>
      <c r="F48" s="4"/>
      <c r="G48" s="7" t="s">
        <v>143</v>
      </c>
      <c r="H48" s="4"/>
      <c r="I48" s="4"/>
      <c r="J48" t="s">
        <v>14</v>
      </c>
      <c r="K48" t="s">
        <v>83</v>
      </c>
      <c r="L48" t="s">
        <v>16</v>
      </c>
      <c r="M48">
        <v>1</v>
      </c>
    </row>
    <row r="49" spans="1:12" ht="21.6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t="s">
        <v>14</v>
      </c>
      <c r="K49" t="s">
        <v>145</v>
      </c>
      <c r="L49" t="s">
        <v>16</v>
      </c>
    </row>
    <row r="50" spans="1:12" ht="21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t="s">
        <v>14</v>
      </c>
      <c r="K50" t="s">
        <v>145</v>
      </c>
      <c r="L50" t="s">
        <v>16</v>
      </c>
    </row>
    <row r="51" spans="1:12" ht="21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t="s">
        <v>14</v>
      </c>
      <c r="K51" t="s">
        <v>145</v>
      </c>
      <c r="L51" t="s">
        <v>16</v>
      </c>
    </row>
    <row r="52" spans="1:12" ht="21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t="s">
        <v>14</v>
      </c>
      <c r="K52" t="s">
        <v>145</v>
      </c>
      <c r="L52" t="s">
        <v>16</v>
      </c>
    </row>
    <row r="53" spans="1:12" ht="21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t="s">
        <v>14</v>
      </c>
      <c r="K53" t="s">
        <v>145</v>
      </c>
      <c r="L53" t="s">
        <v>16</v>
      </c>
    </row>
    <row r="54" spans="1:12" ht="21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t="s">
        <v>14</v>
      </c>
      <c r="K54" t="s">
        <v>145</v>
      </c>
      <c r="L54" t="s">
        <v>16</v>
      </c>
    </row>
    <row r="55" spans="1:12" ht="21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t="s">
        <v>14</v>
      </c>
      <c r="K55" t="s">
        <v>145</v>
      </c>
      <c r="L55" t="s">
        <v>16</v>
      </c>
    </row>
    <row r="56" spans="1:12" ht="21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t="s">
        <v>14</v>
      </c>
      <c r="K56" t="s">
        <v>145</v>
      </c>
      <c r="L56" t="s">
        <v>16</v>
      </c>
    </row>
    <row r="57" spans="1:12" ht="21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t="s">
        <v>14</v>
      </c>
      <c r="K57" t="s">
        <v>145</v>
      </c>
      <c r="L57" t="s">
        <v>16</v>
      </c>
    </row>
    <row r="58" spans="1:12" ht="21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t="s">
        <v>14</v>
      </c>
      <c r="K58" t="s">
        <v>145</v>
      </c>
      <c r="L58" t="s">
        <v>16</v>
      </c>
    </row>
    <row r="59" spans="1:12" ht="21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t="s">
        <v>14</v>
      </c>
      <c r="K59" t="s">
        <v>145</v>
      </c>
      <c r="L59" t="s">
        <v>16</v>
      </c>
    </row>
    <row r="60" spans="1:12" ht="21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t="s">
        <v>14</v>
      </c>
      <c r="K60" t="s">
        <v>145</v>
      </c>
      <c r="L60" t="s">
        <v>16</v>
      </c>
    </row>
    <row r="61" spans="1:12" ht="21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t="s">
        <v>14</v>
      </c>
      <c r="K61" t="s">
        <v>145</v>
      </c>
      <c r="L61" t="s">
        <v>16</v>
      </c>
    </row>
    <row r="62" spans="1:12" ht="21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t="s">
        <v>14</v>
      </c>
      <c r="K62" t="s">
        <v>145</v>
      </c>
      <c r="L62" t="s">
        <v>16</v>
      </c>
    </row>
    <row r="63" spans="1:12" ht="21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t="s">
        <v>14</v>
      </c>
      <c r="K63" t="s">
        <v>145</v>
      </c>
      <c r="L63" t="s">
        <v>16</v>
      </c>
    </row>
    <row r="64" spans="1:12" ht="21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t="s">
        <v>14</v>
      </c>
      <c r="K64" t="s">
        <v>145</v>
      </c>
      <c r="L64" t="s">
        <v>16</v>
      </c>
    </row>
    <row r="65" spans="1:12" ht="21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t="s">
        <v>14</v>
      </c>
      <c r="K65" t="s">
        <v>145</v>
      </c>
      <c r="L65" t="s">
        <v>16</v>
      </c>
    </row>
    <row r="66" spans="1:12" ht="21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t="s">
        <v>14</v>
      </c>
      <c r="K66" t="s">
        <v>145</v>
      </c>
      <c r="L66" t="s">
        <v>16</v>
      </c>
    </row>
    <row r="67" spans="1:12" ht="21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t="s">
        <v>14</v>
      </c>
      <c r="K67" t="s">
        <v>145</v>
      </c>
      <c r="L67" t="s">
        <v>16</v>
      </c>
    </row>
    <row r="68" spans="1:12" ht="21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t="s">
        <v>14</v>
      </c>
      <c r="K68" t="s">
        <v>145</v>
      </c>
      <c r="L68" t="s">
        <v>16</v>
      </c>
    </row>
    <row r="69" spans="1:12" ht="21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t="s">
        <v>14</v>
      </c>
      <c r="K69" t="s">
        <v>145</v>
      </c>
      <c r="L69" t="s">
        <v>16</v>
      </c>
    </row>
    <row r="70" spans="1:12" ht="21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t="s">
        <v>14</v>
      </c>
      <c r="K70" t="s">
        <v>145</v>
      </c>
      <c r="L70" t="s">
        <v>16</v>
      </c>
    </row>
    <row r="71" spans="1:12" ht="21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t="s">
        <v>14</v>
      </c>
      <c r="K71" t="s">
        <v>145</v>
      </c>
      <c r="L71" t="s">
        <v>16</v>
      </c>
    </row>
    <row r="72" spans="1:12" ht="21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t="s">
        <v>14</v>
      </c>
      <c r="K72" t="s">
        <v>145</v>
      </c>
      <c r="L72" t="s">
        <v>16</v>
      </c>
    </row>
    <row r="73" spans="1:12" ht="21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t="s">
        <v>14</v>
      </c>
      <c r="K73" t="s">
        <v>145</v>
      </c>
      <c r="L73" t="s">
        <v>16</v>
      </c>
    </row>
    <row r="74" spans="1:12" ht="21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t="s">
        <v>14</v>
      </c>
      <c r="K74" t="s">
        <v>145</v>
      </c>
      <c r="L74" t="s">
        <v>16</v>
      </c>
    </row>
    <row r="75" spans="1:12" ht="21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t="s">
        <v>14</v>
      </c>
      <c r="K75" t="s">
        <v>145</v>
      </c>
      <c r="L75" t="s">
        <v>16</v>
      </c>
    </row>
    <row r="76" spans="1:12" ht="21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t="s">
        <v>14</v>
      </c>
      <c r="K76" t="s">
        <v>145</v>
      </c>
      <c r="L76" t="s">
        <v>16</v>
      </c>
    </row>
    <row r="77" spans="1:12" ht="21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t="s">
        <v>14</v>
      </c>
      <c r="K77" t="s">
        <v>145</v>
      </c>
      <c r="L77" t="s">
        <v>16</v>
      </c>
    </row>
    <row r="78" spans="1:12" ht="21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t="s">
        <v>14</v>
      </c>
      <c r="K78" t="s">
        <v>145</v>
      </c>
      <c r="L78" t="s">
        <v>16</v>
      </c>
    </row>
    <row r="79" spans="1:12" ht="21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t="s">
        <v>14</v>
      </c>
      <c r="K79" t="s">
        <v>145</v>
      </c>
      <c r="L79" t="s">
        <v>16</v>
      </c>
    </row>
    <row r="80" spans="1:12" ht="21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t="s">
        <v>14</v>
      </c>
      <c r="K80" t="s">
        <v>145</v>
      </c>
      <c r="L80" t="s">
        <v>16</v>
      </c>
    </row>
    <row r="81" spans="1:12" ht="21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t="s">
        <v>14</v>
      </c>
      <c r="K81" t="s">
        <v>145</v>
      </c>
      <c r="L81" t="s">
        <v>16</v>
      </c>
    </row>
    <row r="82" spans="1:12" ht="21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t="s">
        <v>14</v>
      </c>
      <c r="K82" t="s">
        <v>145</v>
      </c>
      <c r="L82" t="s">
        <v>16</v>
      </c>
    </row>
    <row r="83" spans="1:12" ht="21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t="s">
        <v>14</v>
      </c>
      <c r="K83" t="s">
        <v>145</v>
      </c>
      <c r="L83" t="s">
        <v>16</v>
      </c>
    </row>
    <row r="84" spans="1:12" ht="21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t="s">
        <v>14</v>
      </c>
      <c r="K84" t="s">
        <v>145</v>
      </c>
      <c r="L84" t="s">
        <v>16</v>
      </c>
    </row>
    <row r="85" spans="1:12" ht="21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t="s">
        <v>14</v>
      </c>
      <c r="K85" t="s">
        <v>145</v>
      </c>
      <c r="L85" t="s">
        <v>16</v>
      </c>
    </row>
    <row r="86" spans="1:12" ht="21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t="s">
        <v>14</v>
      </c>
      <c r="K86" t="s">
        <v>145</v>
      </c>
      <c r="L86" t="s">
        <v>16</v>
      </c>
    </row>
    <row r="87" spans="1:12" ht="21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t="s">
        <v>14</v>
      </c>
      <c r="K87" t="s">
        <v>145</v>
      </c>
      <c r="L87" t="s">
        <v>16</v>
      </c>
    </row>
    <row r="88" spans="1:12" ht="21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t="s">
        <v>14</v>
      </c>
      <c r="K88" t="s">
        <v>145</v>
      </c>
      <c r="L88" t="s">
        <v>16</v>
      </c>
    </row>
    <row r="89" spans="1:12" ht="21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t="s">
        <v>14</v>
      </c>
      <c r="K89" t="s">
        <v>145</v>
      </c>
      <c r="L89" t="s">
        <v>16</v>
      </c>
    </row>
    <row r="90" spans="1:12" ht="21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t="s">
        <v>14</v>
      </c>
      <c r="K90" t="s">
        <v>145</v>
      </c>
      <c r="L90" t="s">
        <v>16</v>
      </c>
    </row>
    <row r="91" spans="1:12" ht="21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t="s">
        <v>14</v>
      </c>
      <c r="K91" t="s">
        <v>145</v>
      </c>
      <c r="L91" t="s">
        <v>16</v>
      </c>
    </row>
    <row r="92" spans="1:12" ht="21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t="s">
        <v>14</v>
      </c>
      <c r="K92" t="s">
        <v>145</v>
      </c>
      <c r="L92" t="s">
        <v>16</v>
      </c>
    </row>
    <row r="93" spans="1:12" ht="21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t="s">
        <v>14</v>
      </c>
      <c r="K93" t="s">
        <v>145</v>
      </c>
      <c r="L93" t="s">
        <v>16</v>
      </c>
    </row>
    <row r="94" spans="1:12" ht="21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t="s">
        <v>14</v>
      </c>
      <c r="K94" t="s">
        <v>145</v>
      </c>
      <c r="L94" t="s">
        <v>16</v>
      </c>
    </row>
    <row r="95" spans="1:12" ht="21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t="s">
        <v>14</v>
      </c>
      <c r="K95" t="s">
        <v>145</v>
      </c>
      <c r="L95" t="s">
        <v>16</v>
      </c>
    </row>
    <row r="96" spans="1:12" ht="21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t="s">
        <v>14</v>
      </c>
      <c r="K96" t="s">
        <v>145</v>
      </c>
      <c r="L96" t="s">
        <v>16</v>
      </c>
    </row>
    <row r="97" spans="1:12" ht="21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t="s">
        <v>14</v>
      </c>
      <c r="K97" t="s">
        <v>145</v>
      </c>
      <c r="L97" t="s">
        <v>16</v>
      </c>
    </row>
    <row r="98" spans="1:12" ht="21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t="s">
        <v>14</v>
      </c>
      <c r="K98" t="s">
        <v>145</v>
      </c>
      <c r="L98" t="s">
        <v>16</v>
      </c>
    </row>
    <row r="99" spans="1:12" ht="21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t="s">
        <v>14</v>
      </c>
      <c r="K99" t="s">
        <v>145</v>
      </c>
      <c r="L99" t="s">
        <v>16</v>
      </c>
    </row>
    <row r="100" spans="1:12" ht="21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t="s">
        <v>14</v>
      </c>
      <c r="K100" t="s">
        <v>145</v>
      </c>
      <c r="L100" t="s">
        <v>16</v>
      </c>
    </row>
    <row r="101" spans="1:12" ht="21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t="s">
        <v>14</v>
      </c>
      <c r="K101" t="s">
        <v>145</v>
      </c>
      <c r="L101" t="s">
        <v>16</v>
      </c>
    </row>
    <row r="102" spans="1:12" ht="21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t="s">
        <v>14</v>
      </c>
      <c r="K102" t="s">
        <v>145</v>
      </c>
      <c r="L102" t="s">
        <v>16</v>
      </c>
    </row>
    <row r="103" spans="1:12" ht="21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t="s">
        <v>14</v>
      </c>
      <c r="K103" t="s">
        <v>145</v>
      </c>
      <c r="L103" t="s">
        <v>16</v>
      </c>
    </row>
    <row r="104" spans="1:12" ht="21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t="s">
        <v>14</v>
      </c>
      <c r="K104" t="s">
        <v>145</v>
      </c>
      <c r="L104" t="s">
        <v>16</v>
      </c>
    </row>
    <row r="105" spans="1:12" ht="21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t="s">
        <v>14</v>
      </c>
      <c r="K105" t="s">
        <v>145</v>
      </c>
      <c r="L105" t="s">
        <v>16</v>
      </c>
    </row>
    <row r="106" spans="1:12" ht="21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t="s">
        <v>14</v>
      </c>
      <c r="K106" t="s">
        <v>145</v>
      </c>
      <c r="L106" t="s">
        <v>16</v>
      </c>
    </row>
    <row r="107" spans="1:12" ht="21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t="s">
        <v>14</v>
      </c>
      <c r="K107" t="s">
        <v>145</v>
      </c>
      <c r="L107" t="s">
        <v>16</v>
      </c>
    </row>
    <row r="108" spans="1:12" ht="21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t="s">
        <v>14</v>
      </c>
      <c r="K108" t="s">
        <v>145</v>
      </c>
      <c r="L108" t="s">
        <v>16</v>
      </c>
    </row>
    <row r="109" spans="1:12" ht="21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t="s">
        <v>14</v>
      </c>
      <c r="K109" t="s">
        <v>145</v>
      </c>
      <c r="L109" t="s">
        <v>16</v>
      </c>
    </row>
    <row r="110" spans="1:12" ht="21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t="s">
        <v>14</v>
      </c>
      <c r="K110" t="s">
        <v>145</v>
      </c>
      <c r="L110" t="s">
        <v>16</v>
      </c>
    </row>
    <row r="111" spans="1:12" ht="21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t="s">
        <v>14</v>
      </c>
      <c r="K111" t="s">
        <v>145</v>
      </c>
      <c r="L111" t="s">
        <v>16</v>
      </c>
    </row>
    <row r="112" spans="1:12" ht="21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t="s">
        <v>14</v>
      </c>
      <c r="K112" t="s">
        <v>145</v>
      </c>
      <c r="L112" t="s">
        <v>16</v>
      </c>
    </row>
    <row r="113" spans="1:12" ht="21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t="s">
        <v>14</v>
      </c>
      <c r="K113" t="s">
        <v>145</v>
      </c>
      <c r="L113" t="s">
        <v>16</v>
      </c>
    </row>
    <row r="114" spans="1:12" ht="21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t="s">
        <v>14</v>
      </c>
      <c r="K114" t="s">
        <v>145</v>
      </c>
      <c r="L114" t="s">
        <v>16</v>
      </c>
    </row>
    <row r="115" spans="1:12" ht="21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t="s">
        <v>14</v>
      </c>
      <c r="K115" t="s">
        <v>145</v>
      </c>
      <c r="L115" t="s">
        <v>16</v>
      </c>
    </row>
    <row r="116" spans="1:12" ht="21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t="s">
        <v>14</v>
      </c>
      <c r="K116" t="s">
        <v>145</v>
      </c>
      <c r="L116" t="s">
        <v>16</v>
      </c>
    </row>
    <row r="117" spans="1:12" ht="21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t="s">
        <v>14</v>
      </c>
      <c r="K117" t="s">
        <v>145</v>
      </c>
      <c r="L117" t="s">
        <v>16</v>
      </c>
    </row>
    <row r="118" spans="1:12" ht="21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t="s">
        <v>14</v>
      </c>
      <c r="K118" t="s">
        <v>145</v>
      </c>
      <c r="L118" t="s">
        <v>16</v>
      </c>
    </row>
    <row r="119" spans="1:12" ht="21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t="s">
        <v>14</v>
      </c>
      <c r="K119" t="s">
        <v>145</v>
      </c>
      <c r="L119" t="s">
        <v>16</v>
      </c>
    </row>
    <row r="120" spans="1:12" ht="21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t="s">
        <v>14</v>
      </c>
      <c r="K120" t="s">
        <v>145</v>
      </c>
      <c r="L120" t="s">
        <v>16</v>
      </c>
    </row>
    <row r="121" spans="1:12" ht="21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t="s">
        <v>14</v>
      </c>
      <c r="K121" t="s">
        <v>145</v>
      </c>
      <c r="L121" t="s">
        <v>16</v>
      </c>
    </row>
    <row r="122" spans="1:12" ht="21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t="s">
        <v>14</v>
      </c>
      <c r="K122" t="s">
        <v>145</v>
      </c>
      <c r="L122" t="s">
        <v>16</v>
      </c>
    </row>
    <row r="123" spans="1:12" ht="21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t="s">
        <v>14</v>
      </c>
      <c r="K123" t="s">
        <v>145</v>
      </c>
      <c r="L123" t="s">
        <v>16</v>
      </c>
    </row>
    <row r="124" spans="1:12" ht="21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t="s">
        <v>14</v>
      </c>
      <c r="K124" t="s">
        <v>145</v>
      </c>
      <c r="L124" t="s">
        <v>16</v>
      </c>
    </row>
    <row r="125" spans="1:12" ht="21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t="s">
        <v>14</v>
      </c>
      <c r="K125" t="s">
        <v>145</v>
      </c>
      <c r="L125" t="s">
        <v>16</v>
      </c>
    </row>
    <row r="126" spans="1:12" ht="21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t="s">
        <v>14</v>
      </c>
      <c r="K126" t="s">
        <v>145</v>
      </c>
      <c r="L126" t="s">
        <v>16</v>
      </c>
    </row>
    <row r="127" spans="1:12" ht="21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t="s">
        <v>14</v>
      </c>
      <c r="K127" t="s">
        <v>145</v>
      </c>
      <c r="L127" t="s">
        <v>16</v>
      </c>
    </row>
    <row r="128" spans="1:12" ht="21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t="s">
        <v>14</v>
      </c>
      <c r="K128" t="s">
        <v>145</v>
      </c>
      <c r="L128" t="s">
        <v>16</v>
      </c>
    </row>
    <row r="129" spans="1:12" ht="21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t="s">
        <v>14</v>
      </c>
      <c r="K129" t="s">
        <v>145</v>
      </c>
      <c r="L129" t="s">
        <v>16</v>
      </c>
    </row>
    <row r="130" spans="1:12" ht="21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t="s">
        <v>14</v>
      </c>
      <c r="K130" t="s">
        <v>145</v>
      </c>
      <c r="L130" t="s">
        <v>16</v>
      </c>
    </row>
    <row r="131" spans="1:12" ht="21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t="s">
        <v>14</v>
      </c>
      <c r="K131" t="s">
        <v>145</v>
      </c>
      <c r="L131" t="s">
        <v>16</v>
      </c>
    </row>
    <row r="132" spans="1:12" ht="21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t="s">
        <v>14</v>
      </c>
      <c r="K132" t="s">
        <v>145</v>
      </c>
      <c r="L132" t="s">
        <v>16</v>
      </c>
    </row>
    <row r="133" spans="1:12" ht="21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t="s">
        <v>14</v>
      </c>
      <c r="K133" t="s">
        <v>145</v>
      </c>
      <c r="L133" t="s">
        <v>16</v>
      </c>
    </row>
    <row r="134" spans="1:12" ht="21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t="s">
        <v>14</v>
      </c>
      <c r="K134" t="s">
        <v>145</v>
      </c>
      <c r="L134" t="s">
        <v>16</v>
      </c>
    </row>
    <row r="135" spans="1:12" ht="21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t="s">
        <v>14</v>
      </c>
      <c r="K135" t="s">
        <v>145</v>
      </c>
      <c r="L135" t="s">
        <v>16</v>
      </c>
    </row>
    <row r="136" spans="1:12" ht="21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t="s">
        <v>14</v>
      </c>
      <c r="K136" t="s">
        <v>145</v>
      </c>
      <c r="L136" t="s">
        <v>16</v>
      </c>
    </row>
    <row r="137" spans="1:12" ht="21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t="s">
        <v>14</v>
      </c>
      <c r="K137" t="s">
        <v>145</v>
      </c>
      <c r="L137" t="s">
        <v>16</v>
      </c>
    </row>
    <row r="138" spans="1:12" ht="21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t="s">
        <v>14</v>
      </c>
      <c r="K138" t="s">
        <v>145</v>
      </c>
      <c r="L138" t="s">
        <v>16</v>
      </c>
    </row>
    <row r="139" spans="1:12" ht="21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t="s">
        <v>14</v>
      </c>
      <c r="K139" t="s">
        <v>145</v>
      </c>
      <c r="L139" t="s">
        <v>16</v>
      </c>
    </row>
    <row r="140" spans="1:12" ht="21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t="s">
        <v>14</v>
      </c>
      <c r="K140" t="s">
        <v>145</v>
      </c>
      <c r="L140" t="s">
        <v>16</v>
      </c>
    </row>
    <row r="141" spans="1:12" ht="21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t="s">
        <v>14</v>
      </c>
      <c r="K141" t="s">
        <v>145</v>
      </c>
      <c r="L141" t="s">
        <v>16</v>
      </c>
    </row>
    <row r="142" spans="1:12" ht="21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t="s">
        <v>14</v>
      </c>
      <c r="K142" t="s">
        <v>145</v>
      </c>
      <c r="L142" t="s">
        <v>16</v>
      </c>
    </row>
    <row r="143" spans="1:12" ht="21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t="s">
        <v>14</v>
      </c>
      <c r="K143" t="s">
        <v>145</v>
      </c>
      <c r="L143" t="s">
        <v>16</v>
      </c>
    </row>
    <row r="144" spans="1:12" ht="21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t="s">
        <v>14</v>
      </c>
      <c r="K144" t="s">
        <v>145</v>
      </c>
      <c r="L144" t="s">
        <v>16</v>
      </c>
    </row>
    <row r="145" spans="1:12" ht="21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t="s">
        <v>14</v>
      </c>
      <c r="K145" t="s">
        <v>145</v>
      </c>
      <c r="L145" t="s">
        <v>16</v>
      </c>
    </row>
    <row r="146" spans="1:12" ht="21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t="s">
        <v>14</v>
      </c>
      <c r="K146" t="s">
        <v>145</v>
      </c>
      <c r="L146" t="s">
        <v>16</v>
      </c>
    </row>
    <row r="147" spans="1:12" ht="21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t="s">
        <v>14</v>
      </c>
      <c r="K147" t="s">
        <v>145</v>
      </c>
      <c r="L147" t="s">
        <v>16</v>
      </c>
    </row>
    <row r="148" spans="1:12" ht="21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t="s">
        <v>14</v>
      </c>
      <c r="K148" t="s">
        <v>145</v>
      </c>
      <c r="L148" t="s">
        <v>16</v>
      </c>
    </row>
    <row r="149" spans="1:12" ht="21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t="s">
        <v>14</v>
      </c>
      <c r="K149" t="s">
        <v>145</v>
      </c>
      <c r="L149" t="s">
        <v>16</v>
      </c>
    </row>
    <row r="150" spans="1:12" ht="21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t="s">
        <v>14</v>
      </c>
      <c r="K150" t="s">
        <v>145</v>
      </c>
      <c r="L150" t="s">
        <v>16</v>
      </c>
    </row>
    <row r="151" spans="1:12" ht="21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t="s">
        <v>14</v>
      </c>
      <c r="K151" t="s">
        <v>145</v>
      </c>
      <c r="L151" t="s">
        <v>16</v>
      </c>
    </row>
    <row r="152" spans="1:12" ht="21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t="s">
        <v>14</v>
      </c>
      <c r="K152" t="s">
        <v>145</v>
      </c>
      <c r="L152" t="s">
        <v>16</v>
      </c>
    </row>
    <row r="153" spans="1:12" ht="21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t="s">
        <v>14</v>
      </c>
      <c r="K153" t="s">
        <v>145</v>
      </c>
      <c r="L153" t="s">
        <v>16</v>
      </c>
    </row>
    <row r="154" spans="1:12" ht="21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t="s">
        <v>14</v>
      </c>
      <c r="K154" t="s">
        <v>145</v>
      </c>
      <c r="L154" t="s">
        <v>16</v>
      </c>
    </row>
    <row r="155" spans="1:12" ht="21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t="s">
        <v>14</v>
      </c>
      <c r="K155" t="s">
        <v>145</v>
      </c>
      <c r="L155" t="s">
        <v>16</v>
      </c>
    </row>
    <row r="156" spans="1:12" ht="21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t="s">
        <v>14</v>
      </c>
      <c r="K156" t="s">
        <v>145</v>
      </c>
      <c r="L156" t="s">
        <v>16</v>
      </c>
    </row>
    <row r="157" spans="1:12" ht="21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t="s">
        <v>14</v>
      </c>
      <c r="K157" t="s">
        <v>145</v>
      </c>
      <c r="L157" t="s">
        <v>16</v>
      </c>
    </row>
    <row r="158" spans="1:12" ht="21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t="s">
        <v>14</v>
      </c>
      <c r="K158" t="s">
        <v>145</v>
      </c>
      <c r="L158" t="s">
        <v>16</v>
      </c>
    </row>
    <row r="159" spans="1:12" ht="21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t="s">
        <v>14</v>
      </c>
      <c r="K159" t="s">
        <v>145</v>
      </c>
      <c r="L159" t="s">
        <v>16</v>
      </c>
    </row>
    <row r="160" spans="1:12" ht="21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t="s">
        <v>14</v>
      </c>
      <c r="K160" t="s">
        <v>145</v>
      </c>
      <c r="L160" t="s">
        <v>16</v>
      </c>
    </row>
    <row r="161" spans="1:12" ht="21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t="s">
        <v>14</v>
      </c>
      <c r="K161" t="s">
        <v>145</v>
      </c>
      <c r="L161" t="s">
        <v>16</v>
      </c>
    </row>
    <row r="162" spans="1:12" ht="21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t="s">
        <v>14</v>
      </c>
      <c r="K162" t="s">
        <v>145</v>
      </c>
      <c r="L162" t="s">
        <v>16</v>
      </c>
    </row>
    <row r="163" spans="1:12" ht="21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t="s">
        <v>14</v>
      </c>
      <c r="K163" t="s">
        <v>145</v>
      </c>
      <c r="L163" t="s">
        <v>16</v>
      </c>
    </row>
    <row r="164" spans="1:12" ht="21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t="s">
        <v>14</v>
      </c>
      <c r="K164" t="s">
        <v>145</v>
      </c>
      <c r="L164" t="s">
        <v>16</v>
      </c>
    </row>
    <row r="165" spans="1:12" ht="21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t="s">
        <v>14</v>
      </c>
      <c r="K165" t="s">
        <v>145</v>
      </c>
      <c r="L165" t="s">
        <v>16</v>
      </c>
    </row>
    <row r="166" spans="1:12" ht="21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t="s">
        <v>14</v>
      </c>
      <c r="K166" t="s">
        <v>145</v>
      </c>
      <c r="L166" t="s">
        <v>16</v>
      </c>
    </row>
    <row r="167" spans="1:12" ht="21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t="s">
        <v>14</v>
      </c>
      <c r="K167" t="s">
        <v>145</v>
      </c>
      <c r="L167" t="s">
        <v>16</v>
      </c>
    </row>
    <row r="168" spans="1:12" ht="21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t="s">
        <v>14</v>
      </c>
      <c r="K168" t="s">
        <v>145</v>
      </c>
      <c r="L168" t="s">
        <v>16</v>
      </c>
    </row>
    <row r="169" spans="1:12" ht="21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t="s">
        <v>14</v>
      </c>
      <c r="K169" t="s">
        <v>145</v>
      </c>
      <c r="L169" t="s">
        <v>16</v>
      </c>
    </row>
    <row r="170" spans="1:12" ht="21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t="s">
        <v>14</v>
      </c>
      <c r="K170" t="s">
        <v>145</v>
      </c>
      <c r="L170" t="s">
        <v>16</v>
      </c>
    </row>
    <row r="171" spans="1:12" ht="21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t="s">
        <v>14</v>
      </c>
      <c r="K171" t="s">
        <v>145</v>
      </c>
      <c r="L171" t="s">
        <v>16</v>
      </c>
    </row>
    <row r="172" spans="1:12" ht="21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t="s">
        <v>14</v>
      </c>
      <c r="K172" t="s">
        <v>145</v>
      </c>
      <c r="L172" t="s">
        <v>16</v>
      </c>
    </row>
    <row r="173" spans="1:12" ht="21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t="s">
        <v>14</v>
      </c>
      <c r="K173" t="s">
        <v>145</v>
      </c>
      <c r="L173" t="s">
        <v>16</v>
      </c>
    </row>
    <row r="174" spans="1:12" ht="21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t="s">
        <v>14</v>
      </c>
      <c r="K174" t="s">
        <v>145</v>
      </c>
      <c r="L174" t="s">
        <v>16</v>
      </c>
    </row>
    <row r="175" spans="1:12" ht="21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t="s">
        <v>14</v>
      </c>
      <c r="K175" t="s">
        <v>145</v>
      </c>
      <c r="L175" t="s">
        <v>16</v>
      </c>
    </row>
    <row r="176" spans="1:12" ht="21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t="s">
        <v>14</v>
      </c>
      <c r="K176" t="s">
        <v>145</v>
      </c>
      <c r="L176" t="s">
        <v>16</v>
      </c>
    </row>
    <row r="177" spans="1:12" ht="21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t="s">
        <v>14</v>
      </c>
      <c r="K177" t="s">
        <v>145</v>
      </c>
      <c r="L177" t="s">
        <v>16</v>
      </c>
    </row>
    <row r="178" spans="1:12" ht="21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t="s">
        <v>14</v>
      </c>
      <c r="K178" t="s">
        <v>145</v>
      </c>
      <c r="L178" t="s">
        <v>16</v>
      </c>
    </row>
    <row r="179" spans="1:12" ht="21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t="s">
        <v>14</v>
      </c>
      <c r="K179" t="s">
        <v>145</v>
      </c>
      <c r="L179" t="s">
        <v>16</v>
      </c>
    </row>
    <row r="180" spans="1:12" ht="21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t="s">
        <v>14</v>
      </c>
      <c r="K180" t="s">
        <v>145</v>
      </c>
      <c r="L180" t="s">
        <v>16</v>
      </c>
    </row>
    <row r="181" spans="1:12" ht="21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t="s">
        <v>14</v>
      </c>
      <c r="K181" t="s">
        <v>145</v>
      </c>
      <c r="L181" t="s">
        <v>16</v>
      </c>
    </row>
    <row r="182" spans="1:12" ht="21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t="s">
        <v>14</v>
      </c>
      <c r="K182" t="s">
        <v>145</v>
      </c>
      <c r="L182" t="s">
        <v>16</v>
      </c>
    </row>
    <row r="183" spans="1:12" ht="21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t="s">
        <v>14</v>
      </c>
      <c r="K183" t="s">
        <v>145</v>
      </c>
      <c r="L183" t="s">
        <v>16</v>
      </c>
    </row>
    <row r="184" spans="1:12" ht="21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t="s">
        <v>14</v>
      </c>
      <c r="K184" t="s">
        <v>145</v>
      </c>
      <c r="L184" t="s">
        <v>16</v>
      </c>
    </row>
    <row r="185" spans="1:12" ht="21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t="s">
        <v>14</v>
      </c>
      <c r="K185" t="s">
        <v>145</v>
      </c>
      <c r="L185" t="s">
        <v>16</v>
      </c>
    </row>
    <row r="186" spans="1:12" ht="21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t="s">
        <v>14</v>
      </c>
      <c r="K186" t="s">
        <v>145</v>
      </c>
      <c r="L186" t="s">
        <v>16</v>
      </c>
    </row>
    <row r="187" spans="1:12" ht="21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t="s">
        <v>14</v>
      </c>
      <c r="K187" t="s">
        <v>145</v>
      </c>
      <c r="L187" t="s">
        <v>16</v>
      </c>
    </row>
    <row r="188" spans="1:12" ht="21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t="s">
        <v>14</v>
      </c>
      <c r="K188" t="s">
        <v>145</v>
      </c>
      <c r="L188" t="s">
        <v>16</v>
      </c>
    </row>
    <row r="189" spans="1:12" ht="21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t="s">
        <v>14</v>
      </c>
      <c r="K189" t="s">
        <v>145</v>
      </c>
      <c r="L189" t="s">
        <v>16</v>
      </c>
    </row>
    <row r="190" spans="1:12" ht="21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t="s">
        <v>14</v>
      </c>
      <c r="K190" t="s">
        <v>145</v>
      </c>
      <c r="L190" t="s">
        <v>16</v>
      </c>
    </row>
    <row r="191" spans="1:12" ht="21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t="s">
        <v>14</v>
      </c>
      <c r="K191" t="s">
        <v>145</v>
      </c>
      <c r="L191" t="s">
        <v>16</v>
      </c>
    </row>
    <row r="192" spans="1:12" ht="21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t="s">
        <v>14</v>
      </c>
      <c r="K192" t="s">
        <v>145</v>
      </c>
      <c r="L192" t="s">
        <v>16</v>
      </c>
    </row>
    <row r="193" spans="1:12" ht="21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t="s">
        <v>14</v>
      </c>
      <c r="K193" t="s">
        <v>145</v>
      </c>
      <c r="L193" t="s">
        <v>16</v>
      </c>
    </row>
    <row r="194" spans="1:12" ht="21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t="s">
        <v>14</v>
      </c>
      <c r="K194" t="s">
        <v>145</v>
      </c>
      <c r="L194" t="s">
        <v>16</v>
      </c>
    </row>
    <row r="195" spans="1:12" ht="21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t="s">
        <v>14</v>
      </c>
      <c r="K195" t="s">
        <v>145</v>
      </c>
      <c r="L195" t="s">
        <v>16</v>
      </c>
    </row>
    <row r="196" spans="1:12" ht="21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t="s">
        <v>14</v>
      </c>
      <c r="K196" t="s">
        <v>145</v>
      </c>
      <c r="L196" t="s">
        <v>16</v>
      </c>
    </row>
    <row r="197" spans="1:12" ht="21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t="s">
        <v>14</v>
      </c>
      <c r="K197" t="s">
        <v>145</v>
      </c>
      <c r="L197" t="s">
        <v>16</v>
      </c>
    </row>
    <row r="198" spans="1:12" ht="21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t="s">
        <v>14</v>
      </c>
      <c r="K198" t="s">
        <v>145</v>
      </c>
      <c r="L198" t="s">
        <v>16</v>
      </c>
    </row>
    <row r="199" spans="1:12" ht="21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t="s">
        <v>14</v>
      </c>
      <c r="K199" t="s">
        <v>145</v>
      </c>
      <c r="L199" t="s">
        <v>16</v>
      </c>
    </row>
    <row r="200" spans="1:12" ht="21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t="s">
        <v>14</v>
      </c>
      <c r="K200" t="s">
        <v>145</v>
      </c>
      <c r="L200" t="s">
        <v>16</v>
      </c>
    </row>
    <row r="201" spans="1:12" ht="21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t="s">
        <v>14</v>
      </c>
      <c r="K201" t="s">
        <v>145</v>
      </c>
      <c r="L201" t="s">
        <v>16</v>
      </c>
    </row>
    <row r="202" spans="1:12" ht="21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t="s">
        <v>14</v>
      </c>
      <c r="K202" t="s">
        <v>145</v>
      </c>
      <c r="L202" t="s">
        <v>16</v>
      </c>
    </row>
    <row r="203" spans="1:12" ht="21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t="s">
        <v>14</v>
      </c>
      <c r="K203" t="s">
        <v>145</v>
      </c>
      <c r="L203" t="s">
        <v>16</v>
      </c>
    </row>
    <row r="204" spans="1:12" ht="21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t="s">
        <v>14</v>
      </c>
      <c r="K204" t="s">
        <v>145</v>
      </c>
      <c r="L204" t="s">
        <v>16</v>
      </c>
    </row>
    <row r="205" spans="1:12" ht="21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t="s">
        <v>14</v>
      </c>
      <c r="K205" t="s">
        <v>145</v>
      </c>
      <c r="L205" t="s">
        <v>16</v>
      </c>
    </row>
    <row r="206" spans="1:12" ht="21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t="s">
        <v>14</v>
      </c>
      <c r="K206" t="s">
        <v>145</v>
      </c>
      <c r="L206" t="s">
        <v>16</v>
      </c>
    </row>
    <row r="207" spans="1:12" ht="21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t="s">
        <v>14</v>
      </c>
      <c r="K207" t="s">
        <v>145</v>
      </c>
      <c r="L207" t="s">
        <v>16</v>
      </c>
    </row>
    <row r="208" spans="1:12" ht="21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t="s">
        <v>14</v>
      </c>
      <c r="K208" t="s">
        <v>145</v>
      </c>
      <c r="L208" t="s">
        <v>16</v>
      </c>
    </row>
    <row r="209" spans="1:12" ht="21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t="s">
        <v>14</v>
      </c>
      <c r="K209" t="s">
        <v>145</v>
      </c>
      <c r="L209" t="s">
        <v>16</v>
      </c>
    </row>
    <row r="210" spans="1:12" ht="21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t="s">
        <v>14</v>
      </c>
      <c r="K210" t="s">
        <v>145</v>
      </c>
      <c r="L210" t="s">
        <v>16</v>
      </c>
    </row>
    <row r="211" spans="1:12" ht="21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t="s">
        <v>14</v>
      </c>
      <c r="K211" t="s">
        <v>145</v>
      </c>
      <c r="L211" t="s">
        <v>16</v>
      </c>
    </row>
    <row r="212" spans="1:12" ht="21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t="s">
        <v>14</v>
      </c>
      <c r="K212" t="s">
        <v>145</v>
      </c>
      <c r="L212" t="s">
        <v>16</v>
      </c>
    </row>
    <row r="213" spans="1:12" ht="21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t="s">
        <v>14</v>
      </c>
      <c r="K213" t="s">
        <v>145</v>
      </c>
      <c r="L213" t="s">
        <v>16</v>
      </c>
    </row>
    <row r="214" spans="1:12" ht="21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t="s">
        <v>14</v>
      </c>
      <c r="K214" t="s">
        <v>145</v>
      </c>
      <c r="L214" t="s">
        <v>16</v>
      </c>
    </row>
    <row r="215" spans="1:12" ht="21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t="s">
        <v>14</v>
      </c>
      <c r="K215" t="s">
        <v>145</v>
      </c>
      <c r="L215" t="s">
        <v>16</v>
      </c>
    </row>
    <row r="216" spans="1:12" ht="21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t="s">
        <v>14</v>
      </c>
      <c r="K216" t="s">
        <v>145</v>
      </c>
      <c r="L216" t="s">
        <v>16</v>
      </c>
    </row>
    <row r="217" spans="1:12" ht="21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t="s">
        <v>14</v>
      </c>
      <c r="K217" t="s">
        <v>145</v>
      </c>
      <c r="L217" t="s">
        <v>16</v>
      </c>
    </row>
    <row r="218" spans="1:12" ht="21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t="s">
        <v>14</v>
      </c>
      <c r="K218" t="s">
        <v>145</v>
      </c>
      <c r="L218" t="s">
        <v>16</v>
      </c>
    </row>
    <row r="219" spans="1:12" ht="21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t="s">
        <v>14</v>
      </c>
      <c r="K219" t="s">
        <v>145</v>
      </c>
      <c r="L219" t="s">
        <v>16</v>
      </c>
    </row>
    <row r="220" spans="1:12" ht="21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t="s">
        <v>14</v>
      </c>
      <c r="K220" t="s">
        <v>145</v>
      </c>
      <c r="L220" t="s">
        <v>16</v>
      </c>
    </row>
    <row r="221" spans="1:12" ht="21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t="s">
        <v>14</v>
      </c>
      <c r="K221" t="s">
        <v>145</v>
      </c>
      <c r="L221" t="s">
        <v>16</v>
      </c>
    </row>
    <row r="222" spans="1:12" ht="21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t="s">
        <v>14</v>
      </c>
      <c r="K222" t="s">
        <v>145</v>
      </c>
      <c r="L222" t="s">
        <v>16</v>
      </c>
    </row>
    <row r="223" spans="1:12" ht="21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t="s">
        <v>14</v>
      </c>
      <c r="K223" t="s">
        <v>145</v>
      </c>
      <c r="L223" t="s">
        <v>16</v>
      </c>
    </row>
    <row r="224" spans="1:12" ht="21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t="s">
        <v>14</v>
      </c>
      <c r="K224" t="s">
        <v>145</v>
      </c>
      <c r="L224" t="s">
        <v>16</v>
      </c>
    </row>
    <row r="225" spans="1:12" ht="21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t="s">
        <v>14</v>
      </c>
      <c r="K225" t="s">
        <v>145</v>
      </c>
      <c r="L225" t="s">
        <v>16</v>
      </c>
    </row>
    <row r="226" spans="1:12" ht="21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t="s">
        <v>14</v>
      </c>
      <c r="K226" t="s">
        <v>145</v>
      </c>
      <c r="L226" t="s">
        <v>16</v>
      </c>
    </row>
    <row r="227" spans="1:12" ht="21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t="s">
        <v>14</v>
      </c>
      <c r="K227" t="s">
        <v>145</v>
      </c>
      <c r="L227" t="s">
        <v>16</v>
      </c>
    </row>
    <row r="228" spans="1:12" ht="21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t="s">
        <v>14</v>
      </c>
      <c r="K228" t="s">
        <v>145</v>
      </c>
      <c r="L228" t="s">
        <v>16</v>
      </c>
    </row>
    <row r="229" spans="1:12" ht="21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t="s">
        <v>14</v>
      </c>
      <c r="K229" t="s">
        <v>145</v>
      </c>
      <c r="L229" t="s">
        <v>16</v>
      </c>
    </row>
    <row r="230" spans="1:12" ht="21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t="s">
        <v>14</v>
      </c>
      <c r="K230" t="s">
        <v>145</v>
      </c>
      <c r="L230" t="s">
        <v>16</v>
      </c>
    </row>
    <row r="231" spans="1:12" ht="21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t="s">
        <v>14</v>
      </c>
      <c r="K231" t="s">
        <v>145</v>
      </c>
      <c r="L231" t="s">
        <v>16</v>
      </c>
    </row>
    <row r="232" spans="1:12" ht="21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t="s">
        <v>14</v>
      </c>
      <c r="K232" t="s">
        <v>145</v>
      </c>
      <c r="L232" t="s">
        <v>16</v>
      </c>
    </row>
    <row r="233" spans="1:12" ht="21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t="s">
        <v>14</v>
      </c>
      <c r="K233" t="s">
        <v>145</v>
      </c>
      <c r="L233" t="s">
        <v>16</v>
      </c>
    </row>
    <row r="234" spans="1:12" ht="21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t="s">
        <v>14</v>
      </c>
      <c r="K234" t="s">
        <v>145</v>
      </c>
      <c r="L234" t="s">
        <v>16</v>
      </c>
    </row>
    <row r="235" spans="1:12" ht="21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t="s">
        <v>14</v>
      </c>
      <c r="K235" t="s">
        <v>145</v>
      </c>
      <c r="L235" t="s">
        <v>16</v>
      </c>
    </row>
    <row r="236" spans="1:12" ht="21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t="s">
        <v>14</v>
      </c>
      <c r="K236" t="s">
        <v>145</v>
      </c>
      <c r="L236" t="s">
        <v>16</v>
      </c>
    </row>
    <row r="237" spans="1:12" ht="21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t="s">
        <v>14</v>
      </c>
      <c r="K237" t="s">
        <v>145</v>
      </c>
      <c r="L237" t="s">
        <v>16</v>
      </c>
    </row>
    <row r="238" spans="1:12" ht="21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t="s">
        <v>14</v>
      </c>
      <c r="K238" t="s">
        <v>145</v>
      </c>
      <c r="L238" t="s">
        <v>16</v>
      </c>
    </row>
    <row r="239" spans="1:12" ht="21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t="s">
        <v>14</v>
      </c>
      <c r="K239" t="s">
        <v>145</v>
      </c>
      <c r="L239" t="s">
        <v>16</v>
      </c>
    </row>
    <row r="240" spans="1:12" ht="21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t="s">
        <v>14</v>
      </c>
      <c r="K240" t="s">
        <v>145</v>
      </c>
      <c r="L240" t="s">
        <v>16</v>
      </c>
    </row>
    <row r="241" spans="1:12" ht="21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t="s">
        <v>14</v>
      </c>
      <c r="K241" t="s">
        <v>145</v>
      </c>
      <c r="L241" t="s">
        <v>16</v>
      </c>
    </row>
    <row r="242" spans="1:12" ht="21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t="s">
        <v>14</v>
      </c>
      <c r="K242" t="s">
        <v>145</v>
      </c>
      <c r="L242" t="s">
        <v>16</v>
      </c>
    </row>
    <row r="243" spans="1:12" ht="21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t="s">
        <v>14</v>
      </c>
      <c r="K243" t="s">
        <v>145</v>
      </c>
      <c r="L243" t="s">
        <v>16</v>
      </c>
    </row>
    <row r="244" spans="1:12" ht="21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t="s">
        <v>14</v>
      </c>
      <c r="K244" t="s">
        <v>145</v>
      </c>
      <c r="L244" t="s">
        <v>16</v>
      </c>
    </row>
    <row r="245" spans="1:12" ht="21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t="s">
        <v>14</v>
      </c>
      <c r="K245" t="s">
        <v>145</v>
      </c>
      <c r="L245" t="s">
        <v>16</v>
      </c>
    </row>
    <row r="246" spans="1:12" ht="21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t="s">
        <v>14</v>
      </c>
      <c r="K246" t="s">
        <v>145</v>
      </c>
      <c r="L246" t="s">
        <v>16</v>
      </c>
    </row>
    <row r="247" spans="1:12" ht="21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t="s">
        <v>14</v>
      </c>
      <c r="K247" t="s">
        <v>145</v>
      </c>
      <c r="L247" t="s">
        <v>16</v>
      </c>
    </row>
    <row r="248" spans="1:12" ht="21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t="s">
        <v>14</v>
      </c>
      <c r="K248" t="s">
        <v>145</v>
      </c>
      <c r="L248" t="s">
        <v>16</v>
      </c>
    </row>
    <row r="249" spans="1:12" ht="21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t="s">
        <v>14</v>
      </c>
      <c r="K249" t="s">
        <v>145</v>
      </c>
      <c r="L249" t="s">
        <v>16</v>
      </c>
    </row>
    <row r="250" spans="1:12" ht="21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t="s">
        <v>14</v>
      </c>
      <c r="K250" t="s">
        <v>145</v>
      </c>
      <c r="L250" t="s">
        <v>16</v>
      </c>
    </row>
    <row r="251" spans="1:12" ht="21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t="s">
        <v>14</v>
      </c>
      <c r="K251" t="s">
        <v>145</v>
      </c>
      <c r="L251" t="s">
        <v>16</v>
      </c>
    </row>
    <row r="252" spans="1:12" ht="21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t="s">
        <v>14</v>
      </c>
      <c r="K252" t="s">
        <v>145</v>
      </c>
      <c r="L252" t="s">
        <v>16</v>
      </c>
    </row>
    <row r="253" spans="1:12" ht="21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t="s">
        <v>14</v>
      </c>
      <c r="K253" t="s">
        <v>145</v>
      </c>
      <c r="L253" t="s">
        <v>16</v>
      </c>
    </row>
    <row r="254" spans="1:12" ht="21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t="s">
        <v>14</v>
      </c>
      <c r="K254" t="s">
        <v>145</v>
      </c>
      <c r="L254" t="s">
        <v>16</v>
      </c>
    </row>
    <row r="255" spans="1:12" ht="21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t="s">
        <v>14</v>
      </c>
      <c r="K255" t="s">
        <v>145</v>
      </c>
      <c r="L255" t="s">
        <v>16</v>
      </c>
    </row>
    <row r="256" spans="1:12" ht="21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t="s">
        <v>14</v>
      </c>
      <c r="K256" t="s">
        <v>145</v>
      </c>
      <c r="L256" t="s">
        <v>16</v>
      </c>
    </row>
    <row r="257" spans="1:12" ht="21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t="s">
        <v>14</v>
      </c>
      <c r="K257" t="s">
        <v>145</v>
      </c>
      <c r="L257" t="s">
        <v>16</v>
      </c>
    </row>
    <row r="258" spans="1:12" ht="21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t="s">
        <v>14</v>
      </c>
      <c r="K258" t="s">
        <v>145</v>
      </c>
      <c r="L258" t="s">
        <v>16</v>
      </c>
    </row>
    <row r="259" spans="1:12" ht="21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t="s">
        <v>14</v>
      </c>
      <c r="K259" t="s">
        <v>145</v>
      </c>
      <c r="L259" t="s">
        <v>16</v>
      </c>
    </row>
    <row r="260" spans="1:12" ht="21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t="s">
        <v>14</v>
      </c>
      <c r="K260" t="s">
        <v>145</v>
      </c>
      <c r="L260" t="s">
        <v>16</v>
      </c>
    </row>
    <row r="261" spans="1:12" ht="21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t="s">
        <v>14</v>
      </c>
      <c r="K261" t="s">
        <v>145</v>
      </c>
      <c r="L261" t="s">
        <v>16</v>
      </c>
    </row>
    <row r="262" spans="1:12" ht="21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t="s">
        <v>14</v>
      </c>
      <c r="K262" t="s">
        <v>145</v>
      </c>
      <c r="L262" t="s">
        <v>16</v>
      </c>
    </row>
    <row r="263" spans="1:12" ht="21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t="s">
        <v>14</v>
      </c>
      <c r="K263" t="s">
        <v>145</v>
      </c>
      <c r="L263" t="s">
        <v>16</v>
      </c>
    </row>
    <row r="264" spans="1:12" ht="21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t="s">
        <v>14</v>
      </c>
      <c r="K264" t="s">
        <v>145</v>
      </c>
      <c r="L264" t="s">
        <v>16</v>
      </c>
    </row>
    <row r="265" spans="1:12" ht="21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t="s">
        <v>14</v>
      </c>
      <c r="K265" t="s">
        <v>145</v>
      </c>
      <c r="L265" t="s">
        <v>16</v>
      </c>
    </row>
    <row r="266" spans="1:12" ht="21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t="s">
        <v>14</v>
      </c>
      <c r="K266" t="s">
        <v>145</v>
      </c>
      <c r="L266" t="s">
        <v>16</v>
      </c>
    </row>
    <row r="267" spans="1:12" ht="21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t="s">
        <v>14</v>
      </c>
      <c r="K267" t="s">
        <v>145</v>
      </c>
      <c r="L267" t="s">
        <v>16</v>
      </c>
    </row>
    <row r="268" spans="1:12" ht="21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t="s">
        <v>14</v>
      </c>
      <c r="K268" t="s">
        <v>145</v>
      </c>
      <c r="L268" t="s">
        <v>16</v>
      </c>
    </row>
    <row r="269" spans="1:12" ht="21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t="s">
        <v>14</v>
      </c>
      <c r="K269" t="s">
        <v>145</v>
      </c>
      <c r="L269" t="s">
        <v>16</v>
      </c>
    </row>
    <row r="270" spans="1:12" ht="21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t="s">
        <v>14</v>
      </c>
      <c r="K270" t="s">
        <v>145</v>
      </c>
      <c r="L270" t="s">
        <v>16</v>
      </c>
    </row>
    <row r="271" spans="1:12" ht="21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t="s">
        <v>14</v>
      </c>
      <c r="K271" t="s">
        <v>145</v>
      </c>
      <c r="L271" t="s">
        <v>16</v>
      </c>
    </row>
    <row r="272" spans="1:12" ht="21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t="s">
        <v>14</v>
      </c>
      <c r="K272" t="s">
        <v>145</v>
      </c>
      <c r="L272" t="s">
        <v>16</v>
      </c>
    </row>
    <row r="273" spans="1:12" ht="21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t="s">
        <v>14</v>
      </c>
      <c r="K273" t="s">
        <v>145</v>
      </c>
      <c r="L273" t="s">
        <v>16</v>
      </c>
    </row>
    <row r="274" spans="1:12" ht="21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t="s">
        <v>14</v>
      </c>
      <c r="K274" t="s">
        <v>145</v>
      </c>
      <c r="L274" t="s">
        <v>16</v>
      </c>
    </row>
    <row r="275" spans="1:12" ht="21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t="s">
        <v>14</v>
      </c>
      <c r="K275" t="s">
        <v>145</v>
      </c>
      <c r="L275" t="s">
        <v>16</v>
      </c>
    </row>
    <row r="276" spans="1:12" ht="21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t="s">
        <v>14</v>
      </c>
      <c r="K276" t="s">
        <v>145</v>
      </c>
      <c r="L276" t="s">
        <v>16</v>
      </c>
    </row>
    <row r="277" spans="1:12" ht="21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t="s">
        <v>14</v>
      </c>
      <c r="K277" t="s">
        <v>145</v>
      </c>
      <c r="L277" t="s">
        <v>16</v>
      </c>
    </row>
    <row r="278" spans="1:12" ht="21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t="s">
        <v>14</v>
      </c>
      <c r="K278" t="s">
        <v>145</v>
      </c>
      <c r="L278" t="s">
        <v>16</v>
      </c>
    </row>
    <row r="279" spans="1:12" ht="21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t="s">
        <v>14</v>
      </c>
      <c r="K279" t="s">
        <v>145</v>
      </c>
      <c r="L279" t="s">
        <v>16</v>
      </c>
    </row>
    <row r="280" spans="1:12" ht="21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t="s">
        <v>14</v>
      </c>
      <c r="K280" t="s">
        <v>145</v>
      </c>
      <c r="L280" t="s">
        <v>16</v>
      </c>
    </row>
    <row r="281" spans="1:12" ht="21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t="s">
        <v>14</v>
      </c>
      <c r="K281" t="s">
        <v>145</v>
      </c>
      <c r="L281" t="s">
        <v>16</v>
      </c>
    </row>
    <row r="282" spans="1:12" ht="21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t="s">
        <v>14</v>
      </c>
      <c r="K282" t="s">
        <v>145</v>
      </c>
      <c r="L282" t="s">
        <v>16</v>
      </c>
    </row>
    <row r="283" spans="1:12" ht="21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t="s">
        <v>14</v>
      </c>
      <c r="K283" t="s">
        <v>145</v>
      </c>
      <c r="L283" t="s">
        <v>16</v>
      </c>
    </row>
    <row r="284" spans="1:12" ht="21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t="s">
        <v>14</v>
      </c>
      <c r="K284" t="s">
        <v>145</v>
      </c>
      <c r="L284" t="s">
        <v>16</v>
      </c>
    </row>
    <row r="285" spans="1:12" ht="21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t="s">
        <v>14</v>
      </c>
      <c r="K285" t="s">
        <v>145</v>
      </c>
      <c r="L285" t="s">
        <v>16</v>
      </c>
    </row>
    <row r="286" spans="1:12" ht="21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t="s">
        <v>14</v>
      </c>
      <c r="K286" t="s">
        <v>145</v>
      </c>
      <c r="L286" t="s">
        <v>16</v>
      </c>
    </row>
    <row r="287" spans="1:12" ht="21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t="s">
        <v>14</v>
      </c>
      <c r="K287" t="s">
        <v>145</v>
      </c>
      <c r="L287" t="s">
        <v>16</v>
      </c>
    </row>
    <row r="288" spans="1:12" ht="21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t="s">
        <v>14</v>
      </c>
      <c r="K288" t="s">
        <v>145</v>
      </c>
      <c r="L288" t="s">
        <v>16</v>
      </c>
    </row>
    <row r="289" spans="1:12" ht="21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t="s">
        <v>14</v>
      </c>
      <c r="K289" t="s">
        <v>145</v>
      </c>
      <c r="L289" t="s">
        <v>16</v>
      </c>
    </row>
    <row r="290" spans="1:12" ht="21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t="s">
        <v>14</v>
      </c>
      <c r="K290" t="s">
        <v>145</v>
      </c>
      <c r="L290" t="s">
        <v>16</v>
      </c>
    </row>
    <row r="291" spans="1:12" ht="21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t="s">
        <v>14</v>
      </c>
      <c r="K291" t="s">
        <v>145</v>
      </c>
      <c r="L291" t="s">
        <v>16</v>
      </c>
    </row>
    <row r="292" spans="1:12" ht="21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t="s">
        <v>14</v>
      </c>
      <c r="K292" t="s">
        <v>145</v>
      </c>
      <c r="L292" t="s">
        <v>16</v>
      </c>
    </row>
    <row r="293" spans="1:12" ht="21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t="s">
        <v>14</v>
      </c>
      <c r="K293" t="s">
        <v>145</v>
      </c>
      <c r="L293" t="s">
        <v>16</v>
      </c>
    </row>
    <row r="294" spans="1:12" ht="21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t="s">
        <v>14</v>
      </c>
      <c r="K294" t="s">
        <v>145</v>
      </c>
      <c r="L294" t="s">
        <v>16</v>
      </c>
    </row>
    <row r="295" spans="1:12" ht="21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t="s">
        <v>14</v>
      </c>
      <c r="K295" t="s">
        <v>145</v>
      </c>
      <c r="L295" t="s">
        <v>16</v>
      </c>
    </row>
    <row r="296" spans="1:12" ht="21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t="s">
        <v>14</v>
      </c>
      <c r="L296" t="s">
        <v>16</v>
      </c>
    </row>
    <row r="297" spans="1:12" ht="21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t="s">
        <v>14</v>
      </c>
      <c r="L297" t="s">
        <v>16</v>
      </c>
    </row>
    <row r="298" spans="1:12" ht="21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t="s">
        <v>14</v>
      </c>
      <c r="L298" t="s">
        <v>16</v>
      </c>
    </row>
    <row r="299" spans="1:12" ht="21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t="s">
        <v>14</v>
      </c>
      <c r="L299" t="s">
        <v>16</v>
      </c>
    </row>
    <row r="300" spans="1:12" ht="21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t="s">
        <v>14</v>
      </c>
      <c r="L300" t="s">
        <v>16</v>
      </c>
    </row>
    <row r="301" spans="1:12" ht="15.75" customHeight="1" x14ac:dyDescent="0.3"/>
    <row r="302" spans="1:12" ht="15.75" customHeight="1" x14ac:dyDescent="0.3"/>
    <row r="303" spans="1:12" ht="15.75" customHeight="1" x14ac:dyDescent="0.3"/>
    <row r="304" spans="1:12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82">
    <mergeCell ref="D175:F175"/>
    <mergeCell ref="G175:I175"/>
    <mergeCell ref="A173:C173"/>
    <mergeCell ref="D173:F173"/>
    <mergeCell ref="G173:I173"/>
    <mergeCell ref="A174:C174"/>
    <mergeCell ref="D174:F174"/>
    <mergeCell ref="G174:I174"/>
    <mergeCell ref="A175:C175"/>
    <mergeCell ref="D178:F178"/>
    <mergeCell ref="G178:I178"/>
    <mergeCell ref="A176:C176"/>
    <mergeCell ref="D176:F176"/>
    <mergeCell ref="G176:I176"/>
    <mergeCell ref="A177:C177"/>
    <mergeCell ref="D177:F177"/>
    <mergeCell ref="G177:I177"/>
    <mergeCell ref="A178:C178"/>
    <mergeCell ref="D181:F181"/>
    <mergeCell ref="G181:I181"/>
    <mergeCell ref="A179:C179"/>
    <mergeCell ref="D179:F179"/>
    <mergeCell ref="G179:I179"/>
    <mergeCell ref="A180:C180"/>
    <mergeCell ref="D180:F180"/>
    <mergeCell ref="G180:I180"/>
    <mergeCell ref="A181:C181"/>
    <mergeCell ref="D184:F184"/>
    <mergeCell ref="G184:I184"/>
    <mergeCell ref="A182:C182"/>
    <mergeCell ref="D182:F182"/>
    <mergeCell ref="G182:I182"/>
    <mergeCell ref="A183:C183"/>
    <mergeCell ref="D183:F183"/>
    <mergeCell ref="G183:I183"/>
    <mergeCell ref="A184:C184"/>
    <mergeCell ref="D187:F187"/>
    <mergeCell ref="G187:I187"/>
    <mergeCell ref="A185:C185"/>
    <mergeCell ref="D185:F185"/>
    <mergeCell ref="G185:I185"/>
    <mergeCell ref="A186:C186"/>
    <mergeCell ref="D186:F186"/>
    <mergeCell ref="G186:I186"/>
    <mergeCell ref="A187:C187"/>
    <mergeCell ref="D190:F190"/>
    <mergeCell ref="G190:I190"/>
    <mergeCell ref="A188:C188"/>
    <mergeCell ref="D188:F188"/>
    <mergeCell ref="G188:I188"/>
    <mergeCell ref="A189:C189"/>
    <mergeCell ref="D189:F189"/>
    <mergeCell ref="G189:I189"/>
    <mergeCell ref="A190:C190"/>
    <mergeCell ref="D193:F193"/>
    <mergeCell ref="G193:I193"/>
    <mergeCell ref="A191:C191"/>
    <mergeCell ref="D191:F191"/>
    <mergeCell ref="G191:I191"/>
    <mergeCell ref="A192:C192"/>
    <mergeCell ref="D192:F192"/>
    <mergeCell ref="G192:I192"/>
    <mergeCell ref="A193:C193"/>
    <mergeCell ref="D196:F196"/>
    <mergeCell ref="G196:I196"/>
    <mergeCell ref="A194:C194"/>
    <mergeCell ref="D194:F194"/>
    <mergeCell ref="G194:I194"/>
    <mergeCell ref="A195:C195"/>
    <mergeCell ref="D195:F195"/>
    <mergeCell ref="G195:I195"/>
    <mergeCell ref="A196:C196"/>
    <mergeCell ref="D199:F199"/>
    <mergeCell ref="G199:I199"/>
    <mergeCell ref="A197:C197"/>
    <mergeCell ref="D197:F197"/>
    <mergeCell ref="G197:I197"/>
    <mergeCell ref="A198:C198"/>
    <mergeCell ref="D198:F198"/>
    <mergeCell ref="G198:I198"/>
    <mergeCell ref="A199:C199"/>
    <mergeCell ref="D202:F202"/>
    <mergeCell ref="G202:I202"/>
    <mergeCell ref="A200:C200"/>
    <mergeCell ref="D200:F200"/>
    <mergeCell ref="G200:I200"/>
    <mergeCell ref="A201:C201"/>
    <mergeCell ref="D201:F201"/>
    <mergeCell ref="G201:I201"/>
    <mergeCell ref="A202:C202"/>
    <mergeCell ref="D205:F205"/>
    <mergeCell ref="G205:I205"/>
    <mergeCell ref="A203:C203"/>
    <mergeCell ref="D203:F203"/>
    <mergeCell ref="G203:I203"/>
    <mergeCell ref="A204:C204"/>
    <mergeCell ref="D204:F204"/>
    <mergeCell ref="G204:I204"/>
    <mergeCell ref="A205:C205"/>
    <mergeCell ref="D208:F208"/>
    <mergeCell ref="G208:I208"/>
    <mergeCell ref="A206:C206"/>
    <mergeCell ref="D206:F206"/>
    <mergeCell ref="G206:I206"/>
    <mergeCell ref="A207:C207"/>
    <mergeCell ref="D207:F207"/>
    <mergeCell ref="G207:I207"/>
    <mergeCell ref="A208:C208"/>
    <mergeCell ref="D211:F211"/>
    <mergeCell ref="G211:I211"/>
    <mergeCell ref="A209:C209"/>
    <mergeCell ref="D209:F209"/>
    <mergeCell ref="G209:I209"/>
    <mergeCell ref="A210:C210"/>
    <mergeCell ref="D210:F210"/>
    <mergeCell ref="G210:I210"/>
    <mergeCell ref="A211:C211"/>
    <mergeCell ref="D214:F214"/>
    <mergeCell ref="G214:I214"/>
    <mergeCell ref="A212:C212"/>
    <mergeCell ref="D212:F212"/>
    <mergeCell ref="G212:I212"/>
    <mergeCell ref="A213:C213"/>
    <mergeCell ref="D213:F213"/>
    <mergeCell ref="G213:I213"/>
    <mergeCell ref="A214:C214"/>
    <mergeCell ref="D217:F217"/>
    <mergeCell ref="G217:I217"/>
    <mergeCell ref="A215:C215"/>
    <mergeCell ref="D215:F215"/>
    <mergeCell ref="G215:I215"/>
    <mergeCell ref="A216:C216"/>
    <mergeCell ref="D216:F216"/>
    <mergeCell ref="G216:I216"/>
    <mergeCell ref="A217:C217"/>
    <mergeCell ref="D220:F220"/>
    <mergeCell ref="G220:I220"/>
    <mergeCell ref="A218:C218"/>
    <mergeCell ref="D218:F218"/>
    <mergeCell ref="G218:I218"/>
    <mergeCell ref="A219:C219"/>
    <mergeCell ref="D219:F219"/>
    <mergeCell ref="G219:I219"/>
    <mergeCell ref="A220:C220"/>
    <mergeCell ref="D223:F223"/>
    <mergeCell ref="G223:I223"/>
    <mergeCell ref="A221:C221"/>
    <mergeCell ref="D221:F221"/>
    <mergeCell ref="G221:I221"/>
    <mergeCell ref="A222:C222"/>
    <mergeCell ref="D222:F222"/>
    <mergeCell ref="G222:I222"/>
    <mergeCell ref="A223:C223"/>
    <mergeCell ref="D226:F226"/>
    <mergeCell ref="G226:I226"/>
    <mergeCell ref="A224:C224"/>
    <mergeCell ref="D224:F224"/>
    <mergeCell ref="G224:I224"/>
    <mergeCell ref="A225:C225"/>
    <mergeCell ref="D225:F225"/>
    <mergeCell ref="G225:I225"/>
    <mergeCell ref="A226:C226"/>
    <mergeCell ref="D229:F229"/>
    <mergeCell ref="G229:I229"/>
    <mergeCell ref="A227:C227"/>
    <mergeCell ref="D227:F227"/>
    <mergeCell ref="G227:I227"/>
    <mergeCell ref="A228:C228"/>
    <mergeCell ref="D228:F228"/>
    <mergeCell ref="G228:I228"/>
    <mergeCell ref="A229:C229"/>
    <mergeCell ref="D232:F232"/>
    <mergeCell ref="G232:I232"/>
    <mergeCell ref="A230:C230"/>
    <mergeCell ref="D230:F230"/>
    <mergeCell ref="G230:I230"/>
    <mergeCell ref="A231:C231"/>
    <mergeCell ref="D231:F231"/>
    <mergeCell ref="G231:I231"/>
    <mergeCell ref="A232:C232"/>
    <mergeCell ref="D235:F235"/>
    <mergeCell ref="G235:I235"/>
    <mergeCell ref="A233:C233"/>
    <mergeCell ref="D233:F233"/>
    <mergeCell ref="G233:I233"/>
    <mergeCell ref="A234:C234"/>
    <mergeCell ref="D234:F234"/>
    <mergeCell ref="G234:I234"/>
    <mergeCell ref="A235:C235"/>
    <mergeCell ref="D238:F238"/>
    <mergeCell ref="G238:I238"/>
    <mergeCell ref="A236:C236"/>
    <mergeCell ref="D236:F236"/>
    <mergeCell ref="G236:I236"/>
    <mergeCell ref="A237:C237"/>
    <mergeCell ref="D237:F237"/>
    <mergeCell ref="G237:I237"/>
    <mergeCell ref="A238:C238"/>
    <mergeCell ref="D241:F241"/>
    <mergeCell ref="G241:I241"/>
    <mergeCell ref="A239:C239"/>
    <mergeCell ref="D239:F239"/>
    <mergeCell ref="G239:I239"/>
    <mergeCell ref="A240:C240"/>
    <mergeCell ref="D240:F240"/>
    <mergeCell ref="G240:I240"/>
    <mergeCell ref="A241:C241"/>
    <mergeCell ref="D244:F244"/>
    <mergeCell ref="G244:I244"/>
    <mergeCell ref="A242:C242"/>
    <mergeCell ref="D242:F242"/>
    <mergeCell ref="G242:I242"/>
    <mergeCell ref="A243:C243"/>
    <mergeCell ref="D243:F243"/>
    <mergeCell ref="G243:I243"/>
    <mergeCell ref="A244:C244"/>
    <mergeCell ref="D247:F247"/>
    <mergeCell ref="G247:I247"/>
    <mergeCell ref="A245:C245"/>
    <mergeCell ref="D245:F245"/>
    <mergeCell ref="G245:I245"/>
    <mergeCell ref="A246:C246"/>
    <mergeCell ref="D246:F246"/>
    <mergeCell ref="G246:I246"/>
    <mergeCell ref="A247:C247"/>
    <mergeCell ref="D250:F250"/>
    <mergeCell ref="G250:I250"/>
    <mergeCell ref="A248:C248"/>
    <mergeCell ref="D248:F248"/>
    <mergeCell ref="G248:I248"/>
    <mergeCell ref="A249:C249"/>
    <mergeCell ref="D249:F249"/>
    <mergeCell ref="G249:I249"/>
    <mergeCell ref="A250:C250"/>
    <mergeCell ref="D253:F253"/>
    <mergeCell ref="G253:I253"/>
    <mergeCell ref="A251:C251"/>
    <mergeCell ref="D251:F251"/>
    <mergeCell ref="G251:I251"/>
    <mergeCell ref="A252:C252"/>
    <mergeCell ref="D252:F252"/>
    <mergeCell ref="G252:I252"/>
    <mergeCell ref="A253:C253"/>
    <mergeCell ref="D256:F256"/>
    <mergeCell ref="G256:I256"/>
    <mergeCell ref="A254:C254"/>
    <mergeCell ref="D254:F254"/>
    <mergeCell ref="G254:I254"/>
    <mergeCell ref="A255:C255"/>
    <mergeCell ref="D255:F255"/>
    <mergeCell ref="G255:I255"/>
    <mergeCell ref="A256:C256"/>
    <mergeCell ref="D280:F280"/>
    <mergeCell ref="G280:I280"/>
    <mergeCell ref="A278:C278"/>
    <mergeCell ref="D278:F278"/>
    <mergeCell ref="G278:I278"/>
    <mergeCell ref="A279:C279"/>
    <mergeCell ref="D279:F279"/>
    <mergeCell ref="G279:I279"/>
    <mergeCell ref="A280:C280"/>
    <mergeCell ref="D283:F283"/>
    <mergeCell ref="G283:I283"/>
    <mergeCell ref="A281:C281"/>
    <mergeCell ref="D281:F281"/>
    <mergeCell ref="G281:I281"/>
    <mergeCell ref="A282:C282"/>
    <mergeCell ref="D282:F282"/>
    <mergeCell ref="G282:I282"/>
    <mergeCell ref="A283:C283"/>
    <mergeCell ref="D286:F286"/>
    <mergeCell ref="G286:I286"/>
    <mergeCell ref="A284:C284"/>
    <mergeCell ref="D284:F284"/>
    <mergeCell ref="G284:I284"/>
    <mergeCell ref="A285:C285"/>
    <mergeCell ref="D285:F285"/>
    <mergeCell ref="G285:I285"/>
    <mergeCell ref="A286:C286"/>
    <mergeCell ref="D289:F289"/>
    <mergeCell ref="G289:I289"/>
    <mergeCell ref="A287:C287"/>
    <mergeCell ref="D287:F287"/>
    <mergeCell ref="G287:I287"/>
    <mergeCell ref="A288:C288"/>
    <mergeCell ref="D288:F288"/>
    <mergeCell ref="G288:I288"/>
    <mergeCell ref="A289:C289"/>
    <mergeCell ref="D292:F292"/>
    <mergeCell ref="G292:I292"/>
    <mergeCell ref="A290:C290"/>
    <mergeCell ref="D290:F290"/>
    <mergeCell ref="G290:I290"/>
    <mergeCell ref="A291:C291"/>
    <mergeCell ref="D291:F291"/>
    <mergeCell ref="G291:I291"/>
    <mergeCell ref="A292:C292"/>
    <mergeCell ref="D295:F295"/>
    <mergeCell ref="G295:I295"/>
    <mergeCell ref="A293:C293"/>
    <mergeCell ref="D293:F293"/>
    <mergeCell ref="G293:I293"/>
    <mergeCell ref="A294:C294"/>
    <mergeCell ref="D294:F294"/>
    <mergeCell ref="G294:I294"/>
    <mergeCell ref="A295:C295"/>
    <mergeCell ref="D298:F298"/>
    <mergeCell ref="G298:I298"/>
    <mergeCell ref="A296:C296"/>
    <mergeCell ref="D296:F296"/>
    <mergeCell ref="G296:I296"/>
    <mergeCell ref="A297:C297"/>
    <mergeCell ref="D297:F297"/>
    <mergeCell ref="G297:I297"/>
    <mergeCell ref="A298:C298"/>
    <mergeCell ref="D22:F22"/>
    <mergeCell ref="G22:I22"/>
    <mergeCell ref="A20:C20"/>
    <mergeCell ref="D20:F20"/>
    <mergeCell ref="G20:I20"/>
    <mergeCell ref="A21:C21"/>
    <mergeCell ref="D21:F21"/>
    <mergeCell ref="G21:I21"/>
    <mergeCell ref="A22:C22"/>
    <mergeCell ref="D25:F25"/>
    <mergeCell ref="G25:I25"/>
    <mergeCell ref="A23:C23"/>
    <mergeCell ref="D23:F23"/>
    <mergeCell ref="G23:I23"/>
    <mergeCell ref="A24:C24"/>
    <mergeCell ref="D24:F24"/>
    <mergeCell ref="G24:I24"/>
    <mergeCell ref="A25:C25"/>
    <mergeCell ref="D28:F28"/>
    <mergeCell ref="G28:I28"/>
    <mergeCell ref="A26:C26"/>
    <mergeCell ref="D26:F26"/>
    <mergeCell ref="G26:I26"/>
    <mergeCell ref="A27:C27"/>
    <mergeCell ref="D27:F27"/>
    <mergeCell ref="G27:I27"/>
    <mergeCell ref="A28:C28"/>
    <mergeCell ref="A299:C299"/>
    <mergeCell ref="D299:F299"/>
    <mergeCell ref="G299:I299"/>
    <mergeCell ref="A300:C300"/>
    <mergeCell ref="D300:F300"/>
    <mergeCell ref="G300:I300"/>
    <mergeCell ref="D259:F259"/>
    <mergeCell ref="G259:I259"/>
    <mergeCell ref="A257:C257"/>
    <mergeCell ref="D257:F257"/>
    <mergeCell ref="G257:I257"/>
    <mergeCell ref="A258:C258"/>
    <mergeCell ref="D258:F258"/>
    <mergeCell ref="G258:I258"/>
    <mergeCell ref="A259:C259"/>
    <mergeCell ref="D262:F262"/>
    <mergeCell ref="G262:I262"/>
    <mergeCell ref="A260:C260"/>
    <mergeCell ref="D260:F260"/>
    <mergeCell ref="G260:I260"/>
    <mergeCell ref="A261:C261"/>
    <mergeCell ref="D261:F261"/>
    <mergeCell ref="G261:I261"/>
    <mergeCell ref="A262:C262"/>
    <mergeCell ref="D265:F265"/>
    <mergeCell ref="G265:I265"/>
    <mergeCell ref="A263:C263"/>
    <mergeCell ref="D263:F263"/>
    <mergeCell ref="G263:I263"/>
    <mergeCell ref="A264:C264"/>
    <mergeCell ref="D264:F264"/>
    <mergeCell ref="G264:I264"/>
    <mergeCell ref="A265:C265"/>
    <mergeCell ref="D268:F268"/>
    <mergeCell ref="G268:I268"/>
    <mergeCell ref="A266:C266"/>
    <mergeCell ref="D266:F266"/>
    <mergeCell ref="G266:I266"/>
    <mergeCell ref="A267:C267"/>
    <mergeCell ref="D267:F267"/>
    <mergeCell ref="G267:I267"/>
    <mergeCell ref="A268:C268"/>
    <mergeCell ref="D271:F271"/>
    <mergeCell ref="G271:I271"/>
    <mergeCell ref="A269:C269"/>
    <mergeCell ref="D269:F269"/>
    <mergeCell ref="G269:I269"/>
    <mergeCell ref="A270:C270"/>
    <mergeCell ref="D270:F270"/>
    <mergeCell ref="G270:I270"/>
    <mergeCell ref="A271:C271"/>
    <mergeCell ref="D274:F274"/>
    <mergeCell ref="G274:I274"/>
    <mergeCell ref="A272:C272"/>
    <mergeCell ref="D272:F272"/>
    <mergeCell ref="G272:I272"/>
    <mergeCell ref="A273:C273"/>
    <mergeCell ref="D273:F273"/>
    <mergeCell ref="G273:I273"/>
    <mergeCell ref="A274:C274"/>
    <mergeCell ref="D277:F277"/>
    <mergeCell ref="G277:I277"/>
    <mergeCell ref="A275:C275"/>
    <mergeCell ref="D275:F275"/>
    <mergeCell ref="G275:I275"/>
    <mergeCell ref="A276:C276"/>
    <mergeCell ref="D276:F276"/>
    <mergeCell ref="G276:I276"/>
    <mergeCell ref="A277:C277"/>
    <mergeCell ref="A1:M7"/>
    <mergeCell ref="A8:C8"/>
    <mergeCell ref="D8:F8"/>
    <mergeCell ref="G8:I8"/>
    <mergeCell ref="J8:M8"/>
    <mergeCell ref="A9:C9"/>
    <mergeCell ref="O2:V3"/>
    <mergeCell ref="D9:F9"/>
    <mergeCell ref="G9:I9"/>
    <mergeCell ref="A10:C10"/>
    <mergeCell ref="D10:F10"/>
    <mergeCell ref="G10:I10"/>
    <mergeCell ref="D11:F11"/>
    <mergeCell ref="G11:I11"/>
    <mergeCell ref="A11:C11"/>
    <mergeCell ref="A12:C12"/>
    <mergeCell ref="D12:F12"/>
    <mergeCell ref="G12:I12"/>
    <mergeCell ref="D19:F19"/>
    <mergeCell ref="G19:I19"/>
    <mergeCell ref="A17:C17"/>
    <mergeCell ref="D17:F17"/>
    <mergeCell ref="A18:C18"/>
    <mergeCell ref="D18:F18"/>
    <mergeCell ref="G18:I18"/>
    <mergeCell ref="A19:C19"/>
    <mergeCell ref="A13:C13"/>
    <mergeCell ref="D13:F13"/>
    <mergeCell ref="G13:I13"/>
    <mergeCell ref="D16:F16"/>
    <mergeCell ref="G17:I17"/>
    <mergeCell ref="A14:C14"/>
    <mergeCell ref="D14:F14"/>
    <mergeCell ref="G14:I14"/>
    <mergeCell ref="A15:C15"/>
    <mergeCell ref="D15:F15"/>
    <mergeCell ref="G15:I15"/>
    <mergeCell ref="A16:C16"/>
    <mergeCell ref="G16:I16"/>
    <mergeCell ref="D31:F31"/>
    <mergeCell ref="G31:I31"/>
    <mergeCell ref="A29:C29"/>
    <mergeCell ref="D29:F29"/>
    <mergeCell ref="G29:I29"/>
    <mergeCell ref="A30:C30"/>
    <mergeCell ref="D30:F30"/>
    <mergeCell ref="G30:I30"/>
    <mergeCell ref="A31:C31"/>
    <mergeCell ref="D34:F34"/>
    <mergeCell ref="G34:I34"/>
    <mergeCell ref="A32:C32"/>
    <mergeCell ref="D32:F32"/>
    <mergeCell ref="G32:I32"/>
    <mergeCell ref="A33:C33"/>
    <mergeCell ref="D33:F33"/>
    <mergeCell ref="G33:I33"/>
    <mergeCell ref="A34:C34"/>
    <mergeCell ref="D37:F37"/>
    <mergeCell ref="G37:I37"/>
    <mergeCell ref="A35:C35"/>
    <mergeCell ref="D35:F35"/>
    <mergeCell ref="G35:I35"/>
    <mergeCell ref="A36:C36"/>
    <mergeCell ref="D36:F36"/>
    <mergeCell ref="G36:I36"/>
    <mergeCell ref="A37:C37"/>
    <mergeCell ref="D40:F40"/>
    <mergeCell ref="G40:I40"/>
    <mergeCell ref="A38:C38"/>
    <mergeCell ref="D38:F38"/>
    <mergeCell ref="G38:I38"/>
    <mergeCell ref="A39:C39"/>
    <mergeCell ref="D39:F39"/>
    <mergeCell ref="G39:I39"/>
    <mergeCell ref="A40:C40"/>
    <mergeCell ref="D43:F43"/>
    <mergeCell ref="G43:I43"/>
    <mergeCell ref="A41:C41"/>
    <mergeCell ref="D41:F41"/>
    <mergeCell ref="G41:I41"/>
    <mergeCell ref="A42:C42"/>
    <mergeCell ref="D42:F42"/>
    <mergeCell ref="G42:I42"/>
    <mergeCell ref="A43:C43"/>
    <mergeCell ref="D46:F46"/>
    <mergeCell ref="G46:I46"/>
    <mergeCell ref="A44:C44"/>
    <mergeCell ref="D44:F44"/>
    <mergeCell ref="G44:I44"/>
    <mergeCell ref="A45:C45"/>
    <mergeCell ref="D45:F45"/>
    <mergeCell ref="G45:I45"/>
    <mergeCell ref="A46:C46"/>
    <mergeCell ref="D49:F49"/>
    <mergeCell ref="G49:I49"/>
    <mergeCell ref="A47:C47"/>
    <mergeCell ref="D47:F47"/>
    <mergeCell ref="G47:I47"/>
    <mergeCell ref="A48:C48"/>
    <mergeCell ref="D48:F48"/>
    <mergeCell ref="G48:I48"/>
    <mergeCell ref="A49:C49"/>
    <mergeCell ref="D52:F52"/>
    <mergeCell ref="G52:I52"/>
    <mergeCell ref="A50:C50"/>
    <mergeCell ref="D50:F50"/>
    <mergeCell ref="G50:I50"/>
    <mergeCell ref="A51:C51"/>
    <mergeCell ref="D51:F51"/>
    <mergeCell ref="G51:I51"/>
    <mergeCell ref="A52:C52"/>
    <mergeCell ref="D55:F55"/>
    <mergeCell ref="G55:I55"/>
    <mergeCell ref="A53:C53"/>
    <mergeCell ref="D53:F53"/>
    <mergeCell ref="G53:I53"/>
    <mergeCell ref="A54:C54"/>
    <mergeCell ref="D54:F54"/>
    <mergeCell ref="G54:I54"/>
    <mergeCell ref="A55:C55"/>
    <mergeCell ref="D58:F58"/>
    <mergeCell ref="G58:I58"/>
    <mergeCell ref="A56:C56"/>
    <mergeCell ref="D56:F56"/>
    <mergeCell ref="G56:I56"/>
    <mergeCell ref="A57:C57"/>
    <mergeCell ref="D57:F57"/>
    <mergeCell ref="G57:I57"/>
    <mergeCell ref="A58:C58"/>
    <mergeCell ref="D61:F61"/>
    <mergeCell ref="G61:I61"/>
    <mergeCell ref="A59:C59"/>
    <mergeCell ref="D59:F59"/>
    <mergeCell ref="G59:I59"/>
    <mergeCell ref="A60:C60"/>
    <mergeCell ref="D60:F60"/>
    <mergeCell ref="G60:I60"/>
    <mergeCell ref="A61:C61"/>
    <mergeCell ref="D64:F64"/>
    <mergeCell ref="G64:I64"/>
    <mergeCell ref="A62:C62"/>
    <mergeCell ref="D62:F62"/>
    <mergeCell ref="G62:I62"/>
    <mergeCell ref="A63:C63"/>
    <mergeCell ref="D63:F63"/>
    <mergeCell ref="G63:I63"/>
    <mergeCell ref="A64:C64"/>
    <mergeCell ref="D67:F67"/>
    <mergeCell ref="G67:I67"/>
    <mergeCell ref="A65:C65"/>
    <mergeCell ref="D65:F65"/>
    <mergeCell ref="G65:I65"/>
    <mergeCell ref="A66:C66"/>
    <mergeCell ref="D66:F66"/>
    <mergeCell ref="G66:I66"/>
    <mergeCell ref="A67:C67"/>
    <mergeCell ref="D70:F70"/>
    <mergeCell ref="G70:I70"/>
    <mergeCell ref="A68:C68"/>
    <mergeCell ref="D68:F68"/>
    <mergeCell ref="G68:I68"/>
    <mergeCell ref="A69:C69"/>
    <mergeCell ref="D69:F69"/>
    <mergeCell ref="G69:I69"/>
    <mergeCell ref="A70:C70"/>
    <mergeCell ref="D73:F73"/>
    <mergeCell ref="G73:I73"/>
    <mergeCell ref="A71:C71"/>
    <mergeCell ref="D71:F71"/>
    <mergeCell ref="G71:I71"/>
    <mergeCell ref="A72:C72"/>
    <mergeCell ref="D72:F72"/>
    <mergeCell ref="G72:I72"/>
    <mergeCell ref="A73:C73"/>
    <mergeCell ref="D76:F76"/>
    <mergeCell ref="G76:I76"/>
    <mergeCell ref="A74:C74"/>
    <mergeCell ref="D74:F74"/>
    <mergeCell ref="G74:I74"/>
    <mergeCell ref="A75:C75"/>
    <mergeCell ref="D75:F75"/>
    <mergeCell ref="G75:I75"/>
    <mergeCell ref="A76:C76"/>
    <mergeCell ref="D79:F79"/>
    <mergeCell ref="G79:I79"/>
    <mergeCell ref="A77:C77"/>
    <mergeCell ref="D77:F77"/>
    <mergeCell ref="G77:I77"/>
    <mergeCell ref="A78:C78"/>
    <mergeCell ref="D78:F78"/>
    <mergeCell ref="G78:I78"/>
    <mergeCell ref="A79:C79"/>
    <mergeCell ref="D82:F82"/>
    <mergeCell ref="G82:I82"/>
    <mergeCell ref="A80:C80"/>
    <mergeCell ref="D80:F80"/>
    <mergeCell ref="G80:I80"/>
    <mergeCell ref="A81:C81"/>
    <mergeCell ref="D81:F81"/>
    <mergeCell ref="G81:I81"/>
    <mergeCell ref="A82:C82"/>
    <mergeCell ref="D85:F85"/>
    <mergeCell ref="G85:I85"/>
    <mergeCell ref="A83:C83"/>
    <mergeCell ref="D83:F83"/>
    <mergeCell ref="G83:I83"/>
    <mergeCell ref="A84:C84"/>
    <mergeCell ref="D84:F84"/>
    <mergeCell ref="G84:I84"/>
    <mergeCell ref="A85:C85"/>
    <mergeCell ref="D88:F88"/>
    <mergeCell ref="G88:I88"/>
    <mergeCell ref="A86:C86"/>
    <mergeCell ref="D86:F86"/>
    <mergeCell ref="G86:I86"/>
    <mergeCell ref="A87:C87"/>
    <mergeCell ref="D87:F87"/>
    <mergeCell ref="G87:I87"/>
    <mergeCell ref="A88:C88"/>
    <mergeCell ref="D91:F91"/>
    <mergeCell ref="G91:I91"/>
    <mergeCell ref="A89:C89"/>
    <mergeCell ref="D89:F89"/>
    <mergeCell ref="G89:I89"/>
    <mergeCell ref="A90:C90"/>
    <mergeCell ref="D90:F90"/>
    <mergeCell ref="G90:I90"/>
    <mergeCell ref="A91:C91"/>
    <mergeCell ref="D94:F94"/>
    <mergeCell ref="G94:I94"/>
    <mergeCell ref="A92:C92"/>
    <mergeCell ref="D92:F92"/>
    <mergeCell ref="G92:I92"/>
    <mergeCell ref="A93:C93"/>
    <mergeCell ref="D93:F93"/>
    <mergeCell ref="G93:I93"/>
    <mergeCell ref="A94:C94"/>
    <mergeCell ref="D97:F97"/>
    <mergeCell ref="G97:I97"/>
    <mergeCell ref="A95:C95"/>
    <mergeCell ref="D95:F95"/>
    <mergeCell ref="G95:I95"/>
    <mergeCell ref="A96:C96"/>
    <mergeCell ref="D96:F96"/>
    <mergeCell ref="G96:I96"/>
    <mergeCell ref="A97:C97"/>
    <mergeCell ref="D100:F100"/>
    <mergeCell ref="G100:I100"/>
    <mergeCell ref="A98:C98"/>
    <mergeCell ref="D98:F98"/>
    <mergeCell ref="G98:I98"/>
    <mergeCell ref="A99:C99"/>
    <mergeCell ref="D99:F99"/>
    <mergeCell ref="G99:I99"/>
    <mergeCell ref="A100:C100"/>
    <mergeCell ref="D103:F103"/>
    <mergeCell ref="G103:I103"/>
    <mergeCell ref="A101:C101"/>
    <mergeCell ref="D101:F101"/>
    <mergeCell ref="G101:I101"/>
    <mergeCell ref="A102:C102"/>
    <mergeCell ref="D102:F102"/>
    <mergeCell ref="G102:I102"/>
    <mergeCell ref="A103:C103"/>
    <mergeCell ref="D106:F106"/>
    <mergeCell ref="G106:I106"/>
    <mergeCell ref="A104:C104"/>
    <mergeCell ref="D104:F104"/>
    <mergeCell ref="G104:I104"/>
    <mergeCell ref="A105:C105"/>
    <mergeCell ref="D105:F105"/>
    <mergeCell ref="G105:I105"/>
    <mergeCell ref="A106:C106"/>
    <mergeCell ref="D109:F109"/>
    <mergeCell ref="G109:I109"/>
    <mergeCell ref="A107:C107"/>
    <mergeCell ref="D107:F107"/>
    <mergeCell ref="G107:I107"/>
    <mergeCell ref="A108:C108"/>
    <mergeCell ref="D108:F108"/>
    <mergeCell ref="G108:I108"/>
    <mergeCell ref="A109:C109"/>
    <mergeCell ref="D112:F112"/>
    <mergeCell ref="G112:I112"/>
    <mergeCell ref="A110:C110"/>
    <mergeCell ref="D110:F110"/>
    <mergeCell ref="G110:I110"/>
    <mergeCell ref="A111:C111"/>
    <mergeCell ref="D111:F111"/>
    <mergeCell ref="G111:I111"/>
    <mergeCell ref="A112:C112"/>
    <mergeCell ref="D115:F115"/>
    <mergeCell ref="G115:I115"/>
    <mergeCell ref="A113:C113"/>
    <mergeCell ref="D113:F113"/>
    <mergeCell ref="G113:I113"/>
    <mergeCell ref="A114:C114"/>
    <mergeCell ref="D114:F114"/>
    <mergeCell ref="G114:I114"/>
    <mergeCell ref="A115:C115"/>
    <mergeCell ref="D118:F118"/>
    <mergeCell ref="G118:I118"/>
    <mergeCell ref="A116:C116"/>
    <mergeCell ref="D116:F116"/>
    <mergeCell ref="G116:I116"/>
    <mergeCell ref="A117:C117"/>
    <mergeCell ref="D117:F117"/>
    <mergeCell ref="G117:I117"/>
    <mergeCell ref="A118:C118"/>
    <mergeCell ref="D121:F121"/>
    <mergeCell ref="G121:I121"/>
    <mergeCell ref="A119:C119"/>
    <mergeCell ref="D119:F119"/>
    <mergeCell ref="G119:I119"/>
    <mergeCell ref="A120:C120"/>
    <mergeCell ref="D120:F120"/>
    <mergeCell ref="G120:I120"/>
    <mergeCell ref="A121:C121"/>
    <mergeCell ref="D124:F124"/>
    <mergeCell ref="G124:I124"/>
    <mergeCell ref="A122:C122"/>
    <mergeCell ref="D122:F122"/>
    <mergeCell ref="G122:I122"/>
    <mergeCell ref="A123:C123"/>
    <mergeCell ref="D123:F123"/>
    <mergeCell ref="G123:I123"/>
    <mergeCell ref="A124:C124"/>
    <mergeCell ref="D127:F127"/>
    <mergeCell ref="G127:I127"/>
    <mergeCell ref="A125:C125"/>
    <mergeCell ref="D125:F125"/>
    <mergeCell ref="G125:I125"/>
    <mergeCell ref="A126:C126"/>
    <mergeCell ref="D126:F126"/>
    <mergeCell ref="G126:I126"/>
    <mergeCell ref="A127:C127"/>
    <mergeCell ref="D130:F130"/>
    <mergeCell ref="G130:I130"/>
    <mergeCell ref="A128:C128"/>
    <mergeCell ref="D128:F128"/>
    <mergeCell ref="G128:I128"/>
    <mergeCell ref="A129:C129"/>
    <mergeCell ref="D129:F129"/>
    <mergeCell ref="G129:I129"/>
    <mergeCell ref="A130:C130"/>
    <mergeCell ref="D133:F133"/>
    <mergeCell ref="G133:I133"/>
    <mergeCell ref="A131:C131"/>
    <mergeCell ref="D131:F131"/>
    <mergeCell ref="G131:I131"/>
    <mergeCell ref="A132:C132"/>
    <mergeCell ref="D132:F132"/>
    <mergeCell ref="G132:I132"/>
    <mergeCell ref="A133:C133"/>
    <mergeCell ref="D136:F136"/>
    <mergeCell ref="G136:I136"/>
    <mergeCell ref="A134:C134"/>
    <mergeCell ref="D134:F134"/>
    <mergeCell ref="G134:I134"/>
    <mergeCell ref="A135:C135"/>
    <mergeCell ref="D135:F135"/>
    <mergeCell ref="G135:I135"/>
    <mergeCell ref="A136:C136"/>
    <mergeCell ref="D139:F139"/>
    <mergeCell ref="G139:I139"/>
    <mergeCell ref="A137:C137"/>
    <mergeCell ref="D137:F137"/>
    <mergeCell ref="G137:I137"/>
    <mergeCell ref="A138:C138"/>
    <mergeCell ref="D138:F138"/>
    <mergeCell ref="G138:I138"/>
    <mergeCell ref="A139:C139"/>
    <mergeCell ref="D142:F142"/>
    <mergeCell ref="G142:I142"/>
    <mergeCell ref="A140:C140"/>
    <mergeCell ref="D140:F140"/>
    <mergeCell ref="G140:I140"/>
    <mergeCell ref="A141:C141"/>
    <mergeCell ref="D141:F141"/>
    <mergeCell ref="G141:I141"/>
    <mergeCell ref="A142:C142"/>
    <mergeCell ref="D145:F145"/>
    <mergeCell ref="G145:I145"/>
    <mergeCell ref="A143:C143"/>
    <mergeCell ref="D143:F143"/>
    <mergeCell ref="G143:I143"/>
    <mergeCell ref="A144:C144"/>
    <mergeCell ref="D144:F144"/>
    <mergeCell ref="G144:I144"/>
    <mergeCell ref="A145:C145"/>
    <mergeCell ref="D148:F148"/>
    <mergeCell ref="G148:I148"/>
    <mergeCell ref="A146:C146"/>
    <mergeCell ref="D146:F146"/>
    <mergeCell ref="G146:I146"/>
    <mergeCell ref="A147:C147"/>
    <mergeCell ref="D147:F147"/>
    <mergeCell ref="G147:I147"/>
    <mergeCell ref="A148:C148"/>
    <mergeCell ref="D151:F151"/>
    <mergeCell ref="G151:I151"/>
    <mergeCell ref="A149:C149"/>
    <mergeCell ref="D149:F149"/>
    <mergeCell ref="G149:I149"/>
    <mergeCell ref="A150:C150"/>
    <mergeCell ref="D150:F150"/>
    <mergeCell ref="G150:I150"/>
    <mergeCell ref="A151:C151"/>
    <mergeCell ref="D154:F154"/>
    <mergeCell ref="G154:I154"/>
    <mergeCell ref="A152:C152"/>
    <mergeCell ref="D152:F152"/>
    <mergeCell ref="G152:I152"/>
    <mergeCell ref="A153:C153"/>
    <mergeCell ref="D153:F153"/>
    <mergeCell ref="G153:I153"/>
    <mergeCell ref="A154:C154"/>
    <mergeCell ref="D157:F157"/>
    <mergeCell ref="G157:I157"/>
    <mergeCell ref="A155:C155"/>
    <mergeCell ref="D155:F155"/>
    <mergeCell ref="G155:I155"/>
    <mergeCell ref="A156:C156"/>
    <mergeCell ref="D156:F156"/>
    <mergeCell ref="G156:I156"/>
    <mergeCell ref="A157:C157"/>
    <mergeCell ref="D160:F160"/>
    <mergeCell ref="G160:I160"/>
    <mergeCell ref="A158:C158"/>
    <mergeCell ref="D158:F158"/>
    <mergeCell ref="G158:I158"/>
    <mergeCell ref="A159:C159"/>
    <mergeCell ref="D159:F159"/>
    <mergeCell ref="G159:I159"/>
    <mergeCell ref="A160:C160"/>
    <mergeCell ref="D163:F163"/>
    <mergeCell ref="G163:I163"/>
    <mergeCell ref="A161:C161"/>
    <mergeCell ref="D161:F161"/>
    <mergeCell ref="G161:I161"/>
    <mergeCell ref="A162:C162"/>
    <mergeCell ref="D162:F162"/>
    <mergeCell ref="G162:I162"/>
    <mergeCell ref="A163:C163"/>
    <mergeCell ref="D166:F166"/>
    <mergeCell ref="G166:I166"/>
    <mergeCell ref="A164:C164"/>
    <mergeCell ref="D164:F164"/>
    <mergeCell ref="G164:I164"/>
    <mergeCell ref="A165:C165"/>
    <mergeCell ref="D165:F165"/>
    <mergeCell ref="G165:I165"/>
    <mergeCell ref="A166:C166"/>
    <mergeCell ref="D169:F169"/>
    <mergeCell ref="G169:I169"/>
    <mergeCell ref="A167:C167"/>
    <mergeCell ref="D167:F167"/>
    <mergeCell ref="G167:I167"/>
    <mergeCell ref="A168:C168"/>
    <mergeCell ref="D168:F168"/>
    <mergeCell ref="G168:I168"/>
    <mergeCell ref="A169:C169"/>
    <mergeCell ref="D172:F172"/>
    <mergeCell ref="G172:I172"/>
    <mergeCell ref="A170:C170"/>
    <mergeCell ref="D170:F170"/>
    <mergeCell ref="G170:I170"/>
    <mergeCell ref="A171:C171"/>
    <mergeCell ref="D171:F171"/>
    <mergeCell ref="G171:I171"/>
    <mergeCell ref="A172:C172"/>
  </mergeCells>
  <pageMargins left="0.511811024" right="0.511811024" top="0.78740157499999996" bottom="0.78740157499999996" header="0" footer="0"/>
  <ignoredErrors>
    <ignoredError sqref="A1:V100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5"/>
  <sheetViews>
    <sheetView tabSelected="1" topLeftCell="A28" workbookViewId="0">
      <selection activeCell="O32" sqref="O32"/>
    </sheetView>
  </sheetViews>
  <sheetFormatPr defaultRowHeight="14.4" x14ac:dyDescent="0.3"/>
  <cols>
    <col min="1" max="5" width="8.8984375" customWidth="1"/>
    <col min="6" max="6" width="25.5" customWidth="1"/>
    <col min="7" max="9" width="8.8984375" customWidth="1"/>
    <col min="10" max="10" width="6.69921875" customWidth="1"/>
    <col min="11" max="11" width="18.19921875" customWidth="1"/>
    <col min="12" max="12" width="11.09765625" customWidth="1"/>
    <col min="13" max="13" width="4.3984375" customWidth="1"/>
    <col min="14" max="14" width="8.8984375" customWidth="1"/>
    <col min="15" max="15" width="26.296875" customWidth="1"/>
    <col min="16" max="16" width="31.796875" customWidth="1"/>
    <col min="17" max="17" width="12.796875" customWidth="1"/>
    <col min="18" max="18" width="23" customWidth="1"/>
    <col min="19" max="19" width="14.69921875" customWidth="1"/>
    <col min="20" max="20" width="24" customWidth="1"/>
    <col min="21" max="21" width="19.69921875" customWidth="1"/>
    <col min="22" max="22" width="27.69921875" customWidth="1"/>
    <col min="23" max="16384" width="8.8984375" customWidth="1"/>
  </cols>
  <sheetData>
    <row r="1" spans="1:22" ht="15.6" customHeight="1" x14ac:dyDescent="0.3">
      <c r="A1" s="4" t="s">
        <v>60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22" ht="15.6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22" ht="15.6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O3" s="4" t="s">
        <v>61</v>
      </c>
      <c r="P3" s="4"/>
      <c r="Q3" s="4"/>
      <c r="R3" s="4"/>
      <c r="S3" s="4"/>
      <c r="T3" s="4"/>
      <c r="U3" s="4"/>
      <c r="V3" s="4"/>
    </row>
    <row r="4" spans="1:22" ht="15.6" customHeigh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O4" s="4"/>
      <c r="P4" s="4"/>
      <c r="Q4" s="4"/>
      <c r="R4" s="4"/>
      <c r="S4" s="4"/>
      <c r="T4" s="4"/>
      <c r="U4" s="4"/>
      <c r="V4" s="4"/>
    </row>
    <row r="5" spans="1:22" ht="21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O5" t="s">
        <v>62</v>
      </c>
      <c r="P5" t="s">
        <v>63</v>
      </c>
      <c r="Q5" t="s">
        <v>8</v>
      </c>
      <c r="R5" t="s">
        <v>9</v>
      </c>
      <c r="S5" t="s">
        <v>10</v>
      </c>
      <c r="T5" t="s">
        <v>11</v>
      </c>
      <c r="U5" t="s">
        <v>64</v>
      </c>
      <c r="V5" t="s">
        <v>65</v>
      </c>
    </row>
    <row r="6" spans="1:22" ht="18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O6">
        <f>COUNTIF(M9:M301,"&gt;0")</f>
        <v>33</v>
      </c>
      <c r="P6" s="3">
        <f>SUM(M9:M301)</f>
        <v>92</v>
      </c>
      <c r="Q6">
        <f>COUNTIF(K9:K301,"INCLUSÂO")</f>
        <v>0</v>
      </c>
      <c r="R6">
        <f>SUMIF(K9:K301,"INCLUSÂO",M9:M301)</f>
        <v>0</v>
      </c>
      <c r="S6">
        <f>COUNTIF(K9:K301,"ALTERAÇÃO")</f>
        <v>33</v>
      </c>
      <c r="T6">
        <f>SUMIF(K9:K301,"ALTERAÇÃO",M9:M301)</f>
        <v>92</v>
      </c>
      <c r="U6">
        <f>COUNTIF(K9:K301,"TRANSFERENCIA")</f>
        <v>0</v>
      </c>
      <c r="V6">
        <f>SUMIF(K9:K301,"TRANSFERENCIA",M9:M301)</f>
        <v>0</v>
      </c>
    </row>
    <row r="7" spans="1:22" ht="18.600000000000001" customHeigh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O7" s="1">
        <v>1</v>
      </c>
      <c r="P7" s="1">
        <v>1</v>
      </c>
      <c r="Q7" s="2">
        <f>Q6/O6</f>
        <v>0</v>
      </c>
      <c r="R7" s="2">
        <f>R6/P6</f>
        <v>0</v>
      </c>
      <c r="S7" s="2">
        <f>S6/O6</f>
        <v>1</v>
      </c>
      <c r="T7" s="2">
        <f>T6/P6</f>
        <v>1</v>
      </c>
      <c r="U7" s="2">
        <f>U6/O6</f>
        <v>0</v>
      </c>
      <c r="V7" s="2">
        <f>V6/P6</f>
        <v>0</v>
      </c>
    </row>
    <row r="8" spans="1:22" ht="21.6" customHeight="1" x14ac:dyDescent="0.3">
      <c r="A8" s="4" t="s">
        <v>2</v>
      </c>
      <c r="B8" s="4"/>
      <c r="C8" s="4"/>
      <c r="D8" s="4" t="s">
        <v>3</v>
      </c>
      <c r="E8" s="4"/>
      <c r="F8" s="4"/>
      <c r="G8" s="4" t="s">
        <v>4</v>
      </c>
      <c r="H8" s="4"/>
      <c r="I8" s="4"/>
      <c r="J8" s="4" t="s">
        <v>5</v>
      </c>
      <c r="K8" s="4"/>
      <c r="L8" s="4"/>
      <c r="M8" s="4"/>
    </row>
    <row r="9" spans="1:22" ht="21.6" customHeight="1" x14ac:dyDescent="0.3">
      <c r="A9" s="6" t="s">
        <v>146</v>
      </c>
      <c r="B9" s="4"/>
      <c r="C9" s="4"/>
      <c r="D9" s="4" t="s">
        <v>147</v>
      </c>
      <c r="E9" s="4"/>
      <c r="F9" s="4"/>
      <c r="G9" s="7" t="s">
        <v>148</v>
      </c>
      <c r="H9" s="4"/>
      <c r="I9" s="4"/>
      <c r="J9" t="s">
        <v>14</v>
      </c>
      <c r="K9" t="s">
        <v>149</v>
      </c>
      <c r="L9" t="s">
        <v>16</v>
      </c>
      <c r="M9" s="3">
        <v>2</v>
      </c>
    </row>
    <row r="10" spans="1:22" ht="21.6" customHeight="1" x14ac:dyDescent="0.3">
      <c r="A10" s="4" t="s">
        <v>146</v>
      </c>
      <c r="B10" s="4"/>
      <c r="C10" s="4"/>
      <c r="D10" s="4" t="s">
        <v>150</v>
      </c>
      <c r="E10" s="4"/>
      <c r="F10" s="4"/>
      <c r="G10" s="4" t="s">
        <v>151</v>
      </c>
      <c r="H10" s="4"/>
      <c r="I10" s="4"/>
      <c r="J10" t="s">
        <v>14</v>
      </c>
      <c r="K10" t="s">
        <v>149</v>
      </c>
      <c r="L10" t="s">
        <v>16</v>
      </c>
      <c r="M10">
        <v>4</v>
      </c>
    </row>
    <row r="11" spans="1:22" ht="21.6" customHeight="1" x14ac:dyDescent="0.3">
      <c r="A11" s="4" t="s">
        <v>152</v>
      </c>
      <c r="B11" s="4"/>
      <c r="C11" s="4"/>
      <c r="D11" s="4" t="s">
        <v>153</v>
      </c>
      <c r="E11" s="4"/>
      <c r="F11" s="4"/>
      <c r="G11" s="4" t="s">
        <v>154</v>
      </c>
      <c r="H11" s="4"/>
      <c r="I11" s="4"/>
      <c r="J11" t="s">
        <v>14</v>
      </c>
      <c r="K11" t="s">
        <v>149</v>
      </c>
      <c r="L11" t="s">
        <v>16</v>
      </c>
      <c r="M11">
        <v>3</v>
      </c>
    </row>
    <row r="12" spans="1:22" ht="21.6" customHeight="1" x14ac:dyDescent="0.3">
      <c r="A12" s="4" t="s">
        <v>152</v>
      </c>
      <c r="B12" s="4"/>
      <c r="C12" s="4"/>
      <c r="D12" s="4" t="s">
        <v>155</v>
      </c>
      <c r="E12" s="4"/>
      <c r="F12" s="4"/>
      <c r="G12" s="4" t="s">
        <v>156</v>
      </c>
      <c r="H12" s="4"/>
      <c r="I12" s="4"/>
      <c r="J12" t="s">
        <v>14</v>
      </c>
      <c r="K12" t="s">
        <v>149</v>
      </c>
      <c r="L12" t="s">
        <v>16</v>
      </c>
      <c r="M12">
        <v>5</v>
      </c>
    </row>
    <row r="13" spans="1:22" ht="21.6" customHeight="1" x14ac:dyDescent="0.3">
      <c r="A13" s="4" t="s">
        <v>152</v>
      </c>
      <c r="B13" s="4"/>
      <c r="C13" s="4"/>
      <c r="D13" s="4" t="s">
        <v>157</v>
      </c>
      <c r="E13" s="4"/>
      <c r="F13" s="4"/>
      <c r="G13" s="4" t="s">
        <v>158</v>
      </c>
      <c r="H13" s="4"/>
      <c r="I13" s="4"/>
      <c r="J13" t="s">
        <v>14</v>
      </c>
      <c r="K13" t="s">
        <v>149</v>
      </c>
      <c r="L13" t="s">
        <v>16</v>
      </c>
      <c r="M13">
        <v>3</v>
      </c>
    </row>
    <row r="14" spans="1:22" ht="21.6" customHeight="1" x14ac:dyDescent="0.3">
      <c r="A14" s="4" t="s">
        <v>152</v>
      </c>
      <c r="B14" s="4"/>
      <c r="C14" s="4"/>
      <c r="D14" s="4" t="s">
        <v>159</v>
      </c>
      <c r="E14" s="4"/>
      <c r="F14" s="4"/>
      <c r="G14" s="4" t="s">
        <v>160</v>
      </c>
      <c r="H14" s="4"/>
      <c r="I14" s="4"/>
      <c r="J14" t="s">
        <v>14</v>
      </c>
      <c r="K14" t="s">
        <v>149</v>
      </c>
      <c r="L14" t="s">
        <v>16</v>
      </c>
      <c r="M14">
        <v>3</v>
      </c>
    </row>
    <row r="15" spans="1:22" ht="21.6" customHeight="1" x14ac:dyDescent="0.3">
      <c r="A15" s="4" t="s">
        <v>152</v>
      </c>
      <c r="B15" s="4"/>
      <c r="C15" s="4"/>
      <c r="D15" s="4" t="s">
        <v>161</v>
      </c>
      <c r="E15" s="4"/>
      <c r="F15" s="4"/>
      <c r="G15" s="4" t="s">
        <v>162</v>
      </c>
      <c r="H15" s="4"/>
      <c r="I15" s="4"/>
      <c r="J15" t="s">
        <v>14</v>
      </c>
      <c r="K15" t="s">
        <v>149</v>
      </c>
      <c r="L15" t="s">
        <v>16</v>
      </c>
      <c r="M15">
        <v>2</v>
      </c>
    </row>
    <row r="16" spans="1:22" ht="21.6" customHeight="1" x14ac:dyDescent="0.3">
      <c r="A16" s="4" t="s">
        <v>152</v>
      </c>
      <c r="B16" s="4"/>
      <c r="C16" s="4"/>
      <c r="D16" s="4" t="s">
        <v>163</v>
      </c>
      <c r="E16" s="4"/>
      <c r="F16" s="4"/>
      <c r="G16" s="4" t="s">
        <v>164</v>
      </c>
      <c r="H16" s="4"/>
      <c r="I16" s="4"/>
      <c r="J16" t="s">
        <v>14</v>
      </c>
      <c r="K16" t="s">
        <v>149</v>
      </c>
      <c r="L16" t="s">
        <v>16</v>
      </c>
      <c r="M16">
        <v>4</v>
      </c>
    </row>
    <row r="17" spans="1:13" ht="21.6" customHeight="1" x14ac:dyDescent="0.3">
      <c r="A17" s="4" t="s">
        <v>152</v>
      </c>
      <c r="B17" s="4"/>
      <c r="C17" s="4"/>
      <c r="D17" s="4" t="s">
        <v>165</v>
      </c>
      <c r="E17" s="4"/>
      <c r="F17" s="4"/>
      <c r="G17" s="4" t="s">
        <v>166</v>
      </c>
      <c r="H17" s="4"/>
      <c r="I17" s="4"/>
      <c r="J17" t="s">
        <v>14</v>
      </c>
      <c r="K17" t="s">
        <v>149</v>
      </c>
      <c r="L17" t="s">
        <v>16</v>
      </c>
      <c r="M17">
        <v>1</v>
      </c>
    </row>
    <row r="18" spans="1:13" ht="21.6" customHeight="1" x14ac:dyDescent="0.3">
      <c r="A18" s="4" t="s">
        <v>152</v>
      </c>
      <c r="B18" s="4"/>
      <c r="C18" s="4"/>
      <c r="D18" s="4" t="s">
        <v>167</v>
      </c>
      <c r="E18" s="4"/>
      <c r="F18" s="4"/>
      <c r="G18" s="4" t="s">
        <v>168</v>
      </c>
      <c r="H18" s="4"/>
      <c r="I18" s="4"/>
      <c r="J18" t="s">
        <v>14</v>
      </c>
      <c r="K18" t="s">
        <v>149</v>
      </c>
      <c r="L18" t="s">
        <v>16</v>
      </c>
      <c r="M18">
        <v>1</v>
      </c>
    </row>
    <row r="19" spans="1:13" ht="21.6" customHeight="1" x14ac:dyDescent="0.3">
      <c r="A19" s="4" t="s">
        <v>152</v>
      </c>
      <c r="B19" s="4"/>
      <c r="C19" s="4"/>
      <c r="D19" s="4" t="s">
        <v>169</v>
      </c>
      <c r="E19" s="4"/>
      <c r="F19" s="4"/>
      <c r="G19" s="4" t="s">
        <v>170</v>
      </c>
      <c r="H19" s="4"/>
      <c r="I19" s="4"/>
      <c r="J19" t="s">
        <v>14</v>
      </c>
      <c r="K19" t="s">
        <v>149</v>
      </c>
      <c r="L19" t="s">
        <v>16</v>
      </c>
      <c r="M19">
        <v>1</v>
      </c>
    </row>
    <row r="20" spans="1:13" ht="21.6" customHeight="1" x14ac:dyDescent="0.3">
      <c r="A20" s="4" t="s">
        <v>171</v>
      </c>
      <c r="B20" s="4"/>
      <c r="C20" s="4"/>
      <c r="D20" s="4" t="s">
        <v>172</v>
      </c>
      <c r="E20" s="4"/>
      <c r="F20" s="4"/>
      <c r="G20" s="4" t="s">
        <v>173</v>
      </c>
      <c r="H20" s="4"/>
      <c r="I20" s="4"/>
      <c r="J20" t="s">
        <v>14</v>
      </c>
      <c r="K20" t="s">
        <v>149</v>
      </c>
      <c r="L20" t="s">
        <v>16</v>
      </c>
      <c r="M20">
        <v>3</v>
      </c>
    </row>
    <row r="21" spans="1:13" ht="21.6" customHeight="1" x14ac:dyDescent="0.3">
      <c r="A21" s="4" t="s">
        <v>171</v>
      </c>
      <c r="B21" s="4"/>
      <c r="C21" s="4"/>
      <c r="D21" s="4" t="s">
        <v>174</v>
      </c>
      <c r="E21" s="4"/>
      <c r="F21" s="4"/>
      <c r="G21" s="4" t="s">
        <v>175</v>
      </c>
      <c r="H21" s="4"/>
      <c r="I21" s="4"/>
      <c r="J21" t="s">
        <v>14</v>
      </c>
      <c r="K21" t="s">
        <v>149</v>
      </c>
      <c r="L21" t="s">
        <v>16</v>
      </c>
      <c r="M21">
        <v>4</v>
      </c>
    </row>
    <row r="22" spans="1:13" ht="21.6" customHeight="1" x14ac:dyDescent="0.3">
      <c r="A22" s="4" t="s">
        <v>171</v>
      </c>
      <c r="B22" s="4"/>
      <c r="C22" s="4"/>
      <c r="D22" s="4" t="s">
        <v>176</v>
      </c>
      <c r="E22" s="4"/>
      <c r="F22" s="4"/>
      <c r="G22" s="4" t="s">
        <v>177</v>
      </c>
      <c r="H22" s="4"/>
      <c r="I22" s="4"/>
      <c r="J22" t="s">
        <v>14</v>
      </c>
      <c r="K22" t="s">
        <v>149</v>
      </c>
      <c r="L22" t="s">
        <v>16</v>
      </c>
      <c r="M22">
        <v>2</v>
      </c>
    </row>
    <row r="23" spans="1:13" ht="21.6" customHeight="1" x14ac:dyDescent="0.3">
      <c r="A23" s="4" t="s">
        <v>171</v>
      </c>
      <c r="B23" s="4"/>
      <c r="C23" s="4"/>
      <c r="D23" s="4" t="s">
        <v>178</v>
      </c>
      <c r="E23" s="4"/>
      <c r="F23" s="4"/>
      <c r="G23" s="4" t="s">
        <v>179</v>
      </c>
      <c r="H23" s="4"/>
      <c r="I23" s="4"/>
      <c r="J23" t="s">
        <v>14</v>
      </c>
      <c r="K23" t="s">
        <v>149</v>
      </c>
      <c r="L23" t="s">
        <v>16</v>
      </c>
      <c r="M23">
        <v>2</v>
      </c>
    </row>
    <row r="24" spans="1:13" ht="21.6" customHeight="1" x14ac:dyDescent="0.3">
      <c r="A24" s="4" t="s">
        <v>171</v>
      </c>
      <c r="B24" s="4"/>
      <c r="C24" s="4"/>
      <c r="D24" s="4" t="s">
        <v>180</v>
      </c>
      <c r="E24" s="4"/>
      <c r="F24" s="4"/>
      <c r="G24" s="4" t="s">
        <v>181</v>
      </c>
      <c r="H24" s="4"/>
      <c r="I24" s="4"/>
      <c r="J24" t="s">
        <v>14</v>
      </c>
      <c r="K24" t="s">
        <v>149</v>
      </c>
      <c r="L24" t="s">
        <v>16</v>
      </c>
      <c r="M24">
        <v>1</v>
      </c>
    </row>
    <row r="25" spans="1:13" ht="21.6" customHeight="1" x14ac:dyDescent="0.3">
      <c r="A25" s="4" t="s">
        <v>171</v>
      </c>
      <c r="B25" s="4"/>
      <c r="C25" s="4"/>
      <c r="D25" s="4" t="s">
        <v>182</v>
      </c>
      <c r="E25" s="4"/>
      <c r="F25" s="4"/>
      <c r="G25" s="4" t="s">
        <v>183</v>
      </c>
      <c r="H25" s="4"/>
      <c r="I25" s="4"/>
      <c r="J25" t="s">
        <v>14</v>
      </c>
      <c r="K25" t="s">
        <v>149</v>
      </c>
      <c r="L25" t="s">
        <v>16</v>
      </c>
      <c r="M25">
        <v>1</v>
      </c>
    </row>
    <row r="26" spans="1:13" ht="21.6" customHeight="1" x14ac:dyDescent="0.3">
      <c r="A26" s="6">
        <v>45513</v>
      </c>
      <c r="B26" s="4"/>
      <c r="C26" s="4"/>
      <c r="D26" s="4" t="s">
        <v>184</v>
      </c>
      <c r="E26" s="4"/>
      <c r="F26" s="4"/>
      <c r="G26" s="4" t="s">
        <v>185</v>
      </c>
      <c r="H26" s="4"/>
      <c r="I26" s="4"/>
      <c r="J26" t="s">
        <v>14</v>
      </c>
      <c r="K26" t="s">
        <v>149</v>
      </c>
      <c r="L26" t="s">
        <v>16</v>
      </c>
      <c r="M26">
        <v>3</v>
      </c>
    </row>
    <row r="27" spans="1:13" ht="21.6" customHeight="1" x14ac:dyDescent="0.3">
      <c r="A27" s="4" t="s">
        <v>186</v>
      </c>
      <c r="B27" s="4"/>
      <c r="C27" s="4"/>
      <c r="D27" s="4" t="s">
        <v>187</v>
      </c>
      <c r="E27" s="4"/>
      <c r="F27" s="4"/>
      <c r="G27" s="4" t="s">
        <v>188</v>
      </c>
      <c r="H27" s="4"/>
      <c r="I27" s="4"/>
      <c r="J27" t="s">
        <v>14</v>
      </c>
      <c r="K27" t="s">
        <v>149</v>
      </c>
      <c r="L27" t="s">
        <v>16</v>
      </c>
      <c r="M27">
        <v>3</v>
      </c>
    </row>
    <row r="28" spans="1:13" ht="21.6" customHeight="1" x14ac:dyDescent="0.3">
      <c r="A28" s="4" t="s">
        <v>186</v>
      </c>
      <c r="B28" s="4"/>
      <c r="C28" s="4"/>
      <c r="D28" s="4" t="s">
        <v>189</v>
      </c>
      <c r="E28" s="4"/>
      <c r="F28" s="4"/>
      <c r="G28" s="4" t="s">
        <v>190</v>
      </c>
      <c r="H28" s="4"/>
      <c r="I28" s="4"/>
      <c r="J28" t="s">
        <v>14</v>
      </c>
      <c r="K28" t="s">
        <v>149</v>
      </c>
      <c r="L28" t="s">
        <v>16</v>
      </c>
      <c r="M28">
        <v>4</v>
      </c>
    </row>
    <row r="29" spans="1:13" ht="21.6" customHeight="1" x14ac:dyDescent="0.3">
      <c r="A29" s="4" t="s">
        <v>191</v>
      </c>
      <c r="B29" s="4"/>
      <c r="C29" s="4"/>
      <c r="D29" s="4" t="s">
        <v>192</v>
      </c>
      <c r="E29" s="4"/>
      <c r="F29" s="4"/>
      <c r="G29" s="4" t="s">
        <v>193</v>
      </c>
      <c r="H29" s="4"/>
      <c r="I29" s="4"/>
      <c r="J29" t="s">
        <v>14</v>
      </c>
      <c r="K29" t="s">
        <v>149</v>
      </c>
      <c r="L29" t="s">
        <v>16</v>
      </c>
      <c r="M29">
        <v>1</v>
      </c>
    </row>
    <row r="30" spans="1:13" ht="21.6" customHeight="1" x14ac:dyDescent="0.3">
      <c r="A30" s="4" t="s">
        <v>194</v>
      </c>
      <c r="B30" s="4"/>
      <c r="C30" s="4"/>
      <c r="D30" s="4" t="s">
        <v>195</v>
      </c>
      <c r="E30" s="4"/>
      <c r="F30" s="4"/>
      <c r="G30" s="4" t="s">
        <v>196</v>
      </c>
      <c r="H30" s="4"/>
      <c r="I30" s="4"/>
      <c r="J30" t="s">
        <v>14</v>
      </c>
      <c r="K30" t="s">
        <v>149</v>
      </c>
      <c r="L30" t="s">
        <v>16</v>
      </c>
      <c r="M30">
        <v>2</v>
      </c>
    </row>
    <row r="31" spans="1:13" ht="21.6" customHeight="1" x14ac:dyDescent="0.3">
      <c r="A31" s="4" t="s">
        <v>194</v>
      </c>
      <c r="B31" s="4"/>
      <c r="C31" s="4"/>
      <c r="D31" s="4" t="s">
        <v>197</v>
      </c>
      <c r="E31" s="4"/>
      <c r="F31" s="4"/>
      <c r="G31" s="4" t="s">
        <v>198</v>
      </c>
      <c r="H31" s="4"/>
      <c r="I31" s="4"/>
      <c r="J31" t="s">
        <v>14</v>
      </c>
      <c r="K31" t="s">
        <v>149</v>
      </c>
      <c r="L31" t="s">
        <v>16</v>
      </c>
      <c r="M31">
        <v>4</v>
      </c>
    </row>
    <row r="32" spans="1:13" ht="21.6" customHeight="1" x14ac:dyDescent="0.3">
      <c r="A32" s="4" t="s">
        <v>199</v>
      </c>
      <c r="B32" s="4"/>
      <c r="C32" s="4"/>
      <c r="D32" s="4" t="s">
        <v>200</v>
      </c>
      <c r="E32" s="4"/>
      <c r="F32" s="4"/>
      <c r="G32" s="4" t="s">
        <v>201</v>
      </c>
      <c r="H32" s="4"/>
      <c r="I32" s="4"/>
      <c r="J32" t="s">
        <v>14</v>
      </c>
      <c r="K32" t="s">
        <v>149</v>
      </c>
      <c r="L32" t="s">
        <v>16</v>
      </c>
      <c r="M32">
        <v>4</v>
      </c>
    </row>
    <row r="33" spans="1:13" ht="21.6" customHeight="1" x14ac:dyDescent="0.3">
      <c r="A33" s="4" t="s">
        <v>202</v>
      </c>
      <c r="B33" s="4"/>
      <c r="C33" s="4"/>
      <c r="D33" s="4" t="s">
        <v>203</v>
      </c>
      <c r="E33" s="4"/>
      <c r="F33" s="4"/>
      <c r="G33" s="4" t="s">
        <v>204</v>
      </c>
      <c r="H33" s="4"/>
      <c r="I33" s="4"/>
      <c r="J33" t="s">
        <v>14</v>
      </c>
      <c r="K33" t="s">
        <v>149</v>
      </c>
      <c r="L33" t="s">
        <v>16</v>
      </c>
      <c r="M33">
        <v>4</v>
      </c>
    </row>
    <row r="34" spans="1:13" ht="21.6" customHeight="1" x14ac:dyDescent="0.3">
      <c r="A34" s="4" t="s">
        <v>205</v>
      </c>
      <c r="B34" s="4"/>
      <c r="C34" s="4"/>
      <c r="D34" s="4" t="s">
        <v>206</v>
      </c>
      <c r="E34" s="4"/>
      <c r="F34" s="4"/>
      <c r="G34" s="4" t="s">
        <v>207</v>
      </c>
      <c r="H34" s="4"/>
      <c r="I34" s="4"/>
      <c r="J34" t="s">
        <v>14</v>
      </c>
      <c r="K34" t="s">
        <v>149</v>
      </c>
      <c r="L34" t="s">
        <v>16</v>
      </c>
      <c r="M34">
        <v>4</v>
      </c>
    </row>
    <row r="35" spans="1:13" ht="21.6" customHeight="1" x14ac:dyDescent="0.3">
      <c r="A35" s="4" t="s">
        <v>208</v>
      </c>
      <c r="B35" s="4"/>
      <c r="C35" s="4"/>
      <c r="D35" s="4" t="s">
        <v>209</v>
      </c>
      <c r="E35" s="4"/>
      <c r="F35" s="4"/>
      <c r="G35" s="4" t="s">
        <v>210</v>
      </c>
      <c r="H35" s="4"/>
      <c r="I35" s="4"/>
      <c r="J35" t="s">
        <v>14</v>
      </c>
      <c r="K35" t="s">
        <v>149</v>
      </c>
      <c r="L35" t="s">
        <v>16</v>
      </c>
      <c r="M35">
        <v>3</v>
      </c>
    </row>
    <row r="36" spans="1:13" ht="21.6" customHeight="1" x14ac:dyDescent="0.3">
      <c r="A36" s="4" t="s">
        <v>211</v>
      </c>
      <c r="B36" s="4"/>
      <c r="C36" s="4"/>
      <c r="D36" s="4" t="s">
        <v>212</v>
      </c>
      <c r="E36" s="4"/>
      <c r="F36" s="4"/>
      <c r="G36" s="4" t="s">
        <v>213</v>
      </c>
      <c r="H36" s="4"/>
      <c r="I36" s="4"/>
      <c r="J36" t="s">
        <v>14</v>
      </c>
      <c r="K36" t="s">
        <v>149</v>
      </c>
      <c r="L36" t="s">
        <v>16</v>
      </c>
      <c r="M36">
        <v>4</v>
      </c>
    </row>
    <row r="37" spans="1:13" ht="21.6" customHeight="1" x14ac:dyDescent="0.3">
      <c r="A37" s="4" t="s">
        <v>211</v>
      </c>
      <c r="B37" s="4"/>
      <c r="C37" s="4"/>
      <c r="D37" s="4" t="s">
        <v>214</v>
      </c>
      <c r="E37" s="4"/>
      <c r="F37" s="4"/>
      <c r="G37" s="4" t="s">
        <v>215</v>
      </c>
      <c r="H37" s="4"/>
      <c r="I37" s="4"/>
      <c r="J37" t="s">
        <v>14</v>
      </c>
      <c r="K37" t="s">
        <v>149</v>
      </c>
      <c r="L37" t="s">
        <v>16</v>
      </c>
      <c r="M37">
        <v>2</v>
      </c>
    </row>
    <row r="38" spans="1:13" ht="21.6" customHeight="1" x14ac:dyDescent="0.3">
      <c r="A38" s="4" t="s">
        <v>216</v>
      </c>
      <c r="B38" s="4"/>
      <c r="C38" s="4"/>
      <c r="D38" s="4" t="s">
        <v>217</v>
      </c>
      <c r="E38" s="4"/>
      <c r="F38" s="4"/>
      <c r="G38" s="4" t="s">
        <v>218</v>
      </c>
      <c r="H38" s="4"/>
      <c r="I38" s="4"/>
      <c r="J38" t="s">
        <v>14</v>
      </c>
      <c r="K38" t="s">
        <v>149</v>
      </c>
      <c r="L38" t="s">
        <v>16</v>
      </c>
      <c r="M38">
        <v>4</v>
      </c>
    </row>
    <row r="39" spans="1:13" ht="21.6" customHeight="1" x14ac:dyDescent="0.3">
      <c r="A39" s="4" t="s">
        <v>219</v>
      </c>
      <c r="B39" s="4"/>
      <c r="C39" s="4"/>
      <c r="D39" s="4" t="s">
        <v>220</v>
      </c>
      <c r="E39" s="4"/>
      <c r="F39" s="4"/>
      <c r="G39" s="4" t="s">
        <v>221</v>
      </c>
      <c r="H39" s="4"/>
      <c r="I39" s="4"/>
      <c r="J39" t="s">
        <v>14</v>
      </c>
      <c r="K39" t="s">
        <v>149</v>
      </c>
      <c r="L39" t="s">
        <v>16</v>
      </c>
      <c r="M39">
        <v>3</v>
      </c>
    </row>
    <row r="40" spans="1:13" ht="21.6" customHeight="1" x14ac:dyDescent="0.3">
      <c r="A40" s="4" t="s">
        <v>219</v>
      </c>
      <c r="B40" s="4"/>
      <c r="C40" s="4"/>
      <c r="D40" s="4" t="s">
        <v>222</v>
      </c>
      <c r="E40" s="4"/>
      <c r="F40" s="4"/>
      <c r="G40" s="4" t="s">
        <v>223</v>
      </c>
      <c r="H40" s="4"/>
      <c r="I40" s="4"/>
      <c r="J40" t="s">
        <v>14</v>
      </c>
      <c r="K40" t="s">
        <v>149</v>
      </c>
      <c r="L40" t="s">
        <v>16</v>
      </c>
      <c r="M40">
        <v>2</v>
      </c>
    </row>
    <row r="41" spans="1:13" ht="21.6" customHeight="1" x14ac:dyDescent="0.3">
      <c r="A41" s="4" t="s">
        <v>224</v>
      </c>
      <c r="B41" s="4"/>
      <c r="C41" s="4"/>
      <c r="D41" s="4" t="s">
        <v>225</v>
      </c>
      <c r="E41" s="4"/>
      <c r="F41" s="4"/>
      <c r="G41" s="4" t="s">
        <v>226</v>
      </c>
      <c r="H41" s="4"/>
      <c r="I41" s="4"/>
      <c r="J41" t="s">
        <v>14</v>
      </c>
      <c r="K41" t="s">
        <v>149</v>
      </c>
      <c r="L41" t="s">
        <v>16</v>
      </c>
      <c r="M41">
        <v>3</v>
      </c>
    </row>
    <row r="42" spans="1:13" ht="21.6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t="s">
        <v>14</v>
      </c>
      <c r="K42" t="s">
        <v>145</v>
      </c>
      <c r="L42" t="s">
        <v>16</v>
      </c>
    </row>
    <row r="43" spans="1:13" ht="21.6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t="s">
        <v>14</v>
      </c>
      <c r="K43" t="s">
        <v>145</v>
      </c>
      <c r="L43" t="s">
        <v>16</v>
      </c>
    </row>
    <row r="44" spans="1:13" ht="21.6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t="s">
        <v>14</v>
      </c>
      <c r="K44" t="s">
        <v>145</v>
      </c>
      <c r="L44" t="s">
        <v>16</v>
      </c>
    </row>
    <row r="45" spans="1:13" ht="21.6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t="s">
        <v>14</v>
      </c>
      <c r="K45" t="s">
        <v>145</v>
      </c>
      <c r="L45" t="s">
        <v>16</v>
      </c>
    </row>
    <row r="46" spans="1:13" ht="21.6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t="s">
        <v>14</v>
      </c>
      <c r="K46" t="s">
        <v>145</v>
      </c>
      <c r="L46" t="s">
        <v>16</v>
      </c>
    </row>
    <row r="47" spans="1:13" ht="21.6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t="s">
        <v>14</v>
      </c>
      <c r="K47" t="s">
        <v>145</v>
      </c>
      <c r="L47" t="s">
        <v>16</v>
      </c>
    </row>
    <row r="48" spans="1:13" ht="21.6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t="s">
        <v>14</v>
      </c>
      <c r="K48" t="s">
        <v>145</v>
      </c>
      <c r="L48" t="s">
        <v>16</v>
      </c>
    </row>
    <row r="49" spans="1:15" ht="21.6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t="s">
        <v>14</v>
      </c>
      <c r="K49" t="s">
        <v>145</v>
      </c>
      <c r="L49" t="s">
        <v>16</v>
      </c>
    </row>
    <row r="50" spans="1:15" ht="21.6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t="s">
        <v>14</v>
      </c>
      <c r="K50" t="s">
        <v>145</v>
      </c>
      <c r="L50" t="s">
        <v>16</v>
      </c>
    </row>
    <row r="51" spans="1:15" ht="21.6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t="s">
        <v>14</v>
      </c>
      <c r="K51" t="s">
        <v>145</v>
      </c>
      <c r="L51" t="s">
        <v>16</v>
      </c>
    </row>
    <row r="52" spans="1:15" ht="21.6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t="s">
        <v>14</v>
      </c>
      <c r="K52" t="s">
        <v>145</v>
      </c>
      <c r="L52" t="s">
        <v>16</v>
      </c>
    </row>
    <row r="53" spans="1:15" ht="21.6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t="s">
        <v>14</v>
      </c>
      <c r="K53" t="s">
        <v>145</v>
      </c>
      <c r="L53" t="s">
        <v>16</v>
      </c>
    </row>
    <row r="54" spans="1:15" ht="21.6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t="s">
        <v>14</v>
      </c>
      <c r="K54" t="s">
        <v>145</v>
      </c>
      <c r="L54" t="s">
        <v>16</v>
      </c>
      <c r="O54" t="s">
        <v>227</v>
      </c>
    </row>
    <row r="55" spans="1:15" ht="21.6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t="s">
        <v>14</v>
      </c>
      <c r="K55" t="s">
        <v>145</v>
      </c>
      <c r="L55" t="s">
        <v>16</v>
      </c>
    </row>
    <row r="56" spans="1:15" ht="21.6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t="s">
        <v>14</v>
      </c>
      <c r="K56" t="s">
        <v>145</v>
      </c>
      <c r="L56" t="s">
        <v>16</v>
      </c>
    </row>
    <row r="57" spans="1:15" ht="21.6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t="s">
        <v>14</v>
      </c>
      <c r="K57" t="s">
        <v>145</v>
      </c>
      <c r="L57" t="s">
        <v>16</v>
      </c>
    </row>
    <row r="58" spans="1:15" ht="21.6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t="s">
        <v>14</v>
      </c>
      <c r="K58" t="s">
        <v>145</v>
      </c>
      <c r="L58" t="s">
        <v>16</v>
      </c>
    </row>
    <row r="59" spans="1:15" ht="21.6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t="s">
        <v>14</v>
      </c>
      <c r="K59" t="s">
        <v>145</v>
      </c>
      <c r="L59" t="s">
        <v>16</v>
      </c>
    </row>
    <row r="60" spans="1:15" ht="21.6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t="s">
        <v>14</v>
      </c>
      <c r="K60" t="s">
        <v>145</v>
      </c>
      <c r="L60" t="s">
        <v>16</v>
      </c>
    </row>
    <row r="61" spans="1:15" ht="21.6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t="s">
        <v>14</v>
      </c>
      <c r="K61" t="s">
        <v>145</v>
      </c>
      <c r="L61" t="s">
        <v>16</v>
      </c>
    </row>
    <row r="62" spans="1:15" ht="21.6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t="s">
        <v>14</v>
      </c>
      <c r="K62" t="s">
        <v>145</v>
      </c>
      <c r="L62" t="s">
        <v>16</v>
      </c>
    </row>
    <row r="63" spans="1:15" ht="21.6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t="s">
        <v>14</v>
      </c>
      <c r="K63" t="s">
        <v>145</v>
      </c>
      <c r="L63" t="s">
        <v>16</v>
      </c>
    </row>
    <row r="64" spans="1:15" ht="21.6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t="s">
        <v>14</v>
      </c>
      <c r="K64" t="s">
        <v>145</v>
      </c>
      <c r="L64" t="s">
        <v>16</v>
      </c>
    </row>
    <row r="65" spans="1:12" ht="21.6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t="s">
        <v>14</v>
      </c>
      <c r="K65" t="s">
        <v>145</v>
      </c>
      <c r="L65" t="s">
        <v>16</v>
      </c>
    </row>
    <row r="66" spans="1:12" ht="21.6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t="s">
        <v>14</v>
      </c>
      <c r="K66" t="s">
        <v>145</v>
      </c>
      <c r="L66" t="s">
        <v>16</v>
      </c>
    </row>
    <row r="67" spans="1:12" ht="21.6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t="s">
        <v>14</v>
      </c>
      <c r="K67" t="s">
        <v>145</v>
      </c>
      <c r="L67" t="s">
        <v>16</v>
      </c>
    </row>
    <row r="68" spans="1:12" ht="21.6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t="s">
        <v>14</v>
      </c>
      <c r="K68" t="s">
        <v>145</v>
      </c>
      <c r="L68" t="s">
        <v>16</v>
      </c>
    </row>
    <row r="69" spans="1:12" ht="21.6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t="s">
        <v>14</v>
      </c>
      <c r="K69" t="s">
        <v>145</v>
      </c>
      <c r="L69" t="s">
        <v>16</v>
      </c>
    </row>
    <row r="70" spans="1:12" ht="21.6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t="s">
        <v>14</v>
      </c>
      <c r="K70" t="s">
        <v>145</v>
      </c>
      <c r="L70" t="s">
        <v>16</v>
      </c>
    </row>
    <row r="71" spans="1:12" ht="21.6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t="s">
        <v>14</v>
      </c>
      <c r="K71" t="s">
        <v>145</v>
      </c>
      <c r="L71" t="s">
        <v>16</v>
      </c>
    </row>
    <row r="72" spans="1:12" ht="21.6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t="s">
        <v>14</v>
      </c>
      <c r="K72" t="s">
        <v>145</v>
      </c>
      <c r="L72" t="s">
        <v>16</v>
      </c>
    </row>
    <row r="73" spans="1:12" ht="21.6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t="s">
        <v>14</v>
      </c>
      <c r="K73" t="s">
        <v>145</v>
      </c>
      <c r="L73" t="s">
        <v>16</v>
      </c>
    </row>
    <row r="74" spans="1:12" ht="21.6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t="s">
        <v>14</v>
      </c>
      <c r="K74" t="s">
        <v>145</v>
      </c>
      <c r="L74" t="s">
        <v>16</v>
      </c>
    </row>
    <row r="75" spans="1:12" ht="21.6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t="s">
        <v>14</v>
      </c>
      <c r="K75" t="s">
        <v>145</v>
      </c>
      <c r="L75" t="s">
        <v>16</v>
      </c>
    </row>
    <row r="76" spans="1:12" ht="21.6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t="s">
        <v>14</v>
      </c>
      <c r="K76" t="s">
        <v>145</v>
      </c>
      <c r="L76" t="s">
        <v>16</v>
      </c>
    </row>
    <row r="77" spans="1:12" ht="21.6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t="s">
        <v>14</v>
      </c>
      <c r="K77" t="s">
        <v>145</v>
      </c>
      <c r="L77" t="s">
        <v>16</v>
      </c>
    </row>
    <row r="78" spans="1:12" ht="21.6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t="s">
        <v>14</v>
      </c>
      <c r="K78" t="s">
        <v>145</v>
      </c>
      <c r="L78" t="s">
        <v>16</v>
      </c>
    </row>
    <row r="79" spans="1:12" ht="21.6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t="s">
        <v>14</v>
      </c>
      <c r="K79" t="s">
        <v>145</v>
      </c>
      <c r="L79" t="s">
        <v>16</v>
      </c>
    </row>
    <row r="80" spans="1:12" ht="21.6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t="s">
        <v>14</v>
      </c>
      <c r="K80" t="s">
        <v>145</v>
      </c>
      <c r="L80" t="s">
        <v>16</v>
      </c>
    </row>
    <row r="81" spans="1:12" ht="21.6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t="s">
        <v>14</v>
      </c>
      <c r="K81" t="s">
        <v>145</v>
      </c>
      <c r="L81" t="s">
        <v>16</v>
      </c>
    </row>
    <row r="82" spans="1:12" ht="21.6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t="s">
        <v>14</v>
      </c>
      <c r="K82" t="s">
        <v>145</v>
      </c>
      <c r="L82" t="s">
        <v>16</v>
      </c>
    </row>
    <row r="83" spans="1:12" ht="21.6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t="s">
        <v>14</v>
      </c>
      <c r="K83" t="s">
        <v>145</v>
      </c>
      <c r="L83" t="s">
        <v>16</v>
      </c>
    </row>
    <row r="84" spans="1:12" ht="21.6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t="s">
        <v>14</v>
      </c>
      <c r="K84" t="s">
        <v>145</v>
      </c>
      <c r="L84" t="s">
        <v>16</v>
      </c>
    </row>
    <row r="85" spans="1:12" ht="21.6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t="s">
        <v>14</v>
      </c>
      <c r="K85" t="s">
        <v>145</v>
      </c>
      <c r="L85" t="s">
        <v>16</v>
      </c>
    </row>
    <row r="86" spans="1:12" ht="21.6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t="s">
        <v>14</v>
      </c>
      <c r="K86" t="s">
        <v>145</v>
      </c>
      <c r="L86" t="s">
        <v>16</v>
      </c>
    </row>
    <row r="87" spans="1:12" ht="21.6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t="s">
        <v>14</v>
      </c>
      <c r="K87" t="s">
        <v>145</v>
      </c>
      <c r="L87" t="s">
        <v>16</v>
      </c>
    </row>
    <row r="88" spans="1:12" ht="21.6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t="s">
        <v>14</v>
      </c>
      <c r="K88" t="s">
        <v>145</v>
      </c>
      <c r="L88" t="s">
        <v>16</v>
      </c>
    </row>
    <row r="89" spans="1:12" ht="21.6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t="s">
        <v>14</v>
      </c>
      <c r="K89" t="s">
        <v>145</v>
      </c>
      <c r="L89" t="s">
        <v>16</v>
      </c>
    </row>
    <row r="90" spans="1:12" ht="21.6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t="s">
        <v>14</v>
      </c>
      <c r="K90" t="s">
        <v>145</v>
      </c>
      <c r="L90" t="s">
        <v>16</v>
      </c>
    </row>
    <row r="91" spans="1:12" ht="21.6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t="s">
        <v>14</v>
      </c>
      <c r="K91" t="s">
        <v>145</v>
      </c>
      <c r="L91" t="s">
        <v>16</v>
      </c>
    </row>
    <row r="92" spans="1:12" ht="21.6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t="s">
        <v>14</v>
      </c>
      <c r="K92" t="s">
        <v>145</v>
      </c>
      <c r="L92" t="s">
        <v>16</v>
      </c>
    </row>
    <row r="93" spans="1:12" ht="21.6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t="s">
        <v>14</v>
      </c>
      <c r="K93" t="s">
        <v>145</v>
      </c>
      <c r="L93" t="s">
        <v>16</v>
      </c>
    </row>
    <row r="94" spans="1:12" ht="21.6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t="s">
        <v>14</v>
      </c>
      <c r="K94" t="s">
        <v>145</v>
      </c>
      <c r="L94" t="s">
        <v>16</v>
      </c>
    </row>
    <row r="95" spans="1:12" ht="21.6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t="s">
        <v>14</v>
      </c>
      <c r="K95" t="s">
        <v>145</v>
      </c>
      <c r="L95" t="s">
        <v>16</v>
      </c>
    </row>
    <row r="96" spans="1:12" ht="21.6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t="s">
        <v>14</v>
      </c>
      <c r="K96" t="s">
        <v>145</v>
      </c>
      <c r="L96" t="s">
        <v>16</v>
      </c>
    </row>
    <row r="97" spans="1:12" ht="21.6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t="s">
        <v>14</v>
      </c>
      <c r="K97" t="s">
        <v>145</v>
      </c>
      <c r="L97" t="s">
        <v>16</v>
      </c>
    </row>
    <row r="98" spans="1:12" ht="21.6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t="s">
        <v>14</v>
      </c>
      <c r="K98" t="s">
        <v>145</v>
      </c>
      <c r="L98" t="s">
        <v>16</v>
      </c>
    </row>
    <row r="99" spans="1:12" ht="21.6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t="s">
        <v>14</v>
      </c>
      <c r="K99" t="s">
        <v>145</v>
      </c>
      <c r="L99" t="s">
        <v>16</v>
      </c>
    </row>
    <row r="100" spans="1:12" ht="21.6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t="s">
        <v>14</v>
      </c>
      <c r="K100" t="s">
        <v>145</v>
      </c>
      <c r="L100" t="s">
        <v>16</v>
      </c>
    </row>
    <row r="101" spans="1:12" ht="21.6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t="s">
        <v>14</v>
      </c>
      <c r="K101" t="s">
        <v>145</v>
      </c>
      <c r="L101" t="s">
        <v>16</v>
      </c>
    </row>
    <row r="102" spans="1:12" ht="21.6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t="s">
        <v>14</v>
      </c>
      <c r="K102" t="s">
        <v>145</v>
      </c>
      <c r="L102" t="s">
        <v>16</v>
      </c>
    </row>
    <row r="103" spans="1:12" ht="21.6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t="s">
        <v>14</v>
      </c>
      <c r="K103" t="s">
        <v>145</v>
      </c>
      <c r="L103" t="s">
        <v>16</v>
      </c>
    </row>
    <row r="104" spans="1:12" ht="21.6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t="s">
        <v>14</v>
      </c>
      <c r="K104" t="s">
        <v>145</v>
      </c>
      <c r="L104" t="s">
        <v>16</v>
      </c>
    </row>
    <row r="105" spans="1:12" ht="21.6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t="s">
        <v>14</v>
      </c>
      <c r="K105" t="s">
        <v>145</v>
      </c>
      <c r="L105" t="s">
        <v>16</v>
      </c>
    </row>
    <row r="106" spans="1:12" ht="21.6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t="s">
        <v>14</v>
      </c>
      <c r="K106" t="s">
        <v>145</v>
      </c>
      <c r="L106" t="s">
        <v>16</v>
      </c>
    </row>
    <row r="107" spans="1:12" ht="21.6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t="s">
        <v>14</v>
      </c>
      <c r="K107" t="s">
        <v>145</v>
      </c>
      <c r="L107" t="s">
        <v>16</v>
      </c>
    </row>
    <row r="108" spans="1:12" ht="21.6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t="s">
        <v>14</v>
      </c>
      <c r="K108" t="s">
        <v>145</v>
      </c>
      <c r="L108" t="s">
        <v>16</v>
      </c>
    </row>
    <row r="109" spans="1:12" ht="21.6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t="s">
        <v>14</v>
      </c>
      <c r="K109" t="s">
        <v>145</v>
      </c>
      <c r="L109" t="s">
        <v>16</v>
      </c>
    </row>
    <row r="110" spans="1:12" ht="21.6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t="s">
        <v>14</v>
      </c>
      <c r="K110" t="s">
        <v>145</v>
      </c>
      <c r="L110" t="s">
        <v>16</v>
      </c>
    </row>
    <row r="111" spans="1:12" ht="21.6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t="s">
        <v>14</v>
      </c>
      <c r="K111" t="s">
        <v>145</v>
      </c>
      <c r="L111" t="s">
        <v>16</v>
      </c>
    </row>
    <row r="112" spans="1:12" ht="21.6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t="s">
        <v>14</v>
      </c>
      <c r="K112" t="s">
        <v>145</v>
      </c>
      <c r="L112" t="s">
        <v>16</v>
      </c>
    </row>
    <row r="113" spans="1:12" ht="21.6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t="s">
        <v>14</v>
      </c>
      <c r="K113" t="s">
        <v>145</v>
      </c>
      <c r="L113" t="s">
        <v>16</v>
      </c>
    </row>
    <row r="114" spans="1:12" ht="21.6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t="s">
        <v>14</v>
      </c>
      <c r="K114" t="s">
        <v>145</v>
      </c>
      <c r="L114" t="s">
        <v>16</v>
      </c>
    </row>
    <row r="115" spans="1:12" ht="21.6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t="s">
        <v>14</v>
      </c>
      <c r="K115" t="s">
        <v>145</v>
      </c>
      <c r="L115" t="s">
        <v>16</v>
      </c>
    </row>
    <row r="116" spans="1:12" ht="21.6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t="s">
        <v>14</v>
      </c>
      <c r="K116" t="s">
        <v>145</v>
      </c>
      <c r="L116" t="s">
        <v>16</v>
      </c>
    </row>
    <row r="117" spans="1:12" ht="21.6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t="s">
        <v>14</v>
      </c>
      <c r="K117" t="s">
        <v>145</v>
      </c>
      <c r="L117" t="s">
        <v>16</v>
      </c>
    </row>
    <row r="118" spans="1:12" ht="21.6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t="s">
        <v>14</v>
      </c>
      <c r="K118" t="s">
        <v>145</v>
      </c>
      <c r="L118" t="s">
        <v>16</v>
      </c>
    </row>
    <row r="119" spans="1:12" ht="21.6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t="s">
        <v>14</v>
      </c>
      <c r="K119" t="s">
        <v>145</v>
      </c>
      <c r="L119" t="s">
        <v>16</v>
      </c>
    </row>
    <row r="120" spans="1:12" ht="21.6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t="s">
        <v>14</v>
      </c>
      <c r="K120" t="s">
        <v>145</v>
      </c>
      <c r="L120" t="s">
        <v>16</v>
      </c>
    </row>
    <row r="121" spans="1:12" ht="21.6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t="s">
        <v>14</v>
      </c>
      <c r="K121" t="s">
        <v>145</v>
      </c>
      <c r="L121" t="s">
        <v>16</v>
      </c>
    </row>
    <row r="122" spans="1:12" ht="21.6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t="s">
        <v>14</v>
      </c>
      <c r="K122" t="s">
        <v>145</v>
      </c>
      <c r="L122" t="s">
        <v>16</v>
      </c>
    </row>
    <row r="123" spans="1:12" ht="21.6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t="s">
        <v>14</v>
      </c>
      <c r="K123" t="s">
        <v>145</v>
      </c>
      <c r="L123" t="s">
        <v>16</v>
      </c>
    </row>
    <row r="124" spans="1:12" ht="21.6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t="s">
        <v>14</v>
      </c>
      <c r="K124" t="s">
        <v>145</v>
      </c>
      <c r="L124" t="s">
        <v>16</v>
      </c>
    </row>
    <row r="125" spans="1:12" ht="21.6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t="s">
        <v>14</v>
      </c>
      <c r="K125" t="s">
        <v>145</v>
      </c>
      <c r="L125" t="s">
        <v>16</v>
      </c>
    </row>
    <row r="126" spans="1:12" ht="21.6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t="s">
        <v>14</v>
      </c>
      <c r="K126" t="s">
        <v>145</v>
      </c>
      <c r="L126" t="s">
        <v>16</v>
      </c>
    </row>
    <row r="127" spans="1:12" ht="21.6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t="s">
        <v>14</v>
      </c>
      <c r="K127" t="s">
        <v>145</v>
      </c>
      <c r="L127" t="s">
        <v>16</v>
      </c>
    </row>
    <row r="128" spans="1:12" ht="21.6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t="s">
        <v>14</v>
      </c>
      <c r="K128" t="s">
        <v>145</v>
      </c>
      <c r="L128" t="s">
        <v>16</v>
      </c>
    </row>
    <row r="129" spans="1:12" ht="21.6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t="s">
        <v>14</v>
      </c>
      <c r="K129" t="s">
        <v>145</v>
      </c>
      <c r="L129" t="s">
        <v>16</v>
      </c>
    </row>
    <row r="130" spans="1:12" ht="21.6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t="s">
        <v>14</v>
      </c>
      <c r="K130" t="s">
        <v>145</v>
      </c>
      <c r="L130" t="s">
        <v>16</v>
      </c>
    </row>
    <row r="131" spans="1:12" ht="21.6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t="s">
        <v>14</v>
      </c>
      <c r="K131" t="s">
        <v>145</v>
      </c>
      <c r="L131" t="s">
        <v>16</v>
      </c>
    </row>
    <row r="132" spans="1:12" ht="21.6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t="s">
        <v>14</v>
      </c>
      <c r="K132" t="s">
        <v>145</v>
      </c>
      <c r="L132" t="s">
        <v>16</v>
      </c>
    </row>
    <row r="133" spans="1:12" ht="21.6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t="s">
        <v>14</v>
      </c>
      <c r="K133" t="s">
        <v>145</v>
      </c>
      <c r="L133" t="s">
        <v>16</v>
      </c>
    </row>
    <row r="134" spans="1:12" ht="21.6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t="s">
        <v>14</v>
      </c>
      <c r="K134" t="s">
        <v>145</v>
      </c>
      <c r="L134" t="s">
        <v>16</v>
      </c>
    </row>
    <row r="135" spans="1:12" ht="21.6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t="s">
        <v>14</v>
      </c>
      <c r="K135" t="s">
        <v>145</v>
      </c>
      <c r="L135" t="s">
        <v>16</v>
      </c>
    </row>
    <row r="136" spans="1:12" ht="21.6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t="s">
        <v>14</v>
      </c>
      <c r="K136" t="s">
        <v>145</v>
      </c>
      <c r="L136" t="s">
        <v>16</v>
      </c>
    </row>
    <row r="137" spans="1:12" ht="21.6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t="s">
        <v>14</v>
      </c>
      <c r="K137" t="s">
        <v>145</v>
      </c>
      <c r="L137" t="s">
        <v>16</v>
      </c>
    </row>
    <row r="138" spans="1:12" ht="21.6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t="s">
        <v>14</v>
      </c>
      <c r="K138" t="s">
        <v>145</v>
      </c>
      <c r="L138" t="s">
        <v>16</v>
      </c>
    </row>
    <row r="139" spans="1:12" ht="21.6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t="s">
        <v>14</v>
      </c>
      <c r="K139" t="s">
        <v>145</v>
      </c>
      <c r="L139" t="s">
        <v>16</v>
      </c>
    </row>
    <row r="140" spans="1:12" ht="21.6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t="s">
        <v>14</v>
      </c>
      <c r="K140" t="s">
        <v>145</v>
      </c>
      <c r="L140" t="s">
        <v>16</v>
      </c>
    </row>
    <row r="141" spans="1:12" ht="21.6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t="s">
        <v>14</v>
      </c>
      <c r="K141" t="s">
        <v>145</v>
      </c>
      <c r="L141" t="s">
        <v>16</v>
      </c>
    </row>
    <row r="142" spans="1:12" ht="21.6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t="s">
        <v>14</v>
      </c>
      <c r="K142" t="s">
        <v>145</v>
      </c>
      <c r="L142" t="s">
        <v>16</v>
      </c>
    </row>
    <row r="143" spans="1:12" ht="21.6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t="s">
        <v>14</v>
      </c>
      <c r="K143" t="s">
        <v>145</v>
      </c>
      <c r="L143" t="s">
        <v>16</v>
      </c>
    </row>
    <row r="144" spans="1:12" ht="21.6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t="s">
        <v>14</v>
      </c>
      <c r="K144" t="s">
        <v>145</v>
      </c>
      <c r="L144" t="s">
        <v>16</v>
      </c>
    </row>
    <row r="145" spans="1:12" ht="21.6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t="s">
        <v>14</v>
      </c>
      <c r="K145" t="s">
        <v>145</v>
      </c>
      <c r="L145" t="s">
        <v>16</v>
      </c>
    </row>
    <row r="146" spans="1:12" ht="21.6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t="s">
        <v>14</v>
      </c>
      <c r="K146" t="s">
        <v>145</v>
      </c>
      <c r="L146" t="s">
        <v>16</v>
      </c>
    </row>
    <row r="147" spans="1:12" ht="21.6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t="s">
        <v>14</v>
      </c>
      <c r="K147" t="s">
        <v>145</v>
      </c>
      <c r="L147" t="s">
        <v>16</v>
      </c>
    </row>
    <row r="148" spans="1:12" ht="21.6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t="s">
        <v>14</v>
      </c>
      <c r="K148" t="s">
        <v>145</v>
      </c>
      <c r="L148" t="s">
        <v>16</v>
      </c>
    </row>
    <row r="149" spans="1:12" ht="21.6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t="s">
        <v>14</v>
      </c>
      <c r="K149" t="s">
        <v>145</v>
      </c>
      <c r="L149" t="s">
        <v>16</v>
      </c>
    </row>
    <row r="150" spans="1:12" ht="21.6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t="s">
        <v>14</v>
      </c>
      <c r="K150" t="s">
        <v>145</v>
      </c>
      <c r="L150" t="s">
        <v>16</v>
      </c>
    </row>
    <row r="151" spans="1:12" ht="21.6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t="s">
        <v>14</v>
      </c>
      <c r="K151" t="s">
        <v>145</v>
      </c>
      <c r="L151" t="s">
        <v>16</v>
      </c>
    </row>
    <row r="152" spans="1:12" ht="21.6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t="s">
        <v>14</v>
      </c>
      <c r="K152" t="s">
        <v>145</v>
      </c>
      <c r="L152" t="s">
        <v>16</v>
      </c>
    </row>
    <row r="153" spans="1:12" ht="21.6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t="s">
        <v>14</v>
      </c>
      <c r="K153" t="s">
        <v>145</v>
      </c>
      <c r="L153" t="s">
        <v>16</v>
      </c>
    </row>
    <row r="154" spans="1:12" ht="21.6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t="s">
        <v>14</v>
      </c>
      <c r="K154" t="s">
        <v>145</v>
      </c>
      <c r="L154" t="s">
        <v>16</v>
      </c>
    </row>
    <row r="155" spans="1:12" ht="21.6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t="s">
        <v>14</v>
      </c>
      <c r="K155" t="s">
        <v>145</v>
      </c>
      <c r="L155" t="s">
        <v>16</v>
      </c>
    </row>
    <row r="156" spans="1:12" ht="21.6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t="s">
        <v>14</v>
      </c>
      <c r="K156" t="s">
        <v>145</v>
      </c>
      <c r="L156" t="s">
        <v>16</v>
      </c>
    </row>
    <row r="157" spans="1:12" ht="21.6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t="s">
        <v>14</v>
      </c>
      <c r="K157" t="s">
        <v>145</v>
      </c>
      <c r="L157" t="s">
        <v>16</v>
      </c>
    </row>
    <row r="158" spans="1:12" ht="21.6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t="s">
        <v>14</v>
      </c>
      <c r="K158" t="s">
        <v>145</v>
      </c>
      <c r="L158" t="s">
        <v>16</v>
      </c>
    </row>
    <row r="159" spans="1:12" ht="21.6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t="s">
        <v>14</v>
      </c>
      <c r="K159" t="s">
        <v>145</v>
      </c>
      <c r="L159" t="s">
        <v>16</v>
      </c>
    </row>
    <row r="160" spans="1:12" ht="21.6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t="s">
        <v>14</v>
      </c>
      <c r="K160" t="s">
        <v>145</v>
      </c>
      <c r="L160" t="s">
        <v>16</v>
      </c>
    </row>
    <row r="161" spans="1:12" ht="21.6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t="s">
        <v>14</v>
      </c>
      <c r="K161" t="s">
        <v>145</v>
      </c>
      <c r="L161" t="s">
        <v>16</v>
      </c>
    </row>
    <row r="162" spans="1:12" ht="21.6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t="s">
        <v>14</v>
      </c>
      <c r="K162" t="s">
        <v>145</v>
      </c>
      <c r="L162" t="s">
        <v>16</v>
      </c>
    </row>
    <row r="163" spans="1:12" ht="21.6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t="s">
        <v>14</v>
      </c>
      <c r="K163" t="s">
        <v>145</v>
      </c>
      <c r="L163" t="s">
        <v>16</v>
      </c>
    </row>
    <row r="164" spans="1:12" ht="21.6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t="s">
        <v>14</v>
      </c>
      <c r="K164" t="s">
        <v>145</v>
      </c>
      <c r="L164" t="s">
        <v>16</v>
      </c>
    </row>
    <row r="165" spans="1:12" ht="21.6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t="s">
        <v>14</v>
      </c>
      <c r="K165" t="s">
        <v>145</v>
      </c>
      <c r="L165" t="s">
        <v>16</v>
      </c>
    </row>
    <row r="166" spans="1:12" ht="21.6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t="s">
        <v>14</v>
      </c>
      <c r="K166" t="s">
        <v>145</v>
      </c>
      <c r="L166" t="s">
        <v>16</v>
      </c>
    </row>
    <row r="167" spans="1:12" ht="21.6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t="s">
        <v>14</v>
      </c>
      <c r="K167" t="s">
        <v>145</v>
      </c>
      <c r="L167" t="s">
        <v>16</v>
      </c>
    </row>
    <row r="168" spans="1:12" ht="21.6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t="s">
        <v>14</v>
      </c>
      <c r="K168" t="s">
        <v>145</v>
      </c>
      <c r="L168" t="s">
        <v>16</v>
      </c>
    </row>
    <row r="169" spans="1:12" ht="21.6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t="s">
        <v>14</v>
      </c>
      <c r="K169" t="s">
        <v>145</v>
      </c>
      <c r="L169" t="s">
        <v>16</v>
      </c>
    </row>
    <row r="170" spans="1:12" ht="21.6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t="s">
        <v>14</v>
      </c>
      <c r="K170" t="s">
        <v>145</v>
      </c>
      <c r="L170" t="s">
        <v>16</v>
      </c>
    </row>
    <row r="171" spans="1:12" ht="21.6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t="s">
        <v>14</v>
      </c>
      <c r="K171" t="s">
        <v>145</v>
      </c>
      <c r="L171" t="s">
        <v>16</v>
      </c>
    </row>
    <row r="172" spans="1:12" ht="21.6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t="s">
        <v>14</v>
      </c>
      <c r="K172" t="s">
        <v>145</v>
      </c>
      <c r="L172" t="s">
        <v>16</v>
      </c>
    </row>
    <row r="173" spans="1:12" ht="21.6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t="s">
        <v>14</v>
      </c>
      <c r="K173" t="s">
        <v>145</v>
      </c>
      <c r="L173" t="s">
        <v>16</v>
      </c>
    </row>
    <row r="174" spans="1:12" ht="21.6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t="s">
        <v>14</v>
      </c>
      <c r="K174" t="s">
        <v>145</v>
      </c>
      <c r="L174" t="s">
        <v>16</v>
      </c>
    </row>
    <row r="175" spans="1:12" ht="21.6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t="s">
        <v>14</v>
      </c>
      <c r="K175" t="s">
        <v>145</v>
      </c>
      <c r="L175" t="s">
        <v>16</v>
      </c>
    </row>
    <row r="176" spans="1:12" ht="21.6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t="s">
        <v>14</v>
      </c>
      <c r="K176" t="s">
        <v>145</v>
      </c>
      <c r="L176" t="s">
        <v>16</v>
      </c>
    </row>
    <row r="177" spans="1:12" ht="21.6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t="s">
        <v>14</v>
      </c>
      <c r="K177" t="s">
        <v>145</v>
      </c>
      <c r="L177" t="s">
        <v>16</v>
      </c>
    </row>
    <row r="178" spans="1:12" ht="21.6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t="s">
        <v>14</v>
      </c>
      <c r="K178" t="s">
        <v>145</v>
      </c>
      <c r="L178" t="s">
        <v>16</v>
      </c>
    </row>
    <row r="179" spans="1:12" ht="21.6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t="s">
        <v>14</v>
      </c>
      <c r="K179" t="s">
        <v>145</v>
      </c>
      <c r="L179" t="s">
        <v>16</v>
      </c>
    </row>
    <row r="180" spans="1:12" ht="21.6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t="s">
        <v>14</v>
      </c>
      <c r="K180" t="s">
        <v>145</v>
      </c>
      <c r="L180" t="s">
        <v>16</v>
      </c>
    </row>
    <row r="181" spans="1:12" ht="21.6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t="s">
        <v>14</v>
      </c>
      <c r="K181" t="s">
        <v>145</v>
      </c>
      <c r="L181" t="s">
        <v>16</v>
      </c>
    </row>
    <row r="182" spans="1:12" ht="21.6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t="s">
        <v>14</v>
      </c>
      <c r="K182" t="s">
        <v>145</v>
      </c>
      <c r="L182" t="s">
        <v>16</v>
      </c>
    </row>
    <row r="183" spans="1:12" ht="21.6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t="s">
        <v>14</v>
      </c>
      <c r="K183" t="s">
        <v>145</v>
      </c>
      <c r="L183" t="s">
        <v>16</v>
      </c>
    </row>
    <row r="184" spans="1:12" ht="21.6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t="s">
        <v>14</v>
      </c>
      <c r="K184" t="s">
        <v>145</v>
      </c>
      <c r="L184" t="s">
        <v>16</v>
      </c>
    </row>
    <row r="185" spans="1:12" ht="21.6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t="s">
        <v>14</v>
      </c>
      <c r="K185" t="s">
        <v>145</v>
      </c>
      <c r="L185" t="s">
        <v>16</v>
      </c>
    </row>
    <row r="186" spans="1:12" ht="21.6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t="s">
        <v>14</v>
      </c>
      <c r="K186" t="s">
        <v>145</v>
      </c>
      <c r="L186" t="s">
        <v>16</v>
      </c>
    </row>
    <row r="187" spans="1:12" ht="21.6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t="s">
        <v>14</v>
      </c>
      <c r="K187" t="s">
        <v>145</v>
      </c>
      <c r="L187" t="s">
        <v>16</v>
      </c>
    </row>
    <row r="188" spans="1:12" ht="21.6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t="s">
        <v>14</v>
      </c>
      <c r="K188" t="s">
        <v>145</v>
      </c>
      <c r="L188" t="s">
        <v>16</v>
      </c>
    </row>
    <row r="189" spans="1:12" ht="21.6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t="s">
        <v>14</v>
      </c>
      <c r="K189" t="s">
        <v>145</v>
      </c>
      <c r="L189" t="s">
        <v>16</v>
      </c>
    </row>
    <row r="190" spans="1:12" ht="21.6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t="s">
        <v>14</v>
      </c>
      <c r="K190" t="s">
        <v>145</v>
      </c>
      <c r="L190" t="s">
        <v>16</v>
      </c>
    </row>
    <row r="191" spans="1:12" ht="21.6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t="s">
        <v>14</v>
      </c>
      <c r="K191" t="s">
        <v>145</v>
      </c>
      <c r="L191" t="s">
        <v>16</v>
      </c>
    </row>
    <row r="192" spans="1:12" ht="21.6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t="s">
        <v>14</v>
      </c>
      <c r="K192" t="s">
        <v>145</v>
      </c>
      <c r="L192" t="s">
        <v>16</v>
      </c>
    </row>
    <row r="193" spans="1:12" ht="21.6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t="s">
        <v>14</v>
      </c>
      <c r="K193" t="s">
        <v>145</v>
      </c>
      <c r="L193" t="s">
        <v>16</v>
      </c>
    </row>
    <row r="194" spans="1:12" ht="21.6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t="s">
        <v>14</v>
      </c>
      <c r="K194" t="s">
        <v>145</v>
      </c>
      <c r="L194" t="s">
        <v>16</v>
      </c>
    </row>
    <row r="195" spans="1:12" ht="21.6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t="s">
        <v>14</v>
      </c>
      <c r="K195" t="s">
        <v>145</v>
      </c>
      <c r="L195" t="s">
        <v>16</v>
      </c>
    </row>
    <row r="196" spans="1:12" ht="21.6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t="s">
        <v>14</v>
      </c>
      <c r="K196" t="s">
        <v>145</v>
      </c>
      <c r="L196" t="s">
        <v>16</v>
      </c>
    </row>
    <row r="197" spans="1:12" ht="21.6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t="s">
        <v>14</v>
      </c>
      <c r="K197" t="s">
        <v>145</v>
      </c>
      <c r="L197" t="s">
        <v>16</v>
      </c>
    </row>
    <row r="198" spans="1:12" ht="21.6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t="s">
        <v>14</v>
      </c>
      <c r="K198" t="s">
        <v>145</v>
      </c>
      <c r="L198" t="s">
        <v>16</v>
      </c>
    </row>
    <row r="199" spans="1:12" ht="21.6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t="s">
        <v>14</v>
      </c>
      <c r="K199" t="s">
        <v>145</v>
      </c>
      <c r="L199" t="s">
        <v>16</v>
      </c>
    </row>
    <row r="200" spans="1:12" ht="21.6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t="s">
        <v>14</v>
      </c>
      <c r="K200" t="s">
        <v>145</v>
      </c>
      <c r="L200" t="s">
        <v>16</v>
      </c>
    </row>
    <row r="201" spans="1:12" ht="21.6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t="s">
        <v>14</v>
      </c>
      <c r="K201" t="s">
        <v>145</v>
      </c>
      <c r="L201" t="s">
        <v>16</v>
      </c>
    </row>
    <row r="202" spans="1:12" ht="21.6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t="s">
        <v>14</v>
      </c>
      <c r="K202" t="s">
        <v>145</v>
      </c>
      <c r="L202" t="s">
        <v>16</v>
      </c>
    </row>
    <row r="203" spans="1:12" ht="21.6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t="s">
        <v>14</v>
      </c>
      <c r="K203" t="s">
        <v>145</v>
      </c>
      <c r="L203" t="s">
        <v>16</v>
      </c>
    </row>
    <row r="204" spans="1:12" ht="21.6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t="s">
        <v>14</v>
      </c>
      <c r="K204" t="s">
        <v>145</v>
      </c>
      <c r="L204" t="s">
        <v>16</v>
      </c>
    </row>
    <row r="205" spans="1:12" ht="21.6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t="s">
        <v>14</v>
      </c>
      <c r="K205" t="s">
        <v>145</v>
      </c>
      <c r="L205" t="s">
        <v>16</v>
      </c>
    </row>
    <row r="206" spans="1:12" ht="21.6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t="s">
        <v>14</v>
      </c>
      <c r="K206" t="s">
        <v>145</v>
      </c>
      <c r="L206" t="s">
        <v>16</v>
      </c>
    </row>
    <row r="207" spans="1:12" ht="21.6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t="s">
        <v>14</v>
      </c>
      <c r="K207" t="s">
        <v>145</v>
      </c>
      <c r="L207" t="s">
        <v>16</v>
      </c>
    </row>
    <row r="208" spans="1:12" ht="21.6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t="s">
        <v>14</v>
      </c>
      <c r="K208" t="s">
        <v>145</v>
      </c>
      <c r="L208" t="s">
        <v>16</v>
      </c>
    </row>
    <row r="209" spans="1:12" ht="21.6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t="s">
        <v>14</v>
      </c>
      <c r="K209" t="s">
        <v>145</v>
      </c>
      <c r="L209" t="s">
        <v>16</v>
      </c>
    </row>
    <row r="210" spans="1:12" ht="21.6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t="s">
        <v>14</v>
      </c>
      <c r="K210" t="s">
        <v>145</v>
      </c>
      <c r="L210" t="s">
        <v>16</v>
      </c>
    </row>
    <row r="211" spans="1:12" ht="21.6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t="s">
        <v>14</v>
      </c>
      <c r="K211" t="s">
        <v>145</v>
      </c>
      <c r="L211" t="s">
        <v>16</v>
      </c>
    </row>
    <row r="212" spans="1:12" ht="21.6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t="s">
        <v>14</v>
      </c>
      <c r="K212" t="s">
        <v>145</v>
      </c>
      <c r="L212" t="s">
        <v>16</v>
      </c>
    </row>
    <row r="213" spans="1:12" ht="21.6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t="s">
        <v>14</v>
      </c>
      <c r="K213" t="s">
        <v>145</v>
      </c>
      <c r="L213" t="s">
        <v>16</v>
      </c>
    </row>
    <row r="214" spans="1:12" ht="21.6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t="s">
        <v>14</v>
      </c>
      <c r="K214" t="s">
        <v>145</v>
      </c>
      <c r="L214" t="s">
        <v>16</v>
      </c>
    </row>
    <row r="215" spans="1:12" ht="21.6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t="s">
        <v>14</v>
      </c>
      <c r="K215" t="s">
        <v>145</v>
      </c>
      <c r="L215" t="s">
        <v>16</v>
      </c>
    </row>
    <row r="216" spans="1:12" ht="21.6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t="s">
        <v>14</v>
      </c>
      <c r="K216" t="s">
        <v>145</v>
      </c>
      <c r="L216" t="s">
        <v>16</v>
      </c>
    </row>
    <row r="217" spans="1:12" ht="21.6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t="s">
        <v>14</v>
      </c>
      <c r="K217" t="s">
        <v>145</v>
      </c>
      <c r="L217" t="s">
        <v>16</v>
      </c>
    </row>
    <row r="218" spans="1:12" ht="21.6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t="s">
        <v>14</v>
      </c>
      <c r="K218" t="s">
        <v>145</v>
      </c>
      <c r="L218" t="s">
        <v>16</v>
      </c>
    </row>
    <row r="219" spans="1:12" ht="21.6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t="s">
        <v>14</v>
      </c>
      <c r="K219" t="s">
        <v>145</v>
      </c>
      <c r="L219" t="s">
        <v>16</v>
      </c>
    </row>
    <row r="220" spans="1:12" ht="21.6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t="s">
        <v>14</v>
      </c>
      <c r="K220" t="s">
        <v>145</v>
      </c>
      <c r="L220" t="s">
        <v>16</v>
      </c>
    </row>
    <row r="221" spans="1:12" ht="21.6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t="s">
        <v>14</v>
      </c>
      <c r="K221" t="s">
        <v>145</v>
      </c>
      <c r="L221" t="s">
        <v>16</v>
      </c>
    </row>
    <row r="222" spans="1:12" ht="21.6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t="s">
        <v>14</v>
      </c>
      <c r="K222" t="s">
        <v>145</v>
      </c>
      <c r="L222" t="s">
        <v>16</v>
      </c>
    </row>
    <row r="223" spans="1:12" ht="21.6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t="s">
        <v>14</v>
      </c>
      <c r="K223" t="s">
        <v>145</v>
      </c>
      <c r="L223" t="s">
        <v>16</v>
      </c>
    </row>
    <row r="224" spans="1:12" ht="21.6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t="s">
        <v>14</v>
      </c>
      <c r="K224" t="s">
        <v>145</v>
      </c>
      <c r="L224" t="s">
        <v>16</v>
      </c>
    </row>
    <row r="225" spans="1:12" ht="21.6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t="s">
        <v>14</v>
      </c>
      <c r="K225" t="s">
        <v>145</v>
      </c>
      <c r="L225" t="s">
        <v>16</v>
      </c>
    </row>
    <row r="226" spans="1:12" ht="21.6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t="s">
        <v>14</v>
      </c>
      <c r="K226" t="s">
        <v>145</v>
      </c>
      <c r="L226" t="s">
        <v>16</v>
      </c>
    </row>
    <row r="227" spans="1:12" ht="21.6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t="s">
        <v>14</v>
      </c>
      <c r="K227" t="s">
        <v>145</v>
      </c>
      <c r="L227" t="s">
        <v>16</v>
      </c>
    </row>
    <row r="228" spans="1:12" ht="21.6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t="s">
        <v>14</v>
      </c>
      <c r="K228" t="s">
        <v>145</v>
      </c>
      <c r="L228" t="s">
        <v>16</v>
      </c>
    </row>
    <row r="229" spans="1:12" ht="21.6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t="s">
        <v>14</v>
      </c>
      <c r="K229" t="s">
        <v>145</v>
      </c>
      <c r="L229" t="s">
        <v>16</v>
      </c>
    </row>
    <row r="230" spans="1:12" ht="21.6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t="s">
        <v>14</v>
      </c>
      <c r="K230" t="s">
        <v>145</v>
      </c>
      <c r="L230" t="s">
        <v>16</v>
      </c>
    </row>
    <row r="231" spans="1:12" ht="21.6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t="s">
        <v>14</v>
      </c>
      <c r="K231" t="s">
        <v>145</v>
      </c>
      <c r="L231" t="s">
        <v>16</v>
      </c>
    </row>
    <row r="232" spans="1:12" ht="21.6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t="s">
        <v>14</v>
      </c>
      <c r="K232" t="s">
        <v>145</v>
      </c>
      <c r="L232" t="s">
        <v>16</v>
      </c>
    </row>
    <row r="233" spans="1:12" ht="21.6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t="s">
        <v>14</v>
      </c>
      <c r="K233" t="s">
        <v>145</v>
      </c>
      <c r="L233" t="s">
        <v>16</v>
      </c>
    </row>
    <row r="234" spans="1:12" ht="21.6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t="s">
        <v>14</v>
      </c>
      <c r="K234" t="s">
        <v>145</v>
      </c>
      <c r="L234" t="s">
        <v>16</v>
      </c>
    </row>
    <row r="235" spans="1:12" ht="21.6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t="s">
        <v>14</v>
      </c>
      <c r="K235" t="s">
        <v>145</v>
      </c>
      <c r="L235" t="s">
        <v>16</v>
      </c>
    </row>
    <row r="236" spans="1:12" ht="21.6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t="s">
        <v>14</v>
      </c>
      <c r="K236" t="s">
        <v>145</v>
      </c>
      <c r="L236" t="s">
        <v>16</v>
      </c>
    </row>
    <row r="237" spans="1:12" ht="21.6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t="s">
        <v>14</v>
      </c>
      <c r="K237" t="s">
        <v>145</v>
      </c>
      <c r="L237" t="s">
        <v>16</v>
      </c>
    </row>
    <row r="238" spans="1:12" ht="21.6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t="s">
        <v>14</v>
      </c>
      <c r="K238" t="s">
        <v>145</v>
      </c>
      <c r="L238" t="s">
        <v>16</v>
      </c>
    </row>
    <row r="239" spans="1:12" ht="21.6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t="s">
        <v>14</v>
      </c>
      <c r="K239" t="s">
        <v>145</v>
      </c>
      <c r="L239" t="s">
        <v>16</v>
      </c>
    </row>
    <row r="240" spans="1:12" ht="21.6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t="s">
        <v>14</v>
      </c>
      <c r="K240" t="s">
        <v>145</v>
      </c>
      <c r="L240" t="s">
        <v>16</v>
      </c>
    </row>
    <row r="241" spans="1:12" ht="21.6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t="s">
        <v>14</v>
      </c>
      <c r="K241" t="s">
        <v>145</v>
      </c>
      <c r="L241" t="s">
        <v>16</v>
      </c>
    </row>
    <row r="242" spans="1:12" ht="21.6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t="s">
        <v>14</v>
      </c>
      <c r="K242" t="s">
        <v>145</v>
      </c>
      <c r="L242" t="s">
        <v>16</v>
      </c>
    </row>
    <row r="243" spans="1:12" ht="21.6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t="s">
        <v>14</v>
      </c>
      <c r="K243" t="s">
        <v>145</v>
      </c>
      <c r="L243" t="s">
        <v>16</v>
      </c>
    </row>
    <row r="244" spans="1:12" ht="21.6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t="s">
        <v>14</v>
      </c>
      <c r="K244" t="s">
        <v>145</v>
      </c>
      <c r="L244" t="s">
        <v>16</v>
      </c>
    </row>
    <row r="245" spans="1:12" ht="21.6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t="s">
        <v>14</v>
      </c>
      <c r="K245" t="s">
        <v>145</v>
      </c>
      <c r="L245" t="s">
        <v>16</v>
      </c>
    </row>
    <row r="246" spans="1:12" ht="21.6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t="s">
        <v>14</v>
      </c>
      <c r="K246" t="s">
        <v>145</v>
      </c>
      <c r="L246" t="s">
        <v>16</v>
      </c>
    </row>
    <row r="247" spans="1:12" ht="21.6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t="s">
        <v>14</v>
      </c>
      <c r="K247" t="s">
        <v>145</v>
      </c>
      <c r="L247" t="s">
        <v>16</v>
      </c>
    </row>
    <row r="248" spans="1:12" ht="21.6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t="s">
        <v>14</v>
      </c>
      <c r="K248" t="s">
        <v>145</v>
      </c>
      <c r="L248" t="s">
        <v>16</v>
      </c>
    </row>
    <row r="249" spans="1:12" ht="21.6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t="s">
        <v>14</v>
      </c>
      <c r="K249" t="s">
        <v>145</v>
      </c>
      <c r="L249" t="s">
        <v>16</v>
      </c>
    </row>
    <row r="250" spans="1:12" ht="21.6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t="s">
        <v>14</v>
      </c>
      <c r="K250" t="s">
        <v>145</v>
      </c>
      <c r="L250" t="s">
        <v>16</v>
      </c>
    </row>
    <row r="251" spans="1:12" ht="21.6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t="s">
        <v>14</v>
      </c>
      <c r="K251" t="s">
        <v>145</v>
      </c>
      <c r="L251" t="s">
        <v>16</v>
      </c>
    </row>
    <row r="252" spans="1:12" ht="21.6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t="s">
        <v>14</v>
      </c>
      <c r="K252" t="s">
        <v>145</v>
      </c>
      <c r="L252" t="s">
        <v>16</v>
      </c>
    </row>
    <row r="253" spans="1:12" ht="21.6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t="s">
        <v>14</v>
      </c>
      <c r="K253" t="s">
        <v>145</v>
      </c>
      <c r="L253" t="s">
        <v>16</v>
      </c>
    </row>
    <row r="254" spans="1:12" ht="21.6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t="s">
        <v>14</v>
      </c>
      <c r="K254" t="s">
        <v>145</v>
      </c>
      <c r="L254" t="s">
        <v>16</v>
      </c>
    </row>
    <row r="255" spans="1:12" ht="21.6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t="s">
        <v>14</v>
      </c>
      <c r="K255" t="s">
        <v>145</v>
      </c>
      <c r="L255" t="s">
        <v>16</v>
      </c>
    </row>
    <row r="256" spans="1:12" ht="21.6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t="s">
        <v>14</v>
      </c>
      <c r="K256" t="s">
        <v>145</v>
      </c>
      <c r="L256" t="s">
        <v>16</v>
      </c>
    </row>
    <row r="257" spans="1:12" ht="21.6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t="s">
        <v>14</v>
      </c>
      <c r="K257" t="s">
        <v>145</v>
      </c>
      <c r="L257" t="s">
        <v>16</v>
      </c>
    </row>
    <row r="258" spans="1:12" ht="21.6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t="s">
        <v>14</v>
      </c>
      <c r="K258" t="s">
        <v>145</v>
      </c>
      <c r="L258" t="s">
        <v>16</v>
      </c>
    </row>
    <row r="259" spans="1:12" ht="21.6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t="s">
        <v>14</v>
      </c>
      <c r="K259" t="s">
        <v>145</v>
      </c>
      <c r="L259" t="s">
        <v>16</v>
      </c>
    </row>
    <row r="260" spans="1:12" ht="21.6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t="s">
        <v>14</v>
      </c>
      <c r="K260" t="s">
        <v>145</v>
      </c>
      <c r="L260" t="s">
        <v>16</v>
      </c>
    </row>
    <row r="261" spans="1:12" ht="21.6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t="s">
        <v>14</v>
      </c>
      <c r="K261" t="s">
        <v>145</v>
      </c>
      <c r="L261" t="s">
        <v>16</v>
      </c>
    </row>
    <row r="262" spans="1:12" ht="21.6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t="s">
        <v>14</v>
      </c>
      <c r="K262" t="s">
        <v>145</v>
      </c>
      <c r="L262" t="s">
        <v>16</v>
      </c>
    </row>
    <row r="263" spans="1:12" ht="21.6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t="s">
        <v>14</v>
      </c>
      <c r="K263" t="s">
        <v>145</v>
      </c>
      <c r="L263" t="s">
        <v>16</v>
      </c>
    </row>
    <row r="264" spans="1:12" ht="21.6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t="s">
        <v>14</v>
      </c>
      <c r="K264" t="s">
        <v>145</v>
      </c>
      <c r="L264" t="s">
        <v>16</v>
      </c>
    </row>
    <row r="265" spans="1:12" ht="21.6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t="s">
        <v>14</v>
      </c>
      <c r="K265" t="s">
        <v>145</v>
      </c>
      <c r="L265" t="s">
        <v>16</v>
      </c>
    </row>
    <row r="266" spans="1:12" ht="21.6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t="s">
        <v>14</v>
      </c>
      <c r="K266" t="s">
        <v>145</v>
      </c>
      <c r="L266" t="s">
        <v>16</v>
      </c>
    </row>
    <row r="267" spans="1:12" ht="21.6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t="s">
        <v>14</v>
      </c>
      <c r="K267" t="s">
        <v>145</v>
      </c>
      <c r="L267" t="s">
        <v>16</v>
      </c>
    </row>
    <row r="268" spans="1:12" ht="21.6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t="s">
        <v>14</v>
      </c>
      <c r="K268" t="s">
        <v>145</v>
      </c>
      <c r="L268" t="s">
        <v>16</v>
      </c>
    </row>
    <row r="269" spans="1:12" ht="21.6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t="s">
        <v>14</v>
      </c>
      <c r="K269" t="s">
        <v>145</v>
      </c>
      <c r="L269" t="s">
        <v>16</v>
      </c>
    </row>
    <row r="270" spans="1:12" ht="21.6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t="s">
        <v>14</v>
      </c>
      <c r="K270" t="s">
        <v>145</v>
      </c>
      <c r="L270" t="s">
        <v>16</v>
      </c>
    </row>
    <row r="271" spans="1:12" ht="21.6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t="s">
        <v>14</v>
      </c>
      <c r="K271" t="s">
        <v>145</v>
      </c>
      <c r="L271" t="s">
        <v>16</v>
      </c>
    </row>
    <row r="272" spans="1:12" ht="21.6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t="s">
        <v>14</v>
      </c>
      <c r="K272" t="s">
        <v>145</v>
      </c>
      <c r="L272" t="s">
        <v>16</v>
      </c>
    </row>
    <row r="273" spans="1:12" ht="21.6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t="s">
        <v>14</v>
      </c>
      <c r="K273" t="s">
        <v>145</v>
      </c>
      <c r="L273" t="s">
        <v>16</v>
      </c>
    </row>
    <row r="274" spans="1:12" ht="21.6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t="s">
        <v>14</v>
      </c>
      <c r="K274" t="s">
        <v>145</v>
      </c>
      <c r="L274" t="s">
        <v>16</v>
      </c>
    </row>
    <row r="275" spans="1:12" ht="21.6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t="s">
        <v>14</v>
      </c>
      <c r="K275" t="s">
        <v>145</v>
      </c>
      <c r="L275" t="s">
        <v>16</v>
      </c>
    </row>
    <row r="276" spans="1:12" ht="21.6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t="s">
        <v>14</v>
      </c>
      <c r="K276" t="s">
        <v>145</v>
      </c>
      <c r="L276" t="s">
        <v>16</v>
      </c>
    </row>
    <row r="277" spans="1:12" ht="21.6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t="s">
        <v>14</v>
      </c>
      <c r="K277" t="s">
        <v>145</v>
      </c>
      <c r="L277" t="s">
        <v>16</v>
      </c>
    </row>
    <row r="278" spans="1:12" ht="21.6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t="s">
        <v>14</v>
      </c>
      <c r="K278" t="s">
        <v>145</v>
      </c>
      <c r="L278" t="s">
        <v>16</v>
      </c>
    </row>
    <row r="279" spans="1:12" ht="21.6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t="s">
        <v>14</v>
      </c>
      <c r="K279" t="s">
        <v>145</v>
      </c>
      <c r="L279" t="s">
        <v>16</v>
      </c>
    </row>
    <row r="280" spans="1:12" ht="21.6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t="s">
        <v>14</v>
      </c>
      <c r="K280" t="s">
        <v>145</v>
      </c>
      <c r="L280" t="s">
        <v>16</v>
      </c>
    </row>
    <row r="281" spans="1:12" ht="21.6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t="s">
        <v>14</v>
      </c>
      <c r="K281" t="s">
        <v>145</v>
      </c>
      <c r="L281" t="s">
        <v>16</v>
      </c>
    </row>
    <row r="282" spans="1:12" ht="21.6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t="s">
        <v>14</v>
      </c>
      <c r="K282" t="s">
        <v>145</v>
      </c>
      <c r="L282" t="s">
        <v>16</v>
      </c>
    </row>
    <row r="283" spans="1:12" ht="21.6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t="s">
        <v>14</v>
      </c>
      <c r="K283" t="s">
        <v>145</v>
      </c>
      <c r="L283" t="s">
        <v>16</v>
      </c>
    </row>
    <row r="284" spans="1:12" ht="21.6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t="s">
        <v>14</v>
      </c>
      <c r="K284" t="s">
        <v>145</v>
      </c>
      <c r="L284" t="s">
        <v>16</v>
      </c>
    </row>
    <row r="285" spans="1:12" ht="21.6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t="s">
        <v>14</v>
      </c>
      <c r="K285" t="s">
        <v>145</v>
      </c>
      <c r="L285" t="s">
        <v>16</v>
      </c>
    </row>
    <row r="286" spans="1:12" ht="21.6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t="s">
        <v>14</v>
      </c>
      <c r="K286" t="s">
        <v>145</v>
      </c>
      <c r="L286" t="s">
        <v>16</v>
      </c>
    </row>
    <row r="287" spans="1:12" ht="21.6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t="s">
        <v>14</v>
      </c>
      <c r="K287" t="s">
        <v>145</v>
      </c>
      <c r="L287" t="s">
        <v>16</v>
      </c>
    </row>
    <row r="288" spans="1:12" ht="21.6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t="s">
        <v>14</v>
      </c>
      <c r="K288" t="s">
        <v>145</v>
      </c>
      <c r="L288" t="s">
        <v>16</v>
      </c>
    </row>
    <row r="289" spans="1:12" ht="21.6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t="s">
        <v>14</v>
      </c>
      <c r="K289" t="s">
        <v>145</v>
      </c>
      <c r="L289" t="s">
        <v>16</v>
      </c>
    </row>
    <row r="290" spans="1:12" ht="21.6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t="s">
        <v>14</v>
      </c>
      <c r="K290" t="s">
        <v>145</v>
      </c>
      <c r="L290" t="s">
        <v>16</v>
      </c>
    </row>
    <row r="291" spans="1:12" ht="21.6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t="s">
        <v>14</v>
      </c>
      <c r="K291" t="s">
        <v>145</v>
      </c>
      <c r="L291" t="s">
        <v>16</v>
      </c>
    </row>
    <row r="292" spans="1:12" ht="21.6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t="s">
        <v>14</v>
      </c>
      <c r="K292" t="s">
        <v>145</v>
      </c>
      <c r="L292" t="s">
        <v>16</v>
      </c>
    </row>
    <row r="293" spans="1:12" ht="21.6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t="s">
        <v>14</v>
      </c>
      <c r="K293" t="s">
        <v>145</v>
      </c>
      <c r="L293" t="s">
        <v>16</v>
      </c>
    </row>
    <row r="294" spans="1:12" ht="21.6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t="s">
        <v>14</v>
      </c>
      <c r="K294" t="s">
        <v>145</v>
      </c>
      <c r="L294" t="s">
        <v>16</v>
      </c>
    </row>
    <row r="295" spans="1:12" ht="21.6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t="s">
        <v>14</v>
      </c>
      <c r="K295" t="s">
        <v>145</v>
      </c>
      <c r="L295" t="s">
        <v>16</v>
      </c>
    </row>
  </sheetData>
  <mergeCells count="867">
    <mergeCell ref="A1:M7"/>
    <mergeCell ref="O3:V4"/>
    <mergeCell ref="A8:C8"/>
    <mergeCell ref="D8:F8"/>
    <mergeCell ref="G8:I8"/>
    <mergeCell ref="J8:M8"/>
    <mergeCell ref="A11:C11"/>
    <mergeCell ref="D11:F11"/>
    <mergeCell ref="G11:I11"/>
    <mergeCell ref="A12:C12"/>
    <mergeCell ref="D12:F12"/>
    <mergeCell ref="G12:I12"/>
    <mergeCell ref="A9:C9"/>
    <mergeCell ref="D9:F9"/>
    <mergeCell ref="G9:I9"/>
    <mergeCell ref="A10:C10"/>
    <mergeCell ref="D10:F10"/>
    <mergeCell ref="G10:I10"/>
    <mergeCell ref="A15:C15"/>
    <mergeCell ref="D15:F15"/>
    <mergeCell ref="G15:I15"/>
    <mergeCell ref="A16:C16"/>
    <mergeCell ref="D16:F16"/>
    <mergeCell ref="G16:I16"/>
    <mergeCell ref="A13:C13"/>
    <mergeCell ref="D13:F13"/>
    <mergeCell ref="G13:I13"/>
    <mergeCell ref="A14:C14"/>
    <mergeCell ref="D14:F14"/>
    <mergeCell ref="G14:I14"/>
    <mergeCell ref="A19:C19"/>
    <mergeCell ref="D19:F19"/>
    <mergeCell ref="G19:I19"/>
    <mergeCell ref="A20:C20"/>
    <mergeCell ref="D20:F20"/>
    <mergeCell ref="G20:I20"/>
    <mergeCell ref="A17:C17"/>
    <mergeCell ref="D17:F17"/>
    <mergeCell ref="G17:I17"/>
    <mergeCell ref="A18:C18"/>
    <mergeCell ref="D18:F18"/>
    <mergeCell ref="G18:I18"/>
    <mergeCell ref="A23:C23"/>
    <mergeCell ref="D23:F23"/>
    <mergeCell ref="G23:I23"/>
    <mergeCell ref="A24:C24"/>
    <mergeCell ref="D24:F24"/>
    <mergeCell ref="G24:I24"/>
    <mergeCell ref="A21:C21"/>
    <mergeCell ref="D21:F21"/>
    <mergeCell ref="G21:I21"/>
    <mergeCell ref="A22:C22"/>
    <mergeCell ref="D22:F22"/>
    <mergeCell ref="G22:I22"/>
    <mergeCell ref="A27:C27"/>
    <mergeCell ref="D27:F27"/>
    <mergeCell ref="G27:I27"/>
    <mergeCell ref="A28:C28"/>
    <mergeCell ref="D28:F28"/>
    <mergeCell ref="G28:I28"/>
    <mergeCell ref="A25:C25"/>
    <mergeCell ref="D25:F25"/>
    <mergeCell ref="G25:I25"/>
    <mergeCell ref="A26:C26"/>
    <mergeCell ref="D26:F26"/>
    <mergeCell ref="G26:I26"/>
    <mergeCell ref="A31:C31"/>
    <mergeCell ref="D31:F31"/>
    <mergeCell ref="G31:I31"/>
    <mergeCell ref="A32:C32"/>
    <mergeCell ref="D32:F32"/>
    <mergeCell ref="G32:I32"/>
    <mergeCell ref="A29:C29"/>
    <mergeCell ref="D29:F29"/>
    <mergeCell ref="G29:I29"/>
    <mergeCell ref="A30:C30"/>
    <mergeCell ref="D30:F30"/>
    <mergeCell ref="G30:I30"/>
    <mergeCell ref="A35:C35"/>
    <mergeCell ref="D35:F35"/>
    <mergeCell ref="G35:I35"/>
    <mergeCell ref="A36:C36"/>
    <mergeCell ref="D36:F36"/>
    <mergeCell ref="G36:I36"/>
    <mergeCell ref="A33:C33"/>
    <mergeCell ref="D33:F33"/>
    <mergeCell ref="G33:I33"/>
    <mergeCell ref="A34:C34"/>
    <mergeCell ref="D34:F34"/>
    <mergeCell ref="G34:I34"/>
    <mergeCell ref="A39:C39"/>
    <mergeCell ref="D39:F39"/>
    <mergeCell ref="G39:I39"/>
    <mergeCell ref="A40:C40"/>
    <mergeCell ref="D40:F40"/>
    <mergeCell ref="G40:I40"/>
    <mergeCell ref="A37:C37"/>
    <mergeCell ref="D37:F37"/>
    <mergeCell ref="G37:I37"/>
    <mergeCell ref="A38:C38"/>
    <mergeCell ref="D38:F38"/>
    <mergeCell ref="G38:I38"/>
    <mergeCell ref="A43:C43"/>
    <mergeCell ref="D43:F43"/>
    <mergeCell ref="G43:I43"/>
    <mergeCell ref="A44:C44"/>
    <mergeCell ref="D44:F44"/>
    <mergeCell ref="G44:I44"/>
    <mergeCell ref="A41:C41"/>
    <mergeCell ref="D41:F41"/>
    <mergeCell ref="G41:I41"/>
    <mergeCell ref="A42:C42"/>
    <mergeCell ref="D42:F42"/>
    <mergeCell ref="G42:I42"/>
    <mergeCell ref="A47:C47"/>
    <mergeCell ref="D47:F47"/>
    <mergeCell ref="G47:I47"/>
    <mergeCell ref="A48:C48"/>
    <mergeCell ref="D48:F48"/>
    <mergeCell ref="G48:I48"/>
    <mergeCell ref="A45:C45"/>
    <mergeCell ref="D45:F45"/>
    <mergeCell ref="G45:I45"/>
    <mergeCell ref="A46:C46"/>
    <mergeCell ref="D46:F46"/>
    <mergeCell ref="G46:I46"/>
    <mergeCell ref="A51:C51"/>
    <mergeCell ref="D51:F51"/>
    <mergeCell ref="G51:I51"/>
    <mergeCell ref="A52:C52"/>
    <mergeCell ref="D52:F52"/>
    <mergeCell ref="G52:I52"/>
    <mergeCell ref="A49:C49"/>
    <mergeCell ref="D49:F49"/>
    <mergeCell ref="G49:I49"/>
    <mergeCell ref="A50:C50"/>
    <mergeCell ref="D50:F50"/>
    <mergeCell ref="G50:I50"/>
    <mergeCell ref="A55:C55"/>
    <mergeCell ref="D55:F55"/>
    <mergeCell ref="G55:I55"/>
    <mergeCell ref="A56:C56"/>
    <mergeCell ref="D56:F56"/>
    <mergeCell ref="G56:I56"/>
    <mergeCell ref="A53:C53"/>
    <mergeCell ref="D53:F53"/>
    <mergeCell ref="G53:I53"/>
    <mergeCell ref="A54:C54"/>
    <mergeCell ref="D54:F54"/>
    <mergeCell ref="G54:I54"/>
    <mergeCell ref="A59:C59"/>
    <mergeCell ref="D59:F59"/>
    <mergeCell ref="G59:I59"/>
    <mergeCell ref="A60:C60"/>
    <mergeCell ref="D60:F60"/>
    <mergeCell ref="G60:I60"/>
    <mergeCell ref="A57:C57"/>
    <mergeCell ref="D57:F57"/>
    <mergeCell ref="G57:I57"/>
    <mergeCell ref="A58:C58"/>
    <mergeCell ref="D58:F58"/>
    <mergeCell ref="G58:I58"/>
    <mergeCell ref="A63:C63"/>
    <mergeCell ref="D63:F63"/>
    <mergeCell ref="G63:I63"/>
    <mergeCell ref="A64:C64"/>
    <mergeCell ref="D64:F64"/>
    <mergeCell ref="G64:I64"/>
    <mergeCell ref="A61:C61"/>
    <mergeCell ref="D61:F61"/>
    <mergeCell ref="G61:I61"/>
    <mergeCell ref="A62:C62"/>
    <mergeCell ref="D62:F62"/>
    <mergeCell ref="G62:I62"/>
    <mergeCell ref="A67:C67"/>
    <mergeCell ref="D67:F67"/>
    <mergeCell ref="G67:I67"/>
    <mergeCell ref="A68:C68"/>
    <mergeCell ref="D68:F68"/>
    <mergeCell ref="G68:I68"/>
    <mergeCell ref="A65:C65"/>
    <mergeCell ref="D65:F65"/>
    <mergeCell ref="G65:I65"/>
    <mergeCell ref="A66:C66"/>
    <mergeCell ref="D66:F66"/>
    <mergeCell ref="G66:I66"/>
    <mergeCell ref="A71:C71"/>
    <mergeCell ref="D71:F71"/>
    <mergeCell ref="G71:I71"/>
    <mergeCell ref="A72:C72"/>
    <mergeCell ref="D72:F72"/>
    <mergeCell ref="G72:I72"/>
    <mergeCell ref="A69:C69"/>
    <mergeCell ref="D69:F69"/>
    <mergeCell ref="G69:I69"/>
    <mergeCell ref="A70:C70"/>
    <mergeCell ref="D70:F70"/>
    <mergeCell ref="G70:I70"/>
    <mergeCell ref="A75:C75"/>
    <mergeCell ref="D75:F75"/>
    <mergeCell ref="G75:I75"/>
    <mergeCell ref="A76:C76"/>
    <mergeCell ref="D76:F76"/>
    <mergeCell ref="G76:I76"/>
    <mergeCell ref="A73:C73"/>
    <mergeCell ref="D73:F73"/>
    <mergeCell ref="G73:I73"/>
    <mergeCell ref="A74:C74"/>
    <mergeCell ref="D74:F74"/>
    <mergeCell ref="G74:I74"/>
    <mergeCell ref="A79:C79"/>
    <mergeCell ref="D79:F79"/>
    <mergeCell ref="G79:I79"/>
    <mergeCell ref="A80:C80"/>
    <mergeCell ref="D80:F80"/>
    <mergeCell ref="G80:I80"/>
    <mergeCell ref="A77:C77"/>
    <mergeCell ref="D77:F77"/>
    <mergeCell ref="G77:I77"/>
    <mergeCell ref="A78:C78"/>
    <mergeCell ref="D78:F78"/>
    <mergeCell ref="G78:I78"/>
    <mergeCell ref="A83:C83"/>
    <mergeCell ref="D83:F83"/>
    <mergeCell ref="G83:I83"/>
    <mergeCell ref="A84:C84"/>
    <mergeCell ref="D84:F84"/>
    <mergeCell ref="G84:I84"/>
    <mergeCell ref="A81:C81"/>
    <mergeCell ref="D81:F81"/>
    <mergeCell ref="G81:I81"/>
    <mergeCell ref="A82:C82"/>
    <mergeCell ref="D82:F82"/>
    <mergeCell ref="G82:I82"/>
    <mergeCell ref="A87:C87"/>
    <mergeCell ref="D87:F87"/>
    <mergeCell ref="G87:I87"/>
    <mergeCell ref="A88:C88"/>
    <mergeCell ref="D88:F88"/>
    <mergeCell ref="G88:I88"/>
    <mergeCell ref="A85:C85"/>
    <mergeCell ref="D85:F85"/>
    <mergeCell ref="G85:I85"/>
    <mergeCell ref="A86:C86"/>
    <mergeCell ref="D86:F86"/>
    <mergeCell ref="G86:I86"/>
    <mergeCell ref="A91:C91"/>
    <mergeCell ref="D91:F91"/>
    <mergeCell ref="G91:I91"/>
    <mergeCell ref="A92:C92"/>
    <mergeCell ref="D92:F92"/>
    <mergeCell ref="G92:I92"/>
    <mergeCell ref="A89:C89"/>
    <mergeCell ref="D89:F89"/>
    <mergeCell ref="G89:I89"/>
    <mergeCell ref="A90:C90"/>
    <mergeCell ref="D90:F90"/>
    <mergeCell ref="G90:I90"/>
    <mergeCell ref="A95:C95"/>
    <mergeCell ref="D95:F95"/>
    <mergeCell ref="G95:I95"/>
    <mergeCell ref="A96:C96"/>
    <mergeCell ref="D96:F96"/>
    <mergeCell ref="G96:I96"/>
    <mergeCell ref="A93:C93"/>
    <mergeCell ref="D93:F93"/>
    <mergeCell ref="G93:I93"/>
    <mergeCell ref="A94:C94"/>
    <mergeCell ref="D94:F94"/>
    <mergeCell ref="G94:I94"/>
    <mergeCell ref="A99:C99"/>
    <mergeCell ref="D99:F99"/>
    <mergeCell ref="G99:I99"/>
    <mergeCell ref="A100:C100"/>
    <mergeCell ref="D100:F100"/>
    <mergeCell ref="G100:I100"/>
    <mergeCell ref="A97:C97"/>
    <mergeCell ref="D97:F97"/>
    <mergeCell ref="G97:I97"/>
    <mergeCell ref="A98:C98"/>
    <mergeCell ref="D98:F98"/>
    <mergeCell ref="G98:I98"/>
    <mergeCell ref="A103:C103"/>
    <mergeCell ref="D103:F103"/>
    <mergeCell ref="G103:I103"/>
    <mergeCell ref="A104:C104"/>
    <mergeCell ref="D104:F104"/>
    <mergeCell ref="G104:I104"/>
    <mergeCell ref="A101:C101"/>
    <mergeCell ref="D101:F101"/>
    <mergeCell ref="G101:I101"/>
    <mergeCell ref="A102:C102"/>
    <mergeCell ref="D102:F102"/>
    <mergeCell ref="G102:I102"/>
    <mergeCell ref="A107:C107"/>
    <mergeCell ref="D107:F107"/>
    <mergeCell ref="G107:I107"/>
    <mergeCell ref="A108:C108"/>
    <mergeCell ref="D108:F108"/>
    <mergeCell ref="G108:I108"/>
    <mergeCell ref="A105:C105"/>
    <mergeCell ref="D105:F105"/>
    <mergeCell ref="G105:I105"/>
    <mergeCell ref="A106:C106"/>
    <mergeCell ref="D106:F106"/>
    <mergeCell ref="G106:I106"/>
    <mergeCell ref="A111:C111"/>
    <mergeCell ref="D111:F111"/>
    <mergeCell ref="G111:I111"/>
    <mergeCell ref="A112:C112"/>
    <mergeCell ref="D112:F112"/>
    <mergeCell ref="G112:I112"/>
    <mergeCell ref="A109:C109"/>
    <mergeCell ref="D109:F109"/>
    <mergeCell ref="G109:I109"/>
    <mergeCell ref="A110:C110"/>
    <mergeCell ref="D110:F110"/>
    <mergeCell ref="G110:I110"/>
    <mergeCell ref="A115:C115"/>
    <mergeCell ref="D115:F115"/>
    <mergeCell ref="G115:I115"/>
    <mergeCell ref="A116:C116"/>
    <mergeCell ref="D116:F116"/>
    <mergeCell ref="G116:I116"/>
    <mergeCell ref="A113:C113"/>
    <mergeCell ref="D113:F113"/>
    <mergeCell ref="G113:I113"/>
    <mergeCell ref="A114:C114"/>
    <mergeCell ref="D114:F114"/>
    <mergeCell ref="G114:I114"/>
    <mergeCell ref="A119:C119"/>
    <mergeCell ref="D119:F119"/>
    <mergeCell ref="G119:I119"/>
    <mergeCell ref="A120:C120"/>
    <mergeCell ref="D120:F120"/>
    <mergeCell ref="G120:I120"/>
    <mergeCell ref="A117:C117"/>
    <mergeCell ref="D117:F117"/>
    <mergeCell ref="G117:I117"/>
    <mergeCell ref="A118:C118"/>
    <mergeCell ref="D118:F118"/>
    <mergeCell ref="G118:I118"/>
    <mergeCell ref="A123:C123"/>
    <mergeCell ref="D123:F123"/>
    <mergeCell ref="G123:I123"/>
    <mergeCell ref="A124:C124"/>
    <mergeCell ref="D124:F124"/>
    <mergeCell ref="G124:I124"/>
    <mergeCell ref="A121:C121"/>
    <mergeCell ref="D121:F121"/>
    <mergeCell ref="G121:I121"/>
    <mergeCell ref="A122:C122"/>
    <mergeCell ref="D122:F122"/>
    <mergeCell ref="G122:I122"/>
    <mergeCell ref="A127:C127"/>
    <mergeCell ref="D127:F127"/>
    <mergeCell ref="G127:I127"/>
    <mergeCell ref="A128:C128"/>
    <mergeCell ref="D128:F128"/>
    <mergeCell ref="G128:I128"/>
    <mergeCell ref="A125:C125"/>
    <mergeCell ref="D125:F125"/>
    <mergeCell ref="G125:I125"/>
    <mergeCell ref="A126:C126"/>
    <mergeCell ref="D126:F126"/>
    <mergeCell ref="G126:I126"/>
    <mergeCell ref="A131:C131"/>
    <mergeCell ref="D131:F131"/>
    <mergeCell ref="G131:I131"/>
    <mergeCell ref="A132:C132"/>
    <mergeCell ref="D132:F132"/>
    <mergeCell ref="G132:I132"/>
    <mergeCell ref="A129:C129"/>
    <mergeCell ref="D129:F129"/>
    <mergeCell ref="G129:I129"/>
    <mergeCell ref="A130:C130"/>
    <mergeCell ref="D130:F130"/>
    <mergeCell ref="G130:I130"/>
    <mergeCell ref="A135:C135"/>
    <mergeCell ref="D135:F135"/>
    <mergeCell ref="G135:I135"/>
    <mergeCell ref="A136:C136"/>
    <mergeCell ref="D136:F136"/>
    <mergeCell ref="G136:I136"/>
    <mergeCell ref="A133:C133"/>
    <mergeCell ref="D133:F133"/>
    <mergeCell ref="G133:I133"/>
    <mergeCell ref="A134:C134"/>
    <mergeCell ref="D134:F134"/>
    <mergeCell ref="G134:I134"/>
    <mergeCell ref="A139:C139"/>
    <mergeCell ref="D139:F139"/>
    <mergeCell ref="G139:I139"/>
    <mergeCell ref="A140:C140"/>
    <mergeCell ref="D140:F140"/>
    <mergeCell ref="G140:I140"/>
    <mergeCell ref="A137:C137"/>
    <mergeCell ref="D137:F137"/>
    <mergeCell ref="G137:I137"/>
    <mergeCell ref="A138:C138"/>
    <mergeCell ref="D138:F138"/>
    <mergeCell ref="G138:I138"/>
    <mergeCell ref="A143:C143"/>
    <mergeCell ref="D143:F143"/>
    <mergeCell ref="G143:I143"/>
    <mergeCell ref="A144:C144"/>
    <mergeCell ref="D144:F144"/>
    <mergeCell ref="G144:I144"/>
    <mergeCell ref="A141:C141"/>
    <mergeCell ref="D141:F141"/>
    <mergeCell ref="G141:I141"/>
    <mergeCell ref="A142:C142"/>
    <mergeCell ref="D142:F142"/>
    <mergeCell ref="G142:I142"/>
    <mergeCell ref="A147:C147"/>
    <mergeCell ref="D147:F147"/>
    <mergeCell ref="G147:I147"/>
    <mergeCell ref="A148:C148"/>
    <mergeCell ref="D148:F148"/>
    <mergeCell ref="G148:I148"/>
    <mergeCell ref="A145:C145"/>
    <mergeCell ref="D145:F145"/>
    <mergeCell ref="G145:I145"/>
    <mergeCell ref="A146:C146"/>
    <mergeCell ref="D146:F146"/>
    <mergeCell ref="G146:I146"/>
    <mergeCell ref="A151:C151"/>
    <mergeCell ref="D151:F151"/>
    <mergeCell ref="G151:I151"/>
    <mergeCell ref="A152:C152"/>
    <mergeCell ref="D152:F152"/>
    <mergeCell ref="G152:I152"/>
    <mergeCell ref="A149:C149"/>
    <mergeCell ref="D149:F149"/>
    <mergeCell ref="G149:I149"/>
    <mergeCell ref="A150:C150"/>
    <mergeCell ref="D150:F150"/>
    <mergeCell ref="G150:I150"/>
    <mergeCell ref="A155:C155"/>
    <mergeCell ref="D155:F155"/>
    <mergeCell ref="G155:I155"/>
    <mergeCell ref="A156:C156"/>
    <mergeCell ref="D156:F156"/>
    <mergeCell ref="G156:I156"/>
    <mergeCell ref="A153:C153"/>
    <mergeCell ref="D153:F153"/>
    <mergeCell ref="G153:I153"/>
    <mergeCell ref="A154:C154"/>
    <mergeCell ref="D154:F154"/>
    <mergeCell ref="G154:I154"/>
    <mergeCell ref="A159:C159"/>
    <mergeCell ref="D159:F159"/>
    <mergeCell ref="G159:I159"/>
    <mergeCell ref="A160:C160"/>
    <mergeCell ref="D160:F160"/>
    <mergeCell ref="G160:I160"/>
    <mergeCell ref="A157:C157"/>
    <mergeCell ref="D157:F157"/>
    <mergeCell ref="G157:I157"/>
    <mergeCell ref="A158:C158"/>
    <mergeCell ref="D158:F158"/>
    <mergeCell ref="G158:I158"/>
    <mergeCell ref="A163:C163"/>
    <mergeCell ref="D163:F163"/>
    <mergeCell ref="G163:I163"/>
    <mergeCell ref="A164:C164"/>
    <mergeCell ref="D164:F164"/>
    <mergeCell ref="G164:I164"/>
    <mergeCell ref="A161:C161"/>
    <mergeCell ref="D161:F161"/>
    <mergeCell ref="G161:I161"/>
    <mergeCell ref="A162:C162"/>
    <mergeCell ref="D162:F162"/>
    <mergeCell ref="G162:I162"/>
    <mergeCell ref="A167:C167"/>
    <mergeCell ref="D167:F167"/>
    <mergeCell ref="G167:I167"/>
    <mergeCell ref="A168:C168"/>
    <mergeCell ref="D168:F168"/>
    <mergeCell ref="G168:I168"/>
    <mergeCell ref="A165:C165"/>
    <mergeCell ref="D165:F165"/>
    <mergeCell ref="G165:I165"/>
    <mergeCell ref="A166:C166"/>
    <mergeCell ref="D166:F166"/>
    <mergeCell ref="G166:I166"/>
    <mergeCell ref="A171:C171"/>
    <mergeCell ref="D171:F171"/>
    <mergeCell ref="G171:I171"/>
    <mergeCell ref="A172:C172"/>
    <mergeCell ref="D172:F172"/>
    <mergeCell ref="G172:I172"/>
    <mergeCell ref="A169:C169"/>
    <mergeCell ref="D169:F169"/>
    <mergeCell ref="G169:I169"/>
    <mergeCell ref="A170:C170"/>
    <mergeCell ref="D170:F170"/>
    <mergeCell ref="G170:I170"/>
    <mergeCell ref="A175:C175"/>
    <mergeCell ref="D175:F175"/>
    <mergeCell ref="G175:I175"/>
    <mergeCell ref="A176:C176"/>
    <mergeCell ref="D176:F176"/>
    <mergeCell ref="G176:I176"/>
    <mergeCell ref="A173:C173"/>
    <mergeCell ref="D173:F173"/>
    <mergeCell ref="G173:I173"/>
    <mergeCell ref="A174:C174"/>
    <mergeCell ref="D174:F174"/>
    <mergeCell ref="G174:I174"/>
    <mergeCell ref="A179:C179"/>
    <mergeCell ref="D179:F179"/>
    <mergeCell ref="G179:I179"/>
    <mergeCell ref="A180:C180"/>
    <mergeCell ref="D180:F180"/>
    <mergeCell ref="G180:I180"/>
    <mergeCell ref="A177:C177"/>
    <mergeCell ref="D177:F177"/>
    <mergeCell ref="G177:I177"/>
    <mergeCell ref="A178:C178"/>
    <mergeCell ref="D178:F178"/>
    <mergeCell ref="G178:I178"/>
    <mergeCell ref="A183:C183"/>
    <mergeCell ref="D183:F183"/>
    <mergeCell ref="G183:I183"/>
    <mergeCell ref="A184:C184"/>
    <mergeCell ref="D184:F184"/>
    <mergeCell ref="G184:I184"/>
    <mergeCell ref="A181:C181"/>
    <mergeCell ref="D181:F181"/>
    <mergeCell ref="G181:I181"/>
    <mergeCell ref="A182:C182"/>
    <mergeCell ref="D182:F182"/>
    <mergeCell ref="G182:I182"/>
    <mergeCell ref="A187:C187"/>
    <mergeCell ref="D187:F187"/>
    <mergeCell ref="G187:I187"/>
    <mergeCell ref="A188:C188"/>
    <mergeCell ref="D188:F188"/>
    <mergeCell ref="G188:I188"/>
    <mergeCell ref="A185:C185"/>
    <mergeCell ref="D185:F185"/>
    <mergeCell ref="G185:I185"/>
    <mergeCell ref="A186:C186"/>
    <mergeCell ref="D186:F186"/>
    <mergeCell ref="G186:I186"/>
    <mergeCell ref="A191:C191"/>
    <mergeCell ref="D191:F191"/>
    <mergeCell ref="G191:I191"/>
    <mergeCell ref="A192:C192"/>
    <mergeCell ref="D192:F192"/>
    <mergeCell ref="G192:I192"/>
    <mergeCell ref="A189:C189"/>
    <mergeCell ref="D189:F189"/>
    <mergeCell ref="G189:I189"/>
    <mergeCell ref="A190:C190"/>
    <mergeCell ref="D190:F190"/>
    <mergeCell ref="G190:I190"/>
    <mergeCell ref="A195:C195"/>
    <mergeCell ref="D195:F195"/>
    <mergeCell ref="G195:I195"/>
    <mergeCell ref="A196:C196"/>
    <mergeCell ref="D196:F196"/>
    <mergeCell ref="G196:I196"/>
    <mergeCell ref="A193:C193"/>
    <mergeCell ref="D193:F193"/>
    <mergeCell ref="G193:I193"/>
    <mergeCell ref="A194:C194"/>
    <mergeCell ref="D194:F194"/>
    <mergeCell ref="G194:I194"/>
    <mergeCell ref="A199:C199"/>
    <mergeCell ref="D199:F199"/>
    <mergeCell ref="G199:I199"/>
    <mergeCell ref="A200:C200"/>
    <mergeCell ref="D200:F200"/>
    <mergeCell ref="G200:I200"/>
    <mergeCell ref="A197:C197"/>
    <mergeCell ref="D197:F197"/>
    <mergeCell ref="G197:I197"/>
    <mergeCell ref="A198:C198"/>
    <mergeCell ref="D198:F198"/>
    <mergeCell ref="G198:I198"/>
    <mergeCell ref="A203:C203"/>
    <mergeCell ref="D203:F203"/>
    <mergeCell ref="G203:I203"/>
    <mergeCell ref="A204:C204"/>
    <mergeCell ref="D204:F204"/>
    <mergeCell ref="G204:I204"/>
    <mergeCell ref="A201:C201"/>
    <mergeCell ref="D201:F201"/>
    <mergeCell ref="G201:I201"/>
    <mergeCell ref="A202:C202"/>
    <mergeCell ref="D202:F202"/>
    <mergeCell ref="G202:I202"/>
    <mergeCell ref="A207:C207"/>
    <mergeCell ref="D207:F207"/>
    <mergeCell ref="G207:I207"/>
    <mergeCell ref="A208:C208"/>
    <mergeCell ref="D208:F208"/>
    <mergeCell ref="G208:I208"/>
    <mergeCell ref="A205:C205"/>
    <mergeCell ref="D205:F205"/>
    <mergeCell ref="G205:I205"/>
    <mergeCell ref="A206:C206"/>
    <mergeCell ref="D206:F206"/>
    <mergeCell ref="G206:I206"/>
    <mergeCell ref="A211:C211"/>
    <mergeCell ref="D211:F211"/>
    <mergeCell ref="G211:I211"/>
    <mergeCell ref="A212:C212"/>
    <mergeCell ref="D212:F212"/>
    <mergeCell ref="G212:I212"/>
    <mergeCell ref="A209:C209"/>
    <mergeCell ref="D209:F209"/>
    <mergeCell ref="G209:I209"/>
    <mergeCell ref="A210:C210"/>
    <mergeCell ref="D210:F210"/>
    <mergeCell ref="G210:I210"/>
    <mergeCell ref="A215:C215"/>
    <mergeCell ref="D215:F215"/>
    <mergeCell ref="G215:I215"/>
    <mergeCell ref="A216:C216"/>
    <mergeCell ref="D216:F216"/>
    <mergeCell ref="G216:I216"/>
    <mergeCell ref="A213:C213"/>
    <mergeCell ref="D213:F213"/>
    <mergeCell ref="G213:I213"/>
    <mergeCell ref="A214:C214"/>
    <mergeCell ref="D214:F214"/>
    <mergeCell ref="G214:I214"/>
    <mergeCell ref="A219:C219"/>
    <mergeCell ref="D219:F219"/>
    <mergeCell ref="G219:I219"/>
    <mergeCell ref="A220:C220"/>
    <mergeCell ref="D220:F220"/>
    <mergeCell ref="G220:I220"/>
    <mergeCell ref="A217:C217"/>
    <mergeCell ref="D217:F217"/>
    <mergeCell ref="G217:I217"/>
    <mergeCell ref="A218:C218"/>
    <mergeCell ref="D218:F218"/>
    <mergeCell ref="G218:I218"/>
    <mergeCell ref="A223:C223"/>
    <mergeCell ref="D223:F223"/>
    <mergeCell ref="G223:I223"/>
    <mergeCell ref="A224:C224"/>
    <mergeCell ref="D224:F224"/>
    <mergeCell ref="G224:I224"/>
    <mergeCell ref="A221:C221"/>
    <mergeCell ref="D221:F221"/>
    <mergeCell ref="G221:I221"/>
    <mergeCell ref="A222:C222"/>
    <mergeCell ref="D222:F222"/>
    <mergeCell ref="G222:I222"/>
    <mergeCell ref="A227:C227"/>
    <mergeCell ref="D227:F227"/>
    <mergeCell ref="G227:I227"/>
    <mergeCell ref="A228:C228"/>
    <mergeCell ref="D228:F228"/>
    <mergeCell ref="G228:I228"/>
    <mergeCell ref="A225:C225"/>
    <mergeCell ref="D225:F225"/>
    <mergeCell ref="G225:I225"/>
    <mergeCell ref="A226:C226"/>
    <mergeCell ref="D226:F226"/>
    <mergeCell ref="G226:I226"/>
    <mergeCell ref="A231:C231"/>
    <mergeCell ref="D231:F231"/>
    <mergeCell ref="G231:I231"/>
    <mergeCell ref="A232:C232"/>
    <mergeCell ref="D232:F232"/>
    <mergeCell ref="G232:I232"/>
    <mergeCell ref="A229:C229"/>
    <mergeCell ref="D229:F229"/>
    <mergeCell ref="G229:I229"/>
    <mergeCell ref="A230:C230"/>
    <mergeCell ref="D230:F230"/>
    <mergeCell ref="G230:I230"/>
    <mergeCell ref="A235:C235"/>
    <mergeCell ref="D235:F235"/>
    <mergeCell ref="G235:I235"/>
    <mergeCell ref="A236:C236"/>
    <mergeCell ref="D236:F236"/>
    <mergeCell ref="G236:I236"/>
    <mergeCell ref="A233:C233"/>
    <mergeCell ref="D233:F233"/>
    <mergeCell ref="G233:I233"/>
    <mergeCell ref="A234:C234"/>
    <mergeCell ref="D234:F234"/>
    <mergeCell ref="G234:I234"/>
    <mergeCell ref="A239:C239"/>
    <mergeCell ref="D239:F239"/>
    <mergeCell ref="G239:I239"/>
    <mergeCell ref="A240:C240"/>
    <mergeCell ref="D240:F240"/>
    <mergeCell ref="G240:I240"/>
    <mergeCell ref="A237:C237"/>
    <mergeCell ref="D237:F237"/>
    <mergeCell ref="G237:I237"/>
    <mergeCell ref="A238:C238"/>
    <mergeCell ref="D238:F238"/>
    <mergeCell ref="G238:I238"/>
    <mergeCell ref="A243:C243"/>
    <mergeCell ref="D243:F243"/>
    <mergeCell ref="G243:I243"/>
    <mergeCell ref="A244:C244"/>
    <mergeCell ref="D244:F244"/>
    <mergeCell ref="G244:I244"/>
    <mergeCell ref="A241:C241"/>
    <mergeCell ref="D241:F241"/>
    <mergeCell ref="G241:I241"/>
    <mergeCell ref="A242:C242"/>
    <mergeCell ref="D242:F242"/>
    <mergeCell ref="G242:I242"/>
    <mergeCell ref="A247:C247"/>
    <mergeCell ref="D247:F247"/>
    <mergeCell ref="G247:I247"/>
    <mergeCell ref="A248:C248"/>
    <mergeCell ref="D248:F248"/>
    <mergeCell ref="G248:I248"/>
    <mergeCell ref="A245:C245"/>
    <mergeCell ref="D245:F245"/>
    <mergeCell ref="G245:I245"/>
    <mergeCell ref="A246:C246"/>
    <mergeCell ref="D246:F246"/>
    <mergeCell ref="G246:I246"/>
    <mergeCell ref="A251:C251"/>
    <mergeCell ref="D251:F251"/>
    <mergeCell ref="G251:I251"/>
    <mergeCell ref="A252:C252"/>
    <mergeCell ref="D252:F252"/>
    <mergeCell ref="G252:I252"/>
    <mergeCell ref="A249:C249"/>
    <mergeCell ref="D249:F249"/>
    <mergeCell ref="G249:I249"/>
    <mergeCell ref="A250:C250"/>
    <mergeCell ref="D250:F250"/>
    <mergeCell ref="G250:I250"/>
    <mergeCell ref="A255:C255"/>
    <mergeCell ref="D255:F255"/>
    <mergeCell ref="G255:I255"/>
    <mergeCell ref="A256:C256"/>
    <mergeCell ref="D256:F256"/>
    <mergeCell ref="G256:I256"/>
    <mergeCell ref="A253:C253"/>
    <mergeCell ref="D253:F253"/>
    <mergeCell ref="G253:I253"/>
    <mergeCell ref="A254:C254"/>
    <mergeCell ref="D254:F254"/>
    <mergeCell ref="G254:I254"/>
    <mergeCell ref="A259:C259"/>
    <mergeCell ref="D259:F259"/>
    <mergeCell ref="G259:I259"/>
    <mergeCell ref="A260:C260"/>
    <mergeCell ref="D260:F260"/>
    <mergeCell ref="G260:I260"/>
    <mergeCell ref="A257:C257"/>
    <mergeCell ref="D257:F257"/>
    <mergeCell ref="G257:I257"/>
    <mergeCell ref="A258:C258"/>
    <mergeCell ref="D258:F258"/>
    <mergeCell ref="G258:I258"/>
    <mergeCell ref="A263:C263"/>
    <mergeCell ref="D263:F263"/>
    <mergeCell ref="G263:I263"/>
    <mergeCell ref="A264:C264"/>
    <mergeCell ref="D264:F264"/>
    <mergeCell ref="G264:I264"/>
    <mergeCell ref="A261:C261"/>
    <mergeCell ref="D261:F261"/>
    <mergeCell ref="G261:I261"/>
    <mergeCell ref="A262:C262"/>
    <mergeCell ref="D262:F262"/>
    <mergeCell ref="G262:I262"/>
    <mergeCell ref="A267:C267"/>
    <mergeCell ref="D267:F267"/>
    <mergeCell ref="G267:I267"/>
    <mergeCell ref="A268:C268"/>
    <mergeCell ref="D268:F268"/>
    <mergeCell ref="G268:I268"/>
    <mergeCell ref="A265:C265"/>
    <mergeCell ref="D265:F265"/>
    <mergeCell ref="G265:I265"/>
    <mergeCell ref="A266:C266"/>
    <mergeCell ref="D266:F266"/>
    <mergeCell ref="G266:I266"/>
    <mergeCell ref="A271:C271"/>
    <mergeCell ref="D271:F271"/>
    <mergeCell ref="G271:I271"/>
    <mergeCell ref="A272:C272"/>
    <mergeCell ref="D272:F272"/>
    <mergeCell ref="G272:I272"/>
    <mergeCell ref="A269:C269"/>
    <mergeCell ref="D269:F269"/>
    <mergeCell ref="G269:I269"/>
    <mergeCell ref="A270:C270"/>
    <mergeCell ref="D270:F270"/>
    <mergeCell ref="G270:I270"/>
    <mergeCell ref="A275:C275"/>
    <mergeCell ref="D275:F275"/>
    <mergeCell ref="G275:I275"/>
    <mergeCell ref="A276:C276"/>
    <mergeCell ref="D276:F276"/>
    <mergeCell ref="G276:I276"/>
    <mergeCell ref="A273:C273"/>
    <mergeCell ref="D273:F273"/>
    <mergeCell ref="G273:I273"/>
    <mergeCell ref="A274:C274"/>
    <mergeCell ref="D274:F274"/>
    <mergeCell ref="G274:I274"/>
    <mergeCell ref="A279:C279"/>
    <mergeCell ref="D279:F279"/>
    <mergeCell ref="G279:I279"/>
    <mergeCell ref="A280:C280"/>
    <mergeCell ref="D280:F280"/>
    <mergeCell ref="G280:I280"/>
    <mergeCell ref="A277:C277"/>
    <mergeCell ref="D277:F277"/>
    <mergeCell ref="G277:I277"/>
    <mergeCell ref="A278:C278"/>
    <mergeCell ref="D278:F278"/>
    <mergeCell ref="G278:I278"/>
    <mergeCell ref="A283:C283"/>
    <mergeCell ref="D283:F283"/>
    <mergeCell ref="G283:I283"/>
    <mergeCell ref="A284:C284"/>
    <mergeCell ref="D284:F284"/>
    <mergeCell ref="G284:I284"/>
    <mergeCell ref="A281:C281"/>
    <mergeCell ref="D281:F281"/>
    <mergeCell ref="G281:I281"/>
    <mergeCell ref="A282:C282"/>
    <mergeCell ref="D282:F282"/>
    <mergeCell ref="G282:I282"/>
    <mergeCell ref="A287:C287"/>
    <mergeCell ref="D287:F287"/>
    <mergeCell ref="G287:I287"/>
    <mergeCell ref="A288:C288"/>
    <mergeCell ref="D288:F288"/>
    <mergeCell ref="G288:I288"/>
    <mergeCell ref="A285:C285"/>
    <mergeCell ref="D285:F285"/>
    <mergeCell ref="G285:I285"/>
    <mergeCell ref="A286:C286"/>
    <mergeCell ref="D286:F286"/>
    <mergeCell ref="G286:I286"/>
    <mergeCell ref="A291:C291"/>
    <mergeCell ref="D291:F291"/>
    <mergeCell ref="G291:I291"/>
    <mergeCell ref="A292:C292"/>
    <mergeCell ref="D292:F292"/>
    <mergeCell ref="G292:I292"/>
    <mergeCell ref="A289:C289"/>
    <mergeCell ref="D289:F289"/>
    <mergeCell ref="G289:I289"/>
    <mergeCell ref="A290:C290"/>
    <mergeCell ref="D290:F290"/>
    <mergeCell ref="G290:I290"/>
    <mergeCell ref="A295:C295"/>
    <mergeCell ref="D295:F295"/>
    <mergeCell ref="G295:I295"/>
    <mergeCell ref="A293:C293"/>
    <mergeCell ref="D293:F293"/>
    <mergeCell ref="G293:I293"/>
    <mergeCell ref="A294:C294"/>
    <mergeCell ref="D294:F294"/>
    <mergeCell ref="G294:I294"/>
  </mergeCells>
  <pageMargins left="0.511811024" right="0.511811024" top="0.78740157499999996" bottom="0.78740157499999996" header="0.31496062000000002" footer="0.31496062000000002"/>
  <ignoredErrors>
    <ignoredError sqref="A1:V39 A42:V295 A40:J40 L40:V40 A41:J41 L41:V4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5"/>
  <sheetViews>
    <sheetView workbookViewId="0"/>
  </sheetViews>
  <sheetFormatPr defaultRowHeight="14.4" x14ac:dyDescent="0.3"/>
  <cols>
    <col min="6" max="6" width="22.296875" customWidth="1"/>
    <col min="10" max="10" width="6.69921875" customWidth="1"/>
    <col min="11" max="11" width="18.19921875" customWidth="1"/>
    <col min="12" max="12" width="11.09765625" customWidth="1"/>
    <col min="13" max="13" width="2.296875" customWidth="1"/>
    <col min="15" max="15" width="26.296875" customWidth="1"/>
    <col min="16" max="16" width="31.796875" customWidth="1"/>
    <col min="17" max="17" width="12.796875" customWidth="1"/>
    <col min="18" max="18" width="23" customWidth="1"/>
    <col min="19" max="19" width="14.69921875" customWidth="1"/>
    <col min="20" max="20" width="24" customWidth="1"/>
    <col min="21" max="21" width="19.69921875" customWidth="1"/>
    <col min="22" max="22" width="27.69921875" customWidth="1"/>
  </cols>
  <sheetData>
    <row r="1" spans="1:22" ht="15.6" customHeight="1" x14ac:dyDescent="0.3">
      <c r="A1" s="4" t="s">
        <v>60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22" ht="15.6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22" ht="15.6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O3" s="4" t="s">
        <v>61</v>
      </c>
      <c r="P3" s="4"/>
      <c r="Q3" s="4"/>
      <c r="R3" s="4"/>
      <c r="S3" s="4"/>
      <c r="T3" s="4"/>
      <c r="U3" s="4"/>
      <c r="V3" s="4"/>
    </row>
    <row r="4" spans="1:22" ht="15.6" customHeigh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O4" s="4"/>
      <c r="P4" s="4"/>
      <c r="Q4" s="4"/>
      <c r="R4" s="4"/>
      <c r="S4" s="4"/>
      <c r="T4" s="4"/>
      <c r="U4" s="4"/>
      <c r="V4" s="4"/>
    </row>
    <row r="5" spans="1:22" ht="21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O5" t="s">
        <v>62</v>
      </c>
      <c r="P5" t="s">
        <v>63</v>
      </c>
      <c r="Q5" t="s">
        <v>8</v>
      </c>
      <c r="R5" t="s">
        <v>9</v>
      </c>
      <c r="S5" t="s">
        <v>10</v>
      </c>
      <c r="T5" t="s">
        <v>11</v>
      </c>
      <c r="U5" t="s">
        <v>64</v>
      </c>
      <c r="V5" t="s">
        <v>65</v>
      </c>
    </row>
    <row r="6" spans="1:22" ht="18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O6">
        <f>COUNTIF(M10:M301,"&gt;0")</f>
        <v>41</v>
      </c>
      <c r="P6">
        <f>SUM(M10:M301)</f>
        <v>116</v>
      </c>
      <c r="Q6">
        <f>COUNTIF(K10:K301,"INCLUSÂO")</f>
        <v>4</v>
      </c>
      <c r="R6">
        <f>SUMIF(K10:K301,"INCLUSÂO",M10:M301)</f>
        <v>9</v>
      </c>
      <c r="S6">
        <f>COUNTIF(K10:K301,"ATUALIZAÇÂO")</f>
        <v>31</v>
      </c>
      <c r="T6">
        <f>SUMIF(K10:K301,"ATUALIZAÇÂO",M10:M301)</f>
        <v>88</v>
      </c>
      <c r="U6">
        <f>COUNTIF(K10:K301,"TRANSFERENCIA")</f>
        <v>6</v>
      </c>
      <c r="V6">
        <f>SUMIF(K10:K301,"TRANSFERENCIA",M10:M301)</f>
        <v>19</v>
      </c>
    </row>
    <row r="7" spans="1:22" ht="18.600000000000001" customHeigh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O7" s="1">
        <v>1</v>
      </c>
      <c r="P7" s="1">
        <v>1</v>
      </c>
      <c r="Q7" s="2">
        <f>Q6/O6</f>
        <v>9.7560975609756101E-2</v>
      </c>
      <c r="R7" s="2">
        <f>R6/P6</f>
        <v>7.7586206896551727E-2</v>
      </c>
      <c r="S7" s="2">
        <f>S6/O6</f>
        <v>0.75609756097560976</v>
      </c>
      <c r="T7" s="2">
        <f>T6/P6</f>
        <v>0.75862068965517238</v>
      </c>
      <c r="U7" s="2">
        <f>U6/O6</f>
        <v>0.14634146341463414</v>
      </c>
      <c r="V7" s="2">
        <f>V6/P6</f>
        <v>0.16379310344827586</v>
      </c>
    </row>
    <row r="8" spans="1:22" ht="21.6" customHeight="1" x14ac:dyDescent="0.3">
      <c r="A8" s="4" t="s">
        <v>2</v>
      </c>
      <c r="B8" s="4"/>
      <c r="C8" s="4"/>
      <c r="D8" s="4" t="s">
        <v>3</v>
      </c>
      <c r="E8" s="4"/>
      <c r="F8" s="4"/>
      <c r="G8" s="4" t="s">
        <v>4</v>
      </c>
      <c r="H8" s="4"/>
      <c r="I8" s="4"/>
      <c r="J8" s="4" t="s">
        <v>5</v>
      </c>
      <c r="K8" s="4"/>
      <c r="L8" s="4"/>
      <c r="M8" s="4"/>
    </row>
    <row r="9" spans="1:22" ht="21.6" customHeight="1" x14ac:dyDescent="0.3">
      <c r="A9" s="6">
        <v>45474</v>
      </c>
      <c r="B9" s="4"/>
      <c r="C9" s="4"/>
      <c r="D9" s="4" t="s">
        <v>228</v>
      </c>
      <c r="E9" s="4"/>
      <c r="F9" s="4"/>
      <c r="G9" s="7" t="s">
        <v>229</v>
      </c>
      <c r="H9" s="4"/>
      <c r="I9" s="4"/>
      <c r="J9" t="s">
        <v>14</v>
      </c>
      <c r="K9" t="s">
        <v>68</v>
      </c>
      <c r="L9" t="s">
        <v>16</v>
      </c>
      <c r="M9">
        <v>2</v>
      </c>
    </row>
    <row r="10" spans="1:22" ht="21.6" customHeight="1" x14ac:dyDescent="0.3">
      <c r="A10" s="6">
        <v>45474</v>
      </c>
      <c r="B10" s="4"/>
      <c r="C10" s="4"/>
      <c r="D10" s="4" t="s">
        <v>230</v>
      </c>
      <c r="E10" s="4"/>
      <c r="F10" s="4"/>
      <c r="G10" s="7" t="s">
        <v>231</v>
      </c>
      <c r="H10" s="4"/>
      <c r="I10" s="4"/>
      <c r="J10" t="s">
        <v>14</v>
      </c>
      <c r="K10" t="s">
        <v>68</v>
      </c>
      <c r="L10" t="s">
        <v>16</v>
      </c>
      <c r="M10">
        <v>2</v>
      </c>
    </row>
    <row r="11" spans="1:22" ht="21.6" customHeight="1" x14ac:dyDescent="0.3">
      <c r="A11" s="6">
        <v>45474</v>
      </c>
      <c r="B11" s="4"/>
      <c r="C11" s="4"/>
      <c r="D11" s="4" t="s">
        <v>232</v>
      </c>
      <c r="E11" s="4"/>
      <c r="F11" s="4"/>
      <c r="G11" s="7" t="s">
        <v>233</v>
      </c>
      <c r="H11" s="4"/>
      <c r="I11" s="4"/>
      <c r="J11" t="s">
        <v>14</v>
      </c>
      <c r="K11" t="s">
        <v>68</v>
      </c>
      <c r="L11" t="s">
        <v>16</v>
      </c>
      <c r="M11">
        <v>5</v>
      </c>
    </row>
    <row r="12" spans="1:22" ht="21.6" customHeight="1" x14ac:dyDescent="0.3">
      <c r="A12" s="6">
        <v>45474</v>
      </c>
      <c r="B12" s="4"/>
      <c r="C12" s="4"/>
      <c r="D12" s="4" t="s">
        <v>234</v>
      </c>
      <c r="E12" s="4"/>
      <c r="F12" s="4"/>
      <c r="G12" s="7" t="s">
        <v>235</v>
      </c>
      <c r="H12" s="4"/>
      <c r="I12" s="4"/>
      <c r="J12" t="s">
        <v>14</v>
      </c>
      <c r="K12" t="s">
        <v>76</v>
      </c>
      <c r="L12" t="s">
        <v>16</v>
      </c>
      <c r="M12">
        <v>2</v>
      </c>
    </row>
    <row r="13" spans="1:22" ht="21.6" customHeight="1" x14ac:dyDescent="0.3">
      <c r="A13" s="6">
        <v>45475</v>
      </c>
      <c r="B13" s="4"/>
      <c r="C13" s="4"/>
      <c r="D13" s="4" t="s">
        <v>236</v>
      </c>
      <c r="E13" s="4"/>
      <c r="F13" s="4"/>
      <c r="G13" s="7" t="s">
        <v>237</v>
      </c>
      <c r="H13" s="4"/>
      <c r="I13" s="4"/>
      <c r="J13" t="s">
        <v>14</v>
      </c>
      <c r="K13" t="s">
        <v>68</v>
      </c>
      <c r="L13" t="s">
        <v>16</v>
      </c>
      <c r="M13">
        <v>3</v>
      </c>
    </row>
    <row r="14" spans="1:22" ht="21.6" customHeight="1" x14ac:dyDescent="0.3">
      <c r="A14" s="6">
        <v>45475</v>
      </c>
      <c r="B14" s="4"/>
      <c r="C14" s="4"/>
      <c r="D14" s="4" t="s">
        <v>238</v>
      </c>
      <c r="E14" s="4"/>
      <c r="F14" s="4"/>
      <c r="G14" s="7" t="s">
        <v>239</v>
      </c>
      <c r="H14" s="4"/>
      <c r="I14" s="4"/>
      <c r="J14" t="s">
        <v>14</v>
      </c>
      <c r="K14" t="s">
        <v>68</v>
      </c>
      <c r="L14" t="s">
        <v>16</v>
      </c>
      <c r="M14">
        <v>2</v>
      </c>
    </row>
    <row r="15" spans="1:22" ht="21.6" customHeight="1" x14ac:dyDescent="0.3">
      <c r="A15" s="6">
        <v>45476</v>
      </c>
      <c r="B15" s="4"/>
      <c r="C15" s="4"/>
      <c r="D15" s="4" t="s">
        <v>240</v>
      </c>
      <c r="E15" s="4"/>
      <c r="F15" s="4"/>
      <c r="G15" s="7" t="s">
        <v>241</v>
      </c>
      <c r="H15" s="4"/>
      <c r="I15" s="4"/>
      <c r="J15" t="s">
        <v>14</v>
      </c>
      <c r="K15" t="s">
        <v>68</v>
      </c>
      <c r="L15" t="s">
        <v>16</v>
      </c>
      <c r="M15">
        <v>3</v>
      </c>
    </row>
    <row r="16" spans="1:22" ht="21.6" customHeight="1" x14ac:dyDescent="0.3">
      <c r="A16" s="6">
        <v>45476</v>
      </c>
      <c r="B16" s="4"/>
      <c r="C16" s="4"/>
      <c r="D16" s="4" t="s">
        <v>242</v>
      </c>
      <c r="E16" s="4"/>
      <c r="F16" s="4"/>
      <c r="G16" s="7" t="s">
        <v>243</v>
      </c>
      <c r="H16" s="4"/>
      <c r="I16" s="4"/>
      <c r="J16" t="s">
        <v>14</v>
      </c>
      <c r="K16" t="s">
        <v>68</v>
      </c>
      <c r="L16" t="s">
        <v>16</v>
      </c>
      <c r="M16">
        <v>3</v>
      </c>
    </row>
    <row r="17" spans="1:13" ht="21.6" customHeight="1" x14ac:dyDescent="0.3">
      <c r="A17" s="6">
        <v>45476</v>
      </c>
      <c r="B17" s="4"/>
      <c r="C17" s="4"/>
      <c r="D17" s="4" t="s">
        <v>244</v>
      </c>
      <c r="E17" s="4"/>
      <c r="F17" s="4"/>
      <c r="G17" s="7" t="s">
        <v>245</v>
      </c>
      <c r="H17" s="4"/>
      <c r="I17" s="4"/>
      <c r="J17" t="s">
        <v>14</v>
      </c>
      <c r="K17" t="s">
        <v>68</v>
      </c>
      <c r="L17" t="s">
        <v>16</v>
      </c>
      <c r="M17">
        <v>4</v>
      </c>
    </row>
    <row r="18" spans="1:13" ht="21.6" customHeight="1" x14ac:dyDescent="0.3">
      <c r="A18" s="6">
        <v>45476</v>
      </c>
      <c r="B18" s="4"/>
      <c r="C18" s="4"/>
      <c r="D18" s="4" t="s">
        <v>246</v>
      </c>
      <c r="E18" s="4"/>
      <c r="F18" s="4"/>
      <c r="G18" s="7" t="s">
        <v>247</v>
      </c>
      <c r="H18" s="4"/>
      <c r="I18" s="4"/>
      <c r="J18" t="s">
        <v>14</v>
      </c>
      <c r="K18" t="s">
        <v>68</v>
      </c>
      <c r="L18" t="s">
        <v>16</v>
      </c>
      <c r="M18">
        <v>4</v>
      </c>
    </row>
    <row r="19" spans="1:13" ht="21.6" customHeight="1" x14ac:dyDescent="0.3">
      <c r="A19" s="6">
        <v>45477</v>
      </c>
      <c r="B19" s="4"/>
      <c r="C19" s="4"/>
      <c r="D19" s="4" t="s">
        <v>248</v>
      </c>
      <c r="E19" s="4"/>
      <c r="F19" s="4"/>
      <c r="G19" s="7" t="s">
        <v>249</v>
      </c>
      <c r="H19" s="4"/>
      <c r="I19" s="4"/>
      <c r="J19" t="s">
        <v>14</v>
      </c>
      <c r="K19" t="s">
        <v>68</v>
      </c>
      <c r="L19" t="s">
        <v>16</v>
      </c>
      <c r="M19">
        <v>2</v>
      </c>
    </row>
    <row r="20" spans="1:13" ht="21.6" customHeight="1" x14ac:dyDescent="0.3">
      <c r="A20" s="6">
        <v>45477</v>
      </c>
      <c r="B20" s="4"/>
      <c r="C20" s="4"/>
      <c r="D20" s="4" t="s">
        <v>250</v>
      </c>
      <c r="E20" s="4"/>
      <c r="F20" s="4"/>
      <c r="G20" s="7" t="s">
        <v>251</v>
      </c>
      <c r="H20" s="4"/>
      <c r="I20" s="4"/>
      <c r="J20" t="s">
        <v>14</v>
      </c>
      <c r="K20" t="s">
        <v>68</v>
      </c>
      <c r="L20" t="s">
        <v>16</v>
      </c>
      <c r="M20">
        <v>2</v>
      </c>
    </row>
    <row r="21" spans="1:13" ht="21.6" customHeight="1" x14ac:dyDescent="0.3">
      <c r="A21" s="6">
        <v>45477</v>
      </c>
      <c r="B21" s="4"/>
      <c r="C21" s="4"/>
      <c r="D21" s="4" t="s">
        <v>252</v>
      </c>
      <c r="E21" s="4"/>
      <c r="F21" s="4"/>
      <c r="G21" s="7" t="s">
        <v>253</v>
      </c>
      <c r="H21" s="4"/>
      <c r="I21" s="4"/>
      <c r="J21" t="s">
        <v>14</v>
      </c>
      <c r="K21" t="s">
        <v>68</v>
      </c>
      <c r="L21" t="s">
        <v>16</v>
      </c>
      <c r="M21">
        <v>3</v>
      </c>
    </row>
    <row r="22" spans="1:13" ht="21.6" customHeight="1" x14ac:dyDescent="0.3">
      <c r="A22" s="6">
        <v>45481</v>
      </c>
      <c r="B22" s="4"/>
      <c r="C22" s="4"/>
      <c r="D22" s="4" t="s">
        <v>254</v>
      </c>
      <c r="E22" s="4"/>
      <c r="F22" s="4"/>
      <c r="G22" s="7" t="s">
        <v>255</v>
      </c>
      <c r="H22" s="4"/>
      <c r="I22" s="4"/>
      <c r="J22" t="s">
        <v>14</v>
      </c>
      <c r="K22" t="s">
        <v>68</v>
      </c>
      <c r="L22" t="s">
        <v>16</v>
      </c>
      <c r="M22">
        <v>2</v>
      </c>
    </row>
    <row r="23" spans="1:13" ht="21.6" customHeight="1" x14ac:dyDescent="0.3">
      <c r="A23" s="6">
        <v>45481</v>
      </c>
      <c r="B23" s="4"/>
      <c r="C23" s="4"/>
      <c r="D23" s="4" t="s">
        <v>256</v>
      </c>
      <c r="E23" s="4"/>
      <c r="F23" s="4"/>
      <c r="G23" s="7" t="s">
        <v>257</v>
      </c>
      <c r="H23" s="4"/>
      <c r="I23" s="4"/>
      <c r="J23" t="s">
        <v>14</v>
      </c>
      <c r="K23" t="s">
        <v>83</v>
      </c>
      <c r="L23" t="s">
        <v>16</v>
      </c>
      <c r="M23">
        <v>5</v>
      </c>
    </row>
    <row r="24" spans="1:13" ht="21.6" customHeight="1" x14ac:dyDescent="0.3">
      <c r="A24" s="6">
        <v>45482</v>
      </c>
      <c r="B24" s="4"/>
      <c r="C24" s="4"/>
      <c r="D24" s="4" t="s">
        <v>258</v>
      </c>
      <c r="E24" s="4"/>
      <c r="F24" s="4"/>
      <c r="G24" s="7" t="s">
        <v>259</v>
      </c>
      <c r="H24" s="4"/>
      <c r="I24" s="4"/>
      <c r="J24" t="s">
        <v>14</v>
      </c>
      <c r="K24" t="s">
        <v>68</v>
      </c>
      <c r="L24" t="s">
        <v>16</v>
      </c>
      <c r="M24">
        <v>3</v>
      </c>
    </row>
    <row r="25" spans="1:13" ht="21.6" customHeight="1" x14ac:dyDescent="0.3">
      <c r="A25" s="6">
        <v>45482</v>
      </c>
      <c r="B25" s="4"/>
      <c r="C25" s="4"/>
      <c r="D25" s="4" t="s">
        <v>260</v>
      </c>
      <c r="E25" s="4"/>
      <c r="F25" s="4"/>
      <c r="G25" s="7" t="s">
        <v>261</v>
      </c>
      <c r="H25" s="4"/>
      <c r="I25" s="4"/>
      <c r="J25" t="s">
        <v>14</v>
      </c>
      <c r="K25" t="s">
        <v>68</v>
      </c>
      <c r="L25" t="s">
        <v>16</v>
      </c>
      <c r="M25">
        <v>4</v>
      </c>
    </row>
    <row r="26" spans="1:13" ht="21.6" customHeight="1" x14ac:dyDescent="0.3">
      <c r="A26" s="6">
        <v>45482</v>
      </c>
      <c r="B26" s="4"/>
      <c r="C26" s="4"/>
      <c r="D26" s="4" t="s">
        <v>262</v>
      </c>
      <c r="E26" s="4"/>
      <c r="F26" s="4"/>
      <c r="G26" s="7" t="s">
        <v>263</v>
      </c>
      <c r="H26" s="4"/>
      <c r="I26" s="4"/>
      <c r="J26" t="s">
        <v>14</v>
      </c>
      <c r="K26" t="s">
        <v>68</v>
      </c>
      <c r="L26" t="s">
        <v>16</v>
      </c>
      <c r="M26">
        <v>3</v>
      </c>
    </row>
    <row r="27" spans="1:13" ht="21.6" customHeight="1" x14ac:dyDescent="0.3">
      <c r="A27" s="6">
        <v>45483</v>
      </c>
      <c r="B27" s="4"/>
      <c r="C27" s="4"/>
      <c r="D27" s="4" t="s">
        <v>264</v>
      </c>
      <c r="E27" s="4"/>
      <c r="F27" s="4"/>
      <c r="G27" s="7" t="s">
        <v>265</v>
      </c>
      <c r="H27" s="4"/>
      <c r="I27" s="4"/>
      <c r="J27" t="s">
        <v>14</v>
      </c>
      <c r="K27" t="s">
        <v>68</v>
      </c>
      <c r="L27" t="s">
        <v>16</v>
      </c>
      <c r="M27">
        <v>2</v>
      </c>
    </row>
    <row r="28" spans="1:13" ht="21.6" customHeight="1" x14ac:dyDescent="0.3">
      <c r="A28" s="6">
        <v>45483</v>
      </c>
      <c r="B28" s="4"/>
      <c r="C28" s="4"/>
      <c r="D28" s="4" t="s">
        <v>266</v>
      </c>
      <c r="E28" s="4"/>
      <c r="F28" s="4"/>
      <c r="G28" s="7" t="s">
        <v>267</v>
      </c>
      <c r="H28" s="4"/>
      <c r="I28" s="4"/>
      <c r="J28" t="s">
        <v>14</v>
      </c>
      <c r="K28" t="s">
        <v>83</v>
      </c>
      <c r="L28" t="s">
        <v>16</v>
      </c>
      <c r="M28">
        <v>2</v>
      </c>
    </row>
    <row r="29" spans="1:13" ht="21.6" customHeight="1" x14ac:dyDescent="0.3">
      <c r="A29" s="6">
        <v>45484</v>
      </c>
      <c r="B29" s="4"/>
      <c r="C29" s="4"/>
      <c r="D29" s="4" t="s">
        <v>268</v>
      </c>
      <c r="E29" s="4"/>
      <c r="F29" s="4"/>
      <c r="G29" s="7" t="s">
        <v>269</v>
      </c>
      <c r="H29" s="4"/>
      <c r="I29" s="4"/>
      <c r="J29" t="s">
        <v>14</v>
      </c>
      <c r="K29" t="s">
        <v>68</v>
      </c>
      <c r="L29" t="s">
        <v>16</v>
      </c>
      <c r="M29">
        <v>5</v>
      </c>
    </row>
    <row r="30" spans="1:13" ht="21.6" customHeight="1" x14ac:dyDescent="0.3">
      <c r="A30" s="6">
        <v>45488</v>
      </c>
      <c r="B30" s="4"/>
      <c r="C30" s="4"/>
      <c r="D30" s="4" t="s">
        <v>270</v>
      </c>
      <c r="E30" s="4"/>
      <c r="F30" s="4"/>
      <c r="G30" s="7" t="s">
        <v>271</v>
      </c>
      <c r="H30" s="4"/>
      <c r="I30" s="4"/>
      <c r="J30" t="s">
        <v>14</v>
      </c>
      <c r="K30" t="s">
        <v>83</v>
      </c>
      <c r="L30" t="s">
        <v>16</v>
      </c>
      <c r="M30">
        <v>4</v>
      </c>
    </row>
    <row r="31" spans="1:13" ht="21.6" customHeight="1" x14ac:dyDescent="0.3">
      <c r="A31" s="6">
        <v>45488</v>
      </c>
      <c r="B31" s="4"/>
      <c r="C31" s="4"/>
      <c r="D31" s="4" t="s">
        <v>272</v>
      </c>
      <c r="E31" s="4"/>
      <c r="F31" s="4"/>
      <c r="G31" s="7" t="s">
        <v>273</v>
      </c>
      <c r="H31" s="4"/>
      <c r="I31" s="4"/>
      <c r="J31" t="s">
        <v>14</v>
      </c>
      <c r="K31" t="s">
        <v>76</v>
      </c>
      <c r="L31" t="s">
        <v>16</v>
      </c>
      <c r="M31">
        <v>2</v>
      </c>
    </row>
    <row r="32" spans="1:13" ht="21.6" customHeight="1" x14ac:dyDescent="0.3">
      <c r="A32" s="6">
        <v>45488</v>
      </c>
      <c r="B32" s="4"/>
      <c r="C32" s="4"/>
      <c r="D32" s="4" t="s">
        <v>274</v>
      </c>
      <c r="E32" s="4"/>
      <c r="F32" s="4"/>
      <c r="G32" s="7" t="s">
        <v>275</v>
      </c>
      <c r="H32" s="4"/>
      <c r="I32" s="4"/>
      <c r="J32" t="s">
        <v>14</v>
      </c>
      <c r="K32" t="s">
        <v>68</v>
      </c>
      <c r="L32" t="s">
        <v>16</v>
      </c>
      <c r="M32">
        <v>3</v>
      </c>
    </row>
    <row r="33" spans="1:13" ht="21.6" customHeight="1" x14ac:dyDescent="0.3">
      <c r="A33" s="6">
        <v>45489</v>
      </c>
      <c r="B33" s="4"/>
      <c r="C33" s="4"/>
      <c r="D33" s="4" t="s">
        <v>276</v>
      </c>
      <c r="E33" s="4"/>
      <c r="F33" s="4"/>
      <c r="G33" s="7" t="s">
        <v>277</v>
      </c>
      <c r="H33" s="4"/>
      <c r="I33" s="4"/>
      <c r="J33" t="s">
        <v>14</v>
      </c>
      <c r="K33" t="s">
        <v>83</v>
      </c>
      <c r="L33" t="s">
        <v>16</v>
      </c>
      <c r="M33">
        <v>2</v>
      </c>
    </row>
    <row r="34" spans="1:13" ht="21.6" customHeight="1" x14ac:dyDescent="0.3">
      <c r="A34" s="6">
        <v>45489</v>
      </c>
      <c r="B34" s="4"/>
      <c r="C34" s="4"/>
      <c r="D34" s="4" t="s">
        <v>278</v>
      </c>
      <c r="E34" s="4"/>
      <c r="F34" s="4"/>
      <c r="G34" s="7" t="s">
        <v>279</v>
      </c>
      <c r="H34" s="4"/>
      <c r="I34" s="4"/>
      <c r="J34" t="s">
        <v>14</v>
      </c>
      <c r="K34" t="s">
        <v>76</v>
      </c>
      <c r="L34" t="s">
        <v>16</v>
      </c>
      <c r="M34">
        <v>2</v>
      </c>
    </row>
    <row r="35" spans="1:13" ht="21.6" customHeight="1" x14ac:dyDescent="0.3">
      <c r="A35" s="6">
        <v>45490</v>
      </c>
      <c r="B35" s="4"/>
      <c r="C35" s="4"/>
      <c r="D35" s="4" t="s">
        <v>280</v>
      </c>
      <c r="E35" s="4"/>
      <c r="F35" s="4"/>
      <c r="G35" s="7" t="s">
        <v>281</v>
      </c>
      <c r="H35" s="4"/>
      <c r="I35" s="4"/>
      <c r="J35" t="s">
        <v>14</v>
      </c>
      <c r="K35" t="s">
        <v>68</v>
      </c>
      <c r="L35" t="s">
        <v>16</v>
      </c>
      <c r="M35">
        <v>2</v>
      </c>
    </row>
    <row r="36" spans="1:13" ht="21.6" customHeight="1" x14ac:dyDescent="0.3">
      <c r="A36" s="6">
        <v>45492</v>
      </c>
      <c r="B36" s="4"/>
      <c r="C36" s="4"/>
      <c r="D36" s="4" t="s">
        <v>282</v>
      </c>
      <c r="E36" s="4"/>
      <c r="F36" s="4"/>
      <c r="G36" s="7" t="s">
        <v>283</v>
      </c>
      <c r="H36" s="4"/>
      <c r="I36" s="4"/>
      <c r="J36" t="s">
        <v>14</v>
      </c>
      <c r="K36" t="s">
        <v>83</v>
      </c>
      <c r="L36" t="s">
        <v>16</v>
      </c>
      <c r="M36">
        <v>3</v>
      </c>
    </row>
    <row r="37" spans="1:13" ht="21.6" customHeight="1" x14ac:dyDescent="0.3">
      <c r="A37" s="6">
        <v>45492</v>
      </c>
      <c r="B37" s="4"/>
      <c r="C37" s="4"/>
      <c r="D37" s="4" t="s">
        <v>284</v>
      </c>
      <c r="E37" s="4"/>
      <c r="F37" s="4"/>
      <c r="G37" s="7" t="s">
        <v>285</v>
      </c>
      <c r="H37" s="4"/>
      <c r="I37" s="4"/>
      <c r="J37" t="s">
        <v>14</v>
      </c>
      <c r="K37" t="s">
        <v>76</v>
      </c>
      <c r="L37" t="s">
        <v>16</v>
      </c>
      <c r="M37">
        <v>3</v>
      </c>
    </row>
    <row r="38" spans="1:13" ht="21.6" customHeight="1" x14ac:dyDescent="0.3">
      <c r="A38" s="6">
        <v>45492</v>
      </c>
      <c r="B38" s="4"/>
      <c r="C38" s="4"/>
      <c r="D38" s="4" t="s">
        <v>286</v>
      </c>
      <c r="E38" s="4"/>
      <c r="F38" s="4"/>
      <c r="G38" s="7" t="s">
        <v>287</v>
      </c>
      <c r="H38" s="4"/>
      <c r="I38" s="4"/>
      <c r="J38" t="s">
        <v>14</v>
      </c>
      <c r="K38" t="s">
        <v>68</v>
      </c>
      <c r="L38" t="s">
        <v>16</v>
      </c>
      <c r="M38">
        <v>4</v>
      </c>
    </row>
    <row r="39" spans="1:13" ht="21.6" customHeight="1" x14ac:dyDescent="0.3">
      <c r="A39" s="6">
        <v>45492</v>
      </c>
      <c r="B39" s="4"/>
      <c r="C39" s="4"/>
      <c r="D39" s="4" t="s">
        <v>288</v>
      </c>
      <c r="E39" s="4"/>
      <c r="F39" s="4"/>
      <c r="G39" s="7" t="s">
        <v>289</v>
      </c>
      <c r="H39" s="4"/>
      <c r="I39" s="4"/>
      <c r="J39" t="s">
        <v>14</v>
      </c>
      <c r="K39" t="s">
        <v>68</v>
      </c>
      <c r="L39" t="s">
        <v>16</v>
      </c>
      <c r="M39">
        <v>4</v>
      </c>
    </row>
    <row r="40" spans="1:13" ht="21.6" customHeight="1" x14ac:dyDescent="0.3">
      <c r="A40" s="6">
        <v>45495</v>
      </c>
      <c r="B40" s="4"/>
      <c r="C40" s="4"/>
      <c r="D40" s="4" t="s">
        <v>290</v>
      </c>
      <c r="E40" s="4"/>
      <c r="F40" s="4"/>
      <c r="G40" s="7" t="s">
        <v>291</v>
      </c>
      <c r="H40" s="4"/>
      <c r="I40" s="4"/>
      <c r="J40" t="s">
        <v>14</v>
      </c>
      <c r="K40" t="s">
        <v>83</v>
      </c>
      <c r="L40" t="s">
        <v>16</v>
      </c>
      <c r="M40">
        <v>3</v>
      </c>
    </row>
    <row r="41" spans="1:13" ht="21.6" customHeight="1" x14ac:dyDescent="0.3">
      <c r="A41" s="6">
        <v>45495</v>
      </c>
      <c r="B41" s="4"/>
      <c r="C41" s="4"/>
      <c r="D41" s="4" t="s">
        <v>292</v>
      </c>
      <c r="E41" s="4"/>
      <c r="F41" s="4"/>
      <c r="G41" s="7" t="s">
        <v>293</v>
      </c>
      <c r="H41" s="4"/>
      <c r="I41" s="4"/>
      <c r="J41" t="s">
        <v>14</v>
      </c>
      <c r="K41" t="s">
        <v>68</v>
      </c>
      <c r="L41" t="s">
        <v>16</v>
      </c>
      <c r="M41">
        <v>1</v>
      </c>
    </row>
    <row r="42" spans="1:13" ht="21.6" customHeight="1" x14ac:dyDescent="0.3">
      <c r="A42" s="6">
        <v>45497</v>
      </c>
      <c r="B42" s="4"/>
      <c r="C42" s="4"/>
      <c r="D42" s="4" t="s">
        <v>294</v>
      </c>
      <c r="E42" s="4"/>
      <c r="F42" s="4"/>
      <c r="G42" s="7" t="s">
        <v>295</v>
      </c>
      <c r="H42" s="4"/>
      <c r="I42" s="4"/>
      <c r="J42" t="s">
        <v>14</v>
      </c>
      <c r="K42" t="s">
        <v>68</v>
      </c>
      <c r="L42" t="s">
        <v>16</v>
      </c>
      <c r="M42">
        <v>2</v>
      </c>
    </row>
    <row r="43" spans="1:13" ht="21.6" customHeight="1" x14ac:dyDescent="0.3">
      <c r="A43" s="6">
        <v>45498</v>
      </c>
      <c r="B43" s="4"/>
      <c r="C43" s="4"/>
      <c r="D43" s="4" t="s">
        <v>296</v>
      </c>
      <c r="E43" s="4"/>
      <c r="F43" s="4"/>
      <c r="G43" s="7" t="s">
        <v>297</v>
      </c>
      <c r="H43" s="4"/>
      <c r="I43" s="4"/>
      <c r="J43" t="s">
        <v>14</v>
      </c>
      <c r="K43" t="s">
        <v>68</v>
      </c>
      <c r="L43" t="s">
        <v>16</v>
      </c>
      <c r="M43">
        <v>1</v>
      </c>
    </row>
    <row r="44" spans="1:13" ht="21.6" customHeight="1" x14ac:dyDescent="0.3">
      <c r="A44" s="6">
        <v>45498</v>
      </c>
      <c r="B44" s="4"/>
      <c r="C44" s="4"/>
      <c r="D44" s="4" t="s">
        <v>298</v>
      </c>
      <c r="E44" s="4"/>
      <c r="F44" s="4"/>
      <c r="G44" s="7" t="s">
        <v>299</v>
      </c>
      <c r="H44" s="4"/>
      <c r="I44" s="4"/>
      <c r="J44" t="s">
        <v>14</v>
      </c>
      <c r="K44" t="s">
        <v>68</v>
      </c>
      <c r="L44" t="s">
        <v>16</v>
      </c>
      <c r="M44">
        <v>5</v>
      </c>
    </row>
    <row r="45" spans="1:13" ht="21.6" customHeight="1" x14ac:dyDescent="0.3">
      <c r="A45" s="6">
        <v>45502</v>
      </c>
      <c r="B45" s="4"/>
      <c r="C45" s="4"/>
      <c r="D45" s="4" t="s">
        <v>300</v>
      </c>
      <c r="E45" s="4"/>
      <c r="F45" s="4"/>
      <c r="G45" s="7" t="s">
        <v>301</v>
      </c>
      <c r="H45" s="4"/>
      <c r="I45" s="4"/>
      <c r="J45" t="s">
        <v>14</v>
      </c>
      <c r="K45" t="s">
        <v>68</v>
      </c>
      <c r="L45" t="s">
        <v>16</v>
      </c>
      <c r="M45">
        <v>3</v>
      </c>
    </row>
    <row r="46" spans="1:13" ht="21.6" customHeight="1" x14ac:dyDescent="0.3">
      <c r="A46" s="6">
        <v>45502</v>
      </c>
      <c r="B46" s="4"/>
      <c r="C46" s="4"/>
      <c r="D46" s="4" t="s">
        <v>302</v>
      </c>
      <c r="E46" s="4"/>
      <c r="F46" s="4"/>
      <c r="G46" s="4"/>
      <c r="H46" s="4"/>
      <c r="I46" s="4"/>
      <c r="J46" t="s">
        <v>14</v>
      </c>
      <c r="K46" t="s">
        <v>68</v>
      </c>
      <c r="L46" t="s">
        <v>16</v>
      </c>
      <c r="M46">
        <v>3</v>
      </c>
    </row>
    <row r="47" spans="1:13" ht="21.6" customHeight="1" x14ac:dyDescent="0.3">
      <c r="A47" s="6">
        <v>45502</v>
      </c>
      <c r="B47" s="4"/>
      <c r="C47" s="4"/>
      <c r="D47" s="4" t="s">
        <v>303</v>
      </c>
      <c r="E47" s="4"/>
      <c r="F47" s="4"/>
      <c r="G47" s="4"/>
      <c r="H47" s="4"/>
      <c r="I47" s="4"/>
      <c r="J47" t="s">
        <v>14</v>
      </c>
      <c r="K47" t="s">
        <v>68</v>
      </c>
      <c r="L47" t="s">
        <v>16</v>
      </c>
      <c r="M47">
        <v>2</v>
      </c>
    </row>
    <row r="48" spans="1:13" ht="21.6" customHeight="1" x14ac:dyDescent="0.3">
      <c r="A48" s="6">
        <v>45503</v>
      </c>
      <c r="B48" s="4"/>
      <c r="C48" s="4"/>
      <c r="D48" s="4" t="s">
        <v>304</v>
      </c>
      <c r="E48" s="4"/>
      <c r="F48" s="4"/>
      <c r="G48" s="7" t="s">
        <v>305</v>
      </c>
      <c r="H48" s="4"/>
      <c r="I48" s="4"/>
      <c r="J48" t="s">
        <v>14</v>
      </c>
      <c r="K48" t="s">
        <v>68</v>
      </c>
      <c r="L48" t="s">
        <v>16</v>
      </c>
      <c r="M48">
        <v>1</v>
      </c>
    </row>
    <row r="49" spans="1:15" ht="21.6" customHeight="1" x14ac:dyDescent="0.3">
      <c r="A49" s="6" t="s">
        <v>306</v>
      </c>
      <c r="B49" s="4"/>
      <c r="C49" s="4"/>
      <c r="D49" s="4" t="s">
        <v>307</v>
      </c>
      <c r="E49" s="4"/>
      <c r="F49" s="4"/>
      <c r="G49" s="7" t="s">
        <v>308</v>
      </c>
      <c r="H49" s="4"/>
      <c r="I49" s="4"/>
      <c r="J49" t="s">
        <v>14</v>
      </c>
      <c r="K49" t="s">
        <v>68</v>
      </c>
      <c r="L49" t="s">
        <v>16</v>
      </c>
      <c r="M49">
        <v>2</v>
      </c>
    </row>
    <row r="50" spans="1:15" ht="21.6" customHeight="1" x14ac:dyDescent="0.3">
      <c r="A50" s="6">
        <v>45504</v>
      </c>
      <c r="B50" s="4"/>
      <c r="C50" s="4"/>
      <c r="D50" s="4" t="s">
        <v>309</v>
      </c>
      <c r="E50" s="4"/>
      <c r="F50" s="4"/>
      <c r="G50" s="7" t="s">
        <v>310</v>
      </c>
      <c r="H50" s="4"/>
      <c r="I50" s="4"/>
      <c r="J50" t="s">
        <v>14</v>
      </c>
      <c r="K50" t="s">
        <v>68</v>
      </c>
      <c r="L50" t="s">
        <v>16</v>
      </c>
      <c r="M50">
        <v>3</v>
      </c>
    </row>
    <row r="51" spans="1:15" ht="21.6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t="s">
        <v>14</v>
      </c>
      <c r="K51" t="s">
        <v>145</v>
      </c>
      <c r="L51" t="s">
        <v>16</v>
      </c>
    </row>
    <row r="52" spans="1:15" ht="21.6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t="s">
        <v>14</v>
      </c>
      <c r="K52" t="s">
        <v>145</v>
      </c>
      <c r="L52" t="s">
        <v>16</v>
      </c>
    </row>
    <row r="53" spans="1:15" ht="21.6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t="s">
        <v>14</v>
      </c>
      <c r="K53" t="s">
        <v>145</v>
      </c>
      <c r="L53" t="s">
        <v>16</v>
      </c>
    </row>
    <row r="54" spans="1:15" ht="21.6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t="s">
        <v>14</v>
      </c>
      <c r="K54" t="s">
        <v>145</v>
      </c>
      <c r="L54" t="s">
        <v>16</v>
      </c>
      <c r="O54" t="s">
        <v>227</v>
      </c>
    </row>
    <row r="55" spans="1:15" ht="21.6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t="s">
        <v>14</v>
      </c>
      <c r="K55" t="s">
        <v>145</v>
      </c>
      <c r="L55" t="s">
        <v>16</v>
      </c>
    </row>
    <row r="56" spans="1:15" ht="21.6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t="s">
        <v>14</v>
      </c>
      <c r="K56" t="s">
        <v>145</v>
      </c>
      <c r="L56" t="s">
        <v>16</v>
      </c>
    </row>
    <row r="57" spans="1:15" ht="21.6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t="s">
        <v>14</v>
      </c>
      <c r="K57" t="s">
        <v>145</v>
      </c>
      <c r="L57" t="s">
        <v>16</v>
      </c>
    </row>
    <row r="58" spans="1:15" ht="21.6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t="s">
        <v>14</v>
      </c>
      <c r="K58" t="s">
        <v>145</v>
      </c>
      <c r="L58" t="s">
        <v>16</v>
      </c>
    </row>
    <row r="59" spans="1:15" ht="21.6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t="s">
        <v>14</v>
      </c>
      <c r="K59" t="s">
        <v>145</v>
      </c>
      <c r="L59" t="s">
        <v>16</v>
      </c>
    </row>
    <row r="60" spans="1:15" ht="21.6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t="s">
        <v>14</v>
      </c>
      <c r="K60" t="s">
        <v>145</v>
      </c>
      <c r="L60" t="s">
        <v>16</v>
      </c>
    </row>
    <row r="61" spans="1:15" ht="21.6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t="s">
        <v>14</v>
      </c>
      <c r="K61" t="s">
        <v>145</v>
      </c>
      <c r="L61" t="s">
        <v>16</v>
      </c>
    </row>
    <row r="62" spans="1:15" ht="21.6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t="s">
        <v>14</v>
      </c>
      <c r="K62" t="s">
        <v>145</v>
      </c>
      <c r="L62" t="s">
        <v>16</v>
      </c>
    </row>
    <row r="63" spans="1:15" ht="21.6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t="s">
        <v>14</v>
      </c>
      <c r="K63" t="s">
        <v>145</v>
      </c>
      <c r="L63" t="s">
        <v>16</v>
      </c>
    </row>
    <row r="64" spans="1:15" ht="21.6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t="s">
        <v>14</v>
      </c>
      <c r="K64" t="s">
        <v>145</v>
      </c>
      <c r="L64" t="s">
        <v>16</v>
      </c>
    </row>
    <row r="65" spans="1:12" ht="21.6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t="s">
        <v>14</v>
      </c>
      <c r="K65" t="s">
        <v>145</v>
      </c>
      <c r="L65" t="s">
        <v>16</v>
      </c>
    </row>
    <row r="66" spans="1:12" ht="21.6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t="s">
        <v>14</v>
      </c>
      <c r="K66" t="s">
        <v>145</v>
      </c>
      <c r="L66" t="s">
        <v>16</v>
      </c>
    </row>
    <row r="67" spans="1:12" ht="21.6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t="s">
        <v>14</v>
      </c>
      <c r="K67" t="s">
        <v>145</v>
      </c>
      <c r="L67" t="s">
        <v>16</v>
      </c>
    </row>
    <row r="68" spans="1:12" ht="21.6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t="s">
        <v>14</v>
      </c>
      <c r="K68" t="s">
        <v>145</v>
      </c>
      <c r="L68" t="s">
        <v>16</v>
      </c>
    </row>
    <row r="69" spans="1:12" ht="21.6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t="s">
        <v>14</v>
      </c>
      <c r="K69" t="s">
        <v>145</v>
      </c>
      <c r="L69" t="s">
        <v>16</v>
      </c>
    </row>
    <row r="70" spans="1:12" ht="21.6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t="s">
        <v>14</v>
      </c>
      <c r="K70" t="s">
        <v>145</v>
      </c>
      <c r="L70" t="s">
        <v>16</v>
      </c>
    </row>
    <row r="71" spans="1:12" ht="21.6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t="s">
        <v>14</v>
      </c>
      <c r="K71" t="s">
        <v>145</v>
      </c>
      <c r="L71" t="s">
        <v>16</v>
      </c>
    </row>
    <row r="72" spans="1:12" ht="21.6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t="s">
        <v>14</v>
      </c>
      <c r="K72" t="s">
        <v>145</v>
      </c>
      <c r="L72" t="s">
        <v>16</v>
      </c>
    </row>
    <row r="73" spans="1:12" ht="21.6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t="s">
        <v>14</v>
      </c>
      <c r="K73" t="s">
        <v>145</v>
      </c>
      <c r="L73" t="s">
        <v>16</v>
      </c>
    </row>
    <row r="74" spans="1:12" ht="21.6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t="s">
        <v>14</v>
      </c>
      <c r="K74" t="s">
        <v>145</v>
      </c>
      <c r="L74" t="s">
        <v>16</v>
      </c>
    </row>
    <row r="75" spans="1:12" ht="21.6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t="s">
        <v>14</v>
      </c>
      <c r="K75" t="s">
        <v>145</v>
      </c>
      <c r="L75" t="s">
        <v>16</v>
      </c>
    </row>
    <row r="76" spans="1:12" ht="21.6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t="s">
        <v>14</v>
      </c>
      <c r="K76" t="s">
        <v>145</v>
      </c>
      <c r="L76" t="s">
        <v>16</v>
      </c>
    </row>
    <row r="77" spans="1:12" ht="21.6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t="s">
        <v>14</v>
      </c>
      <c r="K77" t="s">
        <v>145</v>
      </c>
      <c r="L77" t="s">
        <v>16</v>
      </c>
    </row>
    <row r="78" spans="1:12" ht="21.6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t="s">
        <v>14</v>
      </c>
      <c r="K78" t="s">
        <v>145</v>
      </c>
      <c r="L78" t="s">
        <v>16</v>
      </c>
    </row>
    <row r="79" spans="1:12" ht="21.6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t="s">
        <v>14</v>
      </c>
      <c r="K79" t="s">
        <v>145</v>
      </c>
      <c r="L79" t="s">
        <v>16</v>
      </c>
    </row>
    <row r="80" spans="1:12" ht="21.6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t="s">
        <v>14</v>
      </c>
      <c r="K80" t="s">
        <v>145</v>
      </c>
      <c r="L80" t="s">
        <v>16</v>
      </c>
    </row>
    <row r="81" spans="1:12" ht="21.6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t="s">
        <v>14</v>
      </c>
      <c r="K81" t="s">
        <v>145</v>
      </c>
      <c r="L81" t="s">
        <v>16</v>
      </c>
    </row>
    <row r="82" spans="1:12" ht="21.6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t="s">
        <v>14</v>
      </c>
      <c r="K82" t="s">
        <v>145</v>
      </c>
      <c r="L82" t="s">
        <v>16</v>
      </c>
    </row>
    <row r="83" spans="1:12" ht="21.6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t="s">
        <v>14</v>
      </c>
      <c r="K83" t="s">
        <v>145</v>
      </c>
      <c r="L83" t="s">
        <v>16</v>
      </c>
    </row>
    <row r="84" spans="1:12" ht="21.6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t="s">
        <v>14</v>
      </c>
      <c r="K84" t="s">
        <v>145</v>
      </c>
      <c r="L84" t="s">
        <v>16</v>
      </c>
    </row>
    <row r="85" spans="1:12" ht="21.6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t="s">
        <v>14</v>
      </c>
      <c r="K85" t="s">
        <v>145</v>
      </c>
      <c r="L85" t="s">
        <v>16</v>
      </c>
    </row>
    <row r="86" spans="1:12" ht="21.6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t="s">
        <v>14</v>
      </c>
      <c r="K86" t="s">
        <v>145</v>
      </c>
      <c r="L86" t="s">
        <v>16</v>
      </c>
    </row>
    <row r="87" spans="1:12" ht="21.6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t="s">
        <v>14</v>
      </c>
      <c r="K87" t="s">
        <v>145</v>
      </c>
      <c r="L87" t="s">
        <v>16</v>
      </c>
    </row>
    <row r="88" spans="1:12" ht="21.6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t="s">
        <v>14</v>
      </c>
      <c r="K88" t="s">
        <v>145</v>
      </c>
      <c r="L88" t="s">
        <v>16</v>
      </c>
    </row>
    <row r="89" spans="1:12" ht="21.6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t="s">
        <v>14</v>
      </c>
      <c r="K89" t="s">
        <v>145</v>
      </c>
      <c r="L89" t="s">
        <v>16</v>
      </c>
    </row>
    <row r="90" spans="1:12" ht="21.6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t="s">
        <v>14</v>
      </c>
      <c r="K90" t="s">
        <v>145</v>
      </c>
      <c r="L90" t="s">
        <v>16</v>
      </c>
    </row>
    <row r="91" spans="1:12" ht="21.6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t="s">
        <v>14</v>
      </c>
      <c r="K91" t="s">
        <v>145</v>
      </c>
      <c r="L91" t="s">
        <v>16</v>
      </c>
    </row>
    <row r="92" spans="1:12" ht="21.6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t="s">
        <v>14</v>
      </c>
      <c r="K92" t="s">
        <v>145</v>
      </c>
      <c r="L92" t="s">
        <v>16</v>
      </c>
    </row>
    <row r="93" spans="1:12" ht="21.6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t="s">
        <v>14</v>
      </c>
      <c r="K93" t="s">
        <v>145</v>
      </c>
      <c r="L93" t="s">
        <v>16</v>
      </c>
    </row>
    <row r="94" spans="1:12" ht="21.6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t="s">
        <v>14</v>
      </c>
      <c r="K94" t="s">
        <v>145</v>
      </c>
      <c r="L94" t="s">
        <v>16</v>
      </c>
    </row>
    <row r="95" spans="1:12" ht="21.6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t="s">
        <v>14</v>
      </c>
      <c r="K95" t="s">
        <v>145</v>
      </c>
      <c r="L95" t="s">
        <v>16</v>
      </c>
    </row>
    <row r="96" spans="1:12" ht="21.6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t="s">
        <v>14</v>
      </c>
      <c r="K96" t="s">
        <v>145</v>
      </c>
      <c r="L96" t="s">
        <v>16</v>
      </c>
    </row>
    <row r="97" spans="1:12" ht="21.6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t="s">
        <v>14</v>
      </c>
      <c r="K97" t="s">
        <v>145</v>
      </c>
      <c r="L97" t="s">
        <v>16</v>
      </c>
    </row>
    <row r="98" spans="1:12" ht="21.6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t="s">
        <v>14</v>
      </c>
      <c r="K98" t="s">
        <v>145</v>
      </c>
      <c r="L98" t="s">
        <v>16</v>
      </c>
    </row>
    <row r="99" spans="1:12" ht="21.6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t="s">
        <v>14</v>
      </c>
      <c r="K99" t="s">
        <v>145</v>
      </c>
      <c r="L99" t="s">
        <v>16</v>
      </c>
    </row>
    <row r="100" spans="1:12" ht="21.6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t="s">
        <v>14</v>
      </c>
      <c r="K100" t="s">
        <v>145</v>
      </c>
      <c r="L100" t="s">
        <v>16</v>
      </c>
    </row>
    <row r="101" spans="1:12" ht="21.6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t="s">
        <v>14</v>
      </c>
      <c r="K101" t="s">
        <v>145</v>
      </c>
      <c r="L101" t="s">
        <v>16</v>
      </c>
    </row>
    <row r="102" spans="1:12" ht="21.6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t="s">
        <v>14</v>
      </c>
      <c r="K102" t="s">
        <v>145</v>
      </c>
      <c r="L102" t="s">
        <v>16</v>
      </c>
    </row>
    <row r="103" spans="1:12" ht="21.6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t="s">
        <v>14</v>
      </c>
      <c r="K103" t="s">
        <v>145</v>
      </c>
      <c r="L103" t="s">
        <v>16</v>
      </c>
    </row>
    <row r="104" spans="1:12" ht="21.6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t="s">
        <v>14</v>
      </c>
      <c r="K104" t="s">
        <v>145</v>
      </c>
      <c r="L104" t="s">
        <v>16</v>
      </c>
    </row>
    <row r="105" spans="1:12" ht="21.6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t="s">
        <v>14</v>
      </c>
      <c r="K105" t="s">
        <v>145</v>
      </c>
      <c r="L105" t="s">
        <v>16</v>
      </c>
    </row>
    <row r="106" spans="1:12" ht="21.6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t="s">
        <v>14</v>
      </c>
      <c r="K106" t="s">
        <v>145</v>
      </c>
      <c r="L106" t="s">
        <v>16</v>
      </c>
    </row>
    <row r="107" spans="1:12" ht="21.6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t="s">
        <v>14</v>
      </c>
      <c r="K107" t="s">
        <v>145</v>
      </c>
      <c r="L107" t="s">
        <v>16</v>
      </c>
    </row>
    <row r="108" spans="1:12" ht="21.6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t="s">
        <v>14</v>
      </c>
      <c r="K108" t="s">
        <v>145</v>
      </c>
      <c r="L108" t="s">
        <v>16</v>
      </c>
    </row>
    <row r="109" spans="1:12" ht="21.6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t="s">
        <v>14</v>
      </c>
      <c r="K109" t="s">
        <v>145</v>
      </c>
      <c r="L109" t="s">
        <v>16</v>
      </c>
    </row>
    <row r="110" spans="1:12" ht="21.6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t="s">
        <v>14</v>
      </c>
      <c r="K110" t="s">
        <v>145</v>
      </c>
      <c r="L110" t="s">
        <v>16</v>
      </c>
    </row>
    <row r="111" spans="1:12" ht="21.6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t="s">
        <v>14</v>
      </c>
      <c r="K111" t="s">
        <v>145</v>
      </c>
      <c r="L111" t="s">
        <v>16</v>
      </c>
    </row>
    <row r="112" spans="1:12" ht="21.6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t="s">
        <v>14</v>
      </c>
      <c r="K112" t="s">
        <v>145</v>
      </c>
      <c r="L112" t="s">
        <v>16</v>
      </c>
    </row>
    <row r="113" spans="1:12" ht="21.6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t="s">
        <v>14</v>
      </c>
      <c r="K113" t="s">
        <v>145</v>
      </c>
      <c r="L113" t="s">
        <v>16</v>
      </c>
    </row>
    <row r="114" spans="1:12" ht="21.6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t="s">
        <v>14</v>
      </c>
      <c r="K114" t="s">
        <v>145</v>
      </c>
      <c r="L114" t="s">
        <v>16</v>
      </c>
    </row>
    <row r="115" spans="1:12" ht="21.6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t="s">
        <v>14</v>
      </c>
      <c r="K115" t="s">
        <v>145</v>
      </c>
      <c r="L115" t="s">
        <v>16</v>
      </c>
    </row>
    <row r="116" spans="1:12" ht="21.6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t="s">
        <v>14</v>
      </c>
      <c r="K116" t="s">
        <v>145</v>
      </c>
      <c r="L116" t="s">
        <v>16</v>
      </c>
    </row>
    <row r="117" spans="1:12" ht="21.6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t="s">
        <v>14</v>
      </c>
      <c r="K117" t="s">
        <v>145</v>
      </c>
      <c r="L117" t="s">
        <v>16</v>
      </c>
    </row>
    <row r="118" spans="1:12" ht="21.6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t="s">
        <v>14</v>
      </c>
      <c r="K118" t="s">
        <v>145</v>
      </c>
      <c r="L118" t="s">
        <v>16</v>
      </c>
    </row>
    <row r="119" spans="1:12" ht="21.6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t="s">
        <v>14</v>
      </c>
      <c r="K119" t="s">
        <v>145</v>
      </c>
      <c r="L119" t="s">
        <v>16</v>
      </c>
    </row>
    <row r="120" spans="1:12" ht="21.6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t="s">
        <v>14</v>
      </c>
      <c r="K120" t="s">
        <v>145</v>
      </c>
      <c r="L120" t="s">
        <v>16</v>
      </c>
    </row>
    <row r="121" spans="1:12" ht="21.6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t="s">
        <v>14</v>
      </c>
      <c r="K121" t="s">
        <v>145</v>
      </c>
      <c r="L121" t="s">
        <v>16</v>
      </c>
    </row>
    <row r="122" spans="1:12" ht="21.6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t="s">
        <v>14</v>
      </c>
      <c r="K122" t="s">
        <v>145</v>
      </c>
      <c r="L122" t="s">
        <v>16</v>
      </c>
    </row>
    <row r="123" spans="1:12" ht="21.6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t="s">
        <v>14</v>
      </c>
      <c r="K123" t="s">
        <v>145</v>
      </c>
      <c r="L123" t="s">
        <v>16</v>
      </c>
    </row>
    <row r="124" spans="1:12" ht="21.6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t="s">
        <v>14</v>
      </c>
      <c r="K124" t="s">
        <v>145</v>
      </c>
      <c r="L124" t="s">
        <v>16</v>
      </c>
    </row>
    <row r="125" spans="1:12" ht="21.6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t="s">
        <v>14</v>
      </c>
      <c r="K125" t="s">
        <v>145</v>
      </c>
      <c r="L125" t="s">
        <v>16</v>
      </c>
    </row>
    <row r="126" spans="1:12" ht="21.6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t="s">
        <v>14</v>
      </c>
      <c r="K126" t="s">
        <v>145</v>
      </c>
      <c r="L126" t="s">
        <v>16</v>
      </c>
    </row>
    <row r="127" spans="1:12" ht="21.6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t="s">
        <v>14</v>
      </c>
      <c r="K127" t="s">
        <v>145</v>
      </c>
      <c r="L127" t="s">
        <v>16</v>
      </c>
    </row>
    <row r="128" spans="1:12" ht="21.6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t="s">
        <v>14</v>
      </c>
      <c r="K128" t="s">
        <v>145</v>
      </c>
      <c r="L128" t="s">
        <v>16</v>
      </c>
    </row>
    <row r="129" spans="1:12" ht="21.6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t="s">
        <v>14</v>
      </c>
      <c r="K129" t="s">
        <v>145</v>
      </c>
      <c r="L129" t="s">
        <v>16</v>
      </c>
    </row>
    <row r="130" spans="1:12" ht="21.6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t="s">
        <v>14</v>
      </c>
      <c r="K130" t="s">
        <v>145</v>
      </c>
      <c r="L130" t="s">
        <v>16</v>
      </c>
    </row>
    <row r="131" spans="1:12" ht="21.6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t="s">
        <v>14</v>
      </c>
      <c r="K131" t="s">
        <v>145</v>
      </c>
      <c r="L131" t="s">
        <v>16</v>
      </c>
    </row>
    <row r="132" spans="1:12" ht="21.6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t="s">
        <v>14</v>
      </c>
      <c r="K132" t="s">
        <v>145</v>
      </c>
      <c r="L132" t="s">
        <v>16</v>
      </c>
    </row>
    <row r="133" spans="1:12" ht="21.6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t="s">
        <v>14</v>
      </c>
      <c r="K133" t="s">
        <v>145</v>
      </c>
      <c r="L133" t="s">
        <v>16</v>
      </c>
    </row>
    <row r="134" spans="1:12" ht="21.6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t="s">
        <v>14</v>
      </c>
      <c r="K134" t="s">
        <v>145</v>
      </c>
      <c r="L134" t="s">
        <v>16</v>
      </c>
    </row>
    <row r="135" spans="1:12" ht="21.6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t="s">
        <v>14</v>
      </c>
      <c r="K135" t="s">
        <v>145</v>
      </c>
      <c r="L135" t="s">
        <v>16</v>
      </c>
    </row>
    <row r="136" spans="1:12" ht="21.6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t="s">
        <v>14</v>
      </c>
      <c r="K136" t="s">
        <v>145</v>
      </c>
      <c r="L136" t="s">
        <v>16</v>
      </c>
    </row>
    <row r="137" spans="1:12" ht="21.6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t="s">
        <v>14</v>
      </c>
      <c r="K137" t="s">
        <v>145</v>
      </c>
      <c r="L137" t="s">
        <v>16</v>
      </c>
    </row>
    <row r="138" spans="1:12" ht="21.6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t="s">
        <v>14</v>
      </c>
      <c r="K138" t="s">
        <v>145</v>
      </c>
      <c r="L138" t="s">
        <v>16</v>
      </c>
    </row>
    <row r="139" spans="1:12" ht="21.6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t="s">
        <v>14</v>
      </c>
      <c r="K139" t="s">
        <v>145</v>
      </c>
      <c r="L139" t="s">
        <v>16</v>
      </c>
    </row>
    <row r="140" spans="1:12" ht="21.6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t="s">
        <v>14</v>
      </c>
      <c r="K140" t="s">
        <v>145</v>
      </c>
      <c r="L140" t="s">
        <v>16</v>
      </c>
    </row>
    <row r="141" spans="1:12" ht="21.6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t="s">
        <v>14</v>
      </c>
      <c r="K141" t="s">
        <v>145</v>
      </c>
      <c r="L141" t="s">
        <v>16</v>
      </c>
    </row>
    <row r="142" spans="1:12" ht="21.6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t="s">
        <v>14</v>
      </c>
      <c r="K142" t="s">
        <v>145</v>
      </c>
      <c r="L142" t="s">
        <v>16</v>
      </c>
    </row>
    <row r="143" spans="1:12" ht="21.6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t="s">
        <v>14</v>
      </c>
      <c r="K143" t="s">
        <v>145</v>
      </c>
      <c r="L143" t="s">
        <v>16</v>
      </c>
    </row>
    <row r="144" spans="1:12" ht="21.6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t="s">
        <v>14</v>
      </c>
      <c r="K144" t="s">
        <v>145</v>
      </c>
      <c r="L144" t="s">
        <v>16</v>
      </c>
    </row>
    <row r="145" spans="1:12" ht="21.6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t="s">
        <v>14</v>
      </c>
      <c r="K145" t="s">
        <v>145</v>
      </c>
      <c r="L145" t="s">
        <v>16</v>
      </c>
    </row>
    <row r="146" spans="1:12" ht="21.6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t="s">
        <v>14</v>
      </c>
      <c r="K146" t="s">
        <v>145</v>
      </c>
      <c r="L146" t="s">
        <v>16</v>
      </c>
    </row>
    <row r="147" spans="1:12" ht="21.6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t="s">
        <v>14</v>
      </c>
      <c r="K147" t="s">
        <v>145</v>
      </c>
      <c r="L147" t="s">
        <v>16</v>
      </c>
    </row>
    <row r="148" spans="1:12" ht="21.6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t="s">
        <v>14</v>
      </c>
      <c r="K148" t="s">
        <v>145</v>
      </c>
      <c r="L148" t="s">
        <v>16</v>
      </c>
    </row>
    <row r="149" spans="1:12" ht="21.6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t="s">
        <v>14</v>
      </c>
      <c r="K149" t="s">
        <v>145</v>
      </c>
      <c r="L149" t="s">
        <v>16</v>
      </c>
    </row>
    <row r="150" spans="1:12" ht="21.6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t="s">
        <v>14</v>
      </c>
      <c r="K150" t="s">
        <v>145</v>
      </c>
      <c r="L150" t="s">
        <v>16</v>
      </c>
    </row>
    <row r="151" spans="1:12" ht="21.6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t="s">
        <v>14</v>
      </c>
      <c r="K151" t="s">
        <v>145</v>
      </c>
      <c r="L151" t="s">
        <v>16</v>
      </c>
    </row>
    <row r="152" spans="1:12" ht="21.6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t="s">
        <v>14</v>
      </c>
      <c r="K152" t="s">
        <v>145</v>
      </c>
      <c r="L152" t="s">
        <v>16</v>
      </c>
    </row>
    <row r="153" spans="1:12" ht="21.6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t="s">
        <v>14</v>
      </c>
      <c r="K153" t="s">
        <v>145</v>
      </c>
      <c r="L153" t="s">
        <v>16</v>
      </c>
    </row>
    <row r="154" spans="1:12" ht="21.6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t="s">
        <v>14</v>
      </c>
      <c r="K154" t="s">
        <v>145</v>
      </c>
      <c r="L154" t="s">
        <v>16</v>
      </c>
    </row>
    <row r="155" spans="1:12" ht="21.6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t="s">
        <v>14</v>
      </c>
      <c r="K155" t="s">
        <v>145</v>
      </c>
      <c r="L155" t="s">
        <v>16</v>
      </c>
    </row>
    <row r="156" spans="1:12" ht="21.6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t="s">
        <v>14</v>
      </c>
      <c r="K156" t="s">
        <v>145</v>
      </c>
      <c r="L156" t="s">
        <v>16</v>
      </c>
    </row>
    <row r="157" spans="1:12" ht="21.6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t="s">
        <v>14</v>
      </c>
      <c r="K157" t="s">
        <v>145</v>
      </c>
      <c r="L157" t="s">
        <v>16</v>
      </c>
    </row>
    <row r="158" spans="1:12" ht="21.6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t="s">
        <v>14</v>
      </c>
      <c r="K158" t="s">
        <v>145</v>
      </c>
      <c r="L158" t="s">
        <v>16</v>
      </c>
    </row>
    <row r="159" spans="1:12" ht="21.6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t="s">
        <v>14</v>
      </c>
      <c r="K159" t="s">
        <v>145</v>
      </c>
      <c r="L159" t="s">
        <v>16</v>
      </c>
    </row>
    <row r="160" spans="1:12" ht="21.6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t="s">
        <v>14</v>
      </c>
      <c r="K160" t="s">
        <v>145</v>
      </c>
      <c r="L160" t="s">
        <v>16</v>
      </c>
    </row>
    <row r="161" spans="1:12" ht="21.6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t="s">
        <v>14</v>
      </c>
      <c r="K161" t="s">
        <v>145</v>
      </c>
      <c r="L161" t="s">
        <v>16</v>
      </c>
    </row>
    <row r="162" spans="1:12" ht="21.6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t="s">
        <v>14</v>
      </c>
      <c r="K162" t="s">
        <v>145</v>
      </c>
      <c r="L162" t="s">
        <v>16</v>
      </c>
    </row>
    <row r="163" spans="1:12" ht="21.6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t="s">
        <v>14</v>
      </c>
      <c r="K163" t="s">
        <v>145</v>
      </c>
      <c r="L163" t="s">
        <v>16</v>
      </c>
    </row>
    <row r="164" spans="1:12" ht="21.6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t="s">
        <v>14</v>
      </c>
      <c r="K164" t="s">
        <v>145</v>
      </c>
      <c r="L164" t="s">
        <v>16</v>
      </c>
    </row>
    <row r="165" spans="1:12" ht="21.6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t="s">
        <v>14</v>
      </c>
      <c r="K165" t="s">
        <v>145</v>
      </c>
      <c r="L165" t="s">
        <v>16</v>
      </c>
    </row>
    <row r="166" spans="1:12" ht="21.6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t="s">
        <v>14</v>
      </c>
      <c r="K166" t="s">
        <v>145</v>
      </c>
      <c r="L166" t="s">
        <v>16</v>
      </c>
    </row>
    <row r="167" spans="1:12" ht="21.6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t="s">
        <v>14</v>
      </c>
      <c r="K167" t="s">
        <v>145</v>
      </c>
      <c r="L167" t="s">
        <v>16</v>
      </c>
    </row>
    <row r="168" spans="1:12" ht="21.6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t="s">
        <v>14</v>
      </c>
      <c r="K168" t="s">
        <v>145</v>
      </c>
      <c r="L168" t="s">
        <v>16</v>
      </c>
    </row>
    <row r="169" spans="1:12" ht="21.6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t="s">
        <v>14</v>
      </c>
      <c r="K169" t="s">
        <v>145</v>
      </c>
      <c r="L169" t="s">
        <v>16</v>
      </c>
    </row>
    <row r="170" spans="1:12" ht="21.6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t="s">
        <v>14</v>
      </c>
      <c r="K170" t="s">
        <v>145</v>
      </c>
      <c r="L170" t="s">
        <v>16</v>
      </c>
    </row>
    <row r="171" spans="1:12" ht="21.6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t="s">
        <v>14</v>
      </c>
      <c r="K171" t="s">
        <v>145</v>
      </c>
      <c r="L171" t="s">
        <v>16</v>
      </c>
    </row>
    <row r="172" spans="1:12" ht="21.6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t="s">
        <v>14</v>
      </c>
      <c r="K172" t="s">
        <v>145</v>
      </c>
      <c r="L172" t="s">
        <v>16</v>
      </c>
    </row>
    <row r="173" spans="1:12" ht="21.6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t="s">
        <v>14</v>
      </c>
      <c r="K173" t="s">
        <v>145</v>
      </c>
      <c r="L173" t="s">
        <v>16</v>
      </c>
    </row>
    <row r="174" spans="1:12" ht="21.6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t="s">
        <v>14</v>
      </c>
      <c r="K174" t="s">
        <v>145</v>
      </c>
      <c r="L174" t="s">
        <v>16</v>
      </c>
    </row>
    <row r="175" spans="1:12" ht="21.6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t="s">
        <v>14</v>
      </c>
      <c r="K175" t="s">
        <v>145</v>
      </c>
      <c r="L175" t="s">
        <v>16</v>
      </c>
    </row>
    <row r="176" spans="1:12" ht="21.6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t="s">
        <v>14</v>
      </c>
      <c r="K176" t="s">
        <v>145</v>
      </c>
      <c r="L176" t="s">
        <v>16</v>
      </c>
    </row>
    <row r="177" spans="1:12" ht="21.6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t="s">
        <v>14</v>
      </c>
      <c r="K177" t="s">
        <v>145</v>
      </c>
      <c r="L177" t="s">
        <v>16</v>
      </c>
    </row>
    <row r="178" spans="1:12" ht="21.6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t="s">
        <v>14</v>
      </c>
      <c r="K178" t="s">
        <v>145</v>
      </c>
      <c r="L178" t="s">
        <v>16</v>
      </c>
    </row>
    <row r="179" spans="1:12" ht="21.6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t="s">
        <v>14</v>
      </c>
      <c r="K179" t="s">
        <v>145</v>
      </c>
      <c r="L179" t="s">
        <v>16</v>
      </c>
    </row>
    <row r="180" spans="1:12" ht="21.6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t="s">
        <v>14</v>
      </c>
      <c r="K180" t="s">
        <v>145</v>
      </c>
      <c r="L180" t="s">
        <v>16</v>
      </c>
    </row>
    <row r="181" spans="1:12" ht="21.6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t="s">
        <v>14</v>
      </c>
      <c r="K181" t="s">
        <v>145</v>
      </c>
      <c r="L181" t="s">
        <v>16</v>
      </c>
    </row>
    <row r="182" spans="1:12" ht="21.6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t="s">
        <v>14</v>
      </c>
      <c r="K182" t="s">
        <v>145</v>
      </c>
      <c r="L182" t="s">
        <v>16</v>
      </c>
    </row>
    <row r="183" spans="1:12" ht="21.6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t="s">
        <v>14</v>
      </c>
      <c r="K183" t="s">
        <v>145</v>
      </c>
      <c r="L183" t="s">
        <v>16</v>
      </c>
    </row>
    <row r="184" spans="1:12" ht="21.6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t="s">
        <v>14</v>
      </c>
      <c r="K184" t="s">
        <v>145</v>
      </c>
      <c r="L184" t="s">
        <v>16</v>
      </c>
    </row>
    <row r="185" spans="1:12" ht="21.6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t="s">
        <v>14</v>
      </c>
      <c r="K185" t="s">
        <v>145</v>
      </c>
      <c r="L185" t="s">
        <v>16</v>
      </c>
    </row>
    <row r="186" spans="1:12" ht="21.6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t="s">
        <v>14</v>
      </c>
      <c r="K186" t="s">
        <v>145</v>
      </c>
      <c r="L186" t="s">
        <v>16</v>
      </c>
    </row>
    <row r="187" spans="1:12" ht="21.6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t="s">
        <v>14</v>
      </c>
      <c r="K187" t="s">
        <v>145</v>
      </c>
      <c r="L187" t="s">
        <v>16</v>
      </c>
    </row>
    <row r="188" spans="1:12" ht="21.6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t="s">
        <v>14</v>
      </c>
      <c r="K188" t="s">
        <v>145</v>
      </c>
      <c r="L188" t="s">
        <v>16</v>
      </c>
    </row>
    <row r="189" spans="1:12" ht="21.6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t="s">
        <v>14</v>
      </c>
      <c r="K189" t="s">
        <v>145</v>
      </c>
      <c r="L189" t="s">
        <v>16</v>
      </c>
    </row>
    <row r="190" spans="1:12" ht="21.6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t="s">
        <v>14</v>
      </c>
      <c r="K190" t="s">
        <v>145</v>
      </c>
      <c r="L190" t="s">
        <v>16</v>
      </c>
    </row>
    <row r="191" spans="1:12" ht="21.6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t="s">
        <v>14</v>
      </c>
      <c r="K191" t="s">
        <v>145</v>
      </c>
      <c r="L191" t="s">
        <v>16</v>
      </c>
    </row>
    <row r="192" spans="1:12" ht="21.6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t="s">
        <v>14</v>
      </c>
      <c r="K192" t="s">
        <v>145</v>
      </c>
      <c r="L192" t="s">
        <v>16</v>
      </c>
    </row>
    <row r="193" spans="1:12" ht="21.6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t="s">
        <v>14</v>
      </c>
      <c r="K193" t="s">
        <v>145</v>
      </c>
      <c r="L193" t="s">
        <v>16</v>
      </c>
    </row>
    <row r="194" spans="1:12" ht="21.6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t="s">
        <v>14</v>
      </c>
      <c r="K194" t="s">
        <v>145</v>
      </c>
      <c r="L194" t="s">
        <v>16</v>
      </c>
    </row>
    <row r="195" spans="1:12" ht="21.6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t="s">
        <v>14</v>
      </c>
      <c r="K195" t="s">
        <v>145</v>
      </c>
      <c r="L195" t="s">
        <v>16</v>
      </c>
    </row>
    <row r="196" spans="1:12" ht="21.6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t="s">
        <v>14</v>
      </c>
      <c r="K196" t="s">
        <v>145</v>
      </c>
      <c r="L196" t="s">
        <v>16</v>
      </c>
    </row>
    <row r="197" spans="1:12" ht="21.6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t="s">
        <v>14</v>
      </c>
      <c r="K197" t="s">
        <v>145</v>
      </c>
      <c r="L197" t="s">
        <v>16</v>
      </c>
    </row>
    <row r="198" spans="1:12" ht="21.6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t="s">
        <v>14</v>
      </c>
      <c r="K198" t="s">
        <v>145</v>
      </c>
      <c r="L198" t="s">
        <v>16</v>
      </c>
    </row>
    <row r="199" spans="1:12" ht="21.6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t="s">
        <v>14</v>
      </c>
      <c r="K199" t="s">
        <v>145</v>
      </c>
      <c r="L199" t="s">
        <v>16</v>
      </c>
    </row>
    <row r="200" spans="1:12" ht="21.6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t="s">
        <v>14</v>
      </c>
      <c r="K200" t="s">
        <v>145</v>
      </c>
      <c r="L200" t="s">
        <v>16</v>
      </c>
    </row>
    <row r="201" spans="1:12" ht="21.6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t="s">
        <v>14</v>
      </c>
      <c r="K201" t="s">
        <v>145</v>
      </c>
      <c r="L201" t="s">
        <v>16</v>
      </c>
    </row>
    <row r="202" spans="1:12" ht="21.6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t="s">
        <v>14</v>
      </c>
      <c r="K202" t="s">
        <v>145</v>
      </c>
      <c r="L202" t="s">
        <v>16</v>
      </c>
    </row>
    <row r="203" spans="1:12" ht="21.6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t="s">
        <v>14</v>
      </c>
      <c r="K203" t="s">
        <v>145</v>
      </c>
      <c r="L203" t="s">
        <v>16</v>
      </c>
    </row>
    <row r="204" spans="1:12" ht="21.6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t="s">
        <v>14</v>
      </c>
      <c r="K204" t="s">
        <v>145</v>
      </c>
      <c r="L204" t="s">
        <v>16</v>
      </c>
    </row>
    <row r="205" spans="1:12" ht="21.6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t="s">
        <v>14</v>
      </c>
      <c r="K205" t="s">
        <v>145</v>
      </c>
      <c r="L205" t="s">
        <v>16</v>
      </c>
    </row>
    <row r="206" spans="1:12" ht="21.6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t="s">
        <v>14</v>
      </c>
      <c r="K206" t="s">
        <v>145</v>
      </c>
      <c r="L206" t="s">
        <v>16</v>
      </c>
    </row>
    <row r="207" spans="1:12" ht="21.6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t="s">
        <v>14</v>
      </c>
      <c r="K207" t="s">
        <v>145</v>
      </c>
      <c r="L207" t="s">
        <v>16</v>
      </c>
    </row>
    <row r="208" spans="1:12" ht="21.6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t="s">
        <v>14</v>
      </c>
      <c r="K208" t="s">
        <v>145</v>
      </c>
      <c r="L208" t="s">
        <v>16</v>
      </c>
    </row>
    <row r="209" spans="1:12" ht="21.6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t="s">
        <v>14</v>
      </c>
      <c r="K209" t="s">
        <v>145</v>
      </c>
      <c r="L209" t="s">
        <v>16</v>
      </c>
    </row>
    <row r="210" spans="1:12" ht="21.6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t="s">
        <v>14</v>
      </c>
      <c r="K210" t="s">
        <v>145</v>
      </c>
      <c r="L210" t="s">
        <v>16</v>
      </c>
    </row>
    <row r="211" spans="1:12" ht="21.6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t="s">
        <v>14</v>
      </c>
      <c r="K211" t="s">
        <v>145</v>
      </c>
      <c r="L211" t="s">
        <v>16</v>
      </c>
    </row>
    <row r="212" spans="1:12" ht="21.6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t="s">
        <v>14</v>
      </c>
      <c r="K212" t="s">
        <v>145</v>
      </c>
      <c r="L212" t="s">
        <v>16</v>
      </c>
    </row>
    <row r="213" spans="1:12" ht="21.6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t="s">
        <v>14</v>
      </c>
      <c r="K213" t="s">
        <v>145</v>
      </c>
      <c r="L213" t="s">
        <v>16</v>
      </c>
    </row>
    <row r="214" spans="1:12" ht="21.6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t="s">
        <v>14</v>
      </c>
      <c r="K214" t="s">
        <v>145</v>
      </c>
      <c r="L214" t="s">
        <v>16</v>
      </c>
    </row>
    <row r="215" spans="1:12" ht="21.6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t="s">
        <v>14</v>
      </c>
      <c r="K215" t="s">
        <v>145</v>
      </c>
      <c r="L215" t="s">
        <v>16</v>
      </c>
    </row>
    <row r="216" spans="1:12" ht="21.6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t="s">
        <v>14</v>
      </c>
      <c r="K216" t="s">
        <v>145</v>
      </c>
      <c r="L216" t="s">
        <v>16</v>
      </c>
    </row>
    <row r="217" spans="1:12" ht="21.6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t="s">
        <v>14</v>
      </c>
      <c r="K217" t="s">
        <v>145</v>
      </c>
      <c r="L217" t="s">
        <v>16</v>
      </c>
    </row>
    <row r="218" spans="1:12" ht="21.6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t="s">
        <v>14</v>
      </c>
      <c r="K218" t="s">
        <v>145</v>
      </c>
      <c r="L218" t="s">
        <v>16</v>
      </c>
    </row>
    <row r="219" spans="1:12" ht="21.6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t="s">
        <v>14</v>
      </c>
      <c r="K219" t="s">
        <v>145</v>
      </c>
      <c r="L219" t="s">
        <v>16</v>
      </c>
    </row>
    <row r="220" spans="1:12" ht="21.6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t="s">
        <v>14</v>
      </c>
      <c r="K220" t="s">
        <v>145</v>
      </c>
      <c r="L220" t="s">
        <v>16</v>
      </c>
    </row>
    <row r="221" spans="1:12" ht="21.6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t="s">
        <v>14</v>
      </c>
      <c r="K221" t="s">
        <v>145</v>
      </c>
      <c r="L221" t="s">
        <v>16</v>
      </c>
    </row>
    <row r="222" spans="1:12" ht="21.6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t="s">
        <v>14</v>
      </c>
      <c r="K222" t="s">
        <v>145</v>
      </c>
      <c r="L222" t="s">
        <v>16</v>
      </c>
    </row>
    <row r="223" spans="1:12" ht="21.6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t="s">
        <v>14</v>
      </c>
      <c r="K223" t="s">
        <v>145</v>
      </c>
      <c r="L223" t="s">
        <v>16</v>
      </c>
    </row>
    <row r="224" spans="1:12" ht="21.6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t="s">
        <v>14</v>
      </c>
      <c r="K224" t="s">
        <v>145</v>
      </c>
      <c r="L224" t="s">
        <v>16</v>
      </c>
    </row>
    <row r="225" spans="1:12" ht="21.6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t="s">
        <v>14</v>
      </c>
      <c r="K225" t="s">
        <v>145</v>
      </c>
      <c r="L225" t="s">
        <v>16</v>
      </c>
    </row>
    <row r="226" spans="1:12" ht="21.6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t="s">
        <v>14</v>
      </c>
      <c r="K226" t="s">
        <v>145</v>
      </c>
      <c r="L226" t="s">
        <v>16</v>
      </c>
    </row>
    <row r="227" spans="1:12" ht="21.6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t="s">
        <v>14</v>
      </c>
      <c r="K227" t="s">
        <v>145</v>
      </c>
      <c r="L227" t="s">
        <v>16</v>
      </c>
    </row>
    <row r="228" spans="1:12" ht="21.6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t="s">
        <v>14</v>
      </c>
      <c r="K228" t="s">
        <v>145</v>
      </c>
      <c r="L228" t="s">
        <v>16</v>
      </c>
    </row>
    <row r="229" spans="1:12" ht="21.6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t="s">
        <v>14</v>
      </c>
      <c r="K229" t="s">
        <v>145</v>
      </c>
      <c r="L229" t="s">
        <v>16</v>
      </c>
    </row>
    <row r="230" spans="1:12" ht="21.6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t="s">
        <v>14</v>
      </c>
      <c r="K230" t="s">
        <v>145</v>
      </c>
      <c r="L230" t="s">
        <v>16</v>
      </c>
    </row>
    <row r="231" spans="1:12" ht="21.6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t="s">
        <v>14</v>
      </c>
      <c r="K231" t="s">
        <v>145</v>
      </c>
      <c r="L231" t="s">
        <v>16</v>
      </c>
    </row>
    <row r="232" spans="1:12" ht="21.6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t="s">
        <v>14</v>
      </c>
      <c r="K232" t="s">
        <v>145</v>
      </c>
      <c r="L232" t="s">
        <v>16</v>
      </c>
    </row>
    <row r="233" spans="1:12" ht="21.6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t="s">
        <v>14</v>
      </c>
      <c r="K233" t="s">
        <v>145</v>
      </c>
      <c r="L233" t="s">
        <v>16</v>
      </c>
    </row>
    <row r="234" spans="1:12" ht="21.6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t="s">
        <v>14</v>
      </c>
      <c r="K234" t="s">
        <v>145</v>
      </c>
      <c r="L234" t="s">
        <v>16</v>
      </c>
    </row>
    <row r="235" spans="1:12" ht="21.6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t="s">
        <v>14</v>
      </c>
      <c r="K235" t="s">
        <v>145</v>
      </c>
      <c r="L235" t="s">
        <v>16</v>
      </c>
    </row>
    <row r="236" spans="1:12" ht="21.6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t="s">
        <v>14</v>
      </c>
      <c r="K236" t="s">
        <v>145</v>
      </c>
      <c r="L236" t="s">
        <v>16</v>
      </c>
    </row>
    <row r="237" spans="1:12" ht="21.6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t="s">
        <v>14</v>
      </c>
      <c r="K237" t="s">
        <v>145</v>
      </c>
      <c r="L237" t="s">
        <v>16</v>
      </c>
    </row>
    <row r="238" spans="1:12" ht="21.6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t="s">
        <v>14</v>
      </c>
      <c r="K238" t="s">
        <v>145</v>
      </c>
      <c r="L238" t="s">
        <v>16</v>
      </c>
    </row>
    <row r="239" spans="1:12" ht="21.6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t="s">
        <v>14</v>
      </c>
      <c r="K239" t="s">
        <v>145</v>
      </c>
      <c r="L239" t="s">
        <v>16</v>
      </c>
    </row>
    <row r="240" spans="1:12" ht="21.6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t="s">
        <v>14</v>
      </c>
      <c r="K240" t="s">
        <v>145</v>
      </c>
      <c r="L240" t="s">
        <v>16</v>
      </c>
    </row>
    <row r="241" spans="1:12" ht="21.6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t="s">
        <v>14</v>
      </c>
      <c r="K241" t="s">
        <v>145</v>
      </c>
      <c r="L241" t="s">
        <v>16</v>
      </c>
    </row>
    <row r="242" spans="1:12" ht="21.6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t="s">
        <v>14</v>
      </c>
      <c r="K242" t="s">
        <v>145</v>
      </c>
      <c r="L242" t="s">
        <v>16</v>
      </c>
    </row>
    <row r="243" spans="1:12" ht="21.6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t="s">
        <v>14</v>
      </c>
      <c r="K243" t="s">
        <v>145</v>
      </c>
      <c r="L243" t="s">
        <v>16</v>
      </c>
    </row>
    <row r="244" spans="1:12" ht="21.6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t="s">
        <v>14</v>
      </c>
      <c r="K244" t="s">
        <v>145</v>
      </c>
      <c r="L244" t="s">
        <v>16</v>
      </c>
    </row>
    <row r="245" spans="1:12" ht="21.6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t="s">
        <v>14</v>
      </c>
      <c r="K245" t="s">
        <v>145</v>
      </c>
      <c r="L245" t="s">
        <v>16</v>
      </c>
    </row>
    <row r="246" spans="1:12" ht="21.6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t="s">
        <v>14</v>
      </c>
      <c r="K246" t="s">
        <v>145</v>
      </c>
      <c r="L246" t="s">
        <v>16</v>
      </c>
    </row>
    <row r="247" spans="1:12" ht="21.6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t="s">
        <v>14</v>
      </c>
      <c r="K247" t="s">
        <v>145</v>
      </c>
      <c r="L247" t="s">
        <v>16</v>
      </c>
    </row>
    <row r="248" spans="1:12" ht="21.6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t="s">
        <v>14</v>
      </c>
      <c r="K248" t="s">
        <v>145</v>
      </c>
      <c r="L248" t="s">
        <v>16</v>
      </c>
    </row>
    <row r="249" spans="1:12" ht="21.6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t="s">
        <v>14</v>
      </c>
      <c r="K249" t="s">
        <v>145</v>
      </c>
      <c r="L249" t="s">
        <v>16</v>
      </c>
    </row>
    <row r="250" spans="1:12" ht="21.6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t="s">
        <v>14</v>
      </c>
      <c r="K250" t="s">
        <v>145</v>
      </c>
      <c r="L250" t="s">
        <v>16</v>
      </c>
    </row>
    <row r="251" spans="1:12" ht="21.6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t="s">
        <v>14</v>
      </c>
      <c r="K251" t="s">
        <v>145</v>
      </c>
      <c r="L251" t="s">
        <v>16</v>
      </c>
    </row>
    <row r="252" spans="1:12" ht="21.6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t="s">
        <v>14</v>
      </c>
      <c r="K252" t="s">
        <v>145</v>
      </c>
      <c r="L252" t="s">
        <v>16</v>
      </c>
    </row>
    <row r="253" spans="1:12" ht="21.6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t="s">
        <v>14</v>
      </c>
      <c r="K253" t="s">
        <v>145</v>
      </c>
      <c r="L253" t="s">
        <v>16</v>
      </c>
    </row>
    <row r="254" spans="1:12" ht="21.6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t="s">
        <v>14</v>
      </c>
      <c r="K254" t="s">
        <v>145</v>
      </c>
      <c r="L254" t="s">
        <v>16</v>
      </c>
    </row>
    <row r="255" spans="1:12" ht="21.6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t="s">
        <v>14</v>
      </c>
      <c r="K255" t="s">
        <v>145</v>
      </c>
      <c r="L255" t="s">
        <v>16</v>
      </c>
    </row>
    <row r="256" spans="1:12" ht="21.6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t="s">
        <v>14</v>
      </c>
      <c r="K256" t="s">
        <v>145</v>
      </c>
      <c r="L256" t="s">
        <v>16</v>
      </c>
    </row>
    <row r="257" spans="1:12" ht="21.6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t="s">
        <v>14</v>
      </c>
      <c r="K257" t="s">
        <v>145</v>
      </c>
      <c r="L257" t="s">
        <v>16</v>
      </c>
    </row>
    <row r="258" spans="1:12" ht="21.6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t="s">
        <v>14</v>
      </c>
      <c r="K258" t="s">
        <v>145</v>
      </c>
      <c r="L258" t="s">
        <v>16</v>
      </c>
    </row>
    <row r="259" spans="1:12" ht="21.6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t="s">
        <v>14</v>
      </c>
      <c r="K259" t="s">
        <v>145</v>
      </c>
      <c r="L259" t="s">
        <v>16</v>
      </c>
    </row>
    <row r="260" spans="1:12" ht="21.6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t="s">
        <v>14</v>
      </c>
      <c r="K260" t="s">
        <v>145</v>
      </c>
      <c r="L260" t="s">
        <v>16</v>
      </c>
    </row>
    <row r="261" spans="1:12" ht="21.6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t="s">
        <v>14</v>
      </c>
      <c r="K261" t="s">
        <v>145</v>
      </c>
      <c r="L261" t="s">
        <v>16</v>
      </c>
    </row>
    <row r="262" spans="1:12" ht="21.6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t="s">
        <v>14</v>
      </c>
      <c r="K262" t="s">
        <v>145</v>
      </c>
      <c r="L262" t="s">
        <v>16</v>
      </c>
    </row>
    <row r="263" spans="1:12" ht="21.6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t="s">
        <v>14</v>
      </c>
      <c r="K263" t="s">
        <v>145</v>
      </c>
      <c r="L263" t="s">
        <v>16</v>
      </c>
    </row>
    <row r="264" spans="1:12" ht="21.6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t="s">
        <v>14</v>
      </c>
      <c r="K264" t="s">
        <v>145</v>
      </c>
      <c r="L264" t="s">
        <v>16</v>
      </c>
    </row>
    <row r="265" spans="1:12" ht="21.6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t="s">
        <v>14</v>
      </c>
      <c r="K265" t="s">
        <v>145</v>
      </c>
      <c r="L265" t="s">
        <v>16</v>
      </c>
    </row>
    <row r="266" spans="1:12" ht="21.6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t="s">
        <v>14</v>
      </c>
      <c r="K266" t="s">
        <v>145</v>
      </c>
      <c r="L266" t="s">
        <v>16</v>
      </c>
    </row>
    <row r="267" spans="1:12" ht="21.6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t="s">
        <v>14</v>
      </c>
      <c r="K267" t="s">
        <v>145</v>
      </c>
      <c r="L267" t="s">
        <v>16</v>
      </c>
    </row>
    <row r="268" spans="1:12" ht="21.6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t="s">
        <v>14</v>
      </c>
      <c r="K268" t="s">
        <v>145</v>
      </c>
      <c r="L268" t="s">
        <v>16</v>
      </c>
    </row>
    <row r="269" spans="1:12" ht="21.6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t="s">
        <v>14</v>
      </c>
      <c r="K269" t="s">
        <v>145</v>
      </c>
      <c r="L269" t="s">
        <v>16</v>
      </c>
    </row>
    <row r="270" spans="1:12" ht="21.6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t="s">
        <v>14</v>
      </c>
      <c r="K270" t="s">
        <v>145</v>
      </c>
      <c r="L270" t="s">
        <v>16</v>
      </c>
    </row>
    <row r="271" spans="1:12" ht="21.6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t="s">
        <v>14</v>
      </c>
      <c r="K271" t="s">
        <v>145</v>
      </c>
      <c r="L271" t="s">
        <v>16</v>
      </c>
    </row>
    <row r="272" spans="1:12" ht="21.6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t="s">
        <v>14</v>
      </c>
      <c r="K272" t="s">
        <v>145</v>
      </c>
      <c r="L272" t="s">
        <v>16</v>
      </c>
    </row>
    <row r="273" spans="1:12" ht="21.6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t="s">
        <v>14</v>
      </c>
      <c r="K273" t="s">
        <v>145</v>
      </c>
      <c r="L273" t="s">
        <v>16</v>
      </c>
    </row>
    <row r="274" spans="1:12" ht="21.6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t="s">
        <v>14</v>
      </c>
      <c r="K274" t="s">
        <v>145</v>
      </c>
      <c r="L274" t="s">
        <v>16</v>
      </c>
    </row>
    <row r="275" spans="1:12" ht="21.6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t="s">
        <v>14</v>
      </c>
      <c r="K275" t="s">
        <v>145</v>
      </c>
      <c r="L275" t="s">
        <v>16</v>
      </c>
    </row>
    <row r="276" spans="1:12" ht="21.6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t="s">
        <v>14</v>
      </c>
      <c r="K276" t="s">
        <v>145</v>
      </c>
      <c r="L276" t="s">
        <v>16</v>
      </c>
    </row>
    <row r="277" spans="1:12" ht="21.6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t="s">
        <v>14</v>
      </c>
      <c r="K277" t="s">
        <v>145</v>
      </c>
      <c r="L277" t="s">
        <v>16</v>
      </c>
    </row>
    <row r="278" spans="1:12" ht="21.6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t="s">
        <v>14</v>
      </c>
      <c r="K278" t="s">
        <v>145</v>
      </c>
      <c r="L278" t="s">
        <v>16</v>
      </c>
    </row>
    <row r="279" spans="1:12" ht="21.6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t="s">
        <v>14</v>
      </c>
      <c r="K279" t="s">
        <v>145</v>
      </c>
      <c r="L279" t="s">
        <v>16</v>
      </c>
    </row>
    <row r="280" spans="1:12" ht="21.6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t="s">
        <v>14</v>
      </c>
      <c r="K280" t="s">
        <v>145</v>
      </c>
      <c r="L280" t="s">
        <v>16</v>
      </c>
    </row>
    <row r="281" spans="1:12" ht="21.6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t="s">
        <v>14</v>
      </c>
      <c r="K281" t="s">
        <v>145</v>
      </c>
      <c r="L281" t="s">
        <v>16</v>
      </c>
    </row>
    <row r="282" spans="1:12" ht="21.6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t="s">
        <v>14</v>
      </c>
      <c r="K282" t="s">
        <v>145</v>
      </c>
      <c r="L282" t="s">
        <v>16</v>
      </c>
    </row>
    <row r="283" spans="1:12" ht="21.6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t="s">
        <v>14</v>
      </c>
      <c r="K283" t="s">
        <v>145</v>
      </c>
      <c r="L283" t="s">
        <v>16</v>
      </c>
    </row>
    <row r="284" spans="1:12" ht="21.6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t="s">
        <v>14</v>
      </c>
      <c r="K284" t="s">
        <v>145</v>
      </c>
      <c r="L284" t="s">
        <v>16</v>
      </c>
    </row>
    <row r="285" spans="1:12" ht="21.6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t="s">
        <v>14</v>
      </c>
      <c r="K285" t="s">
        <v>145</v>
      </c>
      <c r="L285" t="s">
        <v>16</v>
      </c>
    </row>
    <row r="286" spans="1:12" ht="21.6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t="s">
        <v>14</v>
      </c>
      <c r="K286" t="s">
        <v>145</v>
      </c>
      <c r="L286" t="s">
        <v>16</v>
      </c>
    </row>
    <row r="287" spans="1:12" ht="21.6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t="s">
        <v>14</v>
      </c>
      <c r="K287" t="s">
        <v>145</v>
      </c>
      <c r="L287" t="s">
        <v>16</v>
      </c>
    </row>
    <row r="288" spans="1:12" ht="21.6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t="s">
        <v>14</v>
      </c>
      <c r="K288" t="s">
        <v>145</v>
      </c>
      <c r="L288" t="s">
        <v>16</v>
      </c>
    </row>
    <row r="289" spans="1:12" ht="21.6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t="s">
        <v>14</v>
      </c>
      <c r="K289" t="s">
        <v>145</v>
      </c>
      <c r="L289" t="s">
        <v>16</v>
      </c>
    </row>
    <row r="290" spans="1:12" ht="21.6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t="s">
        <v>14</v>
      </c>
      <c r="K290" t="s">
        <v>145</v>
      </c>
      <c r="L290" t="s">
        <v>16</v>
      </c>
    </row>
    <row r="291" spans="1:12" ht="21.6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t="s">
        <v>14</v>
      </c>
      <c r="K291" t="s">
        <v>145</v>
      </c>
      <c r="L291" t="s">
        <v>16</v>
      </c>
    </row>
    <row r="292" spans="1:12" ht="21.6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t="s">
        <v>14</v>
      </c>
      <c r="K292" t="s">
        <v>145</v>
      </c>
      <c r="L292" t="s">
        <v>16</v>
      </c>
    </row>
    <row r="293" spans="1:12" ht="21.6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t="s">
        <v>14</v>
      </c>
      <c r="K293" t="s">
        <v>145</v>
      </c>
      <c r="L293" t="s">
        <v>16</v>
      </c>
    </row>
    <row r="294" spans="1:12" ht="21.6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t="s">
        <v>14</v>
      </c>
      <c r="K294" t="s">
        <v>145</v>
      </c>
      <c r="L294" t="s">
        <v>16</v>
      </c>
    </row>
    <row r="295" spans="1:12" ht="21.6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t="s">
        <v>14</v>
      </c>
      <c r="K295" t="s">
        <v>145</v>
      </c>
      <c r="L295" t="s">
        <v>16</v>
      </c>
    </row>
  </sheetData>
  <mergeCells count="867">
    <mergeCell ref="A15:C15"/>
    <mergeCell ref="D15:F15"/>
    <mergeCell ref="G15:I15"/>
    <mergeCell ref="A22:C22"/>
    <mergeCell ref="D22:F22"/>
    <mergeCell ref="G22:I22"/>
    <mergeCell ref="A50:C50"/>
    <mergeCell ref="D50:F50"/>
    <mergeCell ref="G50:I50"/>
    <mergeCell ref="A18:C18"/>
    <mergeCell ref="D18:F18"/>
    <mergeCell ref="G18:I18"/>
    <mergeCell ref="A19:C19"/>
    <mergeCell ref="D19:F19"/>
    <mergeCell ref="G19:I19"/>
    <mergeCell ref="A16:C16"/>
    <mergeCell ref="D16:F16"/>
    <mergeCell ref="G16:I16"/>
    <mergeCell ref="A17:C17"/>
    <mergeCell ref="D17:F17"/>
    <mergeCell ref="G17:I17"/>
    <mergeCell ref="A23:C23"/>
    <mergeCell ref="D23:F23"/>
    <mergeCell ref="G23:I23"/>
    <mergeCell ref="A10:C10"/>
    <mergeCell ref="D10:F10"/>
    <mergeCell ref="G10:I10"/>
    <mergeCell ref="A1:M7"/>
    <mergeCell ref="A8:C8"/>
    <mergeCell ref="D8:F8"/>
    <mergeCell ref="G8:I8"/>
    <mergeCell ref="J8:M8"/>
    <mergeCell ref="A9:C9"/>
    <mergeCell ref="D9:F9"/>
    <mergeCell ref="G9:I9"/>
    <mergeCell ref="A14:C14"/>
    <mergeCell ref="D14:F14"/>
    <mergeCell ref="G14:I14"/>
    <mergeCell ref="A11:C11"/>
    <mergeCell ref="D11:F11"/>
    <mergeCell ref="G11:I11"/>
    <mergeCell ref="A12:C12"/>
    <mergeCell ref="D12:F12"/>
    <mergeCell ref="G12:I12"/>
    <mergeCell ref="A13:C13"/>
    <mergeCell ref="D13:F13"/>
    <mergeCell ref="G13:I13"/>
    <mergeCell ref="A20:C20"/>
    <mergeCell ref="D20:F20"/>
    <mergeCell ref="G20:I20"/>
    <mergeCell ref="A21:C21"/>
    <mergeCell ref="D21:F21"/>
    <mergeCell ref="G21:I21"/>
    <mergeCell ref="A26:C26"/>
    <mergeCell ref="D26:F26"/>
    <mergeCell ref="G26:I26"/>
    <mergeCell ref="A27:C27"/>
    <mergeCell ref="D27:F27"/>
    <mergeCell ref="G27:I27"/>
    <mergeCell ref="A24:C24"/>
    <mergeCell ref="D24:F24"/>
    <mergeCell ref="G24:I24"/>
    <mergeCell ref="A25:C25"/>
    <mergeCell ref="D25:F25"/>
    <mergeCell ref="G25:I25"/>
    <mergeCell ref="A30:C30"/>
    <mergeCell ref="D30:F30"/>
    <mergeCell ref="G30:I30"/>
    <mergeCell ref="A31:C31"/>
    <mergeCell ref="D31:F31"/>
    <mergeCell ref="G31:I31"/>
    <mergeCell ref="A28:C28"/>
    <mergeCell ref="D28:F28"/>
    <mergeCell ref="G28:I28"/>
    <mergeCell ref="A29:C29"/>
    <mergeCell ref="D29:F29"/>
    <mergeCell ref="G29:I29"/>
    <mergeCell ref="A34:C34"/>
    <mergeCell ref="D34:F34"/>
    <mergeCell ref="G34:I34"/>
    <mergeCell ref="A35:C35"/>
    <mergeCell ref="D35:F35"/>
    <mergeCell ref="G35:I35"/>
    <mergeCell ref="A32:C32"/>
    <mergeCell ref="D32:F32"/>
    <mergeCell ref="G32:I32"/>
    <mergeCell ref="A33:C33"/>
    <mergeCell ref="D33:F33"/>
    <mergeCell ref="G33:I33"/>
    <mergeCell ref="A38:C38"/>
    <mergeCell ref="D38:F38"/>
    <mergeCell ref="G38:I38"/>
    <mergeCell ref="A39:C39"/>
    <mergeCell ref="D39:F39"/>
    <mergeCell ref="G39:I39"/>
    <mergeCell ref="A36:C36"/>
    <mergeCell ref="D36:F36"/>
    <mergeCell ref="G36:I36"/>
    <mergeCell ref="A37:C37"/>
    <mergeCell ref="D37:F37"/>
    <mergeCell ref="G37:I37"/>
    <mergeCell ref="A42:C42"/>
    <mergeCell ref="D42:F42"/>
    <mergeCell ref="G42:I42"/>
    <mergeCell ref="A43:C43"/>
    <mergeCell ref="D43:F43"/>
    <mergeCell ref="G43:I43"/>
    <mergeCell ref="A40:C40"/>
    <mergeCell ref="D40:F40"/>
    <mergeCell ref="G40:I40"/>
    <mergeCell ref="A41:C41"/>
    <mergeCell ref="D41:F41"/>
    <mergeCell ref="G41:I41"/>
    <mergeCell ref="A46:C46"/>
    <mergeCell ref="D46:F46"/>
    <mergeCell ref="G46:I46"/>
    <mergeCell ref="A47:C47"/>
    <mergeCell ref="D47:F47"/>
    <mergeCell ref="G47:I47"/>
    <mergeCell ref="A44:C44"/>
    <mergeCell ref="D44:F44"/>
    <mergeCell ref="G44:I44"/>
    <mergeCell ref="A45:C45"/>
    <mergeCell ref="D45:F45"/>
    <mergeCell ref="G45:I45"/>
    <mergeCell ref="A51:C51"/>
    <mergeCell ref="D51:F51"/>
    <mergeCell ref="G51:I51"/>
    <mergeCell ref="A48:C48"/>
    <mergeCell ref="D48:F48"/>
    <mergeCell ref="G48:I48"/>
    <mergeCell ref="A49:C49"/>
    <mergeCell ref="D49:F49"/>
    <mergeCell ref="G49:I49"/>
    <mergeCell ref="A54:C54"/>
    <mergeCell ref="D54:F54"/>
    <mergeCell ref="G54:I54"/>
    <mergeCell ref="A55:C55"/>
    <mergeCell ref="D55:F55"/>
    <mergeCell ref="G55:I55"/>
    <mergeCell ref="A52:C52"/>
    <mergeCell ref="D52:F52"/>
    <mergeCell ref="G52:I52"/>
    <mergeCell ref="A53:C53"/>
    <mergeCell ref="D53:F53"/>
    <mergeCell ref="G53:I53"/>
    <mergeCell ref="A58:C58"/>
    <mergeCell ref="D58:F58"/>
    <mergeCell ref="G58:I58"/>
    <mergeCell ref="A59:C59"/>
    <mergeCell ref="D59:F59"/>
    <mergeCell ref="G59:I59"/>
    <mergeCell ref="A56:C56"/>
    <mergeCell ref="D56:F56"/>
    <mergeCell ref="G56:I56"/>
    <mergeCell ref="A57:C57"/>
    <mergeCell ref="D57:F57"/>
    <mergeCell ref="G57:I57"/>
    <mergeCell ref="A62:C62"/>
    <mergeCell ref="D62:F62"/>
    <mergeCell ref="G62:I62"/>
    <mergeCell ref="A63:C63"/>
    <mergeCell ref="D63:F63"/>
    <mergeCell ref="G63:I63"/>
    <mergeCell ref="A60:C60"/>
    <mergeCell ref="D60:F60"/>
    <mergeCell ref="G60:I60"/>
    <mergeCell ref="A61:C61"/>
    <mergeCell ref="D61:F61"/>
    <mergeCell ref="G61:I61"/>
    <mergeCell ref="A66:C66"/>
    <mergeCell ref="D66:F66"/>
    <mergeCell ref="G66:I66"/>
    <mergeCell ref="A67:C67"/>
    <mergeCell ref="D67:F67"/>
    <mergeCell ref="G67:I67"/>
    <mergeCell ref="A64:C64"/>
    <mergeCell ref="D64:F64"/>
    <mergeCell ref="G64:I64"/>
    <mergeCell ref="A65:C65"/>
    <mergeCell ref="D65:F65"/>
    <mergeCell ref="G65:I65"/>
    <mergeCell ref="A70:C70"/>
    <mergeCell ref="D70:F70"/>
    <mergeCell ref="G70:I70"/>
    <mergeCell ref="A71:C71"/>
    <mergeCell ref="D71:F71"/>
    <mergeCell ref="G71:I71"/>
    <mergeCell ref="A68:C68"/>
    <mergeCell ref="D68:F68"/>
    <mergeCell ref="G68:I68"/>
    <mergeCell ref="A69:C69"/>
    <mergeCell ref="D69:F69"/>
    <mergeCell ref="G69:I69"/>
    <mergeCell ref="A74:C74"/>
    <mergeCell ref="D74:F74"/>
    <mergeCell ref="G74:I74"/>
    <mergeCell ref="A75:C75"/>
    <mergeCell ref="D75:F75"/>
    <mergeCell ref="G75:I75"/>
    <mergeCell ref="A72:C72"/>
    <mergeCell ref="D72:F72"/>
    <mergeCell ref="G72:I72"/>
    <mergeCell ref="A73:C73"/>
    <mergeCell ref="D73:F73"/>
    <mergeCell ref="G73:I73"/>
    <mergeCell ref="A78:C78"/>
    <mergeCell ref="D78:F78"/>
    <mergeCell ref="G78:I78"/>
    <mergeCell ref="A79:C79"/>
    <mergeCell ref="D79:F79"/>
    <mergeCell ref="G79:I79"/>
    <mergeCell ref="A76:C76"/>
    <mergeCell ref="D76:F76"/>
    <mergeCell ref="G76:I76"/>
    <mergeCell ref="A77:C77"/>
    <mergeCell ref="D77:F77"/>
    <mergeCell ref="G77:I77"/>
    <mergeCell ref="A82:C82"/>
    <mergeCell ref="D82:F82"/>
    <mergeCell ref="G82:I82"/>
    <mergeCell ref="A83:C83"/>
    <mergeCell ref="D83:F83"/>
    <mergeCell ref="G83:I83"/>
    <mergeCell ref="A80:C80"/>
    <mergeCell ref="D80:F80"/>
    <mergeCell ref="G80:I80"/>
    <mergeCell ref="A81:C81"/>
    <mergeCell ref="D81:F81"/>
    <mergeCell ref="G81:I81"/>
    <mergeCell ref="A86:C86"/>
    <mergeCell ref="D86:F86"/>
    <mergeCell ref="G86:I86"/>
    <mergeCell ref="A87:C87"/>
    <mergeCell ref="D87:F87"/>
    <mergeCell ref="G87:I87"/>
    <mergeCell ref="A84:C84"/>
    <mergeCell ref="D84:F84"/>
    <mergeCell ref="G84:I84"/>
    <mergeCell ref="A85:C85"/>
    <mergeCell ref="D85:F85"/>
    <mergeCell ref="G85:I85"/>
    <mergeCell ref="A90:C90"/>
    <mergeCell ref="D90:F90"/>
    <mergeCell ref="G90:I90"/>
    <mergeCell ref="A91:C91"/>
    <mergeCell ref="D91:F91"/>
    <mergeCell ref="G91:I91"/>
    <mergeCell ref="A88:C88"/>
    <mergeCell ref="D88:F88"/>
    <mergeCell ref="G88:I88"/>
    <mergeCell ref="A89:C89"/>
    <mergeCell ref="D89:F89"/>
    <mergeCell ref="G89:I89"/>
    <mergeCell ref="A94:C94"/>
    <mergeCell ref="D94:F94"/>
    <mergeCell ref="G94:I94"/>
    <mergeCell ref="A95:C95"/>
    <mergeCell ref="D95:F95"/>
    <mergeCell ref="G95:I95"/>
    <mergeCell ref="A92:C92"/>
    <mergeCell ref="D92:F92"/>
    <mergeCell ref="G92:I92"/>
    <mergeCell ref="A93:C93"/>
    <mergeCell ref="D93:F93"/>
    <mergeCell ref="G93:I93"/>
    <mergeCell ref="A98:C98"/>
    <mergeCell ref="D98:F98"/>
    <mergeCell ref="G98:I98"/>
    <mergeCell ref="A99:C99"/>
    <mergeCell ref="D99:F99"/>
    <mergeCell ref="G99:I99"/>
    <mergeCell ref="A96:C96"/>
    <mergeCell ref="D96:F96"/>
    <mergeCell ref="G96:I96"/>
    <mergeCell ref="A97:C97"/>
    <mergeCell ref="D97:F97"/>
    <mergeCell ref="G97:I97"/>
    <mergeCell ref="A102:C102"/>
    <mergeCell ref="D102:F102"/>
    <mergeCell ref="G102:I102"/>
    <mergeCell ref="A103:C103"/>
    <mergeCell ref="D103:F103"/>
    <mergeCell ref="G103:I103"/>
    <mergeCell ref="A100:C100"/>
    <mergeCell ref="D100:F100"/>
    <mergeCell ref="G100:I100"/>
    <mergeCell ref="A101:C101"/>
    <mergeCell ref="D101:F101"/>
    <mergeCell ref="G101:I101"/>
    <mergeCell ref="A106:C106"/>
    <mergeCell ref="D106:F106"/>
    <mergeCell ref="G106:I106"/>
    <mergeCell ref="A107:C107"/>
    <mergeCell ref="D107:F107"/>
    <mergeCell ref="G107:I107"/>
    <mergeCell ref="A104:C104"/>
    <mergeCell ref="D104:F104"/>
    <mergeCell ref="G104:I104"/>
    <mergeCell ref="A105:C105"/>
    <mergeCell ref="D105:F105"/>
    <mergeCell ref="G105:I105"/>
    <mergeCell ref="A110:C110"/>
    <mergeCell ref="D110:F110"/>
    <mergeCell ref="G110:I110"/>
    <mergeCell ref="A111:C111"/>
    <mergeCell ref="D111:F111"/>
    <mergeCell ref="G111:I111"/>
    <mergeCell ref="A108:C108"/>
    <mergeCell ref="D108:F108"/>
    <mergeCell ref="G108:I108"/>
    <mergeCell ref="A109:C109"/>
    <mergeCell ref="D109:F109"/>
    <mergeCell ref="G109:I109"/>
    <mergeCell ref="A114:C114"/>
    <mergeCell ref="D114:F114"/>
    <mergeCell ref="G114:I114"/>
    <mergeCell ref="A115:C115"/>
    <mergeCell ref="D115:F115"/>
    <mergeCell ref="G115:I115"/>
    <mergeCell ref="A112:C112"/>
    <mergeCell ref="D112:F112"/>
    <mergeCell ref="G112:I112"/>
    <mergeCell ref="A113:C113"/>
    <mergeCell ref="D113:F113"/>
    <mergeCell ref="G113:I113"/>
    <mergeCell ref="A118:C118"/>
    <mergeCell ref="D118:F118"/>
    <mergeCell ref="G118:I118"/>
    <mergeCell ref="A119:C119"/>
    <mergeCell ref="D119:F119"/>
    <mergeCell ref="G119:I119"/>
    <mergeCell ref="A116:C116"/>
    <mergeCell ref="D116:F116"/>
    <mergeCell ref="G116:I116"/>
    <mergeCell ref="A117:C117"/>
    <mergeCell ref="D117:F117"/>
    <mergeCell ref="G117:I117"/>
    <mergeCell ref="A122:C122"/>
    <mergeCell ref="D122:F122"/>
    <mergeCell ref="G122:I122"/>
    <mergeCell ref="A123:C123"/>
    <mergeCell ref="D123:F123"/>
    <mergeCell ref="G123:I123"/>
    <mergeCell ref="A120:C120"/>
    <mergeCell ref="D120:F120"/>
    <mergeCell ref="G120:I120"/>
    <mergeCell ref="A121:C121"/>
    <mergeCell ref="D121:F121"/>
    <mergeCell ref="G121:I121"/>
    <mergeCell ref="A126:C126"/>
    <mergeCell ref="D126:F126"/>
    <mergeCell ref="G126:I126"/>
    <mergeCell ref="A127:C127"/>
    <mergeCell ref="D127:F127"/>
    <mergeCell ref="G127:I127"/>
    <mergeCell ref="A124:C124"/>
    <mergeCell ref="D124:F124"/>
    <mergeCell ref="G124:I124"/>
    <mergeCell ref="A125:C125"/>
    <mergeCell ref="D125:F125"/>
    <mergeCell ref="G125:I125"/>
    <mergeCell ref="A130:C130"/>
    <mergeCell ref="D130:F130"/>
    <mergeCell ref="G130:I130"/>
    <mergeCell ref="A131:C131"/>
    <mergeCell ref="D131:F131"/>
    <mergeCell ref="G131:I131"/>
    <mergeCell ref="A128:C128"/>
    <mergeCell ref="D128:F128"/>
    <mergeCell ref="G128:I128"/>
    <mergeCell ref="A129:C129"/>
    <mergeCell ref="D129:F129"/>
    <mergeCell ref="G129:I129"/>
    <mergeCell ref="A134:C134"/>
    <mergeCell ref="D134:F134"/>
    <mergeCell ref="G134:I134"/>
    <mergeCell ref="A135:C135"/>
    <mergeCell ref="D135:F135"/>
    <mergeCell ref="G135:I135"/>
    <mergeCell ref="A132:C132"/>
    <mergeCell ref="D132:F132"/>
    <mergeCell ref="G132:I132"/>
    <mergeCell ref="A133:C133"/>
    <mergeCell ref="D133:F133"/>
    <mergeCell ref="G133:I133"/>
    <mergeCell ref="A138:C138"/>
    <mergeCell ref="D138:F138"/>
    <mergeCell ref="G138:I138"/>
    <mergeCell ref="A139:C139"/>
    <mergeCell ref="D139:F139"/>
    <mergeCell ref="G139:I139"/>
    <mergeCell ref="A136:C136"/>
    <mergeCell ref="D136:F136"/>
    <mergeCell ref="G136:I136"/>
    <mergeCell ref="A137:C137"/>
    <mergeCell ref="D137:F137"/>
    <mergeCell ref="G137:I137"/>
    <mergeCell ref="A142:C142"/>
    <mergeCell ref="D142:F142"/>
    <mergeCell ref="G142:I142"/>
    <mergeCell ref="A143:C143"/>
    <mergeCell ref="D143:F143"/>
    <mergeCell ref="G143:I143"/>
    <mergeCell ref="A140:C140"/>
    <mergeCell ref="D140:F140"/>
    <mergeCell ref="G140:I140"/>
    <mergeCell ref="A141:C141"/>
    <mergeCell ref="D141:F141"/>
    <mergeCell ref="G141:I141"/>
    <mergeCell ref="A146:C146"/>
    <mergeCell ref="D146:F146"/>
    <mergeCell ref="G146:I146"/>
    <mergeCell ref="A147:C147"/>
    <mergeCell ref="D147:F147"/>
    <mergeCell ref="G147:I147"/>
    <mergeCell ref="A144:C144"/>
    <mergeCell ref="D144:F144"/>
    <mergeCell ref="G144:I144"/>
    <mergeCell ref="A145:C145"/>
    <mergeCell ref="D145:F145"/>
    <mergeCell ref="G145:I145"/>
    <mergeCell ref="A150:C150"/>
    <mergeCell ref="D150:F150"/>
    <mergeCell ref="G150:I150"/>
    <mergeCell ref="A151:C151"/>
    <mergeCell ref="D151:F151"/>
    <mergeCell ref="G151:I151"/>
    <mergeCell ref="A148:C148"/>
    <mergeCell ref="D148:F148"/>
    <mergeCell ref="G148:I148"/>
    <mergeCell ref="A149:C149"/>
    <mergeCell ref="D149:F149"/>
    <mergeCell ref="G149:I149"/>
    <mergeCell ref="A154:C154"/>
    <mergeCell ref="D154:F154"/>
    <mergeCell ref="G154:I154"/>
    <mergeCell ref="A155:C155"/>
    <mergeCell ref="D155:F155"/>
    <mergeCell ref="G155:I155"/>
    <mergeCell ref="A152:C152"/>
    <mergeCell ref="D152:F152"/>
    <mergeCell ref="G152:I152"/>
    <mergeCell ref="A153:C153"/>
    <mergeCell ref="D153:F153"/>
    <mergeCell ref="G153:I153"/>
    <mergeCell ref="A158:C158"/>
    <mergeCell ref="D158:F158"/>
    <mergeCell ref="G158:I158"/>
    <mergeCell ref="A159:C159"/>
    <mergeCell ref="D159:F159"/>
    <mergeCell ref="G159:I159"/>
    <mergeCell ref="A156:C156"/>
    <mergeCell ref="D156:F156"/>
    <mergeCell ref="G156:I156"/>
    <mergeCell ref="A157:C157"/>
    <mergeCell ref="D157:F157"/>
    <mergeCell ref="G157:I157"/>
    <mergeCell ref="A162:C162"/>
    <mergeCell ref="D162:F162"/>
    <mergeCell ref="G162:I162"/>
    <mergeCell ref="A163:C163"/>
    <mergeCell ref="D163:F163"/>
    <mergeCell ref="G163:I163"/>
    <mergeCell ref="A160:C160"/>
    <mergeCell ref="D160:F160"/>
    <mergeCell ref="G160:I160"/>
    <mergeCell ref="A161:C161"/>
    <mergeCell ref="D161:F161"/>
    <mergeCell ref="G161:I161"/>
    <mergeCell ref="A166:C166"/>
    <mergeCell ref="D166:F166"/>
    <mergeCell ref="G166:I166"/>
    <mergeCell ref="A167:C167"/>
    <mergeCell ref="D167:F167"/>
    <mergeCell ref="G167:I167"/>
    <mergeCell ref="A164:C164"/>
    <mergeCell ref="D164:F164"/>
    <mergeCell ref="G164:I164"/>
    <mergeCell ref="A165:C165"/>
    <mergeCell ref="D165:F165"/>
    <mergeCell ref="G165:I165"/>
    <mergeCell ref="A170:C170"/>
    <mergeCell ref="D170:F170"/>
    <mergeCell ref="G170:I170"/>
    <mergeCell ref="A171:C171"/>
    <mergeCell ref="D171:F171"/>
    <mergeCell ref="G171:I171"/>
    <mergeCell ref="A168:C168"/>
    <mergeCell ref="D168:F168"/>
    <mergeCell ref="G168:I168"/>
    <mergeCell ref="A169:C169"/>
    <mergeCell ref="D169:F169"/>
    <mergeCell ref="G169:I169"/>
    <mergeCell ref="A174:C174"/>
    <mergeCell ref="D174:F174"/>
    <mergeCell ref="G174:I174"/>
    <mergeCell ref="A175:C175"/>
    <mergeCell ref="D175:F175"/>
    <mergeCell ref="G175:I175"/>
    <mergeCell ref="A172:C172"/>
    <mergeCell ref="D172:F172"/>
    <mergeCell ref="G172:I172"/>
    <mergeCell ref="A173:C173"/>
    <mergeCell ref="D173:F173"/>
    <mergeCell ref="G173:I173"/>
    <mergeCell ref="A178:C178"/>
    <mergeCell ref="D178:F178"/>
    <mergeCell ref="G178:I178"/>
    <mergeCell ref="A179:C179"/>
    <mergeCell ref="D179:F179"/>
    <mergeCell ref="G179:I179"/>
    <mergeCell ref="A176:C176"/>
    <mergeCell ref="D176:F176"/>
    <mergeCell ref="G176:I176"/>
    <mergeCell ref="A177:C177"/>
    <mergeCell ref="D177:F177"/>
    <mergeCell ref="G177:I177"/>
    <mergeCell ref="A182:C182"/>
    <mergeCell ref="D182:F182"/>
    <mergeCell ref="G182:I182"/>
    <mergeCell ref="A183:C183"/>
    <mergeCell ref="D183:F183"/>
    <mergeCell ref="G183:I183"/>
    <mergeCell ref="A180:C180"/>
    <mergeCell ref="D180:F180"/>
    <mergeCell ref="G180:I180"/>
    <mergeCell ref="A181:C181"/>
    <mergeCell ref="D181:F181"/>
    <mergeCell ref="G181:I181"/>
    <mergeCell ref="A186:C186"/>
    <mergeCell ref="D186:F186"/>
    <mergeCell ref="G186:I186"/>
    <mergeCell ref="A187:C187"/>
    <mergeCell ref="D187:F187"/>
    <mergeCell ref="G187:I187"/>
    <mergeCell ref="A184:C184"/>
    <mergeCell ref="D184:F184"/>
    <mergeCell ref="G184:I184"/>
    <mergeCell ref="A185:C185"/>
    <mergeCell ref="D185:F185"/>
    <mergeCell ref="G185:I185"/>
    <mergeCell ref="A190:C190"/>
    <mergeCell ref="D190:F190"/>
    <mergeCell ref="G190:I190"/>
    <mergeCell ref="A191:C191"/>
    <mergeCell ref="D191:F191"/>
    <mergeCell ref="G191:I191"/>
    <mergeCell ref="A188:C188"/>
    <mergeCell ref="D188:F188"/>
    <mergeCell ref="G188:I188"/>
    <mergeCell ref="A189:C189"/>
    <mergeCell ref="D189:F189"/>
    <mergeCell ref="G189:I189"/>
    <mergeCell ref="A194:C194"/>
    <mergeCell ref="D194:F194"/>
    <mergeCell ref="G194:I194"/>
    <mergeCell ref="A195:C195"/>
    <mergeCell ref="D195:F195"/>
    <mergeCell ref="G195:I195"/>
    <mergeCell ref="A192:C192"/>
    <mergeCell ref="D192:F192"/>
    <mergeCell ref="G192:I192"/>
    <mergeCell ref="A193:C193"/>
    <mergeCell ref="D193:F193"/>
    <mergeCell ref="G193:I193"/>
    <mergeCell ref="A198:C198"/>
    <mergeCell ref="D198:F198"/>
    <mergeCell ref="G198:I198"/>
    <mergeCell ref="A199:C199"/>
    <mergeCell ref="D199:F199"/>
    <mergeCell ref="G199:I199"/>
    <mergeCell ref="A196:C196"/>
    <mergeCell ref="D196:F196"/>
    <mergeCell ref="G196:I196"/>
    <mergeCell ref="A197:C197"/>
    <mergeCell ref="D197:F197"/>
    <mergeCell ref="G197:I197"/>
    <mergeCell ref="A202:C202"/>
    <mergeCell ref="D202:F202"/>
    <mergeCell ref="G202:I202"/>
    <mergeCell ref="A203:C203"/>
    <mergeCell ref="D203:F203"/>
    <mergeCell ref="G203:I203"/>
    <mergeCell ref="A200:C200"/>
    <mergeCell ref="D200:F200"/>
    <mergeCell ref="G200:I200"/>
    <mergeCell ref="A201:C201"/>
    <mergeCell ref="D201:F201"/>
    <mergeCell ref="G201:I201"/>
    <mergeCell ref="A206:C206"/>
    <mergeCell ref="D206:F206"/>
    <mergeCell ref="G206:I206"/>
    <mergeCell ref="A207:C207"/>
    <mergeCell ref="D207:F207"/>
    <mergeCell ref="G207:I207"/>
    <mergeCell ref="A204:C204"/>
    <mergeCell ref="D204:F204"/>
    <mergeCell ref="G204:I204"/>
    <mergeCell ref="A205:C205"/>
    <mergeCell ref="D205:F205"/>
    <mergeCell ref="G205:I205"/>
    <mergeCell ref="A210:C210"/>
    <mergeCell ref="D210:F210"/>
    <mergeCell ref="G210:I210"/>
    <mergeCell ref="A211:C211"/>
    <mergeCell ref="D211:F211"/>
    <mergeCell ref="G211:I211"/>
    <mergeCell ref="A208:C208"/>
    <mergeCell ref="D208:F208"/>
    <mergeCell ref="G208:I208"/>
    <mergeCell ref="A209:C209"/>
    <mergeCell ref="D209:F209"/>
    <mergeCell ref="G209:I209"/>
    <mergeCell ref="A214:C214"/>
    <mergeCell ref="D214:F214"/>
    <mergeCell ref="G214:I214"/>
    <mergeCell ref="A215:C215"/>
    <mergeCell ref="D215:F215"/>
    <mergeCell ref="G215:I215"/>
    <mergeCell ref="A212:C212"/>
    <mergeCell ref="D212:F212"/>
    <mergeCell ref="G212:I212"/>
    <mergeCell ref="A213:C213"/>
    <mergeCell ref="D213:F213"/>
    <mergeCell ref="G213:I213"/>
    <mergeCell ref="A218:C218"/>
    <mergeCell ref="D218:F218"/>
    <mergeCell ref="G218:I218"/>
    <mergeCell ref="A219:C219"/>
    <mergeCell ref="D219:F219"/>
    <mergeCell ref="G219:I219"/>
    <mergeCell ref="A216:C216"/>
    <mergeCell ref="D216:F216"/>
    <mergeCell ref="G216:I216"/>
    <mergeCell ref="A217:C217"/>
    <mergeCell ref="D217:F217"/>
    <mergeCell ref="G217:I217"/>
    <mergeCell ref="A222:C222"/>
    <mergeCell ref="D222:F222"/>
    <mergeCell ref="G222:I222"/>
    <mergeCell ref="A223:C223"/>
    <mergeCell ref="D223:F223"/>
    <mergeCell ref="G223:I223"/>
    <mergeCell ref="A220:C220"/>
    <mergeCell ref="D220:F220"/>
    <mergeCell ref="G220:I220"/>
    <mergeCell ref="A221:C221"/>
    <mergeCell ref="D221:F221"/>
    <mergeCell ref="G221:I221"/>
    <mergeCell ref="A226:C226"/>
    <mergeCell ref="D226:F226"/>
    <mergeCell ref="G226:I226"/>
    <mergeCell ref="A227:C227"/>
    <mergeCell ref="D227:F227"/>
    <mergeCell ref="G227:I227"/>
    <mergeCell ref="A224:C224"/>
    <mergeCell ref="D224:F224"/>
    <mergeCell ref="G224:I224"/>
    <mergeCell ref="A225:C225"/>
    <mergeCell ref="D225:F225"/>
    <mergeCell ref="G225:I225"/>
    <mergeCell ref="A230:C230"/>
    <mergeCell ref="D230:F230"/>
    <mergeCell ref="G230:I230"/>
    <mergeCell ref="A231:C231"/>
    <mergeCell ref="D231:F231"/>
    <mergeCell ref="G231:I231"/>
    <mergeCell ref="A228:C228"/>
    <mergeCell ref="D228:F228"/>
    <mergeCell ref="G228:I228"/>
    <mergeCell ref="A229:C229"/>
    <mergeCell ref="D229:F229"/>
    <mergeCell ref="G229:I229"/>
    <mergeCell ref="A234:C234"/>
    <mergeCell ref="D234:F234"/>
    <mergeCell ref="G234:I234"/>
    <mergeCell ref="A235:C235"/>
    <mergeCell ref="D235:F235"/>
    <mergeCell ref="G235:I235"/>
    <mergeCell ref="A232:C232"/>
    <mergeCell ref="D232:F232"/>
    <mergeCell ref="G232:I232"/>
    <mergeCell ref="A233:C233"/>
    <mergeCell ref="D233:F233"/>
    <mergeCell ref="G233:I233"/>
    <mergeCell ref="A238:C238"/>
    <mergeCell ref="D238:F238"/>
    <mergeCell ref="G238:I238"/>
    <mergeCell ref="A239:C239"/>
    <mergeCell ref="D239:F239"/>
    <mergeCell ref="G239:I239"/>
    <mergeCell ref="A236:C236"/>
    <mergeCell ref="D236:F236"/>
    <mergeCell ref="G236:I236"/>
    <mergeCell ref="A237:C237"/>
    <mergeCell ref="D237:F237"/>
    <mergeCell ref="G237:I237"/>
    <mergeCell ref="A242:C242"/>
    <mergeCell ref="D242:F242"/>
    <mergeCell ref="G242:I242"/>
    <mergeCell ref="A243:C243"/>
    <mergeCell ref="D243:F243"/>
    <mergeCell ref="G243:I243"/>
    <mergeCell ref="A240:C240"/>
    <mergeCell ref="D240:F240"/>
    <mergeCell ref="G240:I240"/>
    <mergeCell ref="A241:C241"/>
    <mergeCell ref="D241:F241"/>
    <mergeCell ref="G241:I241"/>
    <mergeCell ref="A246:C246"/>
    <mergeCell ref="D246:F246"/>
    <mergeCell ref="G246:I246"/>
    <mergeCell ref="A247:C247"/>
    <mergeCell ref="D247:F247"/>
    <mergeCell ref="G247:I247"/>
    <mergeCell ref="A244:C244"/>
    <mergeCell ref="D244:F244"/>
    <mergeCell ref="G244:I244"/>
    <mergeCell ref="A245:C245"/>
    <mergeCell ref="D245:F245"/>
    <mergeCell ref="G245:I245"/>
    <mergeCell ref="A250:C250"/>
    <mergeCell ref="D250:F250"/>
    <mergeCell ref="G250:I250"/>
    <mergeCell ref="A251:C251"/>
    <mergeCell ref="D251:F251"/>
    <mergeCell ref="G251:I251"/>
    <mergeCell ref="A248:C248"/>
    <mergeCell ref="D248:F248"/>
    <mergeCell ref="G248:I248"/>
    <mergeCell ref="A249:C249"/>
    <mergeCell ref="D249:F249"/>
    <mergeCell ref="G249:I249"/>
    <mergeCell ref="A254:C254"/>
    <mergeCell ref="D254:F254"/>
    <mergeCell ref="G254:I254"/>
    <mergeCell ref="A255:C255"/>
    <mergeCell ref="D255:F255"/>
    <mergeCell ref="G255:I255"/>
    <mergeCell ref="A252:C252"/>
    <mergeCell ref="D252:F252"/>
    <mergeCell ref="G252:I252"/>
    <mergeCell ref="A253:C253"/>
    <mergeCell ref="D253:F253"/>
    <mergeCell ref="G253:I253"/>
    <mergeCell ref="A258:C258"/>
    <mergeCell ref="D258:F258"/>
    <mergeCell ref="G258:I258"/>
    <mergeCell ref="A259:C259"/>
    <mergeCell ref="D259:F259"/>
    <mergeCell ref="G259:I259"/>
    <mergeCell ref="A256:C256"/>
    <mergeCell ref="D256:F256"/>
    <mergeCell ref="G256:I256"/>
    <mergeCell ref="A257:C257"/>
    <mergeCell ref="D257:F257"/>
    <mergeCell ref="G257:I257"/>
    <mergeCell ref="A262:C262"/>
    <mergeCell ref="D262:F262"/>
    <mergeCell ref="G262:I262"/>
    <mergeCell ref="A263:C263"/>
    <mergeCell ref="D263:F263"/>
    <mergeCell ref="G263:I263"/>
    <mergeCell ref="A260:C260"/>
    <mergeCell ref="D260:F260"/>
    <mergeCell ref="G260:I260"/>
    <mergeCell ref="A261:C261"/>
    <mergeCell ref="D261:F261"/>
    <mergeCell ref="G261:I261"/>
    <mergeCell ref="A266:C266"/>
    <mergeCell ref="D266:F266"/>
    <mergeCell ref="G266:I266"/>
    <mergeCell ref="A267:C267"/>
    <mergeCell ref="D267:F267"/>
    <mergeCell ref="G267:I267"/>
    <mergeCell ref="A264:C264"/>
    <mergeCell ref="D264:F264"/>
    <mergeCell ref="G264:I264"/>
    <mergeCell ref="A265:C265"/>
    <mergeCell ref="D265:F265"/>
    <mergeCell ref="G265:I265"/>
    <mergeCell ref="A270:C270"/>
    <mergeCell ref="D270:F270"/>
    <mergeCell ref="G270:I270"/>
    <mergeCell ref="A271:C271"/>
    <mergeCell ref="D271:F271"/>
    <mergeCell ref="G271:I271"/>
    <mergeCell ref="A268:C268"/>
    <mergeCell ref="D268:F268"/>
    <mergeCell ref="G268:I268"/>
    <mergeCell ref="A269:C269"/>
    <mergeCell ref="D269:F269"/>
    <mergeCell ref="G269:I269"/>
    <mergeCell ref="A274:C274"/>
    <mergeCell ref="D274:F274"/>
    <mergeCell ref="G274:I274"/>
    <mergeCell ref="A275:C275"/>
    <mergeCell ref="D275:F275"/>
    <mergeCell ref="G275:I275"/>
    <mergeCell ref="A272:C272"/>
    <mergeCell ref="D272:F272"/>
    <mergeCell ref="G272:I272"/>
    <mergeCell ref="A273:C273"/>
    <mergeCell ref="D273:F273"/>
    <mergeCell ref="G273:I273"/>
    <mergeCell ref="A278:C278"/>
    <mergeCell ref="D278:F278"/>
    <mergeCell ref="G278:I278"/>
    <mergeCell ref="A279:C279"/>
    <mergeCell ref="D279:F279"/>
    <mergeCell ref="G279:I279"/>
    <mergeCell ref="A276:C276"/>
    <mergeCell ref="D276:F276"/>
    <mergeCell ref="G276:I276"/>
    <mergeCell ref="A277:C277"/>
    <mergeCell ref="D277:F277"/>
    <mergeCell ref="G277:I277"/>
    <mergeCell ref="A282:C282"/>
    <mergeCell ref="D282:F282"/>
    <mergeCell ref="G282:I282"/>
    <mergeCell ref="A283:C283"/>
    <mergeCell ref="D283:F283"/>
    <mergeCell ref="G283:I283"/>
    <mergeCell ref="A280:C280"/>
    <mergeCell ref="D280:F280"/>
    <mergeCell ref="G280:I280"/>
    <mergeCell ref="A281:C281"/>
    <mergeCell ref="D281:F281"/>
    <mergeCell ref="G281:I281"/>
    <mergeCell ref="G289:I289"/>
    <mergeCell ref="A286:C286"/>
    <mergeCell ref="D286:F286"/>
    <mergeCell ref="G286:I286"/>
    <mergeCell ref="A287:C287"/>
    <mergeCell ref="D287:F287"/>
    <mergeCell ref="G287:I287"/>
    <mergeCell ref="A284:C284"/>
    <mergeCell ref="D284:F284"/>
    <mergeCell ref="G284:I284"/>
    <mergeCell ref="A285:C285"/>
    <mergeCell ref="D285:F285"/>
    <mergeCell ref="G285:I285"/>
    <mergeCell ref="O3:V4"/>
    <mergeCell ref="A294:C294"/>
    <mergeCell ref="D294:F294"/>
    <mergeCell ref="G294:I294"/>
    <mergeCell ref="A295:C295"/>
    <mergeCell ref="D295:F295"/>
    <mergeCell ref="G295:I295"/>
    <mergeCell ref="A292:C292"/>
    <mergeCell ref="D292:F292"/>
    <mergeCell ref="G292:I292"/>
    <mergeCell ref="A293:C293"/>
    <mergeCell ref="D293:F293"/>
    <mergeCell ref="G293:I293"/>
    <mergeCell ref="A290:C290"/>
    <mergeCell ref="D290:F290"/>
    <mergeCell ref="G290:I290"/>
    <mergeCell ref="A291:C291"/>
    <mergeCell ref="D291:F291"/>
    <mergeCell ref="G291:I291"/>
    <mergeCell ref="A288:C288"/>
    <mergeCell ref="D288:F288"/>
    <mergeCell ref="G288:I288"/>
    <mergeCell ref="A289:C289"/>
    <mergeCell ref="D289:F289"/>
  </mergeCells>
  <pageMargins left="0.511811024" right="0.511811024" top="0.78740157499999996" bottom="0.78740157499999996" header="0.31496062000000002" footer="0.31496062000000002"/>
  <ignoredErrors>
    <ignoredError sqref="A1:V29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Plan4</vt:lpstr>
      <vt:lpstr>Junho0</vt:lpstr>
      <vt:lpstr>Agosto</vt:lpstr>
      <vt:lpstr>Julho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 ELESBÃO VELOSO</dc:creator>
  <cp:lastModifiedBy>CADASTRO UNICO</cp:lastModifiedBy>
  <cp:lastPrinted>2024-08-01T13:42:15Z</cp:lastPrinted>
  <dcterms:created xsi:type="dcterms:W3CDTF">2022-08-01T11:21:00Z</dcterms:created>
  <dcterms:modified xsi:type="dcterms:W3CDTF">2024-08-23T11:11:07Z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F31C552CCE174D56B9CA0FAD19E77073_12</vt:lpwstr>
  </property>
  <property fmtid="{D5CDD505-2E9C-101B-9397-08002B2CF9AE}" pid="3" name="KSOProductBuildVer">
    <vt:lpwstr>1046-12.2.0.17119</vt:lpwstr>
  </property>
</Properties>
</file>