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style1.xml" ContentType="application/vnd.ms-office.chartstyle+xml"/>
  <Override PartName="/xl/charts/colors1.xml" ContentType="application/vnd.ms-office.chartcolor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<sst xmlns="http://schemas.openxmlformats.org/spreadsheetml/2006/main" count="19" uniqueCount="19">
  <si>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>VALORE</t>
  </si>
  <si>
    <t>SLE</t>
  </si>
  <si>
    <t>ARO</t>
  </si>
  <si>
    <t xml:space="preserve">Danno Totale
annualizzato per asset</t>
  </si>
  <si>
    <t>ASSET</t>
  </si>
  <si>
    <t>Terremoto</t>
  </si>
  <si>
    <t>Incendio</t>
  </si>
  <si>
    <t>Inondazione</t>
  </si>
  <si>
    <t xml:space="preserve">Edificio Primario</t>
  </si>
  <si>
    <t xml:space="preserve">Edificio Secondario</t>
  </si>
  <si>
    <t>Datacenter</t>
  </si>
  <si>
    <t xml:space="preserve">Danno totale annuo</t>
  </si>
  <si>
    <t>EVENTO</t>
  </si>
  <si>
    <t xml:space="preserve">Coeff annuo</t>
  </si>
  <si>
    <t>Volte</t>
  </si>
  <si>
    <t>Ogni</t>
  </si>
  <si>
    <t>Tempo</t>
  </si>
  <si>
    <t>anni</t>
  </si>
  <si>
    <t xml:space="preserve">EXPOSURE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</si>
</sst>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_-* #,##0.00\ [$€-410]_-;\-* #,##0.00\ [$€-410]_-;_-* &quot;-&quot;??\ [$€-410]_-;_-@_-"/>
  </numFmts>
  <fonts count="1">
    <font>
      <name val="Calibri"/>
      <color theme="1"/>
      <sz val="11.000000"/>
      <scheme val="minor"/>
    </font>
  </fonts>
  <fills count="12">
    <fill>
      <patternFill patternType="none"/>
    </fill>
    <fill>
      <patternFill patternType="gray125"/>
    </fill>
    <fill/>
    <fill>
      <patternFill patternType="solid">
        <fgColor rgb="FFFFC000"/>
        <bgColor rgb="FFFFC000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"/>
        <bgColor theme="9" tint="0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rgb="FFC00000"/>
        <bgColor rgb="FFC00000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2" tint="0"/>
        <bgColor theme="2" tint="0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fontId="0" fillId="0" borderId="0" numFmtId="0" applyNumberFormat="1" applyFont="1" applyFill="1" applyBorder="1"/>
    <xf fontId="0" fillId="2" borderId="0" numFmtId="44" applyNumberFormat="1" applyFont="0" applyFill="0" applyBorder="0"/>
    <xf fontId="0" fillId="2" borderId="0" numFmtId="9" applyNumberFormat="1" applyFont="0" applyFill="0" applyBorder="0"/>
  </cellStyleXfs>
  <cellXfs count="44">
    <xf fontId="0" fillId="0" borderId="0" numFmtId="0" xfId="0"/>
    <xf fontId="0" fillId="3" borderId="1" numFmtId="0" xfId="0" applyFill="1" applyBorder="1"/>
    <xf fontId="0" fillId="3" borderId="2" numFmtId="0" xfId="0" applyFill="1" applyBorder="1" applyAlignment="1">
      <alignment horizontal="center"/>
    </xf>
    <xf fontId="0" fillId="3" borderId="3" numFmtId="0" xfId="0" applyFill="1" applyBorder="1" applyAlignment="1">
      <alignment horizontal="center" wrapText="1"/>
    </xf>
    <xf fontId="0" fillId="0" borderId="0" numFmtId="0" xfId="0"/>
    <xf fontId="0" fillId="3" borderId="4" numFmtId="0" xfId="0" applyFill="1" applyBorder="1" applyAlignment="1">
      <alignment horizontal="center"/>
    </xf>
    <xf fontId="0" fillId="3" borderId="5" numFmtId="0" xfId="0" applyFill="1" applyBorder="1" applyAlignment="1">
      <alignment horizontal="center"/>
    </xf>
    <xf fontId="0" fillId="3" borderId="6" numFmtId="0" xfId="0" applyFill="1" applyBorder="1" applyAlignment="1">
      <alignment horizontal="center"/>
    </xf>
    <xf fontId="0" fillId="4" borderId="7" numFmtId="0" xfId="0" applyFill="1" applyBorder="1"/>
    <xf fontId="0" fillId="5" borderId="0" numFmtId="160" xfId="1" applyNumberFormat="1" applyFill="1"/>
    <xf fontId="0" fillId="6" borderId="0" numFmtId="160" xfId="1" applyNumberFormat="1" applyFill="1"/>
    <xf fontId="0" fillId="7" borderId="0" numFmtId="160" xfId="1" applyNumberFormat="1" applyFill="1"/>
    <xf fontId="0" fillId="8" borderId="0" numFmtId="160" xfId="1" applyNumberFormat="1" applyFill="1"/>
    <xf fontId="0" fillId="9" borderId="8" numFmtId="160" xfId="0" applyNumberFormat="1" applyFill="1" applyBorder="1"/>
    <xf fontId="0" fillId="0" borderId="2" numFmtId="0" xfId="0" applyBorder="1" applyAlignment="1">
      <alignment horizontal="center"/>
    </xf>
    <xf fontId="0" fillId="10" borderId="9" numFmtId="160" xfId="0" applyNumberFormat="1" applyFill="1" applyBorder="1"/>
    <xf fontId="0" fillId="3" borderId="1" numFmtId="0" xfId="0" applyFill="1" applyBorder="1" applyAlignment="1">
      <alignment horizontal="center"/>
    </xf>
    <xf fontId="0" fillId="3" borderId="3" numFmtId="0" xfId="0" applyFill="1" applyBorder="1" applyAlignment="1">
      <alignment horizontal="center"/>
    </xf>
    <xf fontId="0" fillId="3" borderId="7" numFmtId="0" xfId="0" applyFill="1" applyBorder="1" applyAlignment="1">
      <alignment horizontal="center"/>
    </xf>
    <xf fontId="0" fillId="3" borderId="0" numFmtId="0" xfId="0" applyFill="1"/>
    <xf fontId="0" fillId="3" borderId="8" numFmtId="0" xfId="0" applyFill="1" applyBorder="1" applyAlignment="1">
      <alignment horizontal="center"/>
    </xf>
    <xf fontId="0" fillId="4" borderId="1" numFmtId="0" xfId="0" applyFill="1" applyBorder="1"/>
    <xf fontId="0" fillId="6" borderId="2" numFmtId="0" xfId="0" applyFill="1" applyBorder="1"/>
    <xf fontId="0" fillId="6" borderId="2" numFmtId="0" xfId="0" applyFill="1" applyBorder="1" applyAlignment="1">
      <alignment horizontal="left"/>
    </xf>
    <xf fontId="0" fillId="6" borderId="3" numFmtId="9" xfId="2" applyNumberFormat="1" applyFill="1" applyBorder="1"/>
    <xf fontId="0" fillId="7" borderId="0" numFmtId="0" xfId="0" applyFill="1"/>
    <xf fontId="0" fillId="7" borderId="0" numFmtId="0" xfId="0" applyFill="1" applyAlignment="1">
      <alignment horizontal="left"/>
    </xf>
    <xf fontId="0" fillId="7" borderId="8" numFmtId="9" xfId="2" applyNumberFormat="1" applyFill="1" applyBorder="1"/>
    <xf fontId="0" fillId="4" borderId="4" numFmtId="0" xfId="0" applyFill="1" applyBorder="1"/>
    <xf fontId="0" fillId="8" borderId="5" numFmtId="0" xfId="0" applyFill="1" applyBorder="1"/>
    <xf fontId="0" fillId="8" borderId="5" numFmtId="0" xfId="0" applyFill="1" applyBorder="1" applyAlignment="1">
      <alignment horizontal="left"/>
    </xf>
    <xf fontId="0" fillId="8" borderId="6" numFmtId="9" xfId="2" applyNumberFormat="1" applyFill="1" applyBorder="1"/>
    <xf fontId="0" fillId="11" borderId="1" numFmtId="0" xfId="0" applyFill="1" applyBorder="1"/>
    <xf fontId="0" fillId="3" borderId="3" numFmtId="0" xfId="0" applyFill="1" applyBorder="1" applyAlignment="1">
      <alignment horizontal="center"/>
    </xf>
    <xf fontId="0" fillId="3" borderId="4" numFmtId="0" xfId="0" applyFill="1" applyBorder="1"/>
    <xf fontId="0" fillId="3" borderId="5" numFmtId="0" xfId="0" applyFill="1" applyBorder="1"/>
    <xf fontId="0" fillId="3" borderId="6" numFmtId="0" xfId="0" applyFill="1" applyBorder="1"/>
    <xf fontId="0" fillId="6" borderId="0" numFmtId="9" xfId="2" applyNumberFormat="1" applyFill="1"/>
    <xf fontId="0" fillId="7" borderId="0" numFmtId="9" xfId="0" applyNumberFormat="1" applyFill="1"/>
    <xf fontId="0" fillId="8" borderId="8" numFmtId="9" xfId="0" applyNumberFormat="1" applyFill="1" applyBorder="1"/>
    <xf fontId="0" fillId="6" borderId="0" numFmtId="9" xfId="0" applyNumberFormat="1" applyFill="1"/>
    <xf fontId="0" fillId="6" borderId="5" numFmtId="9" xfId="0" applyNumberFormat="1" applyFill="1" applyBorder="1"/>
    <xf fontId="0" fillId="7" borderId="5" numFmtId="9" xfId="0" applyNumberFormat="1" applyFill="1" applyBorder="1"/>
    <xf fontId="0" fillId="8" borderId="6" numFmtId="9" xfId="0" applyNumberFormat="1" applyFill="1" applyBorder="1"/>
  </cellXfs>
  <cellStyles count="3">
    <cellStyle name="Normal" xfId="0" builtinId="0"/>
    <cellStyle name="Currency" xfId="1" builtin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Danno Annuale per ASSET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800" b="1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view3D>
      <c:rotX val="50"/>
      <c:rotY val="0"/>
      <c:depthPercent val="100"/>
      <c:rAngAx val="0"/>
    </c:view3D>
    <c:floor>
      <c:thickness val="0"/>
      <c:spPr bwMode="auto">
        <a:prstGeom prst="rect">
          <a:avLst/>
        </a:prstGeom>
        <a:noFill/>
        <a:ln>
          <a:noFill/>
        </a:ln>
      </c:spPr>
    </c:floor>
    <c:sideWall>
      <c:thickness val="0"/>
      <c:spPr bwMode="auto">
        <a:prstGeom prst="rect">
          <a:avLst/>
        </a:prstGeom>
        <a:noFill/>
        <a:ln>
          <a:noFill/>
        </a:ln>
      </c:spPr>
    </c:sideWall>
    <c:backWall>
      <c:thickness val="0"/>
      <c:spPr bwMode="auto">
        <a:prstGeom prst="rect">
          <a:avLst/>
        </a:prstGeom>
        <a:noFill/>
        <a:ln>
          <a:noFill/>
        </a:ln>
      </c:spPr>
    </c:backWall>
    <c:plotArea>
      <c:layout>
        <c:manualLayout>
          <c:layoutTarget val="inner"/>
          <c:xMode val="edge"/>
          <c:yMode val="edge"/>
          <c:x val="0.03347"/>
          <c:y val="0.17351"/>
          <c:w val="0.93305000000000005"/>
          <c:h val="0.71582000000000001"/>
        </c:manualLayout>
      </c:layout>
      <c:pie3DChart>
        <c:varyColors val="1"/>
        <c:ser>
          <c:idx val="0"/>
          <c:order val="0"/>
          <c:tx>
            <c:strRef>
              <c:f>Sheet1!$J$2:$J$3</c:f>
              <c:strCache>
                <c:ptCount val="2"/>
                <c:pt idx="0">
                  <c:v xml:space="preserve">Danno Totale
annualizzato per asset</c:v>
                </c:pt>
              </c:strCache>
            </c:strRef>
          </c:tx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>
                <a:noFill/>
              </a:ln>
            </c:spPr>
          </c:dPt>
          <c:dLbls>
            <c:dLbl>
              <c:idx val="0"/>
              <c:dLblPos val="ctr"/>
              <c:layout/>
              <c:showBubbleSize val="0"/>
              <c:showCatName val="0"/>
              <c:showLegendKey val="0"/>
              <c:showPercent val="1"/>
              <c:showSerName val="0"/>
              <c:showVal val="0"/>
              <c:spPr bwMode="auto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:spPr>
              <c:txPr>
                <a:bodyPr/>
                <a:p>
                  <a:pPr>
                    <a:defRPr sz="1000" b="1" i="0" u="none" strike="noStrike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ctr"/>
              <c:layout/>
              <c:showBubbleSize val="0"/>
              <c:showCatName val="0"/>
              <c:showLegendKey val="0"/>
              <c:showPercent val="1"/>
              <c:showSerName val="0"/>
              <c:showVal val="0"/>
              <c:spPr bwMode="auto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:spPr>
              <c:txPr>
                <a:bodyPr/>
                <a:p>
                  <a:pPr>
                    <a:defRPr sz="1000" b="1" i="0" u="none" strike="noStrike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ctr"/>
              <c:layout/>
              <c:showBubbleSize val="0"/>
              <c:showCatName val="0"/>
              <c:showLegendKey val="0"/>
              <c:showPercent val="1"/>
              <c:showSerName val="0"/>
              <c:showVal val="0"/>
              <c:spPr bwMode="auto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:spPr>
              <c:txPr>
                <a:bodyPr/>
                <a:p>
                  <a:pPr>
                    <a:defRPr sz="1000" b="1" i="0" u="none" strike="noStrike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ctr"/>
            <c:showBubbleSize val="0"/>
            <c:showCatName val="0"/>
            <c:showLeaderLines val="1"/>
            <c:showLegendKey val="0"/>
            <c:showPercent val="1"/>
            <c:showSerName val="0"/>
            <c:showVal val="0"/>
            <c:spPr bwMode="auto">
              <a:prstGeom prst="rect">
                <a:avLst/>
              </a:prstGeom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</c:spPr>
            <c:txPr>
              <a:bodyPr/>
              <a:p>
                <a:pPr>
                  <a:defRPr sz="1000" b="1" i="0" u="none" strike="noStrike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Sheet1!$B$4:$B$6</c:f>
              <c:strCache>
                <c:ptCount val="3"/>
                <c:pt idx="0">
                  <c:v xml:space="preserve">Edificio Primario</c:v>
                </c:pt>
                <c:pt idx="1">
                  <c:v xml:space="preserve">Edificio Secondario</c:v>
                </c:pt>
                <c:pt idx="2">
                  <c:v>Datacenter</c:v>
                </c:pt>
              </c:strCache>
            </c:strRef>
          </c:cat>
          <c:val>
            <c:numRef>
              <c:f>Sheet1!$J$4:$J$6</c:f>
              <c:numCache>
                <c:formatCode xml:space="preserve">_-* #,##0.00\ [$€-410]_-;\-* #,##0.00\ [$€-410]_-;_-* "-"??\ [$€-410]_-;_-@_-</c:formatCode>
                <c:ptCount val="3"/>
                <c:pt idx="0">
                  <c:v>23683.333333333336</c:v>
                </c:pt>
                <c:pt idx="1">
                  <c:v>8950</c:v>
                </c:pt>
                <c:pt idx="2">
                  <c:v>6866.666666666666</c:v>
                </c:pt>
              </c:numCache>
            </c:numRef>
          </c:val>
        </c:ser>
        <c:dLbls>
          <c:dLblPos val="ctr"/>
          <c:showBubbleSize val="0"/>
          <c:showCatName val="0"/>
          <c:showLeaderLines val="1"/>
          <c:showLegendKey val="0"/>
          <c:showPercent val="1"/>
          <c:showSerName val="0"/>
          <c:showVal val="0"/>
          <c:spPr bwMode="auto">
            <a:prstGeom prst="rect">
              <a:avLst/>
            </a:prstGeom>
            <a:pattFill prst="pct75">
              <a:fgClr>
                <a:schemeClr val="dk1">
                  <a:lumMod val="75000"/>
                  <a:lumOff val="25000"/>
                </a:schemeClr>
              </a:fgClr>
              <a:bgClr>
                <a:schemeClr val="dk1">
                  <a:lumMod val="65000"/>
                  <a:lumOff val="35000"/>
                </a:schemeClr>
              </a:bgClr>
            </a:pattFill>
            <a:ln>
              <a:noFill/>
            </a:ln>
          </c:spPr>
          <c:txPr>
            <a:bodyPr/>
            <a:p>
              <a:pPr>
                <a:defRPr sz="1000" b="1" i="0" u="none" strike="noStrike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</c:pie3DChart>
      <c:spPr bwMode="auto">
        <a:prstGeom prst="rect">
          <a:avLst/>
        </a:prstGeom>
        <a:noFill/>
        <a:ln>
          <a:noFill/>
        </a:ln>
      </c:spPr>
    </c:plotArea>
    <c:legend>
      <c:legendPos val="r"/>
      <c:layout>
        <c:manualLayout>
          <c:x val="-0.0041799999999999997"/>
          <c:y val="0.29370000000000002"/>
        </c:manualLayout>
      </c:layout>
      <c:overlay val="0"/>
      <c:spPr bwMode="auto">
        <a:prstGeom prst="rect">
          <a:avLst/>
        </a:prstGeom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/>
        <a:p>
          <a:pPr>
            <a:defRPr sz="90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4791074" y="2828924"/>
      <a:ext cx="4552949" cy="2724149"/>
    </a:xfrm>
    <a:prstGeom prst="rect">
      <a:avLst/>
    </a:prstGeom>
    <a:gradFill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/>
    </a:gradFill>
    <a:ln w="9525" cap="flat" cmpd="sng" algn="ctr">
      <a:solidFill>
        <a:schemeClr val="dk1">
          <a:lumMod val="25000"/>
          <a:lumOff val="7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 bwMode="auto">
      <a:prstGeom prst="rect">
        <a:avLst/>
      </a:prstGeom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cap="all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spPr bwMode="auto">
      <a:prstGeom prst="rect">
        <a:avLst/>
      </a:prstGeom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r="2700000" dist="38100" rotWithShape="0">
          <a:prstClr val="black">
            <a:alpha val="40000"/>
          </a:prstClr>
        </a:outerShdw>
      </a:effectLst>
    </cs:spPr>
    <cs:defRPr sz="10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  <a:effectLst>
        <a:outerShdw blurRad="254000" sx="102000" sy="102000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  <a:effectLst>
        <a:outerShdw blurRad="254000" sx="102000" sy="102000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>
          <a:alpha val="85000"/>
        </a:schemeClr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 w="9525" cap="flat" cmpd="sng" algn="ctr">
        <a:gradFill>
          <a:gsLst>
            <a:gs pos="0">
              <a:schemeClr val="lt1">
                <a:lumMod val="75000"/>
                <a:alpha val="36000"/>
              </a:schemeClr>
            </a:gs>
            <a:gs pos="100000">
              <a:schemeClr val="dk1">
                <a:lumMod val="95000"/>
                <a:lumOff val="5000"/>
                <a:alpha val="42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gradFill>
          <a:gsLst>
            <a:gs pos="0">
              <a:schemeClr val="lt1">
                <a:lumMod val="75000"/>
                <a:alpha val="36000"/>
              </a:schemeClr>
            </a:gs>
            <a:gs pos="100000">
              <a:schemeClr val="dk1">
                <a:lumMod val="95000"/>
                <a:lumOff val="5000"/>
                <a:alpha val="42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 bwMode="auto">
      <a:prstGeom prst="rect">
        <a:avLst/>
      </a:prstGeom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 bwMode="auto">
      <a:prstGeom prst="rect">
        <a:avLst/>
      </a:prstGeom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 bwMode="auto">
      <a:prstGeom prst="rect">
        <a:avLst/>
      </a:prstGeom>
      <a:ln>
        <a:noFill/>
      </a:ln>
    </cs:spPr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5</xdr:col>
      <xdr:colOff>419099</xdr:colOff>
      <xdr:row>15</xdr:row>
      <xdr:rowOff>114299</xdr:rowOff>
    </xdr:from>
    <xdr:to>
      <xdr:col>9</xdr:col>
      <xdr:colOff>1333499</xdr:colOff>
      <xdr:row>30</xdr:row>
      <xdr:rowOff>123824</xdr:rowOff>
    </xdr:to>
    <xdr:graphicFrame>
      <xdr:nvGraphicFramePr>
        <xdr:cNvPr id="1866169487" name="" hidden="0" title="Danno totale per ASSET"/>
        <xdr:cNvGraphicFramePr>
          <a:graphicFrameLocks xmlns:a="http://schemas.openxmlformats.org/drawingml/2006/main"/>
        </xdr:cNvGraphicFramePr>
      </xdr:nvGraphicFramePr>
      <xdr:xfrm>
        <a:off x="4791074" y="282892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RowHeight="14.25"/>
  <cols>
    <col customWidth="1" min="2" max="2" width="17.7109375"/>
    <col bestFit="1" customWidth="1" min="3" max="4" width="12.421875"/>
    <col bestFit="1" customWidth="1" min="5" max="5" width="13.8515625"/>
    <col customWidth="1" min="6" max="6" width="12.7109375"/>
    <col bestFit="1" min="7" max="8" width="13.8515625"/>
    <col customWidth="1" min="9" max="9" width="14.140625"/>
    <col customWidth="1" min="10" max="10" width="20.00390625"/>
  </cols>
  <sheetData>
    <row r="1" ht="14.25"/>
    <row r="2" ht="14.25">
      <c r="B2" s="1"/>
      <c r="C2" s="2" t="s">
        <v>0</v>
      </c>
      <c r="D2" s="2" t="s">
        <v>1</v>
      </c>
      <c r="E2" s="2"/>
      <c r="F2" s="2"/>
      <c r="G2" s="2" t="s">
        <v>2</v>
      </c>
      <c r="H2" s="2"/>
      <c r="I2" s="2"/>
      <c r="J2" s="3" t="s">
        <v>3</v>
      </c>
      <c r="K2" s="4"/>
    </row>
    <row r="3" ht="14.25">
      <c r="B3" s="5" t="s">
        <v>4</v>
      </c>
      <c r="C3" s="6"/>
      <c r="D3" s="6" t="s">
        <v>5</v>
      </c>
      <c r="E3" s="6" t="s">
        <v>6</v>
      </c>
      <c r="F3" s="6" t="s">
        <v>7</v>
      </c>
      <c r="G3" s="6" t="s">
        <v>5</v>
      </c>
      <c r="H3" s="6" t="s">
        <v>6</v>
      </c>
      <c r="I3" s="6" t="s">
        <v>7</v>
      </c>
      <c r="J3" s="7"/>
      <c r="K3" s="4"/>
    </row>
    <row r="4" ht="14.25">
      <c r="B4" s="8" t="s">
        <v>8</v>
      </c>
      <c r="C4" s="9">
        <v>350000</v>
      </c>
      <c r="D4" s="10">
        <f>C18*$C4</f>
        <v>280000</v>
      </c>
      <c r="E4" s="11">
        <f>D18*$C4</f>
        <v>210000</v>
      </c>
      <c r="F4" s="12">
        <f>E18*$C4</f>
        <v>192500.00000000003</v>
      </c>
      <c r="G4" s="10">
        <f>D4*$F$11</f>
        <v>9333.3333333333339</v>
      </c>
      <c r="H4" s="11">
        <f>E4*$F$12</f>
        <v>10500</v>
      </c>
      <c r="I4" s="12">
        <f>F4*$F$13</f>
        <v>3850.0000000000005</v>
      </c>
      <c r="J4" s="13">
        <f t="shared" ref="J4:J6" si="0">SUM(G4:I4)</f>
        <v>23683.333333333336</v>
      </c>
    </row>
    <row r="5" ht="14.25">
      <c r="B5" s="8" t="s">
        <v>9</v>
      </c>
      <c r="C5" s="9">
        <v>150000</v>
      </c>
      <c r="D5" s="10">
        <f>C19*$C5</f>
        <v>120000</v>
      </c>
      <c r="E5" s="11">
        <f>D19*$C5</f>
        <v>75000</v>
      </c>
      <c r="F5" s="12">
        <f>E19*$C5</f>
        <v>60000</v>
      </c>
      <c r="G5" s="10">
        <f>D5*$F$11</f>
        <v>4000</v>
      </c>
      <c r="H5" s="11">
        <f>E5*$F$12</f>
        <v>3750</v>
      </c>
      <c r="I5" s="12">
        <f>F5*$F$13</f>
        <v>1200</v>
      </c>
      <c r="J5" s="13">
        <f t="shared" si="0"/>
        <v>8950</v>
      </c>
    </row>
    <row r="6" ht="14.25">
      <c r="B6" s="8" t="s">
        <v>10</v>
      </c>
      <c r="C6" s="9">
        <v>100000</v>
      </c>
      <c r="D6" s="10">
        <f>C20*$C6</f>
        <v>95000</v>
      </c>
      <c r="E6" s="11">
        <f>D20*$C6</f>
        <v>60000</v>
      </c>
      <c r="F6" s="12">
        <f>E20*$C6</f>
        <v>35000</v>
      </c>
      <c r="G6" s="10">
        <f>D6*$F$11</f>
        <v>3166.6666666666665</v>
      </c>
      <c r="H6" s="11">
        <f>E6*$F$12</f>
        <v>3000</v>
      </c>
      <c r="I6" s="12">
        <f>F6*$F$13</f>
        <v>700</v>
      </c>
      <c r="J6" s="13">
        <f t="shared" si="0"/>
        <v>6866.6666666666661</v>
      </c>
    </row>
    <row r="7" ht="14.25">
      <c r="B7" s="14"/>
      <c r="C7" s="14"/>
      <c r="D7" s="14"/>
      <c r="E7" s="14"/>
      <c r="F7" s="14"/>
      <c r="G7" s="14"/>
      <c r="H7" s="6" t="s">
        <v>11</v>
      </c>
      <c r="I7" s="6"/>
      <c r="J7" s="15">
        <f>SUM(J4:J6)</f>
        <v>39500</v>
      </c>
    </row>
    <row r="8" ht="14.25"/>
    <row r="9" ht="14.25">
      <c r="B9" s="16" t="s">
        <v>12</v>
      </c>
      <c r="C9" s="2" t="s">
        <v>2</v>
      </c>
      <c r="D9" s="2"/>
      <c r="E9" s="2"/>
      <c r="F9" s="17" t="s">
        <v>13</v>
      </c>
    </row>
    <row r="10" ht="14.25">
      <c r="B10" s="18"/>
      <c r="C10" s="19" t="s">
        <v>14</v>
      </c>
      <c r="D10" s="19" t="s">
        <v>15</v>
      </c>
      <c r="E10" s="19" t="s">
        <v>16</v>
      </c>
      <c r="F10" s="20"/>
    </row>
    <row r="11" ht="14.25">
      <c r="B11" s="21" t="s">
        <v>5</v>
      </c>
      <c r="C11" s="22">
        <v>1</v>
      </c>
      <c r="D11" s="22">
        <v>30</v>
      </c>
      <c r="E11" s="23" t="s">
        <v>17</v>
      </c>
      <c r="F11" s="24">
        <f>C11/D11</f>
        <v>3.3333333333333333e-002</v>
      </c>
    </row>
    <row r="12" ht="14.25">
      <c r="B12" s="8" t="s">
        <v>6</v>
      </c>
      <c r="C12" s="25">
        <v>1</v>
      </c>
      <c r="D12" s="25">
        <v>20</v>
      </c>
      <c r="E12" s="26" t="s">
        <v>17</v>
      </c>
      <c r="F12" s="27">
        <f>C12/D12</f>
        <v>5.0000000000000003e-002</v>
      </c>
    </row>
    <row r="13" ht="14.25">
      <c r="B13" s="28" t="s">
        <v>7</v>
      </c>
      <c r="C13" s="29">
        <v>1</v>
      </c>
      <c r="D13" s="29">
        <v>50</v>
      </c>
      <c r="E13" s="30" t="s">
        <v>17</v>
      </c>
      <c r="F13" s="31">
        <f>C13/D13</f>
        <v>2.e-002</v>
      </c>
    </row>
    <row r="15" ht="14.25">
      <c r="F15" s="4"/>
    </row>
    <row r="16" ht="14.25">
      <c r="B16" s="32" t="s">
        <v>18</v>
      </c>
      <c r="C16" s="2" t="s">
        <v>12</v>
      </c>
      <c r="D16" s="2"/>
      <c r="E16" s="33"/>
    </row>
    <row r="17" ht="14.25">
      <c r="B17" s="34" t="s">
        <v>4</v>
      </c>
      <c r="C17" s="35" t="s">
        <v>5</v>
      </c>
      <c r="D17" s="35" t="s">
        <v>6</v>
      </c>
      <c r="E17" s="36" t="s">
        <v>7</v>
      </c>
    </row>
    <row r="18" ht="14.25">
      <c r="B18" s="8" t="s">
        <v>8</v>
      </c>
      <c r="C18" s="37">
        <v>0.80000000000000004</v>
      </c>
      <c r="D18" s="38">
        <v>0.59999999999999998</v>
      </c>
      <c r="E18" s="39">
        <v>0.55000000000000004</v>
      </c>
    </row>
    <row r="19" ht="14.25">
      <c r="B19" s="8" t="s">
        <v>9</v>
      </c>
      <c r="C19" s="40">
        <v>0.80000000000000004</v>
      </c>
      <c r="D19" s="38">
        <v>0.5</v>
      </c>
      <c r="E19" s="39">
        <v>0.40000000000000002</v>
      </c>
    </row>
    <row r="20" ht="14.25">
      <c r="B20" s="28" t="s">
        <v>10</v>
      </c>
      <c r="C20" s="41">
        <v>0.94999999999999996</v>
      </c>
      <c r="D20" s="42">
        <v>0.59999999999999998</v>
      </c>
      <c r="E20" s="43">
        <v>0.34999999999999998</v>
      </c>
    </row>
    <row r="21" ht="14.25"/>
  </sheetData>
  <mergeCells count="10">
    <mergeCell ref="C2:C3"/>
    <mergeCell ref="D2:F2"/>
    <mergeCell ref="G2:I2"/>
    <mergeCell ref="J2:J3"/>
    <mergeCell ref="B7:G7"/>
    <mergeCell ref="H7:I7"/>
    <mergeCell ref="B9:B10"/>
    <mergeCell ref="C9:E9"/>
    <mergeCell ref="F9:F10"/>
    <mergeCell ref="C16:E16"/>
  </mergeCells>
  <printOptions headings="0" gridLines="0"/>
  <pageMargins left="0.70078740157480324" right="0.70078740157480324" top="0.75196850393700776" bottom="0.75196850393700776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64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2023-03-21T13:59:50Z</dcterms:modified>
</cp:coreProperties>
</file>