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195" windowHeight="10290"/>
  </bookViews>
  <sheets>
    <sheet name="close_sdgr_20141231" sheetId="1" r:id="rId1"/>
    <sheet name="names" sheetId="2" r:id="rId2"/>
    <sheet name="Pivot" sheetId="3" r:id="rId3"/>
    <sheet name="Top10" sheetId="4" r:id="rId4"/>
  </sheets>
  <definedNames>
    <definedName name="_xlnm._FilterDatabase" localSheetId="0" hidden="1">close_sdgr_20141231!$A$1:$AI$101</definedName>
    <definedName name="_xlnm._FilterDatabase" localSheetId="2" hidden="1">Pivot!$J$25:$K$25</definedName>
  </definedNames>
  <calcPr calcId="145621"/>
  <pivotCaches>
    <pivotCache cacheId="4" r:id="rId5"/>
    <pivotCache cacheId="7" r:id="rId6"/>
  </pivotCaches>
</workbook>
</file>

<file path=xl/calcChain.xml><?xml version="1.0" encoding="utf-8"?>
<calcChain xmlns="http://schemas.openxmlformats.org/spreadsheetml/2006/main">
  <c r="W12" i="4" l="1"/>
  <c r="W3" i="4"/>
  <c r="W4" i="4"/>
  <c r="W5" i="4"/>
  <c r="W6" i="4"/>
  <c r="W7" i="4"/>
  <c r="W8" i="4"/>
  <c r="W9" i="4"/>
  <c r="W10" i="4"/>
  <c r="W11" i="4"/>
  <c r="W2" i="4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2" i="1"/>
  <c r="AA2" i="1" s="1"/>
</calcChain>
</file>

<file path=xl/sharedStrings.xml><?xml version="1.0" encoding="utf-8"?>
<sst xmlns="http://schemas.openxmlformats.org/spreadsheetml/2006/main" count="1670" uniqueCount="614">
  <si>
    <t>Date</t>
  </si>
  <si>
    <t>Index_Symbol</t>
  </si>
  <si>
    <t>Index_Name</t>
  </si>
  <si>
    <t>Index_ISIN</t>
  </si>
  <si>
    <t>Index_Type</t>
  </si>
  <si>
    <t>Index_Currency</t>
  </si>
  <si>
    <t>Index_Open_Quotation</t>
  </si>
  <si>
    <t>Index_Settlement_Value</t>
  </si>
  <si>
    <t>Index_Value_high</t>
  </si>
  <si>
    <t>Index_Value_low</t>
  </si>
  <si>
    <t>Index_Close</t>
  </si>
  <si>
    <t>Index_Component_Count</t>
  </si>
  <si>
    <t>Index_Float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</si>
  <si>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</si>
  <si>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</si>
  <si>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</si>
  <si>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</si>
  <si>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</si>
  <si>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</si>
  <si>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</si>
  <si>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</si>
  <si>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</si>
  <si>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Exchange</t>
  </si>
  <si>
    <t>ICB</t>
  </si>
  <si>
    <t>Capfactor</t>
  </si>
  <si>
    <t>Weightfactor</t>
  </si>
  <si>
    <t>Ci-factor</t>
  </si>
  <si>
    <t>Close_unadjusted_local</t>
  </si>
  <si>
    <t>FX_local_to_Index_Currency</t>
  </si>
  <si>
    <t>Mcap_Units_local</t>
  </si>
  <si>
    <t>Mcap_Units_Index_Currency</t>
  </si>
  <si>
    <t>Weight</t>
  </si>
  <si>
    <t>SDGR</t>
  </si>
  <si>
    <t>STXG18SD100  NR</t>
  </si>
  <si>
    <t>US26063Y1120</t>
  </si>
  <si>
    <t>Net. Return</t>
  </si>
  <si>
    <t>EUR</t>
  </si>
  <si>
    <t>B00D9P</t>
  </si>
  <si>
    <t>BE0003810273</t>
  </si>
  <si>
    <t>B00D9P6</t>
  </si>
  <si>
    <t>BCOM.BR</t>
  </si>
  <si>
    <t>BELGACOM</t>
  </si>
  <si>
    <t>BE</t>
  </si>
  <si>
    <t>EURONEXT(BE)</t>
  </si>
  <si>
    <t>HK0008011667</t>
  </si>
  <si>
    <t>0008.HK</t>
  </si>
  <si>
    <t>PCCW</t>
  </si>
  <si>
    <t>HK</t>
  </si>
  <si>
    <t>HongKongStockExcha</t>
  </si>
  <si>
    <t>AU000000IAG3</t>
  </si>
  <si>
    <t>IAG.AX</t>
  </si>
  <si>
    <t>Insurance Australia Group Ltd.</t>
  </si>
  <si>
    <t>AU</t>
  </si>
  <si>
    <t>ASX</t>
  </si>
  <si>
    <t>NLY</t>
  </si>
  <si>
    <t>US0357104092</t>
  </si>
  <si>
    <t>NLY.N</t>
  </si>
  <si>
    <t>Annaly Capital Management Inc.</t>
  </si>
  <si>
    <t>US</t>
  </si>
  <si>
    <t>NewYorkStockExchan</t>
  </si>
  <si>
    <t>B00LBS</t>
  </si>
  <si>
    <t>BMG196F11004</t>
  </si>
  <si>
    <t>B00LBS7</t>
  </si>
  <si>
    <t>CGL.L</t>
  </si>
  <si>
    <t>CATLIN GRP</t>
  </si>
  <si>
    <t>GB</t>
  </si>
  <si>
    <t>LSE</t>
  </si>
  <si>
    <t>ES0113900J37</t>
  </si>
  <si>
    <t>SAN.MC</t>
  </si>
  <si>
    <t>BCO SANTANDER</t>
  </si>
  <si>
    <t>ES</t>
  </si>
  <si>
    <t>SIBE</t>
  </si>
  <si>
    <t>CH0011075394</t>
  </si>
  <si>
    <t>ZURN.VX</t>
  </si>
  <si>
    <t>ZURICH INSURANCE GROUP</t>
  </si>
  <si>
    <t>CH</t>
  </si>
  <si>
    <t>SIXSwissExchange</t>
  </si>
  <si>
    <t>GB0007908733</t>
  </si>
  <si>
    <t>SSE.L</t>
  </si>
  <si>
    <t>SCOTTISH &amp; SOUTHERN ENERGY</t>
  </si>
  <si>
    <t>FR0000133308</t>
  </si>
  <si>
    <t>ORAN.PA</t>
  </si>
  <si>
    <t>ORANGE</t>
  </si>
  <si>
    <t>FR</t>
  </si>
  <si>
    <t>EURONEXT(FR)</t>
  </si>
  <si>
    <t>B04PZ7</t>
  </si>
  <si>
    <t>SG1Q52922370</t>
  </si>
  <si>
    <t>B04PZ72</t>
  </si>
  <si>
    <t>SUNT.SI</t>
  </si>
  <si>
    <t>Suntec Real Estate Investment</t>
  </si>
  <si>
    <t>SG</t>
  </si>
  <si>
    <t>SingaporeExchange</t>
  </si>
  <si>
    <t>B0PB4M</t>
  </si>
  <si>
    <t>HK0823032773</t>
  </si>
  <si>
    <t>B0PB4M7</t>
  </si>
  <si>
    <t>0823.HK</t>
  </si>
  <si>
    <t>Link Real Estate Investment Tr</t>
  </si>
  <si>
    <t>BMG668971101</t>
  </si>
  <si>
    <t>0659.HK</t>
  </si>
  <si>
    <t>NWS HOLDINGS</t>
  </si>
  <si>
    <t>SG1M51904654</t>
  </si>
  <si>
    <t>CMLT.SI</t>
  </si>
  <si>
    <t>CapitaMall Trust Management Lt</t>
  </si>
  <si>
    <t>GB0002634946</t>
  </si>
  <si>
    <t>BAES.L</t>
  </si>
  <si>
    <t>BAE SYSTEMS</t>
  </si>
  <si>
    <t>AU000000SUN6</t>
  </si>
  <si>
    <t>SUN.AX</t>
  </si>
  <si>
    <t>SUNCORP GROUP LTD.</t>
  </si>
  <si>
    <t>GB00B1Z4ST84</t>
  </si>
  <si>
    <t>B1Z4ST8</t>
  </si>
  <si>
    <t>PFG.L</t>
  </si>
  <si>
    <t>PROVIDENT FINANCIAL</t>
  </si>
  <si>
    <t>GB00B2988H17</t>
  </si>
  <si>
    <t>B2988H1</t>
  </si>
  <si>
    <t>AML.L</t>
  </si>
  <si>
    <t>AMLIN</t>
  </si>
  <si>
    <t>HK0083000502</t>
  </si>
  <si>
    <t>0083.HK</t>
  </si>
  <si>
    <t>Sino Land Co. Ltd.</t>
  </si>
  <si>
    <t>DE000ENAG999</t>
  </si>
  <si>
    <t>EONGn.DE</t>
  </si>
  <si>
    <t>E.ON</t>
  </si>
  <si>
    <t>DE</t>
  </si>
  <si>
    <t>XETRA(DE)</t>
  </si>
  <si>
    <t>HK0000139300</t>
  </si>
  <si>
    <t>B87ZDH1</t>
  </si>
  <si>
    <t>0511.HK</t>
  </si>
  <si>
    <t>Television Broadcasts Ltd.</t>
  </si>
  <si>
    <t>CH0126881561</t>
  </si>
  <si>
    <t>B545MG5</t>
  </si>
  <si>
    <t>SRENH.VX</t>
  </si>
  <si>
    <t>SWISS REINSURANCE COMPANY</t>
  </si>
  <si>
    <t>AU000000GPT8</t>
  </si>
  <si>
    <t>GPT.AX</t>
  </si>
  <si>
    <t>GPT Group</t>
  </si>
  <si>
    <t>MO</t>
  </si>
  <si>
    <t>US02209S1033</t>
  </si>
  <si>
    <t>MO.N</t>
  </si>
  <si>
    <t>Altria Group Inc.</t>
  </si>
  <si>
    <t>ETR</t>
  </si>
  <si>
    <t>US29364G1031</t>
  </si>
  <si>
    <t>ETR.N</t>
  </si>
  <si>
    <t>Entergy Corp.</t>
  </si>
  <si>
    <t>HK0002007356</t>
  </si>
  <si>
    <t>0002.HK</t>
  </si>
  <si>
    <t>CLP Holdings Ltd.</t>
  </si>
  <si>
    <t>SG1T75931496</t>
  </si>
  <si>
    <t>B02PY22</t>
  </si>
  <si>
    <t>STEL.SI</t>
  </si>
  <si>
    <t>Singapore Telecommunications L</t>
  </si>
  <si>
    <t>GB00B39J2M42</t>
  </si>
  <si>
    <t>B39J2M4</t>
  </si>
  <si>
    <t>UU.L</t>
  </si>
  <si>
    <t>UNITED UTILITIES GRP</t>
  </si>
  <si>
    <t>AU000000NAB4</t>
  </si>
  <si>
    <t>NAB.AX</t>
  </si>
  <si>
    <t>National Australia Bank Ltd.</t>
  </si>
  <si>
    <t>HK0019000162</t>
  </si>
  <si>
    <t>0019.HK</t>
  </si>
  <si>
    <t>Swire Pacific Ltd. A</t>
  </si>
  <si>
    <t>HK0006000050</t>
  </si>
  <si>
    <t>0006.HK</t>
  </si>
  <si>
    <t>POWER ASSETS HOLDINGS LTD</t>
  </si>
  <si>
    <t>AU000000ANZ3</t>
  </si>
  <si>
    <t>ANZ.AX</t>
  </si>
  <si>
    <t>Australia &amp; New Zealand Bankin</t>
  </si>
  <si>
    <t>QCSB</t>
  </si>
  <si>
    <t>US6494451031</t>
  </si>
  <si>
    <t>NYCB.N</t>
  </si>
  <si>
    <t>New York Community Bancorp Inc</t>
  </si>
  <si>
    <t>RJR</t>
  </si>
  <si>
    <t>US7617131062</t>
  </si>
  <si>
    <t>RAI.N</t>
  </si>
  <si>
    <t>Reynolds American Inc.</t>
  </si>
  <si>
    <t>GB0009895292</t>
  </si>
  <si>
    <t>AZN.L</t>
  </si>
  <si>
    <t>ASTRAZENECA</t>
  </si>
  <si>
    <t>SG1L01001701</t>
  </si>
  <si>
    <t>DBSM.SI</t>
  </si>
  <si>
    <t>DBS Group Holdings Ltd.</t>
  </si>
  <si>
    <t>GB0006043169</t>
  </si>
  <si>
    <t>MRW.L</t>
  </si>
  <si>
    <t>MORRISON (WILLIAM) SUPERMARK</t>
  </si>
  <si>
    <t>CG</t>
  </si>
  <si>
    <t>US5441471019</t>
  </si>
  <si>
    <t>B39GHT7</t>
  </si>
  <si>
    <t>LO.N</t>
  </si>
  <si>
    <t>Lorillard Inc.</t>
  </si>
  <si>
    <t>CH0008038389</t>
  </si>
  <si>
    <t>B083BH4</t>
  </si>
  <si>
    <t>SPSN.S</t>
  </si>
  <si>
    <t>SWISS PRIME SITE</t>
  </si>
  <si>
    <t>IT0003153415</t>
  </si>
  <si>
    <t>SRG.MI</t>
  </si>
  <si>
    <t>SNAM RETE GAS</t>
  </si>
  <si>
    <t>IT</t>
  </si>
  <si>
    <t>Milan</t>
  </si>
  <si>
    <t>GB00B03MM408</t>
  </si>
  <si>
    <t>B03MM40</t>
  </si>
  <si>
    <t>RDSb.L</t>
  </si>
  <si>
    <t>ROYAL DUTCH SHELL B</t>
  </si>
  <si>
    <t>SBC</t>
  </si>
  <si>
    <t>US00206R1023</t>
  </si>
  <si>
    <t>T.N</t>
  </si>
  <si>
    <t>AT&amp;T Inc.</t>
  </si>
  <si>
    <t>AU000000SGP0</t>
  </si>
  <si>
    <t>SGP.AX</t>
  </si>
  <si>
    <t>Stockland</t>
  </si>
  <si>
    <t>FE</t>
  </si>
  <si>
    <t>US3379321074</t>
  </si>
  <si>
    <t>FE.N</t>
  </si>
  <si>
    <t>FirstEnergy Corp.</t>
  </si>
  <si>
    <t>GB0007365546</t>
  </si>
  <si>
    <t>CLLN.L</t>
  </si>
  <si>
    <t>CARILLION</t>
  </si>
  <si>
    <t>FI0009007132</t>
  </si>
  <si>
    <t>FUM1V.HE</t>
  </si>
  <si>
    <t>FORTUM</t>
  </si>
  <si>
    <t>FI</t>
  </si>
  <si>
    <t>OMX(FI)</t>
  </si>
  <si>
    <t>AU000000SYD9</t>
  </si>
  <si>
    <t>B70DWB2</t>
  </si>
  <si>
    <t>SYD.AX</t>
  </si>
  <si>
    <t>SYDNEY AIRPORT</t>
  </si>
  <si>
    <t>SG1M31001969</t>
  </si>
  <si>
    <t>UOBH.SI</t>
  </si>
  <si>
    <t>United Overseas Bank Ltd.</t>
  </si>
  <si>
    <t>AU000000MND5</t>
  </si>
  <si>
    <t>MND.AX</t>
  </si>
  <si>
    <t>MONADELPHOUS GROUP</t>
  </si>
  <si>
    <t>ED</t>
  </si>
  <si>
    <t>US2091151041</t>
  </si>
  <si>
    <t>ED.N</t>
  </si>
  <si>
    <t>Consolidated Edison Inc.</t>
  </si>
  <si>
    <t>CA7669101031</t>
  </si>
  <si>
    <t>REI_u.TO</t>
  </si>
  <si>
    <t>RIOCAN REIT.TST.</t>
  </si>
  <si>
    <t>CA</t>
  </si>
  <si>
    <t>TorontoStockExchang</t>
  </si>
  <si>
    <t>SO</t>
  </si>
  <si>
    <t>US8425871071</t>
  </si>
  <si>
    <t>SO.N</t>
  </si>
  <si>
    <t>Southern Co.</t>
  </si>
  <si>
    <t>FR0000124711</t>
  </si>
  <si>
    <t>B1YY4B3</t>
  </si>
  <si>
    <t>UNBP.AS</t>
  </si>
  <si>
    <t>UNIBAIL-RODAMCO</t>
  </si>
  <si>
    <t>EURONEXT(NL)</t>
  </si>
  <si>
    <t>INTC</t>
  </si>
  <si>
    <t>US4581401001</t>
  </si>
  <si>
    <t>INTC.OQ</t>
  </si>
  <si>
    <t>Intel Corp.</t>
  </si>
  <si>
    <t>NASDAQ</t>
  </si>
  <si>
    <t>SCL.B</t>
  </si>
  <si>
    <t>CA82028K2002</t>
  </si>
  <si>
    <t>SJRb.TO</t>
  </si>
  <si>
    <t>Shaw Communications Inc. Cl B</t>
  </si>
  <si>
    <t>GB00B019KW72</t>
  </si>
  <si>
    <t>B019KW7</t>
  </si>
  <si>
    <t>SBRY.L</t>
  </si>
  <si>
    <t>SAINSBURY (J)</t>
  </si>
  <si>
    <t>GB0009252882</t>
  </si>
  <si>
    <t>GSK.L</t>
  </si>
  <si>
    <t>GLAXOSMITHKLINE</t>
  </si>
  <si>
    <t>CH0018294154</t>
  </si>
  <si>
    <t>B012877</t>
  </si>
  <si>
    <t>PSPN.S</t>
  </si>
  <si>
    <t>PSP SWISS PROPERTY</t>
  </si>
  <si>
    <t>DUK</t>
  </si>
  <si>
    <t>US26441C2044</t>
  </si>
  <si>
    <t>B7VD3F2</t>
  </si>
  <si>
    <t>DUK.N</t>
  </si>
  <si>
    <t>Duke Energy Corp.</t>
  </si>
  <si>
    <t>SG1B51001017</t>
  </si>
  <si>
    <t>JCYC.SI</t>
  </si>
  <si>
    <t>Jardine Cycle &amp; Carriage Ltd.</t>
  </si>
  <si>
    <t>PPL</t>
  </si>
  <si>
    <t>US69351T1060</t>
  </si>
  <si>
    <t>PPL.N</t>
  </si>
  <si>
    <t>PPL Corp.</t>
  </si>
  <si>
    <t>SCG</t>
  </si>
  <si>
    <t>US80589M1027</t>
  </si>
  <si>
    <t>SCG.N</t>
  </si>
  <si>
    <t>Scana Corp.</t>
  </si>
  <si>
    <t>JP3486800000</t>
  </si>
  <si>
    <t>1878.T</t>
  </si>
  <si>
    <t>Daito Trust Construction Co. L</t>
  </si>
  <si>
    <t>JP</t>
  </si>
  <si>
    <t>TokioStockExchange</t>
  </si>
  <si>
    <t>JP3428600005</t>
  </si>
  <si>
    <t>5012.T</t>
  </si>
  <si>
    <t>TonenGeneral Sekiyu K.K.</t>
  </si>
  <si>
    <t>STX</t>
  </si>
  <si>
    <t>IE00B58JVZ52</t>
  </si>
  <si>
    <t>B58JVZ5</t>
  </si>
  <si>
    <t>STX.OQ</t>
  </si>
  <si>
    <t>Seagate Technology Inc.</t>
  </si>
  <si>
    <t>SG1P66918738</t>
  </si>
  <si>
    <t>B012899</t>
  </si>
  <si>
    <t>SPRM.SI</t>
  </si>
  <si>
    <t>Singapore Press Holdings Ltd.</t>
  </si>
  <si>
    <t>PE</t>
  </si>
  <si>
    <t>US30161N1019</t>
  </si>
  <si>
    <t>EXC.N</t>
  </si>
  <si>
    <t>Exelon Corp.</t>
  </si>
  <si>
    <t>AEP</t>
  </si>
  <si>
    <t>US0255371017</t>
  </si>
  <si>
    <t>AEP.N</t>
  </si>
  <si>
    <t>American Electric Power Co. In</t>
  </si>
  <si>
    <t>BMO</t>
  </si>
  <si>
    <t>CA0636711016</t>
  </si>
  <si>
    <t>BMO.TO</t>
  </si>
  <si>
    <t>Bank of Montreal</t>
  </si>
  <si>
    <t>TRP</t>
  </si>
  <si>
    <t>CA89353D1078</t>
  </si>
  <si>
    <t>TRP.TO</t>
  </si>
  <si>
    <t>TransCanada Corp.</t>
  </si>
  <si>
    <t>DE0008430026</t>
  </si>
  <si>
    <t>MUVGn.DE</t>
  </si>
  <si>
    <t>MUENCHENER RUECK</t>
  </si>
  <si>
    <t>RCI.B</t>
  </si>
  <si>
    <t>CA7751092007</t>
  </si>
  <si>
    <t>RCIb.TO</t>
  </si>
  <si>
    <t>Rogers Communications Inc. Cl</t>
  </si>
  <si>
    <t>PEG</t>
  </si>
  <si>
    <t>US7445731067</t>
  </si>
  <si>
    <t>PEG.N</t>
  </si>
  <si>
    <t>Public Service Enterprise Grou</t>
  </si>
  <si>
    <t>CA1360691010</t>
  </si>
  <si>
    <t>CM.TO</t>
  </si>
  <si>
    <t>Canadian Imperial Bank of Comm</t>
  </si>
  <si>
    <t>BEL</t>
  </si>
  <si>
    <t>US92343V1044</t>
  </si>
  <si>
    <t>VZ.N</t>
  </si>
  <si>
    <t>Verizon Communications Inc.</t>
  </si>
  <si>
    <t>CA39138C1068</t>
  </si>
  <si>
    <t>GWO.TO</t>
  </si>
  <si>
    <t>Great-West Lifeco Inc.</t>
  </si>
  <si>
    <t>NL0000395903</t>
  </si>
  <si>
    <t>WLSNc.AS</t>
  </si>
  <si>
    <t>WOLTERS KLUWER</t>
  </si>
  <si>
    <t>NL</t>
  </si>
  <si>
    <t>SG1U68934629</t>
  </si>
  <si>
    <t>B1VQ5C0</t>
  </si>
  <si>
    <t>KPLM.SI</t>
  </si>
  <si>
    <t>Keppel Corp. Ltd.</t>
  </si>
  <si>
    <t>DTE</t>
  </si>
  <si>
    <t>US2333311072</t>
  </si>
  <si>
    <t>DTE.N</t>
  </si>
  <si>
    <t>DTE Energy Co.</t>
  </si>
  <si>
    <t>CAG</t>
  </si>
  <si>
    <t>US2058871029</t>
  </si>
  <si>
    <t>CAG.N</t>
  </si>
  <si>
    <t>ConAgra Foods Inc.</t>
  </si>
  <si>
    <t>P</t>
  </si>
  <si>
    <t>US20825C1045</t>
  </si>
  <si>
    <t>COP.N</t>
  </si>
  <si>
    <t>ConocoPhillips</t>
  </si>
  <si>
    <t>FR0010411983</t>
  </si>
  <si>
    <t>B1LB9P6</t>
  </si>
  <si>
    <t>SCOR.PA</t>
  </si>
  <si>
    <t>SCOR</t>
  </si>
  <si>
    <t>T.PWF</t>
  </si>
  <si>
    <t>CA73927C1005</t>
  </si>
  <si>
    <t>PWF.TO</t>
  </si>
  <si>
    <t>Power Financial Corp.</t>
  </si>
  <si>
    <t>B15F66</t>
  </si>
  <si>
    <t>TH0902010014</t>
  </si>
  <si>
    <t>B15F664</t>
  </si>
  <si>
    <t>TBEV.SI</t>
  </si>
  <si>
    <t>Thai Beverage PCL</t>
  </si>
  <si>
    <t>POW</t>
  </si>
  <si>
    <t>CA7392391016</t>
  </si>
  <si>
    <t>POW.TO</t>
  </si>
  <si>
    <t>Power Corp. of Canada</t>
  </si>
  <si>
    <t>CINF</t>
  </si>
  <si>
    <t>US1720621010</t>
  </si>
  <si>
    <t>CINF.OQ</t>
  </si>
  <si>
    <t>Cincinnati Financial Corp.</t>
  </si>
  <si>
    <t>FR0000120271</t>
  </si>
  <si>
    <t>B15C557</t>
  </si>
  <si>
    <t>TOTF.PA</t>
  </si>
  <si>
    <t>TOTAL</t>
  </si>
  <si>
    <t>JP3165650007</t>
  </si>
  <si>
    <t>9437.T</t>
  </si>
  <si>
    <t>NTT DoCoMo Inc.</t>
  </si>
  <si>
    <t>LLY</t>
  </si>
  <si>
    <t>US5324571083</t>
  </si>
  <si>
    <t>LLY.N</t>
  </si>
  <si>
    <t>Eli Lilly &amp; Co.</t>
  </si>
  <si>
    <t>LK</t>
  </si>
  <si>
    <t>US5398301094</t>
  </si>
  <si>
    <t>LMT.N</t>
  </si>
  <si>
    <t>Lockheed Martin Corp.</t>
  </si>
  <si>
    <t>CH0012410517</t>
  </si>
  <si>
    <t>BALN.VX</t>
  </si>
  <si>
    <t>BALOISE</t>
  </si>
  <si>
    <t>CH0008742519</t>
  </si>
  <si>
    <t>SCMN.VX</t>
  </si>
  <si>
    <t>SWISSCOM</t>
  </si>
  <si>
    <t>NZFBUE0001S0</t>
  </si>
  <si>
    <t>FBU.NZ</t>
  </si>
  <si>
    <t>Fletcher Building Ltd.</t>
  </si>
  <si>
    <t>NZ</t>
  </si>
  <si>
    <t>NZX</t>
  </si>
  <si>
    <t>MAT</t>
  </si>
  <si>
    <t>US5770811025</t>
  </si>
  <si>
    <t>MAT.OQ</t>
  </si>
  <si>
    <t>Mattel Inc.</t>
  </si>
  <si>
    <t>CHV</t>
  </si>
  <si>
    <t>US1667641005</t>
  </si>
  <si>
    <t>CVX.N</t>
  </si>
  <si>
    <t>Chevron Corp.</t>
  </si>
  <si>
    <t>CA13643E1051</t>
  </si>
  <si>
    <t>B66RW99</t>
  </si>
  <si>
    <t>COS.TO</t>
  </si>
  <si>
    <t>CANADIAN OIL SANDS LTD</t>
  </si>
  <si>
    <t>SE0000111940</t>
  </si>
  <si>
    <t>B130WD0</t>
  </si>
  <si>
    <t>RATOb.ST</t>
  </si>
  <si>
    <t>RATOS B</t>
  </si>
  <si>
    <t>SE</t>
  </si>
  <si>
    <t>OMX(SE)</t>
  </si>
  <si>
    <t>KMB</t>
  </si>
  <si>
    <t>US4943681035</t>
  </si>
  <si>
    <t>KMB.N</t>
  </si>
  <si>
    <t>Kimberly-Clark Corp.</t>
  </si>
  <si>
    <t>BMG5485F1692</t>
  </si>
  <si>
    <t>0494.HK</t>
  </si>
  <si>
    <t>Li &amp; Fung Ltd.</t>
  </si>
  <si>
    <t>MRK</t>
  </si>
  <si>
    <t>US58933Y1055</t>
  </si>
  <si>
    <t>MRK.N</t>
  </si>
  <si>
    <t>Merck &amp; Co. Inc.</t>
  </si>
  <si>
    <t>BMY</t>
  </si>
  <si>
    <t>US1101221083</t>
  </si>
  <si>
    <t>BMY.N</t>
  </si>
  <si>
    <t>Bristol-Myers Squibb Co.</t>
  </si>
  <si>
    <t>industry</t>
  </si>
  <si>
    <t>name</t>
  </si>
  <si>
    <t>0500</t>
  </si>
  <si>
    <t>Oil &amp; Gas</t>
  </si>
  <si>
    <t>Code</t>
  </si>
  <si>
    <t>Bezeichnung_GUI</t>
  </si>
  <si>
    <t>0001</t>
  </si>
  <si>
    <t>1300</t>
  </si>
  <si>
    <t>Chemicals</t>
  </si>
  <si>
    <t>Switzerland</t>
  </si>
  <si>
    <t>1000</t>
  </si>
  <si>
    <t>Basic Materials</t>
  </si>
  <si>
    <t>1700</t>
  </si>
  <si>
    <t>Basic Resources</t>
  </si>
  <si>
    <t>AT</t>
  </si>
  <si>
    <t>Austria</t>
  </si>
  <si>
    <t>2000</t>
  </si>
  <si>
    <t>Industrials</t>
  </si>
  <si>
    <t>2300</t>
  </si>
  <si>
    <t>Construction &amp; Materials</t>
  </si>
  <si>
    <t>Belgium</t>
  </si>
  <si>
    <t>3000</t>
  </si>
  <si>
    <t>Consumer Goods</t>
  </si>
  <si>
    <t>2700</t>
  </si>
  <si>
    <t>Industrial Goods &amp; Services</t>
  </si>
  <si>
    <t>Germany</t>
  </si>
  <si>
    <t>4000</t>
  </si>
  <si>
    <t>Health Care</t>
  </si>
  <si>
    <t>3300</t>
  </si>
  <si>
    <t>Automobiles &amp; Parts</t>
  </si>
  <si>
    <t>DK</t>
  </si>
  <si>
    <t>Denmark</t>
  </si>
  <si>
    <t>5000</t>
  </si>
  <si>
    <t>Consumer Services</t>
  </si>
  <si>
    <t>3500</t>
  </si>
  <si>
    <t>Food &amp; Beverage</t>
  </si>
  <si>
    <t>Spain</t>
  </si>
  <si>
    <t>6000</t>
  </si>
  <si>
    <t>Telecommunications</t>
  </si>
  <si>
    <t>3700</t>
  </si>
  <si>
    <t>Personal &amp; Household Goods</t>
  </si>
  <si>
    <t>France</t>
  </si>
  <si>
    <t>7000</t>
  </si>
  <si>
    <t>Utilities</t>
  </si>
  <si>
    <t>4500</t>
  </si>
  <si>
    <t>Finland</t>
  </si>
  <si>
    <t>8000</t>
  </si>
  <si>
    <t>Financials</t>
  </si>
  <si>
    <t>5300</t>
  </si>
  <si>
    <t>Retail</t>
  </si>
  <si>
    <t>Great Britain</t>
  </si>
  <si>
    <t>9000</t>
  </si>
  <si>
    <t>Technology</t>
  </si>
  <si>
    <t>5500</t>
  </si>
  <si>
    <t>Media</t>
  </si>
  <si>
    <t>GR</t>
  </si>
  <si>
    <t>Greece</t>
  </si>
  <si>
    <t>5700</t>
  </si>
  <si>
    <t>Travel &amp; Leisure</t>
  </si>
  <si>
    <t>Italy</t>
  </si>
  <si>
    <t>6500</t>
  </si>
  <si>
    <t>IE</t>
  </si>
  <si>
    <t>Ireland</t>
  </si>
  <si>
    <t>7500</t>
  </si>
  <si>
    <t>LU</t>
  </si>
  <si>
    <t>Luxembourg</t>
  </si>
  <si>
    <t>8300</t>
  </si>
  <si>
    <t>Banks</t>
  </si>
  <si>
    <t>NO</t>
  </si>
  <si>
    <t>Norway</t>
  </si>
  <si>
    <t>8500</t>
  </si>
  <si>
    <t>Insurance</t>
  </si>
  <si>
    <t>Netherlands</t>
  </si>
  <si>
    <t>8600</t>
  </si>
  <si>
    <t>Real Estate</t>
  </si>
  <si>
    <t>PT</t>
  </si>
  <si>
    <t>Portugal</t>
  </si>
  <si>
    <t>8700</t>
  </si>
  <si>
    <t>Financial Services</t>
  </si>
  <si>
    <t>Sweden</t>
  </si>
  <si>
    <t>9500</t>
  </si>
  <si>
    <t>TR</t>
  </si>
  <si>
    <t>Turkey</t>
  </si>
  <si>
    <t>CY</t>
  </si>
  <si>
    <t>Cyprus</t>
  </si>
  <si>
    <t>CZ</t>
  </si>
  <si>
    <t>Czech Republic</t>
  </si>
  <si>
    <t>HU</t>
  </si>
  <si>
    <t>Hungary</t>
  </si>
  <si>
    <t>LV</t>
  </si>
  <si>
    <t>Latvia</t>
  </si>
  <si>
    <t>LT</t>
  </si>
  <si>
    <t>Lithuania</t>
  </si>
  <si>
    <t>MT</t>
  </si>
  <si>
    <t>Malta</t>
  </si>
  <si>
    <t>PL</t>
  </si>
  <si>
    <t>Poland</t>
  </si>
  <si>
    <t>SK</t>
  </si>
  <si>
    <t>Slovakia</t>
  </si>
  <si>
    <t>SI</t>
  </si>
  <si>
    <t>Slovenia</t>
  </si>
  <si>
    <t>EE</t>
  </si>
  <si>
    <t>Estonia</t>
  </si>
  <si>
    <t>IS</t>
  </si>
  <si>
    <t>Iceland</t>
  </si>
  <si>
    <t>RO</t>
  </si>
  <si>
    <t>Romania</t>
  </si>
  <si>
    <t>BG</t>
  </si>
  <si>
    <t>Bulgaria</t>
  </si>
  <si>
    <t>HR</t>
  </si>
  <si>
    <t>Croatia</t>
  </si>
  <si>
    <t>RS</t>
  </si>
  <si>
    <t>Serbia</t>
  </si>
  <si>
    <t>MK</t>
  </si>
  <si>
    <t>Macedonia (FYROM)</t>
  </si>
  <si>
    <t>UA</t>
  </si>
  <si>
    <t>Ukraine</t>
  </si>
  <si>
    <t>RU</t>
  </si>
  <si>
    <t>Russia</t>
  </si>
  <si>
    <t>LI</t>
  </si>
  <si>
    <t>Liechtenstein</t>
  </si>
  <si>
    <t>United States</t>
  </si>
  <si>
    <t>Canada</t>
  </si>
  <si>
    <t>Australia</t>
  </si>
  <si>
    <t>Hong Kong</t>
  </si>
  <si>
    <t>Japan</t>
  </si>
  <si>
    <t>Singapore</t>
  </si>
  <si>
    <t>New Zealand</t>
  </si>
  <si>
    <t>KR</t>
  </si>
  <si>
    <t>South Korea</t>
  </si>
  <si>
    <t>TW</t>
  </si>
  <si>
    <t>Taiwan</t>
  </si>
  <si>
    <t>CN</t>
  </si>
  <si>
    <t>China</t>
  </si>
  <si>
    <t>BR</t>
  </si>
  <si>
    <t>Brasilia</t>
  </si>
  <si>
    <t>CO</t>
  </si>
  <si>
    <t>Columbia</t>
  </si>
  <si>
    <t>CL</t>
  </si>
  <si>
    <t>Chile</t>
  </si>
  <si>
    <t>EG</t>
  </si>
  <si>
    <t>Egypt</t>
  </si>
  <si>
    <t>ID</t>
  </si>
  <si>
    <t>Indonesia</t>
  </si>
  <si>
    <t>IL</t>
  </si>
  <si>
    <t>Israel</t>
  </si>
  <si>
    <t>IN</t>
  </si>
  <si>
    <t>India</t>
  </si>
  <si>
    <t>MX</t>
  </si>
  <si>
    <t>Mexico</t>
  </si>
  <si>
    <t>MY</t>
  </si>
  <si>
    <t>Malaysia</t>
  </si>
  <si>
    <t>PH</t>
  </si>
  <si>
    <t>Philipines</t>
  </si>
  <si>
    <t>TH</t>
  </si>
  <si>
    <t>Thailand</t>
  </si>
  <si>
    <t>VN</t>
  </si>
  <si>
    <t>Vietnam</t>
  </si>
  <si>
    <t>ZA</t>
  </si>
  <si>
    <t>South Africa</t>
  </si>
  <si>
    <t>AR</t>
  </si>
  <si>
    <t>Argentina</t>
  </si>
  <si>
    <t>Peru</t>
  </si>
  <si>
    <t>MA</t>
  </si>
  <si>
    <t>Marocco</t>
  </si>
  <si>
    <t>NG</t>
  </si>
  <si>
    <t>Nigeria</t>
  </si>
  <si>
    <t>PK</t>
  </si>
  <si>
    <t>Pakistan</t>
  </si>
  <si>
    <t>TN</t>
  </si>
  <si>
    <t>Tunisia</t>
  </si>
  <si>
    <t>Industry</t>
  </si>
  <si>
    <t>Row Labels</t>
  </si>
  <si>
    <t>Grand Total</t>
  </si>
  <si>
    <t>Sum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</si>
</sst>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33" borderId="0" xfId="0" applyFill="1"/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nell, Antonio" refreshedDate="42023.709969560186" createdVersion="4" refreshedVersion="4" minRefreshableVersion="3" recordCount="100">
  <cacheSource type="worksheet">
    <worksheetSource ref="A1:B101" sheet="Pivot"/>
  </cacheSource>
  <cacheFields count="2">
    <cacheField name="Country" numFmtId="0">
      <sharedItems count="17">
        <s v="Belgium"/>
        <s v="Hong Kong"/>
        <s v="Australia"/>
        <s v="United States"/>
        <s v="Great Britain"/>
        <s v="Spain"/>
        <s v="Switzerland"/>
        <s v="France"/>
        <s v="Singapore"/>
        <s v="Germany"/>
        <s v="Italy"/>
        <s v="Finland"/>
        <s v="Canada"/>
        <s v="Japan"/>
        <s v="Netherlands"/>
        <s v="New Zealand"/>
        <s v="Sweden"/>
      </sharedItems>
    </cacheField>
    <cacheField name="Weight" numFmtId="10">
      <sharedItems containsSemiMixedTypes="0" containsString="0" containsNumber="1" minValue="4.9626000000000002E-3" maxValue="2.179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nell, Antonio" refreshedDate="42023.71021863426" createdVersion="4" refreshedVersion="4" minRefreshableVersion="3" recordCount="100">
  <cacheSource type="worksheet">
    <worksheetSource ref="C1:D101" sheet="Pivot"/>
  </cacheSource>
  <cacheFields count="2">
    <cacheField name="Industry" numFmtId="0">
      <sharedItems count="8">
        <s v="Telecommunications"/>
        <s v="Financials"/>
        <s v="Utilities"/>
        <s v="Industrials"/>
        <s v="Consumer Services"/>
        <s v="Consumer Goods"/>
        <s v="Health Care"/>
        <s v="Technology"/>
      </sharedItems>
    </cacheField>
    <cacheField name="Weight" numFmtId="10">
      <sharedItems containsSemiMixedTypes="0" containsString="0" containsNumber="1" minValue="4.9626000000000002E-3" maxValue="2.179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2.17964E-2"/>
  </r>
  <r>
    <x v="1"/>
    <n v="1.8430999999999999E-2"/>
  </r>
  <r>
    <x v="2"/>
    <n v="1.7644899999999998E-2"/>
  </r>
  <r>
    <x v="3"/>
    <n v="1.7398299999999998E-2"/>
  </r>
  <r>
    <x v="4"/>
    <n v="1.69458E-2"/>
  </r>
  <r>
    <x v="5"/>
    <n v="1.66847E-2"/>
  </r>
  <r>
    <x v="6"/>
    <n v="1.58417E-2"/>
  </r>
  <r>
    <x v="4"/>
    <n v="1.5752100000000002E-2"/>
  </r>
  <r>
    <x v="7"/>
    <n v="1.5666199999999998E-2"/>
  </r>
  <r>
    <x v="8"/>
    <n v="1.39703E-2"/>
  </r>
  <r>
    <x v="1"/>
    <n v="1.3959299999999999E-2"/>
  </r>
  <r>
    <x v="1"/>
    <n v="1.39562E-2"/>
  </r>
  <r>
    <x v="8"/>
    <n v="1.3505100000000001E-2"/>
  </r>
  <r>
    <x v="4"/>
    <n v="1.33782E-2"/>
  </r>
  <r>
    <x v="2"/>
    <n v="1.32613E-2"/>
  </r>
  <r>
    <x v="4"/>
    <n v="1.3243700000000001E-2"/>
  </r>
  <r>
    <x v="4"/>
    <n v="1.31976E-2"/>
  </r>
  <r>
    <x v="1"/>
    <n v="1.3049900000000001E-2"/>
  </r>
  <r>
    <x v="9"/>
    <n v="1.30197E-2"/>
  </r>
  <r>
    <x v="1"/>
    <n v="1.26838E-2"/>
  </r>
  <r>
    <x v="6"/>
    <n v="1.25106E-2"/>
  </r>
  <r>
    <x v="2"/>
    <n v="1.24618E-2"/>
  </r>
  <r>
    <x v="3"/>
    <n v="1.2332399999999999E-2"/>
  </r>
  <r>
    <x v="3"/>
    <n v="1.20118E-2"/>
  </r>
  <r>
    <x v="1"/>
    <n v="1.1921900000000001E-2"/>
  </r>
  <r>
    <x v="8"/>
    <n v="1.19083E-2"/>
  </r>
  <r>
    <x v="4"/>
    <n v="1.17272E-2"/>
  </r>
  <r>
    <x v="2"/>
    <n v="1.16022E-2"/>
  </r>
  <r>
    <x v="1"/>
    <n v="1.1346700000000001E-2"/>
  </r>
  <r>
    <x v="1"/>
    <n v="1.1264000000000001E-2"/>
  </r>
  <r>
    <x v="2"/>
    <n v="1.11497E-2"/>
  </r>
  <r>
    <x v="3"/>
    <n v="1.07213E-2"/>
  </r>
  <r>
    <x v="3"/>
    <n v="1.0651200000000001E-2"/>
  </r>
  <r>
    <x v="4"/>
    <n v="1.06386E-2"/>
  </r>
  <r>
    <x v="8"/>
    <n v="1.0624499999999999E-2"/>
  </r>
  <r>
    <x v="4"/>
    <n v="1.0526299999999999E-2"/>
  </r>
  <r>
    <x v="3"/>
    <n v="1.05214E-2"/>
  </r>
  <r>
    <x v="6"/>
    <n v="1.04434E-2"/>
  </r>
  <r>
    <x v="10"/>
    <n v="1.02758E-2"/>
  </r>
  <r>
    <x v="4"/>
    <n v="1.0178E-2"/>
  </r>
  <r>
    <x v="3"/>
    <n v="1.0176300000000001E-2"/>
  </r>
  <r>
    <x v="2"/>
    <n v="1.01102E-2"/>
  </r>
  <r>
    <x v="3"/>
    <n v="9.8741000000000002E-3"/>
  </r>
  <r>
    <x v="4"/>
    <n v="9.7581999999999999E-3"/>
  </r>
  <r>
    <x v="11"/>
    <n v="9.6853000000000009E-3"/>
  </r>
  <r>
    <x v="2"/>
    <n v="9.6175999999999987E-3"/>
  </r>
  <r>
    <x v="8"/>
    <n v="9.6112000000000003E-3"/>
  </r>
  <r>
    <x v="2"/>
    <n v="9.5291999999999998E-3"/>
  </r>
  <r>
    <x v="3"/>
    <n v="9.3989E-3"/>
  </r>
  <r>
    <x v="12"/>
    <n v="9.3230999999999991E-3"/>
  </r>
  <r>
    <x v="3"/>
    <n v="9.273700000000001E-3"/>
  </r>
  <r>
    <x v="7"/>
    <n v="9.2703000000000004E-3"/>
  </r>
  <r>
    <x v="3"/>
    <n v="9.1327999999999999E-3"/>
  </r>
  <r>
    <x v="12"/>
    <n v="9.1015999999999996E-3"/>
  </r>
  <r>
    <x v="4"/>
    <n v="9.0673000000000004E-3"/>
  </r>
  <r>
    <x v="4"/>
    <n v="8.9008000000000004E-3"/>
  </r>
  <r>
    <x v="6"/>
    <n v="8.8954999999999989E-3"/>
  </r>
  <r>
    <x v="3"/>
    <n v="8.8602999999999998E-3"/>
  </r>
  <r>
    <x v="8"/>
    <n v="8.8199999999999997E-3"/>
  </r>
  <r>
    <x v="3"/>
    <n v="8.8066999999999989E-3"/>
  </r>
  <r>
    <x v="3"/>
    <n v="8.7633999999999993E-3"/>
  </r>
  <r>
    <x v="13"/>
    <n v="8.6432999999999996E-3"/>
  </r>
  <r>
    <x v="13"/>
    <n v="8.6414000000000005E-3"/>
  </r>
  <r>
    <x v="3"/>
    <n v="8.5620000000000002E-3"/>
  </r>
  <r>
    <x v="8"/>
    <n v="8.5067000000000007E-3"/>
  </r>
  <r>
    <x v="3"/>
    <n v="8.4288999999999996E-3"/>
  </r>
  <r>
    <x v="3"/>
    <n v="8.2418999999999999E-3"/>
  </r>
  <r>
    <x v="12"/>
    <n v="8.2246000000000003E-3"/>
  </r>
  <r>
    <x v="12"/>
    <n v="7.9525999999999989E-3"/>
  </r>
  <r>
    <x v="9"/>
    <n v="7.8782999999999995E-3"/>
  </r>
  <r>
    <x v="12"/>
    <n v="7.8693000000000009E-3"/>
  </r>
  <r>
    <x v="3"/>
    <n v="7.8533000000000006E-3"/>
  </r>
  <r>
    <x v="12"/>
    <n v="7.7302999999999998E-3"/>
  </r>
  <r>
    <x v="3"/>
    <n v="7.6995000000000006E-3"/>
  </r>
  <r>
    <x v="12"/>
    <n v="7.6861000000000004E-3"/>
  </r>
  <r>
    <x v="14"/>
    <n v="7.6051000000000001E-3"/>
  </r>
  <r>
    <x v="8"/>
    <n v="7.5116999999999996E-3"/>
  </r>
  <r>
    <x v="3"/>
    <n v="7.5107000000000004E-3"/>
  </r>
  <r>
    <x v="3"/>
    <n v="7.3709999999999999E-3"/>
  </r>
  <r>
    <x v="3"/>
    <n v="7.3495000000000001E-3"/>
  </r>
  <r>
    <x v="7"/>
    <n v="7.2562000000000008E-3"/>
  </r>
  <r>
    <x v="12"/>
    <n v="7.2526999999999999E-3"/>
  </r>
  <r>
    <x v="8"/>
    <n v="7.1753999999999993E-3"/>
  </r>
  <r>
    <x v="12"/>
    <n v="7.0309999999999991E-3"/>
  </r>
  <r>
    <x v="3"/>
    <n v="7.0139E-3"/>
  </r>
  <r>
    <x v="7"/>
    <n v="6.9540999999999995E-3"/>
  </r>
  <r>
    <x v="13"/>
    <n v="6.6576000000000005E-3"/>
  </r>
  <r>
    <x v="3"/>
    <n v="6.6124000000000009E-3"/>
  </r>
  <r>
    <x v="3"/>
    <n v="6.5924000000000009E-3"/>
  </r>
  <r>
    <x v="6"/>
    <n v="6.3417999999999999E-3"/>
  </r>
  <r>
    <x v="6"/>
    <n v="5.9645000000000002E-3"/>
  </r>
  <r>
    <x v="15"/>
    <n v="5.8455E-3"/>
  </r>
  <r>
    <x v="3"/>
    <n v="5.7824E-3"/>
  </r>
  <r>
    <x v="3"/>
    <n v="5.7806000000000003E-3"/>
  </r>
  <r>
    <x v="12"/>
    <n v="5.6000000000000008E-3"/>
  </r>
  <r>
    <x v="16"/>
    <n v="5.5154999999999996E-3"/>
  </r>
  <r>
    <x v="3"/>
    <n v="5.4844999999999998E-3"/>
  </r>
  <r>
    <x v="1"/>
    <n v="5.3844999999999995E-3"/>
  </r>
  <r>
    <x v="3"/>
    <n v="5.3461000000000003E-3"/>
  </r>
  <r>
    <x v="3"/>
    <n v="4.9626000000000002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n v="2.17964E-2"/>
  </r>
  <r>
    <x v="0"/>
    <n v="1.8430999999999999E-2"/>
  </r>
  <r>
    <x v="1"/>
    <n v="1.7644899999999998E-2"/>
  </r>
  <r>
    <x v="1"/>
    <n v="1.7398299999999998E-2"/>
  </r>
  <r>
    <x v="1"/>
    <n v="1.69458E-2"/>
  </r>
  <r>
    <x v="1"/>
    <n v="1.66847E-2"/>
  </r>
  <r>
    <x v="1"/>
    <n v="1.58417E-2"/>
  </r>
  <r>
    <x v="2"/>
    <n v="1.5752100000000002E-2"/>
  </r>
  <r>
    <x v="0"/>
    <n v="1.5666199999999998E-2"/>
  </r>
  <r>
    <x v="1"/>
    <n v="1.39703E-2"/>
  </r>
  <r>
    <x v="1"/>
    <n v="1.3959299999999999E-2"/>
  </r>
  <r>
    <x v="3"/>
    <n v="1.39562E-2"/>
  </r>
  <r>
    <x v="1"/>
    <n v="1.3505100000000001E-2"/>
  </r>
  <r>
    <x v="3"/>
    <n v="1.33782E-2"/>
  </r>
  <r>
    <x v="1"/>
    <n v="1.32613E-2"/>
  </r>
  <r>
    <x v="1"/>
    <n v="1.3243700000000001E-2"/>
  </r>
  <r>
    <x v="1"/>
    <n v="1.31976E-2"/>
  </r>
  <r>
    <x v="1"/>
    <n v="1.3049900000000001E-2"/>
  </r>
  <r>
    <x v="2"/>
    <n v="1.30197E-2"/>
  </r>
  <r>
    <x v="4"/>
    <n v="1.26838E-2"/>
  </r>
  <r>
    <x v="1"/>
    <n v="1.25106E-2"/>
  </r>
  <r>
    <x v="1"/>
    <n v="1.24618E-2"/>
  </r>
  <r>
    <x v="5"/>
    <n v="1.2332399999999999E-2"/>
  </r>
  <r>
    <x v="2"/>
    <n v="1.20118E-2"/>
  </r>
  <r>
    <x v="2"/>
    <n v="1.1921900000000001E-2"/>
  </r>
  <r>
    <x v="0"/>
    <n v="1.19083E-2"/>
  </r>
  <r>
    <x v="2"/>
    <n v="1.17272E-2"/>
  </r>
  <r>
    <x v="1"/>
    <n v="1.16022E-2"/>
  </r>
  <r>
    <x v="3"/>
    <n v="1.1346700000000001E-2"/>
  </r>
  <r>
    <x v="2"/>
    <n v="1.1264000000000001E-2"/>
  </r>
  <r>
    <x v="1"/>
    <n v="1.11497E-2"/>
  </r>
  <r>
    <x v="1"/>
    <n v="1.07213E-2"/>
  </r>
  <r>
    <x v="5"/>
    <n v="1.0651200000000001E-2"/>
  </r>
  <r>
    <x v="6"/>
    <n v="1.06386E-2"/>
  </r>
  <r>
    <x v="1"/>
    <n v="1.0624499999999999E-2"/>
  </r>
  <r>
    <x v="4"/>
    <n v="1.0526299999999999E-2"/>
  </r>
  <r>
    <x v="5"/>
    <n v="1.05214E-2"/>
  </r>
  <r>
    <x v="1"/>
    <n v="1.04434E-2"/>
  </r>
  <r>
    <x v="2"/>
    <n v="1.02758E-2"/>
  </r>
  <r>
    <x v="4"/>
    <n v="1.0178E-2"/>
  </r>
  <r>
    <x v="0"/>
    <n v="1.0176300000000001E-2"/>
  </r>
  <r>
    <x v="1"/>
    <n v="1.01102E-2"/>
  </r>
  <r>
    <x v="2"/>
    <n v="9.8741000000000002E-3"/>
  </r>
  <r>
    <x v="3"/>
    <n v="9.7581999999999999E-3"/>
  </r>
  <r>
    <x v="2"/>
    <n v="9.6853000000000009E-3"/>
  </r>
  <r>
    <x v="3"/>
    <n v="9.6175999999999987E-3"/>
  </r>
  <r>
    <x v="1"/>
    <n v="9.6112000000000003E-3"/>
  </r>
  <r>
    <x v="3"/>
    <n v="9.5291999999999998E-3"/>
  </r>
  <r>
    <x v="2"/>
    <n v="9.3989E-3"/>
  </r>
  <r>
    <x v="1"/>
    <n v="9.3230999999999991E-3"/>
  </r>
  <r>
    <x v="2"/>
    <n v="9.273700000000001E-3"/>
  </r>
  <r>
    <x v="1"/>
    <n v="9.2703000000000004E-3"/>
  </r>
  <r>
    <x v="7"/>
    <n v="9.1327999999999999E-3"/>
  </r>
  <r>
    <x v="4"/>
    <n v="9.1015999999999996E-3"/>
  </r>
  <r>
    <x v="4"/>
    <n v="9.0673000000000004E-3"/>
  </r>
  <r>
    <x v="6"/>
    <n v="8.9008000000000004E-3"/>
  </r>
  <r>
    <x v="1"/>
    <n v="8.8954999999999989E-3"/>
  </r>
  <r>
    <x v="2"/>
    <n v="8.8602999999999998E-3"/>
  </r>
  <r>
    <x v="4"/>
    <n v="8.8199999999999997E-3"/>
  </r>
  <r>
    <x v="2"/>
    <n v="8.8066999999999989E-3"/>
  </r>
  <r>
    <x v="2"/>
    <n v="8.7633999999999993E-3"/>
  </r>
  <r>
    <x v="3"/>
    <n v="8.6432999999999996E-3"/>
  </r>
  <r>
    <x v="4"/>
    <n v="8.6414000000000005E-3"/>
  </r>
  <r>
    <x v="7"/>
    <n v="8.5620000000000002E-3"/>
  </r>
  <r>
    <x v="4"/>
    <n v="8.5067000000000007E-3"/>
  </r>
  <r>
    <x v="2"/>
    <n v="8.4288999999999996E-3"/>
  </r>
  <r>
    <x v="2"/>
    <n v="8.2418999999999999E-3"/>
  </r>
  <r>
    <x v="1"/>
    <n v="8.2246000000000003E-3"/>
  </r>
  <r>
    <x v="4"/>
    <n v="7.9525999999999989E-3"/>
  </r>
  <r>
    <x v="1"/>
    <n v="7.8782999999999995E-3"/>
  </r>
  <r>
    <x v="0"/>
    <n v="7.8693000000000009E-3"/>
  </r>
  <r>
    <x v="2"/>
    <n v="7.8533000000000006E-3"/>
  </r>
  <r>
    <x v="1"/>
    <n v="7.7302999999999998E-3"/>
  </r>
  <r>
    <x v="0"/>
    <n v="7.6995000000000006E-3"/>
  </r>
  <r>
    <x v="1"/>
    <n v="7.6861000000000004E-3"/>
  </r>
  <r>
    <x v="4"/>
    <n v="7.6051000000000001E-3"/>
  </r>
  <r>
    <x v="4"/>
    <n v="7.5116999999999996E-3"/>
  </r>
  <r>
    <x v="2"/>
    <n v="7.5107000000000004E-3"/>
  </r>
  <r>
    <x v="5"/>
    <n v="7.3709999999999999E-3"/>
  </r>
  <r>
    <x v="4"/>
    <n v="7.3495000000000001E-3"/>
  </r>
  <r>
    <x v="1"/>
    <n v="7.2562000000000008E-3"/>
  </r>
  <r>
    <x v="1"/>
    <n v="7.2526999999999999E-3"/>
  </r>
  <r>
    <x v="5"/>
    <n v="7.1753999999999993E-3"/>
  </r>
  <r>
    <x v="1"/>
    <n v="7.0309999999999991E-3"/>
  </r>
  <r>
    <x v="1"/>
    <n v="7.0139E-3"/>
  </r>
  <r>
    <x v="4"/>
    <n v="6.9540999999999995E-3"/>
  </r>
  <r>
    <x v="0"/>
    <n v="6.6576000000000005E-3"/>
  </r>
  <r>
    <x v="6"/>
    <n v="6.6124000000000009E-3"/>
  </r>
  <r>
    <x v="3"/>
    <n v="6.5924000000000009E-3"/>
  </r>
  <r>
    <x v="1"/>
    <n v="6.3417999999999999E-3"/>
  </r>
  <r>
    <x v="0"/>
    <n v="5.9645000000000002E-3"/>
  </r>
  <r>
    <x v="3"/>
    <n v="5.8455E-3"/>
  </r>
  <r>
    <x v="5"/>
    <n v="5.7824E-3"/>
  </r>
  <r>
    <x v="4"/>
    <n v="5.7806000000000003E-3"/>
  </r>
  <r>
    <x v="4"/>
    <n v="5.6000000000000008E-3"/>
  </r>
  <r>
    <x v="1"/>
    <n v="5.5154999999999996E-3"/>
  </r>
  <r>
    <x v="5"/>
    <n v="5.4844999999999998E-3"/>
  </r>
  <r>
    <x v="5"/>
    <n v="5.3844999999999995E-3"/>
  </r>
  <r>
    <x v="6"/>
    <n v="5.3461000000000003E-3"/>
  </r>
  <r>
    <x v="6"/>
    <n v="4.9626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K13" firstHeaderRow="1" firstDataRow="1" firstDataCol="1"/>
  <pivotFields count="2">
    <pivotField axis="axisRow" showAll="0">
      <items count="9">
        <item x="5"/>
        <item x="4"/>
        <item x="1"/>
        <item x="6"/>
        <item x="3"/>
        <item x="7"/>
        <item x="0"/>
        <item x="2"/>
        <item t="default"/>
      </items>
    </pivotField>
    <pivotField dataField="1"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Weigh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G22" firstHeaderRow="1" firstDataRow="1" firstDataCol="1"/>
  <pivotFields count="2">
    <pivotField axis="axisRow" showAll="0">
      <items count="18">
        <item x="2"/>
        <item x="0"/>
        <item x="12"/>
        <item x="11"/>
        <item x="7"/>
        <item x="9"/>
        <item x="4"/>
        <item x="1"/>
        <item x="10"/>
        <item x="13"/>
        <item x="14"/>
        <item x="15"/>
        <item x="8"/>
        <item x="5"/>
        <item x="16"/>
        <item x="6"/>
        <item x="3"/>
        <item t="default"/>
      </items>
    </pivotField>
    <pivotField dataField="1" numFmtId="10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Weigh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0.140625" bestFit="1" customWidth="1"/>
    <col min="22" max="23" width="9.140625" style="4"/>
    <col min="26" max="26" width="9.140625" style="4"/>
    <col min="27" max="27" width="18.28515625" style="4" bestFit="1" customWidth="1"/>
    <col min="34" max="34" width="20.8554687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s="4" t="s">
        <v>21</v>
      </c>
      <c r="X1" t="s">
        <v>22</v>
      </c>
      <c r="Y1" t="s">
        <v>23</v>
      </c>
      <c r="Z1" s="4" t="s">
        <v>610</v>
      </c>
      <c r="AA1" s="4" t="s">
        <v>610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">
      <c r="A2" s="1">
        <v>42004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I2">
        <v>5169.8999999999996</v>
      </c>
      <c r="J2">
        <v>5142.33</v>
      </c>
      <c r="K2">
        <v>5148.6400000000003</v>
      </c>
      <c r="L2">
        <v>100</v>
      </c>
      <c r="N2">
        <v>1171649568</v>
      </c>
      <c r="O2">
        <v>227565</v>
      </c>
      <c r="P2" t="s">
        <v>37</v>
      </c>
      <c r="Q2" t="s">
        <v>38</v>
      </c>
      <c r="R2" t="s">
        <v>39</v>
      </c>
      <c r="S2" t="s">
        <v>40</v>
      </c>
      <c r="U2" t="s">
        <v>41</v>
      </c>
      <c r="V2" s="4" t="s">
        <v>42</v>
      </c>
      <c r="W2" s="4" t="str">
        <f>VLOOKUP(V2,names!I:J,2,0)</f>
        <v>Belgium</v>
      </c>
      <c r="X2" t="s">
        <v>43</v>
      </c>
      <c r="Y2">
        <v>6535</v>
      </c>
      <c r="Z2" s="4" t="str">
        <f t="shared" ref="Z2:Z33" si="0">LEFT(Y2,1)&amp;"000"</f>
        <v>6000</v>
      </c>
      <c r="AA2" s="4" t="str">
        <f>VLOOKUP(Z2,names!A:B,2,0)</f>
        <v>Telecommunications</v>
      </c>
      <c r="AB2">
        <v>1</v>
      </c>
      <c r="AC2">
        <v>848431</v>
      </c>
      <c r="AE2">
        <v>30.1</v>
      </c>
      <c r="AF2">
        <v>1</v>
      </c>
      <c r="AG2">
        <v>25537773</v>
      </c>
      <c r="AH2">
        <v>25537773</v>
      </c>
      <c r="AI2">
        <v>2.17964</v>
      </c>
    </row>
    <row r="3" spans="1:35" x14ac:dyDescent="0.2">
      <c r="A3" s="1">
        <v>42004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I3">
        <v>5169.8999999999996</v>
      </c>
      <c r="J3">
        <v>5142.33</v>
      </c>
      <c r="K3">
        <v>5148.6400000000003</v>
      </c>
      <c r="L3">
        <v>100</v>
      </c>
      <c r="N3">
        <v>1171649568</v>
      </c>
      <c r="O3">
        <v>227565</v>
      </c>
      <c r="P3">
        <v>616400</v>
      </c>
      <c r="Q3" t="s">
        <v>44</v>
      </c>
      <c r="R3">
        <v>6574071</v>
      </c>
      <c r="S3" t="s">
        <v>45</v>
      </c>
      <c r="U3" t="s">
        <v>46</v>
      </c>
      <c r="V3" s="4" t="s">
        <v>47</v>
      </c>
      <c r="W3" s="4" t="str">
        <f>VLOOKUP(V3,names!I:J,2,0)</f>
        <v>Hong Kong</v>
      </c>
      <c r="X3" t="s">
        <v>48</v>
      </c>
      <c r="Y3">
        <v>6535</v>
      </c>
      <c r="Z3" s="4" t="str">
        <f t="shared" si="0"/>
        <v>6000</v>
      </c>
      <c r="AA3" s="4" t="str">
        <f>VLOOKUP(Z3,names!A:B,2,0)</f>
        <v>Telecommunications</v>
      </c>
      <c r="AB3">
        <v>1</v>
      </c>
      <c r="AC3">
        <v>38233702</v>
      </c>
      <c r="AE3">
        <v>5.3</v>
      </c>
      <c r="AF3">
        <v>0.1065672</v>
      </c>
      <c r="AG3">
        <v>202638621</v>
      </c>
      <c r="AH3">
        <v>21594632</v>
      </c>
      <c r="AI3">
        <v>1.8431</v>
      </c>
    </row>
    <row r="4" spans="1:35" x14ac:dyDescent="0.2">
      <c r="A4" s="1">
        <v>42004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I4">
        <v>5169.8999999999996</v>
      </c>
      <c r="J4">
        <v>5142.33</v>
      </c>
      <c r="K4">
        <v>5148.6400000000003</v>
      </c>
      <c r="L4">
        <v>100</v>
      </c>
      <c r="N4">
        <v>1171649568</v>
      </c>
      <c r="O4">
        <v>227565</v>
      </c>
      <c r="P4">
        <v>627102</v>
      </c>
      <c r="Q4" t="s">
        <v>49</v>
      </c>
      <c r="R4">
        <v>6271026</v>
      </c>
      <c r="S4" t="s">
        <v>50</v>
      </c>
      <c r="U4" t="s">
        <v>51</v>
      </c>
      <c r="V4" s="4" t="s">
        <v>52</v>
      </c>
      <c r="W4" s="4" t="str">
        <f>VLOOKUP(V4,names!I:J,2,0)</f>
        <v>Australia</v>
      </c>
      <c r="X4" t="s">
        <v>53</v>
      </c>
      <c r="Y4">
        <v>8536</v>
      </c>
      <c r="Z4" s="4" t="str">
        <f t="shared" si="0"/>
        <v>8000</v>
      </c>
      <c r="AA4" s="4" t="str">
        <f>VLOOKUP(Z4,names!A:B,2,0)</f>
        <v>Financials</v>
      </c>
      <c r="AB4">
        <v>1</v>
      </c>
      <c r="AC4">
        <v>4891055</v>
      </c>
      <c r="AE4">
        <v>6.25</v>
      </c>
      <c r="AF4">
        <v>0.67629260000000002</v>
      </c>
      <c r="AG4">
        <v>30569094</v>
      </c>
      <c r="AH4">
        <v>20673652</v>
      </c>
      <c r="AI4">
        <v>1.7644899999999999</v>
      </c>
    </row>
    <row r="5" spans="1:35" x14ac:dyDescent="0.2">
      <c r="A5" s="1">
        <v>42004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I5">
        <v>5169.8999999999996</v>
      </c>
      <c r="J5">
        <v>5142.33</v>
      </c>
      <c r="K5">
        <v>5148.6400000000003</v>
      </c>
      <c r="L5">
        <v>100</v>
      </c>
      <c r="N5">
        <v>1171649568</v>
      </c>
      <c r="O5">
        <v>227565</v>
      </c>
      <c r="P5" t="s">
        <v>54</v>
      </c>
      <c r="Q5" t="s">
        <v>55</v>
      </c>
      <c r="R5">
        <v>2113456</v>
      </c>
      <c r="S5" t="s">
        <v>56</v>
      </c>
      <c r="U5" t="s">
        <v>57</v>
      </c>
      <c r="V5" s="4" t="s">
        <v>58</v>
      </c>
      <c r="W5" s="4" t="str">
        <f>VLOOKUP(V5,names!I:J,2,0)</f>
        <v>United States</v>
      </c>
      <c r="X5" t="s">
        <v>59</v>
      </c>
      <c r="Y5">
        <v>8676</v>
      </c>
      <c r="Z5" s="4" t="str">
        <f t="shared" si="0"/>
        <v>8000</v>
      </c>
      <c r="AA5" s="4" t="str">
        <f>VLOOKUP(Z5,names!A:B,2,0)</f>
        <v>Financials</v>
      </c>
      <c r="AB5">
        <v>1</v>
      </c>
      <c r="AC5">
        <v>2281826</v>
      </c>
      <c r="AE5">
        <v>10.81</v>
      </c>
      <c r="AF5">
        <v>0.82641220000000004</v>
      </c>
      <c r="AG5">
        <v>24666539</v>
      </c>
      <c r="AH5">
        <v>20384729</v>
      </c>
      <c r="AI5">
        <v>1.73983</v>
      </c>
    </row>
    <row r="6" spans="1:35" x14ac:dyDescent="0.2">
      <c r="A6" s="1">
        <v>42004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I6">
        <v>5169.8999999999996</v>
      </c>
      <c r="J6">
        <v>5142.33</v>
      </c>
      <c r="K6">
        <v>5148.6400000000003</v>
      </c>
      <c r="L6">
        <v>100</v>
      </c>
      <c r="N6">
        <v>1171649568</v>
      </c>
      <c r="O6">
        <v>227565</v>
      </c>
      <c r="P6" t="s">
        <v>60</v>
      </c>
      <c r="Q6" t="s">
        <v>61</v>
      </c>
      <c r="R6" t="s">
        <v>62</v>
      </c>
      <c r="S6" t="s">
        <v>63</v>
      </c>
      <c r="U6" t="s">
        <v>64</v>
      </c>
      <c r="V6" s="4" t="s">
        <v>65</v>
      </c>
      <c r="W6" s="4" t="str">
        <f>VLOOKUP(V6,names!I:J,2,0)</f>
        <v>Great Britain</v>
      </c>
      <c r="X6" t="s">
        <v>66</v>
      </c>
      <c r="Y6">
        <v>8536</v>
      </c>
      <c r="Z6" s="4" t="str">
        <f t="shared" si="0"/>
        <v>8000</v>
      </c>
      <c r="AA6" s="4" t="str">
        <f>VLOOKUP(Z6,names!A:B,2,0)</f>
        <v>Financials</v>
      </c>
      <c r="AB6">
        <v>1</v>
      </c>
      <c r="AC6">
        <v>2296285</v>
      </c>
      <c r="AE6">
        <v>6.71</v>
      </c>
      <c r="AF6">
        <v>1.2885769</v>
      </c>
      <c r="AG6">
        <v>15408072</v>
      </c>
      <c r="AH6">
        <v>19854486</v>
      </c>
      <c r="AI6">
        <v>1.69458</v>
      </c>
    </row>
    <row r="7" spans="1:35" x14ac:dyDescent="0.2">
      <c r="A7" s="1">
        <v>42004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I7">
        <v>5169.8999999999996</v>
      </c>
      <c r="J7">
        <v>5142.33</v>
      </c>
      <c r="K7">
        <v>5148.6400000000003</v>
      </c>
      <c r="L7">
        <v>100</v>
      </c>
      <c r="N7">
        <v>1171649568</v>
      </c>
      <c r="O7">
        <v>227565</v>
      </c>
      <c r="P7">
        <v>407228</v>
      </c>
      <c r="Q7" t="s">
        <v>67</v>
      </c>
      <c r="R7">
        <v>5705946</v>
      </c>
      <c r="S7" t="s">
        <v>68</v>
      </c>
      <c r="U7" t="s">
        <v>69</v>
      </c>
      <c r="V7" s="4" t="s">
        <v>70</v>
      </c>
      <c r="W7" s="4" t="str">
        <f>VLOOKUP(V7,names!I:J,2,0)</f>
        <v>Spain</v>
      </c>
      <c r="X7" t="s">
        <v>71</v>
      </c>
      <c r="Y7">
        <v>8355</v>
      </c>
      <c r="Z7" s="4" t="str">
        <f t="shared" si="0"/>
        <v>8000</v>
      </c>
      <c r="AA7" s="4" t="str">
        <f>VLOOKUP(Z7,names!A:B,2,0)</f>
        <v>Financials</v>
      </c>
      <c r="AB7">
        <v>1</v>
      </c>
      <c r="AC7">
        <v>2794258</v>
      </c>
      <c r="AE7">
        <v>6.9960000000000004</v>
      </c>
      <c r="AF7">
        <v>1</v>
      </c>
      <c r="AG7">
        <v>19548629</v>
      </c>
      <c r="AH7">
        <v>19548629</v>
      </c>
      <c r="AI7">
        <v>1.6684699999999999</v>
      </c>
    </row>
    <row r="8" spans="1:35" x14ac:dyDescent="0.2">
      <c r="A8" s="1">
        <v>42004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I8">
        <v>5169.8999999999996</v>
      </c>
      <c r="J8">
        <v>5142.33</v>
      </c>
      <c r="K8">
        <v>5148.6400000000003</v>
      </c>
      <c r="L8">
        <v>100</v>
      </c>
      <c r="N8">
        <v>1171649568</v>
      </c>
      <c r="O8">
        <v>227565</v>
      </c>
      <c r="P8">
        <v>499187</v>
      </c>
      <c r="Q8" t="s">
        <v>72</v>
      </c>
      <c r="R8">
        <v>5983816</v>
      </c>
      <c r="S8" t="s">
        <v>73</v>
      </c>
      <c r="U8" t="s">
        <v>74</v>
      </c>
      <c r="V8" s="4" t="s">
        <v>75</v>
      </c>
      <c r="W8" s="4" t="str">
        <f>VLOOKUP(V8,names!I:J,2,0)</f>
        <v>Switzerland</v>
      </c>
      <c r="X8" t="s">
        <v>76</v>
      </c>
      <c r="Y8">
        <v>8532</v>
      </c>
      <c r="Z8" s="4" t="str">
        <f t="shared" si="0"/>
        <v>8000</v>
      </c>
      <c r="AA8" s="4" t="str">
        <f>VLOOKUP(Z8,names!A:B,2,0)</f>
        <v>Financials</v>
      </c>
      <c r="AB8">
        <v>1</v>
      </c>
      <c r="AC8">
        <v>71597</v>
      </c>
      <c r="AE8">
        <v>311.7</v>
      </c>
      <c r="AF8">
        <v>0.83170460000000002</v>
      </c>
      <c r="AG8">
        <v>22316785</v>
      </c>
      <c r="AH8">
        <v>18560973</v>
      </c>
      <c r="AI8">
        <v>1.5841700000000001</v>
      </c>
    </row>
    <row r="9" spans="1:35" x14ac:dyDescent="0.2">
      <c r="A9" s="1">
        <v>42004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I9">
        <v>5169.8999999999996</v>
      </c>
      <c r="J9">
        <v>5142.33</v>
      </c>
      <c r="K9">
        <v>5148.6400000000003</v>
      </c>
      <c r="L9">
        <v>100</v>
      </c>
      <c r="N9">
        <v>1171649568</v>
      </c>
      <c r="O9">
        <v>227565</v>
      </c>
      <c r="P9">
        <v>79087</v>
      </c>
      <c r="Q9" t="s">
        <v>77</v>
      </c>
      <c r="R9">
        <v>790873</v>
      </c>
      <c r="S9" t="s">
        <v>78</v>
      </c>
      <c r="U9" t="s">
        <v>79</v>
      </c>
      <c r="V9" s="4" t="s">
        <v>65</v>
      </c>
      <c r="W9" s="4" t="str">
        <f>VLOOKUP(V9,names!I:J,2,0)</f>
        <v>Great Britain</v>
      </c>
      <c r="X9" t="s">
        <v>66</v>
      </c>
      <c r="Y9">
        <v>7535</v>
      </c>
      <c r="Z9" s="4" t="str">
        <f t="shared" si="0"/>
        <v>7000</v>
      </c>
      <c r="AA9" s="4" t="str">
        <f>VLOOKUP(Z9,names!A:B,2,0)</f>
        <v>Utilities</v>
      </c>
      <c r="AB9">
        <v>1</v>
      </c>
      <c r="AC9">
        <v>883031</v>
      </c>
      <c r="AE9">
        <v>16.22</v>
      </c>
      <c r="AF9">
        <v>1.2885769</v>
      </c>
      <c r="AG9">
        <v>14322763</v>
      </c>
      <c r="AH9">
        <v>18455981</v>
      </c>
      <c r="AI9">
        <v>1.57521</v>
      </c>
    </row>
    <row r="10" spans="1:35" x14ac:dyDescent="0.2">
      <c r="A10" s="1">
        <v>42004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  <c r="I10">
        <v>5169.8999999999996</v>
      </c>
      <c r="J10">
        <v>5142.33</v>
      </c>
      <c r="K10">
        <v>5148.6400000000003</v>
      </c>
      <c r="L10">
        <v>100</v>
      </c>
      <c r="N10">
        <v>1171649568</v>
      </c>
      <c r="O10">
        <v>227565</v>
      </c>
      <c r="P10">
        <v>517617</v>
      </c>
      <c r="Q10" t="s">
        <v>80</v>
      </c>
      <c r="R10">
        <v>5176177</v>
      </c>
      <c r="S10" t="s">
        <v>81</v>
      </c>
      <c r="U10" t="s">
        <v>82</v>
      </c>
      <c r="V10" s="4" t="s">
        <v>83</v>
      </c>
      <c r="W10" s="4" t="str">
        <f>VLOOKUP(V10,names!I:J,2,0)</f>
        <v>France</v>
      </c>
      <c r="X10" t="s">
        <v>84</v>
      </c>
      <c r="Y10">
        <v>6535</v>
      </c>
      <c r="Z10" s="4" t="str">
        <f t="shared" si="0"/>
        <v>6000</v>
      </c>
      <c r="AA10" s="4" t="str">
        <f>VLOOKUP(Z10,names!A:B,2,0)</f>
        <v>Telecommunications</v>
      </c>
      <c r="AB10">
        <v>1</v>
      </c>
      <c r="AC10">
        <v>1297195</v>
      </c>
      <c r="AE10">
        <v>14.15</v>
      </c>
      <c r="AF10">
        <v>1</v>
      </c>
      <c r="AG10">
        <v>18355309</v>
      </c>
      <c r="AH10">
        <v>18355309</v>
      </c>
      <c r="AI10">
        <v>1.5666199999999999</v>
      </c>
    </row>
    <row r="11" spans="1:35" x14ac:dyDescent="0.2">
      <c r="A11" s="1">
        <v>42004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I11">
        <v>5169.8999999999996</v>
      </c>
      <c r="J11">
        <v>5142.33</v>
      </c>
      <c r="K11">
        <v>5148.6400000000003</v>
      </c>
      <c r="L11">
        <v>100</v>
      </c>
      <c r="N11">
        <v>1171649568</v>
      </c>
      <c r="O11">
        <v>227565</v>
      </c>
      <c r="P11" t="s">
        <v>85</v>
      </c>
      <c r="Q11" t="s">
        <v>86</v>
      </c>
      <c r="R11" t="s">
        <v>87</v>
      </c>
      <c r="S11" t="s">
        <v>88</v>
      </c>
      <c r="U11" t="s">
        <v>89</v>
      </c>
      <c r="V11" s="4" t="s">
        <v>90</v>
      </c>
      <c r="W11" s="4" t="str">
        <f>VLOOKUP(V11,names!I:J,2,0)</f>
        <v>Singapore</v>
      </c>
      <c r="X11" t="s">
        <v>91</v>
      </c>
      <c r="Y11">
        <v>8671</v>
      </c>
      <c r="Z11" s="4" t="str">
        <f t="shared" si="0"/>
        <v>8000</v>
      </c>
      <c r="AA11" s="4" t="str">
        <f>VLOOKUP(Z11,names!A:B,2,0)</f>
        <v>Financials</v>
      </c>
      <c r="AB11">
        <v>1</v>
      </c>
      <c r="AC11">
        <v>13390710</v>
      </c>
      <c r="AE11">
        <v>1.96</v>
      </c>
      <c r="AF11">
        <v>0.62365530000000002</v>
      </c>
      <c r="AG11">
        <v>26245792</v>
      </c>
      <c r="AH11">
        <v>16368327</v>
      </c>
      <c r="AI11">
        <v>1.39703</v>
      </c>
    </row>
    <row r="12" spans="1:35" x14ac:dyDescent="0.2">
      <c r="A12" s="1">
        <v>42004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I12">
        <v>5169.8999999999996</v>
      </c>
      <c r="J12">
        <v>5142.33</v>
      </c>
      <c r="K12">
        <v>5148.6400000000003</v>
      </c>
      <c r="L12">
        <v>100</v>
      </c>
      <c r="N12">
        <v>1171649568</v>
      </c>
      <c r="O12">
        <v>227565</v>
      </c>
      <c r="P12" t="s">
        <v>92</v>
      </c>
      <c r="Q12" t="s">
        <v>93</v>
      </c>
      <c r="R12" t="s">
        <v>94</v>
      </c>
      <c r="S12" t="s">
        <v>95</v>
      </c>
      <c r="U12" t="s">
        <v>96</v>
      </c>
      <c r="V12" s="4" t="s">
        <v>47</v>
      </c>
      <c r="W12" s="4" t="str">
        <f>VLOOKUP(V12,names!I:J,2,0)</f>
        <v>Hong Kong</v>
      </c>
      <c r="X12" t="s">
        <v>48</v>
      </c>
      <c r="Y12">
        <v>8672</v>
      </c>
      <c r="Z12" s="4" t="str">
        <f t="shared" si="0"/>
        <v>8000</v>
      </c>
      <c r="AA12" s="4" t="str">
        <f>VLOOKUP(Z12,names!A:B,2,0)</f>
        <v>Financials</v>
      </c>
      <c r="AB12">
        <v>1</v>
      </c>
      <c r="AC12">
        <v>3161167</v>
      </c>
      <c r="AE12">
        <v>48.55</v>
      </c>
      <c r="AF12">
        <v>0.1065672</v>
      </c>
      <c r="AG12">
        <v>153474658</v>
      </c>
      <c r="AH12">
        <v>16355365</v>
      </c>
      <c r="AI12">
        <v>1.3959299999999999</v>
      </c>
    </row>
    <row r="13" spans="1:35" x14ac:dyDescent="0.2">
      <c r="A13" s="1">
        <v>42004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  <c r="I13">
        <v>5169.8999999999996</v>
      </c>
      <c r="J13">
        <v>5142.33</v>
      </c>
      <c r="K13">
        <v>5148.6400000000003</v>
      </c>
      <c r="L13">
        <v>100</v>
      </c>
      <c r="N13">
        <v>1171649568</v>
      </c>
      <c r="O13">
        <v>227565</v>
      </c>
      <c r="P13">
        <v>656835</v>
      </c>
      <c r="Q13" t="s">
        <v>97</v>
      </c>
      <c r="R13">
        <v>6568353</v>
      </c>
      <c r="S13" t="s">
        <v>98</v>
      </c>
      <c r="U13" t="s">
        <v>99</v>
      </c>
      <c r="V13" s="4" t="s">
        <v>47</v>
      </c>
      <c r="W13" s="4" t="str">
        <f>VLOOKUP(V13,names!I:J,2,0)</f>
        <v>Hong Kong</v>
      </c>
      <c r="X13" t="s">
        <v>48</v>
      </c>
      <c r="Y13">
        <v>2357</v>
      </c>
      <c r="Z13" s="4" t="str">
        <f t="shared" si="0"/>
        <v>2000</v>
      </c>
      <c r="AA13" s="4" t="str">
        <f>VLOOKUP(Z13,names!A:B,2,0)</f>
        <v>Industrials</v>
      </c>
      <c r="AB13">
        <v>1</v>
      </c>
      <c r="AC13">
        <v>10730149</v>
      </c>
      <c r="AE13">
        <v>14.3</v>
      </c>
      <c r="AF13">
        <v>0.1065672</v>
      </c>
      <c r="AG13">
        <v>153441131</v>
      </c>
      <c r="AH13">
        <v>16351792</v>
      </c>
      <c r="AI13">
        <v>1.3956200000000001</v>
      </c>
    </row>
    <row r="14" spans="1:35" x14ac:dyDescent="0.2">
      <c r="A14" s="1">
        <v>42004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I14">
        <v>5169.8999999999996</v>
      </c>
      <c r="J14">
        <v>5142.33</v>
      </c>
      <c r="K14">
        <v>5148.6400000000003</v>
      </c>
      <c r="L14">
        <v>100</v>
      </c>
      <c r="N14">
        <v>1171649568</v>
      </c>
      <c r="O14">
        <v>227565</v>
      </c>
      <c r="P14">
        <v>642012</v>
      </c>
      <c r="Q14" t="s">
        <v>100</v>
      </c>
      <c r="R14">
        <v>6420129</v>
      </c>
      <c r="S14" t="s">
        <v>101</v>
      </c>
      <c r="U14" t="s">
        <v>102</v>
      </c>
      <c r="V14" s="4" t="s">
        <v>90</v>
      </c>
      <c r="W14" s="4" t="str">
        <f>VLOOKUP(V14,names!I:J,2,0)</f>
        <v>Singapore</v>
      </c>
      <c r="X14" t="s">
        <v>91</v>
      </c>
      <c r="Y14">
        <v>8672</v>
      </c>
      <c r="Z14" s="4" t="str">
        <f t="shared" si="0"/>
        <v>8000</v>
      </c>
      <c r="AA14" s="4" t="str">
        <f>VLOOKUP(Z14,names!A:B,2,0)</f>
        <v>Financials</v>
      </c>
      <c r="AB14">
        <v>1</v>
      </c>
      <c r="AC14">
        <v>12437151</v>
      </c>
      <c r="AE14">
        <v>2.04</v>
      </c>
      <c r="AF14">
        <v>0.62365530000000002</v>
      </c>
      <c r="AG14">
        <v>25371788</v>
      </c>
      <c r="AH14">
        <v>15823250</v>
      </c>
      <c r="AI14">
        <v>1.3505100000000001</v>
      </c>
    </row>
    <row r="15" spans="1:35" x14ac:dyDescent="0.2">
      <c r="A15" s="1">
        <v>42004</v>
      </c>
      <c r="B15" t="s">
        <v>32</v>
      </c>
      <c r="C15" t="s">
        <v>33</v>
      </c>
      <c r="D15" t="s">
        <v>34</v>
      </c>
      <c r="E15" t="s">
        <v>35</v>
      </c>
      <c r="F15" t="s">
        <v>36</v>
      </c>
      <c r="I15">
        <v>5169.8999999999996</v>
      </c>
      <c r="J15">
        <v>5142.33</v>
      </c>
      <c r="K15">
        <v>5148.6400000000003</v>
      </c>
      <c r="L15">
        <v>100</v>
      </c>
      <c r="N15">
        <v>1171649568</v>
      </c>
      <c r="O15">
        <v>227565</v>
      </c>
      <c r="P15">
        <v>12715</v>
      </c>
      <c r="Q15" t="s">
        <v>103</v>
      </c>
      <c r="R15">
        <v>263494</v>
      </c>
      <c r="S15" t="s">
        <v>104</v>
      </c>
      <c r="U15" t="s">
        <v>105</v>
      </c>
      <c r="V15" s="4" t="s">
        <v>65</v>
      </c>
      <c r="W15" s="4" t="str">
        <f>VLOOKUP(V15,names!I:J,2,0)</f>
        <v>Great Britain</v>
      </c>
      <c r="X15" t="s">
        <v>66</v>
      </c>
      <c r="Y15">
        <v>2717</v>
      </c>
      <c r="Z15" s="4" t="str">
        <f t="shared" si="0"/>
        <v>2000</v>
      </c>
      <c r="AA15" s="4" t="str">
        <f>VLOOKUP(Z15,names!A:B,2,0)</f>
        <v>Industrials</v>
      </c>
      <c r="AB15">
        <v>1</v>
      </c>
      <c r="AC15">
        <v>2577175</v>
      </c>
      <c r="AE15">
        <v>4.72</v>
      </c>
      <c r="AF15">
        <v>1.2885769</v>
      </c>
      <c r="AG15">
        <v>12164266</v>
      </c>
      <c r="AH15">
        <v>15674592</v>
      </c>
      <c r="AI15">
        <v>1.33782</v>
      </c>
    </row>
    <row r="16" spans="1:35" x14ac:dyDescent="0.2">
      <c r="A16" s="1">
        <v>42004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  <c r="I16">
        <v>5169.8999999999996</v>
      </c>
      <c r="J16">
        <v>5142.33</v>
      </c>
      <c r="K16">
        <v>5148.6400000000003</v>
      </c>
      <c r="L16">
        <v>100</v>
      </c>
      <c r="N16">
        <v>1171649568</v>
      </c>
      <c r="O16">
        <v>227565</v>
      </c>
      <c r="P16">
        <v>658508</v>
      </c>
      <c r="Q16" t="s">
        <v>106</v>
      </c>
      <c r="R16">
        <v>6585084</v>
      </c>
      <c r="S16" t="s">
        <v>107</v>
      </c>
      <c r="U16" t="s">
        <v>108</v>
      </c>
      <c r="V16" s="4" t="s">
        <v>52</v>
      </c>
      <c r="W16" s="4" t="str">
        <f>VLOOKUP(V16,names!I:J,2,0)</f>
        <v>Australia</v>
      </c>
      <c r="X16" t="s">
        <v>53</v>
      </c>
      <c r="Y16">
        <v>8775</v>
      </c>
      <c r="Z16" s="4" t="str">
        <f t="shared" si="0"/>
        <v>8000</v>
      </c>
      <c r="AA16" s="4" t="str">
        <f>VLOOKUP(Z16,names!A:B,2,0)</f>
        <v>Financials</v>
      </c>
      <c r="AB16">
        <v>1</v>
      </c>
      <c r="AC16">
        <v>1634048</v>
      </c>
      <c r="AE16">
        <v>14.06</v>
      </c>
      <c r="AF16">
        <v>0.67629260000000002</v>
      </c>
      <c r="AG16">
        <v>22974715</v>
      </c>
      <c r="AH16">
        <v>15537630</v>
      </c>
      <c r="AI16">
        <v>1.32613</v>
      </c>
    </row>
    <row r="17" spans="1:35" x14ac:dyDescent="0.2">
      <c r="A17" s="1">
        <v>42004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I17">
        <v>5169.8999999999996</v>
      </c>
      <c r="J17">
        <v>5142.33</v>
      </c>
      <c r="K17">
        <v>5148.6400000000003</v>
      </c>
      <c r="L17">
        <v>100</v>
      </c>
      <c r="N17">
        <v>1171649568</v>
      </c>
      <c r="O17">
        <v>227565</v>
      </c>
      <c r="P17">
        <v>70550</v>
      </c>
      <c r="Q17" t="s">
        <v>109</v>
      </c>
      <c r="R17" t="s">
        <v>110</v>
      </c>
      <c r="S17" t="s">
        <v>111</v>
      </c>
      <c r="U17" t="s">
        <v>112</v>
      </c>
      <c r="V17" s="4" t="s">
        <v>65</v>
      </c>
      <c r="W17" s="4" t="str">
        <f>VLOOKUP(V17,names!I:J,2,0)</f>
        <v>Great Britain</v>
      </c>
      <c r="X17" t="s">
        <v>66</v>
      </c>
      <c r="Y17">
        <v>8773</v>
      </c>
      <c r="Z17" s="4" t="str">
        <f t="shared" si="0"/>
        <v>8000</v>
      </c>
      <c r="AA17" s="4" t="str">
        <f>VLOOKUP(Z17,names!A:B,2,0)</f>
        <v>Financials</v>
      </c>
      <c r="AB17">
        <v>1</v>
      </c>
      <c r="AC17">
        <v>489113</v>
      </c>
      <c r="AE17">
        <v>24.62</v>
      </c>
      <c r="AF17">
        <v>1.2885769</v>
      </c>
      <c r="AG17">
        <v>12041962</v>
      </c>
      <c r="AH17">
        <v>15516994</v>
      </c>
      <c r="AI17">
        <v>1.32437</v>
      </c>
    </row>
    <row r="18" spans="1:35" x14ac:dyDescent="0.2">
      <c r="A18" s="1">
        <v>42004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I18">
        <v>5169.8999999999996</v>
      </c>
      <c r="J18">
        <v>5142.33</v>
      </c>
      <c r="K18">
        <v>5148.6400000000003</v>
      </c>
      <c r="L18">
        <v>100</v>
      </c>
      <c r="N18">
        <v>1171649568</v>
      </c>
      <c r="O18">
        <v>227565</v>
      </c>
      <c r="P18">
        <v>3195</v>
      </c>
      <c r="Q18" t="s">
        <v>113</v>
      </c>
      <c r="R18" t="s">
        <v>114</v>
      </c>
      <c r="S18" t="s">
        <v>115</v>
      </c>
      <c r="U18" t="s">
        <v>116</v>
      </c>
      <c r="V18" s="4" t="s">
        <v>65</v>
      </c>
      <c r="W18" s="4" t="str">
        <f>VLOOKUP(V18,names!I:J,2,0)</f>
        <v>Great Britain</v>
      </c>
      <c r="X18" t="s">
        <v>66</v>
      </c>
      <c r="Y18">
        <v>8536</v>
      </c>
      <c r="Z18" s="4" t="str">
        <f t="shared" si="0"/>
        <v>8000</v>
      </c>
      <c r="AA18" s="4" t="str">
        <f>VLOOKUP(Z18,names!A:B,2,0)</f>
        <v>Financials</v>
      </c>
      <c r="AB18">
        <v>1</v>
      </c>
      <c r="AC18">
        <v>2509409</v>
      </c>
      <c r="AE18">
        <v>4.782</v>
      </c>
      <c r="AF18">
        <v>1.2885769</v>
      </c>
      <c r="AG18">
        <v>11999994</v>
      </c>
      <c r="AH18">
        <v>15462915</v>
      </c>
      <c r="AI18">
        <v>1.31976</v>
      </c>
    </row>
    <row r="19" spans="1:35" x14ac:dyDescent="0.2">
      <c r="A19" s="1">
        <v>42004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  <c r="I19">
        <v>5169.8999999999996</v>
      </c>
      <c r="J19">
        <v>5142.33</v>
      </c>
      <c r="K19">
        <v>5148.6400000000003</v>
      </c>
      <c r="L19">
        <v>100</v>
      </c>
      <c r="N19">
        <v>1171649568</v>
      </c>
      <c r="O19">
        <v>227565</v>
      </c>
      <c r="P19">
        <v>681042</v>
      </c>
      <c r="Q19" t="s">
        <v>117</v>
      </c>
      <c r="R19">
        <v>6810429</v>
      </c>
      <c r="S19" t="s">
        <v>118</v>
      </c>
      <c r="U19" t="s">
        <v>119</v>
      </c>
      <c r="V19" s="4" t="s">
        <v>47</v>
      </c>
      <c r="W19" s="4" t="str">
        <f>VLOOKUP(V19,names!I:J,2,0)</f>
        <v>Hong Kong</v>
      </c>
      <c r="X19" t="s">
        <v>48</v>
      </c>
      <c r="Y19">
        <v>8633</v>
      </c>
      <c r="Z19" s="4" t="str">
        <f t="shared" si="0"/>
        <v>8000</v>
      </c>
      <c r="AA19" s="4" t="str">
        <f>VLOOKUP(Z19,names!A:B,2,0)</f>
        <v>Financials</v>
      </c>
      <c r="AB19">
        <v>1</v>
      </c>
      <c r="AC19">
        <v>11459822</v>
      </c>
      <c r="AE19">
        <v>12.52</v>
      </c>
      <c r="AF19">
        <v>0.1065672</v>
      </c>
      <c r="AG19">
        <v>143476971</v>
      </c>
      <c r="AH19">
        <v>15289939</v>
      </c>
      <c r="AI19">
        <v>1.3049900000000001</v>
      </c>
    </row>
    <row r="20" spans="1:35" x14ac:dyDescent="0.2">
      <c r="A20" s="1">
        <v>42004</v>
      </c>
      <c r="B20" t="s">
        <v>32</v>
      </c>
      <c r="C20" t="s">
        <v>33</v>
      </c>
      <c r="D20" t="s">
        <v>34</v>
      </c>
      <c r="E20" t="s">
        <v>35</v>
      </c>
      <c r="F20" t="s">
        <v>36</v>
      </c>
      <c r="I20">
        <v>5169.8999999999996</v>
      </c>
      <c r="J20">
        <v>5142.33</v>
      </c>
      <c r="K20">
        <v>5148.6400000000003</v>
      </c>
      <c r="L20">
        <v>100</v>
      </c>
      <c r="N20">
        <v>1171649568</v>
      </c>
      <c r="O20">
        <v>227565</v>
      </c>
      <c r="P20">
        <v>492752</v>
      </c>
      <c r="Q20" t="s">
        <v>120</v>
      </c>
      <c r="R20">
        <v>4942904</v>
      </c>
      <c r="S20" t="s">
        <v>121</v>
      </c>
      <c r="U20" t="s">
        <v>122</v>
      </c>
      <c r="V20" s="4" t="s">
        <v>123</v>
      </c>
      <c r="W20" s="4" t="str">
        <f>VLOOKUP(V20,names!I:J,2,0)</f>
        <v>Germany</v>
      </c>
      <c r="X20" t="s">
        <v>124</v>
      </c>
      <c r="Y20">
        <v>7575</v>
      </c>
      <c r="Z20" s="4" t="str">
        <f t="shared" si="0"/>
        <v>7000</v>
      </c>
      <c r="AA20" s="4" t="str">
        <f>VLOOKUP(Z20,names!A:B,2,0)</f>
        <v>Utilities</v>
      </c>
      <c r="AB20">
        <v>1</v>
      </c>
      <c r="AC20">
        <v>1074644</v>
      </c>
      <c r="AE20">
        <v>14.195</v>
      </c>
      <c r="AF20">
        <v>1</v>
      </c>
      <c r="AG20">
        <v>15254572</v>
      </c>
      <c r="AH20">
        <v>15254572</v>
      </c>
      <c r="AI20">
        <v>1.3019700000000001</v>
      </c>
    </row>
    <row r="21" spans="1:35" x14ac:dyDescent="0.2">
      <c r="A21" s="1">
        <v>42004</v>
      </c>
      <c r="B21" t="s">
        <v>32</v>
      </c>
      <c r="C21" t="s">
        <v>33</v>
      </c>
      <c r="D21" t="s">
        <v>34</v>
      </c>
      <c r="E21" t="s">
        <v>35</v>
      </c>
      <c r="F21" t="s">
        <v>36</v>
      </c>
      <c r="I21">
        <v>5169.8999999999996</v>
      </c>
      <c r="J21">
        <v>5142.33</v>
      </c>
      <c r="K21">
        <v>5148.6400000000003</v>
      </c>
      <c r="L21">
        <v>100</v>
      </c>
      <c r="N21">
        <v>1171649568</v>
      </c>
      <c r="O21">
        <v>227565</v>
      </c>
      <c r="P21">
        <v>688167</v>
      </c>
      <c r="Q21" t="s">
        <v>125</v>
      </c>
      <c r="R21" t="s">
        <v>126</v>
      </c>
      <c r="S21" t="s">
        <v>127</v>
      </c>
      <c r="U21" t="s">
        <v>128</v>
      </c>
      <c r="V21" s="4" t="s">
        <v>47</v>
      </c>
      <c r="W21" s="4" t="str">
        <f>VLOOKUP(V21,names!I:J,2,0)</f>
        <v>Hong Kong</v>
      </c>
      <c r="X21" t="s">
        <v>48</v>
      </c>
      <c r="Y21">
        <v>5553</v>
      </c>
      <c r="Z21" s="4" t="str">
        <f t="shared" si="0"/>
        <v>5000</v>
      </c>
      <c r="AA21" s="4" t="str">
        <f>VLOOKUP(Z21,names!A:B,2,0)</f>
        <v>Consumer Services</v>
      </c>
      <c r="AB21">
        <v>1</v>
      </c>
      <c r="AC21">
        <v>3088626</v>
      </c>
      <c r="AE21">
        <v>45.15</v>
      </c>
      <c r="AF21">
        <v>0.1065672</v>
      </c>
      <c r="AG21">
        <v>139451464</v>
      </c>
      <c r="AH21">
        <v>14860952</v>
      </c>
      <c r="AI21">
        <v>1.2683800000000001</v>
      </c>
    </row>
    <row r="22" spans="1:35" x14ac:dyDescent="0.2">
      <c r="A22" s="1">
        <v>42004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  <c r="I22">
        <v>5169.8999999999996</v>
      </c>
      <c r="J22">
        <v>5142.33</v>
      </c>
      <c r="K22">
        <v>5148.6400000000003</v>
      </c>
      <c r="L22">
        <v>100</v>
      </c>
      <c r="N22">
        <v>1171649568</v>
      </c>
      <c r="O22">
        <v>227565</v>
      </c>
      <c r="P22">
        <v>478165</v>
      </c>
      <c r="Q22" t="s">
        <v>129</v>
      </c>
      <c r="R22" t="s">
        <v>130</v>
      </c>
      <c r="S22" t="s">
        <v>131</v>
      </c>
      <c r="U22" t="s">
        <v>132</v>
      </c>
      <c r="V22" s="4" t="s">
        <v>75</v>
      </c>
      <c r="W22" s="4" t="str">
        <f>VLOOKUP(V22,names!I:J,2,0)</f>
        <v>Switzerland</v>
      </c>
      <c r="X22" t="s">
        <v>76</v>
      </c>
      <c r="Y22">
        <v>8538</v>
      </c>
      <c r="Z22" s="4" t="str">
        <f t="shared" si="0"/>
        <v>8000</v>
      </c>
      <c r="AA22" s="4" t="str">
        <f>VLOOKUP(Z22,names!A:B,2,0)</f>
        <v>Financials</v>
      </c>
      <c r="AB22">
        <v>1</v>
      </c>
      <c r="AC22">
        <v>210688</v>
      </c>
      <c r="AE22">
        <v>83.65</v>
      </c>
      <c r="AF22">
        <v>0.83170460000000002</v>
      </c>
      <c r="AG22">
        <v>17624051</v>
      </c>
      <c r="AH22">
        <v>14658004</v>
      </c>
      <c r="AI22">
        <v>1.2510600000000001</v>
      </c>
    </row>
    <row r="23" spans="1:35" x14ac:dyDescent="0.2">
      <c r="A23" s="1">
        <v>42004</v>
      </c>
      <c r="B23" t="s">
        <v>32</v>
      </c>
      <c r="C23" t="s">
        <v>33</v>
      </c>
      <c r="D23" t="s">
        <v>34</v>
      </c>
      <c r="E23" t="s">
        <v>35</v>
      </c>
      <c r="F23" t="s">
        <v>36</v>
      </c>
      <c r="I23">
        <v>5169.8999999999996</v>
      </c>
      <c r="J23">
        <v>5142.33</v>
      </c>
      <c r="K23">
        <v>5148.6400000000003</v>
      </c>
      <c r="L23">
        <v>100</v>
      </c>
      <c r="N23">
        <v>1171649568</v>
      </c>
      <c r="O23">
        <v>227565</v>
      </c>
      <c r="P23">
        <v>636586</v>
      </c>
      <c r="Q23" t="s">
        <v>133</v>
      </c>
      <c r="R23">
        <v>6365866</v>
      </c>
      <c r="S23" t="s">
        <v>134</v>
      </c>
      <c r="U23" t="s">
        <v>135</v>
      </c>
      <c r="V23" s="4" t="s">
        <v>52</v>
      </c>
      <c r="W23" s="4" t="str">
        <f>VLOOKUP(V23,names!I:J,2,0)</f>
        <v>Australia</v>
      </c>
      <c r="X23" t="s">
        <v>53</v>
      </c>
      <c r="Y23">
        <v>8672</v>
      </c>
      <c r="Z23" s="4" t="str">
        <f t="shared" si="0"/>
        <v>8000</v>
      </c>
      <c r="AA23" s="4" t="str">
        <f>VLOOKUP(Z23,names!A:B,2,0)</f>
        <v>Financials</v>
      </c>
      <c r="AB23">
        <v>1</v>
      </c>
      <c r="AC23">
        <v>4963102</v>
      </c>
      <c r="AE23">
        <v>4.3499999999999996</v>
      </c>
      <c r="AF23">
        <v>0.67629260000000002</v>
      </c>
      <c r="AG23">
        <v>21589494</v>
      </c>
      <c r="AH23">
        <v>14600815</v>
      </c>
      <c r="AI23">
        <v>1.2461800000000001</v>
      </c>
    </row>
    <row r="24" spans="1:35" x14ac:dyDescent="0.2">
      <c r="A24" s="1">
        <v>42004</v>
      </c>
      <c r="B24" t="s">
        <v>32</v>
      </c>
      <c r="C24" t="s">
        <v>33</v>
      </c>
      <c r="D24" t="s">
        <v>34</v>
      </c>
      <c r="E24" t="s">
        <v>35</v>
      </c>
      <c r="F24" t="s">
        <v>36</v>
      </c>
      <c r="I24">
        <v>5169.8999999999996</v>
      </c>
      <c r="J24">
        <v>5142.33</v>
      </c>
      <c r="K24">
        <v>5148.6400000000003</v>
      </c>
      <c r="L24">
        <v>100</v>
      </c>
      <c r="N24">
        <v>1171649568</v>
      </c>
      <c r="O24">
        <v>227565</v>
      </c>
      <c r="P24" t="s">
        <v>136</v>
      </c>
      <c r="Q24" t="s">
        <v>137</v>
      </c>
      <c r="R24">
        <v>2692632</v>
      </c>
      <c r="S24" t="s">
        <v>138</v>
      </c>
      <c r="U24" t="s">
        <v>139</v>
      </c>
      <c r="V24" s="4" t="s">
        <v>58</v>
      </c>
      <c r="W24" s="4" t="str">
        <f>VLOOKUP(V24,names!I:J,2,0)</f>
        <v>United States</v>
      </c>
      <c r="X24" t="s">
        <v>59</v>
      </c>
      <c r="Y24">
        <v>3785</v>
      </c>
      <c r="Z24" s="4" t="str">
        <f t="shared" si="0"/>
        <v>3000</v>
      </c>
      <c r="AA24" s="4" t="str">
        <f>VLOOKUP(Z24,names!A:B,2,0)</f>
        <v>Consumer Goods</v>
      </c>
      <c r="AB24">
        <v>1</v>
      </c>
      <c r="AC24">
        <v>354866</v>
      </c>
      <c r="AE24">
        <v>49.27</v>
      </c>
      <c r="AF24">
        <v>0.82641220000000004</v>
      </c>
      <c r="AG24">
        <v>17484248</v>
      </c>
      <c r="AH24">
        <v>14449196</v>
      </c>
      <c r="AI24">
        <v>1.2332399999999999</v>
      </c>
    </row>
    <row r="25" spans="1:35" x14ac:dyDescent="0.2">
      <c r="A25" s="1">
        <v>42004</v>
      </c>
      <c r="B25" t="s">
        <v>32</v>
      </c>
      <c r="C25" t="s">
        <v>33</v>
      </c>
      <c r="D25" t="s">
        <v>34</v>
      </c>
      <c r="E25" t="s">
        <v>35</v>
      </c>
      <c r="F25" t="s">
        <v>36</v>
      </c>
      <c r="I25">
        <v>5169.8999999999996</v>
      </c>
      <c r="J25">
        <v>5142.33</v>
      </c>
      <c r="K25">
        <v>5148.6400000000003</v>
      </c>
      <c r="L25">
        <v>100</v>
      </c>
      <c r="N25">
        <v>1171649568</v>
      </c>
      <c r="O25">
        <v>227565</v>
      </c>
      <c r="P25" t="s">
        <v>140</v>
      </c>
      <c r="Q25" t="s">
        <v>141</v>
      </c>
      <c r="R25">
        <v>2317087</v>
      </c>
      <c r="S25" t="s">
        <v>142</v>
      </c>
      <c r="U25" t="s">
        <v>143</v>
      </c>
      <c r="V25" s="4" t="s">
        <v>58</v>
      </c>
      <c r="W25" s="4" t="str">
        <f>VLOOKUP(V25,names!I:J,2,0)</f>
        <v>United States</v>
      </c>
      <c r="X25" t="s">
        <v>59</v>
      </c>
      <c r="Y25">
        <v>7535</v>
      </c>
      <c r="Z25" s="4" t="str">
        <f t="shared" si="0"/>
        <v>7000</v>
      </c>
      <c r="AA25" s="4" t="str">
        <f>VLOOKUP(Z25,names!A:B,2,0)</f>
        <v>Utilities</v>
      </c>
      <c r="AB25">
        <v>1</v>
      </c>
      <c r="AC25">
        <v>194671</v>
      </c>
      <c r="AE25">
        <v>87.48</v>
      </c>
      <c r="AF25">
        <v>0.82641220000000004</v>
      </c>
      <c r="AG25">
        <v>17029819</v>
      </c>
      <c r="AH25">
        <v>14073650</v>
      </c>
      <c r="AI25">
        <v>1.2011799999999999</v>
      </c>
    </row>
    <row r="26" spans="1:35" x14ac:dyDescent="0.2">
      <c r="A26" s="1">
        <v>42004</v>
      </c>
      <c r="B26" t="s">
        <v>32</v>
      </c>
      <c r="C26" t="s">
        <v>33</v>
      </c>
      <c r="D26" t="s">
        <v>34</v>
      </c>
      <c r="E26" t="s">
        <v>35</v>
      </c>
      <c r="F26" t="s">
        <v>36</v>
      </c>
      <c r="I26">
        <v>5169.8999999999996</v>
      </c>
      <c r="J26">
        <v>5142.33</v>
      </c>
      <c r="K26">
        <v>5148.6400000000003</v>
      </c>
      <c r="L26">
        <v>100</v>
      </c>
      <c r="N26">
        <v>1171649568</v>
      </c>
      <c r="O26">
        <v>227565</v>
      </c>
      <c r="P26">
        <v>619091</v>
      </c>
      <c r="Q26" t="s">
        <v>144</v>
      </c>
      <c r="R26">
        <v>6097017</v>
      </c>
      <c r="S26" t="s">
        <v>145</v>
      </c>
      <c r="U26" t="s">
        <v>146</v>
      </c>
      <c r="V26" s="4" t="s">
        <v>47</v>
      </c>
      <c r="W26" s="4" t="str">
        <f>VLOOKUP(V26,names!I:J,2,0)</f>
        <v>Hong Kong</v>
      </c>
      <c r="X26" t="s">
        <v>48</v>
      </c>
      <c r="Y26">
        <v>7535</v>
      </c>
      <c r="Z26" s="4" t="str">
        <f t="shared" si="0"/>
        <v>7000</v>
      </c>
      <c r="AA26" s="4" t="str">
        <f>VLOOKUP(Z26,names!A:B,2,0)</f>
        <v>Utilities</v>
      </c>
      <c r="AB26">
        <v>1</v>
      </c>
      <c r="AC26">
        <v>1949072</v>
      </c>
      <c r="AE26">
        <v>67.25</v>
      </c>
      <c r="AF26">
        <v>0.1065672</v>
      </c>
      <c r="AG26">
        <v>131075092</v>
      </c>
      <c r="AH26">
        <v>13968306</v>
      </c>
      <c r="AI26">
        <v>1.1921900000000001</v>
      </c>
    </row>
    <row r="27" spans="1:35" x14ac:dyDescent="0.2">
      <c r="A27" s="1">
        <v>42004</v>
      </c>
      <c r="B27" t="s">
        <v>32</v>
      </c>
      <c r="C27" t="s">
        <v>33</v>
      </c>
      <c r="D27" t="s">
        <v>34</v>
      </c>
      <c r="E27" t="s">
        <v>35</v>
      </c>
      <c r="F27" t="s">
        <v>36</v>
      </c>
      <c r="I27">
        <v>5169.8999999999996</v>
      </c>
      <c r="J27">
        <v>5142.33</v>
      </c>
      <c r="K27">
        <v>5148.6400000000003</v>
      </c>
      <c r="L27">
        <v>100</v>
      </c>
      <c r="N27">
        <v>1171649568</v>
      </c>
      <c r="O27">
        <v>227565</v>
      </c>
      <c r="P27">
        <v>681075</v>
      </c>
      <c r="Q27" t="s">
        <v>147</v>
      </c>
      <c r="R27" t="s">
        <v>148</v>
      </c>
      <c r="S27" t="s">
        <v>149</v>
      </c>
      <c r="U27" t="s">
        <v>150</v>
      </c>
      <c r="V27" s="4" t="s">
        <v>90</v>
      </c>
      <c r="W27" s="4" t="str">
        <f>VLOOKUP(V27,names!I:J,2,0)</f>
        <v>Singapore</v>
      </c>
      <c r="X27" t="s">
        <v>91</v>
      </c>
      <c r="Y27">
        <v>6575</v>
      </c>
      <c r="Z27" s="4" t="str">
        <f t="shared" si="0"/>
        <v>6000</v>
      </c>
      <c r="AA27" s="4" t="str">
        <f>VLOOKUP(Z27,names!A:B,2,0)</f>
        <v>Telecommunications</v>
      </c>
      <c r="AB27">
        <v>1</v>
      </c>
      <c r="AC27">
        <v>5736383</v>
      </c>
      <c r="AE27">
        <v>3.9</v>
      </c>
      <c r="AF27">
        <v>0.62365530000000002</v>
      </c>
      <c r="AG27">
        <v>22371894</v>
      </c>
      <c r="AH27">
        <v>13952350</v>
      </c>
      <c r="AI27">
        <v>1.1908300000000001</v>
      </c>
    </row>
    <row r="28" spans="1:35" x14ac:dyDescent="0.2">
      <c r="A28" s="1">
        <v>42004</v>
      </c>
      <c r="B28" t="s">
        <v>32</v>
      </c>
      <c r="C28" t="s">
        <v>33</v>
      </c>
      <c r="D28" t="s">
        <v>34</v>
      </c>
      <c r="E28" t="s">
        <v>35</v>
      </c>
      <c r="F28" t="s">
        <v>36</v>
      </c>
      <c r="I28">
        <v>5169.8999999999996</v>
      </c>
      <c r="J28">
        <v>5142.33</v>
      </c>
      <c r="K28">
        <v>5148.6400000000003</v>
      </c>
      <c r="L28">
        <v>100</v>
      </c>
      <c r="N28">
        <v>1171649568</v>
      </c>
      <c r="O28">
        <v>227565</v>
      </c>
      <c r="P28">
        <v>64623</v>
      </c>
      <c r="Q28" t="s">
        <v>151</v>
      </c>
      <c r="R28" t="s">
        <v>152</v>
      </c>
      <c r="S28" t="s">
        <v>153</v>
      </c>
      <c r="U28" t="s">
        <v>154</v>
      </c>
      <c r="V28" s="4" t="s">
        <v>65</v>
      </c>
      <c r="W28" s="4" t="str">
        <f>VLOOKUP(V28,names!I:J,2,0)</f>
        <v>Great Britain</v>
      </c>
      <c r="X28" t="s">
        <v>66</v>
      </c>
      <c r="Y28">
        <v>7577</v>
      </c>
      <c r="Z28" s="4" t="str">
        <f t="shared" si="0"/>
        <v>7000</v>
      </c>
      <c r="AA28" s="4" t="str">
        <f>VLOOKUP(Z28,names!A:B,2,0)</f>
        <v>Utilities</v>
      </c>
      <c r="AB28">
        <v>1</v>
      </c>
      <c r="AC28">
        <v>1164094</v>
      </c>
      <c r="AE28">
        <v>9.16</v>
      </c>
      <c r="AF28">
        <v>1.2885769</v>
      </c>
      <c r="AG28">
        <v>10663101</v>
      </c>
      <c r="AH28">
        <v>13740226</v>
      </c>
      <c r="AI28">
        <v>1.17272</v>
      </c>
    </row>
    <row r="29" spans="1:35" x14ac:dyDescent="0.2">
      <c r="A29" s="1">
        <v>42004</v>
      </c>
      <c r="B29" t="s">
        <v>32</v>
      </c>
      <c r="C29" t="s">
        <v>33</v>
      </c>
      <c r="D29" t="s">
        <v>34</v>
      </c>
      <c r="E29" t="s">
        <v>35</v>
      </c>
      <c r="F29" t="s">
        <v>36</v>
      </c>
      <c r="I29">
        <v>5169.8999999999996</v>
      </c>
      <c r="J29">
        <v>5142.33</v>
      </c>
      <c r="K29">
        <v>5148.6400000000003</v>
      </c>
      <c r="L29">
        <v>100</v>
      </c>
      <c r="N29">
        <v>1171649568</v>
      </c>
      <c r="O29">
        <v>227565</v>
      </c>
      <c r="P29">
        <v>662460</v>
      </c>
      <c r="Q29" t="s">
        <v>155</v>
      </c>
      <c r="R29">
        <v>6624608</v>
      </c>
      <c r="S29" t="s">
        <v>156</v>
      </c>
      <c r="U29" t="s">
        <v>157</v>
      </c>
      <c r="V29" s="4" t="s">
        <v>52</v>
      </c>
      <c r="W29" s="4" t="str">
        <f>VLOOKUP(V29,names!I:J,2,0)</f>
        <v>Australia</v>
      </c>
      <c r="X29" t="s">
        <v>53</v>
      </c>
      <c r="Y29">
        <v>8355</v>
      </c>
      <c r="Z29" s="4" t="str">
        <f t="shared" si="0"/>
        <v>8000</v>
      </c>
      <c r="AA29" s="4" t="str">
        <f>VLOOKUP(Z29,names!A:B,2,0)</f>
        <v>Financials</v>
      </c>
      <c r="AB29">
        <v>1</v>
      </c>
      <c r="AC29">
        <v>598225</v>
      </c>
      <c r="AE29">
        <v>33.6</v>
      </c>
      <c r="AF29">
        <v>0.67629260000000002</v>
      </c>
      <c r="AG29">
        <v>20100360</v>
      </c>
      <c r="AH29">
        <v>13593725</v>
      </c>
      <c r="AI29">
        <v>1.16022</v>
      </c>
    </row>
    <row r="30" spans="1:35" x14ac:dyDescent="0.2">
      <c r="A30" s="1">
        <v>42004</v>
      </c>
      <c r="B30" t="s">
        <v>32</v>
      </c>
      <c r="C30" t="s">
        <v>33</v>
      </c>
      <c r="D30" t="s">
        <v>34</v>
      </c>
      <c r="E30" t="s">
        <v>35</v>
      </c>
      <c r="F30" t="s">
        <v>36</v>
      </c>
      <c r="I30">
        <v>5169.8999999999996</v>
      </c>
      <c r="J30">
        <v>5142.33</v>
      </c>
      <c r="K30">
        <v>5148.6400000000003</v>
      </c>
      <c r="L30">
        <v>100</v>
      </c>
      <c r="N30">
        <v>1171649568</v>
      </c>
      <c r="O30">
        <v>227565</v>
      </c>
      <c r="P30">
        <v>686774</v>
      </c>
      <c r="Q30" t="s">
        <v>158</v>
      </c>
      <c r="R30">
        <v>6867748</v>
      </c>
      <c r="S30" t="s">
        <v>159</v>
      </c>
      <c r="U30" t="s">
        <v>160</v>
      </c>
      <c r="V30" s="4" t="s">
        <v>47</v>
      </c>
      <c r="W30" s="4" t="str">
        <f>VLOOKUP(V30,names!I:J,2,0)</f>
        <v>Hong Kong</v>
      </c>
      <c r="X30" t="s">
        <v>48</v>
      </c>
      <c r="Y30">
        <v>2727</v>
      </c>
      <c r="Z30" s="4" t="str">
        <f t="shared" si="0"/>
        <v>2000</v>
      </c>
      <c r="AA30" s="4" t="str">
        <f>VLOOKUP(Z30,names!A:B,2,0)</f>
        <v>Industrials</v>
      </c>
      <c r="AB30">
        <v>1</v>
      </c>
      <c r="AC30">
        <v>1235163</v>
      </c>
      <c r="AE30">
        <v>101</v>
      </c>
      <c r="AF30">
        <v>0.1065672</v>
      </c>
      <c r="AG30">
        <v>124751463</v>
      </c>
      <c r="AH30">
        <v>13294414</v>
      </c>
      <c r="AI30">
        <v>1.1346700000000001</v>
      </c>
    </row>
    <row r="31" spans="1:35" x14ac:dyDescent="0.2">
      <c r="A31" s="1">
        <v>42004</v>
      </c>
      <c r="B31" t="s">
        <v>32</v>
      </c>
      <c r="C31" t="s">
        <v>33</v>
      </c>
      <c r="D31" t="s">
        <v>34</v>
      </c>
      <c r="E31" t="s">
        <v>35</v>
      </c>
      <c r="F31" t="s">
        <v>36</v>
      </c>
      <c r="I31">
        <v>5169.8999999999996</v>
      </c>
      <c r="J31">
        <v>5142.33</v>
      </c>
      <c r="K31">
        <v>5148.6400000000003</v>
      </c>
      <c r="L31">
        <v>100</v>
      </c>
      <c r="N31">
        <v>1171649568</v>
      </c>
      <c r="O31">
        <v>227565</v>
      </c>
      <c r="P31">
        <v>643532</v>
      </c>
      <c r="Q31" t="s">
        <v>161</v>
      </c>
      <c r="R31">
        <v>6435327</v>
      </c>
      <c r="S31" t="s">
        <v>162</v>
      </c>
      <c r="U31" t="s">
        <v>163</v>
      </c>
      <c r="V31" s="4" t="s">
        <v>47</v>
      </c>
      <c r="W31" s="4" t="str">
        <f>VLOOKUP(V31,names!I:J,2,0)</f>
        <v>Hong Kong</v>
      </c>
      <c r="X31" t="s">
        <v>48</v>
      </c>
      <c r="Y31">
        <v>7535</v>
      </c>
      <c r="Z31" s="4" t="str">
        <f t="shared" si="0"/>
        <v>7000</v>
      </c>
      <c r="AA31" s="4" t="str">
        <f>VLOOKUP(Z31,names!A:B,2,0)</f>
        <v>Utilities</v>
      </c>
      <c r="AB31">
        <v>1</v>
      </c>
      <c r="AC31">
        <v>1645742</v>
      </c>
      <c r="AE31">
        <v>75.25</v>
      </c>
      <c r="AF31">
        <v>0.1065672</v>
      </c>
      <c r="AG31">
        <v>123842086</v>
      </c>
      <c r="AH31">
        <v>13197504</v>
      </c>
      <c r="AI31">
        <v>1.1264000000000001</v>
      </c>
    </row>
    <row r="32" spans="1:35" x14ac:dyDescent="0.2">
      <c r="A32" s="1">
        <v>42004</v>
      </c>
      <c r="B32" t="s">
        <v>32</v>
      </c>
      <c r="C32" t="s">
        <v>33</v>
      </c>
      <c r="D32" t="s">
        <v>34</v>
      </c>
      <c r="E32" t="s">
        <v>35</v>
      </c>
      <c r="F32" t="s">
        <v>36</v>
      </c>
      <c r="I32">
        <v>5169.8999999999996</v>
      </c>
      <c r="J32">
        <v>5142.33</v>
      </c>
      <c r="K32">
        <v>5148.6400000000003</v>
      </c>
      <c r="L32">
        <v>100</v>
      </c>
      <c r="N32">
        <v>1171649568</v>
      </c>
      <c r="O32">
        <v>227565</v>
      </c>
      <c r="P32">
        <v>606558</v>
      </c>
      <c r="Q32" t="s">
        <v>164</v>
      </c>
      <c r="R32">
        <v>6065586</v>
      </c>
      <c r="S32" t="s">
        <v>165</v>
      </c>
      <c r="U32" t="s">
        <v>166</v>
      </c>
      <c r="V32" s="4" t="s">
        <v>52</v>
      </c>
      <c r="W32" s="4" t="str">
        <f>VLOOKUP(V32,names!I:J,2,0)</f>
        <v>Australia</v>
      </c>
      <c r="X32" t="s">
        <v>53</v>
      </c>
      <c r="Y32">
        <v>8355</v>
      </c>
      <c r="Z32" s="4" t="str">
        <f t="shared" si="0"/>
        <v>8000</v>
      </c>
      <c r="AA32" s="4" t="str">
        <f>VLOOKUP(Z32,names!A:B,2,0)</f>
        <v>Financials</v>
      </c>
      <c r="AB32">
        <v>1</v>
      </c>
      <c r="AC32">
        <v>601947</v>
      </c>
      <c r="AE32">
        <v>32.090000000000003</v>
      </c>
      <c r="AF32">
        <v>0.67629260000000002</v>
      </c>
      <c r="AG32">
        <v>19316479</v>
      </c>
      <c r="AH32">
        <v>13063592</v>
      </c>
      <c r="AI32">
        <v>1.11497</v>
      </c>
    </row>
    <row r="33" spans="1:35" x14ac:dyDescent="0.2">
      <c r="A33" s="1">
        <v>42004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I33">
        <v>5169.8999999999996</v>
      </c>
      <c r="J33">
        <v>5142.33</v>
      </c>
      <c r="K33">
        <v>5148.6400000000003</v>
      </c>
      <c r="L33">
        <v>100</v>
      </c>
      <c r="N33">
        <v>1171649568</v>
      </c>
      <c r="O33">
        <v>227565</v>
      </c>
      <c r="P33" t="s">
        <v>167</v>
      </c>
      <c r="Q33" t="s">
        <v>168</v>
      </c>
      <c r="R33">
        <v>2711656</v>
      </c>
      <c r="S33" t="s">
        <v>169</v>
      </c>
      <c r="U33" t="s">
        <v>170</v>
      </c>
      <c r="V33" s="4" t="s">
        <v>58</v>
      </c>
      <c r="W33" s="4" t="str">
        <f>VLOOKUP(V33,names!I:J,2,0)</f>
        <v>United States</v>
      </c>
      <c r="X33" t="s">
        <v>59</v>
      </c>
      <c r="Y33">
        <v>8355</v>
      </c>
      <c r="Z33" s="4" t="str">
        <f t="shared" si="0"/>
        <v>8000</v>
      </c>
      <c r="AA33" s="4" t="str">
        <f>VLOOKUP(Z33,names!A:B,2,0)</f>
        <v>Financials</v>
      </c>
      <c r="AB33">
        <v>1</v>
      </c>
      <c r="AC33">
        <v>950012</v>
      </c>
      <c r="AE33">
        <v>16</v>
      </c>
      <c r="AF33">
        <v>0.82641220000000004</v>
      </c>
      <c r="AG33">
        <v>15200192</v>
      </c>
      <c r="AH33">
        <v>12561624</v>
      </c>
      <c r="AI33">
        <v>1.07213</v>
      </c>
    </row>
    <row r="34" spans="1:35" x14ac:dyDescent="0.2">
      <c r="A34" s="1">
        <v>42004</v>
      </c>
      <c r="B34" t="s">
        <v>32</v>
      </c>
      <c r="C34" t="s">
        <v>33</v>
      </c>
      <c r="D34" t="s">
        <v>34</v>
      </c>
      <c r="E34" t="s">
        <v>35</v>
      </c>
      <c r="F34" t="s">
        <v>36</v>
      </c>
      <c r="I34">
        <v>5169.8999999999996</v>
      </c>
      <c r="J34">
        <v>5142.33</v>
      </c>
      <c r="K34">
        <v>5148.6400000000003</v>
      </c>
      <c r="L34">
        <v>100</v>
      </c>
      <c r="N34">
        <v>1171649568</v>
      </c>
      <c r="O34">
        <v>227565</v>
      </c>
      <c r="P34" t="s">
        <v>171</v>
      </c>
      <c r="Q34" t="s">
        <v>172</v>
      </c>
      <c r="R34">
        <v>2429090</v>
      </c>
      <c r="S34" t="s">
        <v>173</v>
      </c>
      <c r="U34" t="s">
        <v>174</v>
      </c>
      <c r="V34" s="4" t="s">
        <v>58</v>
      </c>
      <c r="W34" s="4" t="str">
        <f>VLOOKUP(V34,names!I:J,2,0)</f>
        <v>United States</v>
      </c>
      <c r="X34" t="s">
        <v>59</v>
      </c>
      <c r="Y34">
        <v>3785</v>
      </c>
      <c r="Z34" s="4" t="str">
        <f t="shared" ref="Z34:Z65" si="1">LEFT(Y34,1)&amp;"000"</f>
        <v>3000</v>
      </c>
      <c r="AA34" s="4" t="str">
        <f>VLOOKUP(Z34,names!A:B,2,0)</f>
        <v>Consumer Goods</v>
      </c>
      <c r="AB34">
        <v>1</v>
      </c>
      <c r="AC34">
        <v>234959</v>
      </c>
      <c r="AE34">
        <v>64.27</v>
      </c>
      <c r="AF34">
        <v>0.82641220000000004</v>
      </c>
      <c r="AG34">
        <v>15100815</v>
      </c>
      <c r="AH34">
        <v>12479498</v>
      </c>
      <c r="AI34">
        <v>1.0651200000000001</v>
      </c>
    </row>
    <row r="35" spans="1:35" x14ac:dyDescent="0.2">
      <c r="A35" s="1">
        <v>42004</v>
      </c>
      <c r="B35" t="s">
        <v>32</v>
      </c>
      <c r="C35" t="s">
        <v>33</v>
      </c>
      <c r="D35" t="s">
        <v>34</v>
      </c>
      <c r="E35" t="s">
        <v>35</v>
      </c>
      <c r="F35" t="s">
        <v>36</v>
      </c>
      <c r="I35">
        <v>5169.8999999999996</v>
      </c>
      <c r="J35">
        <v>5142.33</v>
      </c>
      <c r="K35">
        <v>5148.6400000000003</v>
      </c>
      <c r="L35">
        <v>100</v>
      </c>
      <c r="N35">
        <v>1171649568</v>
      </c>
      <c r="O35">
        <v>227565</v>
      </c>
      <c r="P35">
        <v>98952</v>
      </c>
      <c r="Q35" t="s">
        <v>175</v>
      </c>
      <c r="R35">
        <v>989529</v>
      </c>
      <c r="S35" t="s">
        <v>176</v>
      </c>
      <c r="U35" t="s">
        <v>177</v>
      </c>
      <c r="V35" s="4" t="s">
        <v>65</v>
      </c>
      <c r="W35" s="4" t="str">
        <f>VLOOKUP(V35,names!I:J,2,0)</f>
        <v>Great Britain</v>
      </c>
      <c r="X35" t="s">
        <v>66</v>
      </c>
      <c r="Y35">
        <v>4577</v>
      </c>
      <c r="Z35" s="4" t="str">
        <f t="shared" si="1"/>
        <v>4000</v>
      </c>
      <c r="AA35" s="4" t="str">
        <f>VLOOKUP(Z35,names!A:B,2,0)</f>
        <v>Health Care</v>
      </c>
      <c r="AB35">
        <v>1</v>
      </c>
      <c r="AC35">
        <v>212341</v>
      </c>
      <c r="AE35">
        <v>45.555</v>
      </c>
      <c r="AF35">
        <v>1.2885769</v>
      </c>
      <c r="AG35">
        <v>9673194</v>
      </c>
      <c r="AH35">
        <v>12464655</v>
      </c>
      <c r="AI35">
        <v>1.06386</v>
      </c>
    </row>
    <row r="36" spans="1:35" x14ac:dyDescent="0.2">
      <c r="A36" s="1">
        <v>42004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I36">
        <v>5169.8999999999996</v>
      </c>
      <c r="J36">
        <v>5142.33</v>
      </c>
      <c r="K36">
        <v>5148.6400000000003</v>
      </c>
      <c r="L36">
        <v>100</v>
      </c>
      <c r="N36">
        <v>1171649568</v>
      </c>
      <c r="O36">
        <v>227565</v>
      </c>
      <c r="P36">
        <v>626551</v>
      </c>
      <c r="Q36" t="s">
        <v>178</v>
      </c>
      <c r="R36">
        <v>6175203</v>
      </c>
      <c r="S36" t="s">
        <v>179</v>
      </c>
      <c r="U36" t="s">
        <v>180</v>
      </c>
      <c r="V36" s="4" t="s">
        <v>90</v>
      </c>
      <c r="W36" s="4" t="str">
        <f>VLOOKUP(V36,names!I:J,2,0)</f>
        <v>Singapore</v>
      </c>
      <c r="X36" t="s">
        <v>91</v>
      </c>
      <c r="Y36">
        <v>8355</v>
      </c>
      <c r="Z36" s="4" t="str">
        <f t="shared" si="1"/>
        <v>8000</v>
      </c>
      <c r="AA36" s="4" t="str">
        <f>VLOOKUP(Z36,names!A:B,2,0)</f>
        <v>Financials</v>
      </c>
      <c r="AB36">
        <v>1</v>
      </c>
      <c r="AC36">
        <v>968930</v>
      </c>
      <c r="AE36">
        <v>20.6</v>
      </c>
      <c r="AF36">
        <v>0.62365530000000002</v>
      </c>
      <c r="AG36">
        <v>19959958</v>
      </c>
      <c r="AH36">
        <v>12448134</v>
      </c>
      <c r="AI36">
        <v>1.0624499999999999</v>
      </c>
    </row>
    <row r="37" spans="1:35" x14ac:dyDescent="0.2">
      <c r="A37" s="1">
        <v>42004</v>
      </c>
      <c r="B37" t="s">
        <v>32</v>
      </c>
      <c r="C37" t="s">
        <v>33</v>
      </c>
      <c r="D37" t="s">
        <v>34</v>
      </c>
      <c r="E37" t="s">
        <v>35</v>
      </c>
      <c r="F37" t="s">
        <v>36</v>
      </c>
      <c r="I37">
        <v>5169.8999999999996</v>
      </c>
      <c r="J37">
        <v>5142.33</v>
      </c>
      <c r="K37">
        <v>5148.6400000000003</v>
      </c>
      <c r="L37">
        <v>100</v>
      </c>
      <c r="N37">
        <v>1171649568</v>
      </c>
      <c r="O37">
        <v>227565</v>
      </c>
      <c r="P37">
        <v>60431</v>
      </c>
      <c r="Q37" t="s">
        <v>181</v>
      </c>
      <c r="R37">
        <v>604316</v>
      </c>
      <c r="S37" t="s">
        <v>182</v>
      </c>
      <c r="U37" t="s">
        <v>183</v>
      </c>
      <c r="V37" s="4" t="s">
        <v>65</v>
      </c>
      <c r="W37" s="4" t="str">
        <f>VLOOKUP(V37,names!I:J,2,0)</f>
        <v>Great Britain</v>
      </c>
      <c r="X37" t="s">
        <v>66</v>
      </c>
      <c r="Y37">
        <v>5337</v>
      </c>
      <c r="Z37" s="4" t="str">
        <f t="shared" si="1"/>
        <v>5000</v>
      </c>
      <c r="AA37" s="4" t="str">
        <f>VLOOKUP(Z37,names!A:B,2,0)</f>
        <v>Consumer Services</v>
      </c>
      <c r="AB37">
        <v>1</v>
      </c>
      <c r="AC37">
        <v>5196064</v>
      </c>
      <c r="AE37">
        <v>1.8420000000000001</v>
      </c>
      <c r="AF37">
        <v>1.2885769</v>
      </c>
      <c r="AG37">
        <v>9571150</v>
      </c>
      <c r="AH37">
        <v>12333162</v>
      </c>
      <c r="AI37">
        <v>1.05263</v>
      </c>
    </row>
    <row r="38" spans="1:35" x14ac:dyDescent="0.2">
      <c r="A38" s="1">
        <v>42004</v>
      </c>
      <c r="B38" t="s">
        <v>32</v>
      </c>
      <c r="C38" t="s">
        <v>33</v>
      </c>
      <c r="D38" t="s">
        <v>34</v>
      </c>
      <c r="E38" t="s">
        <v>35</v>
      </c>
      <c r="F38" t="s">
        <v>36</v>
      </c>
      <c r="I38">
        <v>5169.8999999999996</v>
      </c>
      <c r="J38">
        <v>5142.33</v>
      </c>
      <c r="K38">
        <v>5148.6400000000003</v>
      </c>
      <c r="L38">
        <v>100</v>
      </c>
      <c r="N38">
        <v>1171649568</v>
      </c>
      <c r="O38">
        <v>227565</v>
      </c>
      <c r="P38" t="s">
        <v>184</v>
      </c>
      <c r="Q38" t="s">
        <v>185</v>
      </c>
      <c r="R38" t="s">
        <v>186</v>
      </c>
      <c r="S38" t="s">
        <v>187</v>
      </c>
      <c r="U38" t="s">
        <v>188</v>
      </c>
      <c r="V38" s="4" t="s">
        <v>58</v>
      </c>
      <c r="W38" s="4" t="str">
        <f>VLOOKUP(V38,names!I:J,2,0)</f>
        <v>United States</v>
      </c>
      <c r="X38" t="s">
        <v>59</v>
      </c>
      <c r="Y38">
        <v>3785</v>
      </c>
      <c r="Z38" s="4" t="str">
        <f t="shared" si="1"/>
        <v>3000</v>
      </c>
      <c r="AA38" s="4" t="str">
        <f>VLOOKUP(Z38,names!A:B,2,0)</f>
        <v>Consumer Goods</v>
      </c>
      <c r="AB38">
        <v>1</v>
      </c>
      <c r="AC38">
        <v>237000</v>
      </c>
      <c r="AE38">
        <v>62.94</v>
      </c>
      <c r="AF38">
        <v>0.82641220000000004</v>
      </c>
      <c r="AG38">
        <v>14916780</v>
      </c>
      <c r="AH38">
        <v>12327409</v>
      </c>
      <c r="AI38">
        <v>1.0521400000000001</v>
      </c>
    </row>
    <row r="39" spans="1:35" x14ac:dyDescent="0.2">
      <c r="A39" s="1">
        <v>42004</v>
      </c>
      <c r="B39" t="s">
        <v>32</v>
      </c>
      <c r="C39" t="s">
        <v>33</v>
      </c>
      <c r="D39" t="s">
        <v>34</v>
      </c>
      <c r="E39" t="s">
        <v>35</v>
      </c>
      <c r="F39" t="s">
        <v>36</v>
      </c>
      <c r="I39">
        <v>5169.8999999999996</v>
      </c>
      <c r="J39">
        <v>5142.33</v>
      </c>
      <c r="K39">
        <v>5148.6400000000003</v>
      </c>
      <c r="L39">
        <v>100</v>
      </c>
      <c r="N39">
        <v>1171649568</v>
      </c>
      <c r="O39">
        <v>227565</v>
      </c>
      <c r="P39">
        <v>594176</v>
      </c>
      <c r="Q39" t="s">
        <v>189</v>
      </c>
      <c r="R39" t="s">
        <v>190</v>
      </c>
      <c r="S39" t="s">
        <v>191</v>
      </c>
      <c r="U39" t="s">
        <v>192</v>
      </c>
      <c r="V39" s="4" t="s">
        <v>75</v>
      </c>
      <c r="W39" s="4" t="str">
        <f>VLOOKUP(V39,names!I:J,2,0)</f>
        <v>Switzerland</v>
      </c>
      <c r="X39" t="s">
        <v>76</v>
      </c>
      <c r="Y39">
        <v>8633</v>
      </c>
      <c r="Z39" s="4" t="str">
        <f t="shared" si="1"/>
        <v>8000</v>
      </c>
      <c r="AA39" s="4" t="str">
        <f>VLOOKUP(Z39,names!A:B,2,0)</f>
        <v>Financials</v>
      </c>
      <c r="AB39">
        <v>1</v>
      </c>
      <c r="AC39">
        <v>201534</v>
      </c>
      <c r="AE39">
        <v>73</v>
      </c>
      <c r="AF39">
        <v>0.83170460000000002</v>
      </c>
      <c r="AG39">
        <v>14711982</v>
      </c>
      <c r="AH39">
        <v>12236023</v>
      </c>
      <c r="AI39">
        <v>1.04434</v>
      </c>
    </row>
    <row r="40" spans="1:35" x14ac:dyDescent="0.2">
      <c r="A40" s="1">
        <v>42004</v>
      </c>
      <c r="B40" t="s">
        <v>32</v>
      </c>
      <c r="C40" t="s">
        <v>33</v>
      </c>
      <c r="D40" t="s">
        <v>34</v>
      </c>
      <c r="E40" t="s">
        <v>35</v>
      </c>
      <c r="F40" t="s">
        <v>36</v>
      </c>
      <c r="I40">
        <v>5169.8999999999996</v>
      </c>
      <c r="J40">
        <v>5142.33</v>
      </c>
      <c r="K40">
        <v>5148.6400000000003</v>
      </c>
      <c r="L40">
        <v>100</v>
      </c>
      <c r="N40">
        <v>1171649568</v>
      </c>
      <c r="O40">
        <v>227565</v>
      </c>
      <c r="P40">
        <v>725147</v>
      </c>
      <c r="Q40" t="s">
        <v>193</v>
      </c>
      <c r="R40">
        <v>7251470</v>
      </c>
      <c r="S40" t="s">
        <v>194</v>
      </c>
      <c r="U40" t="s">
        <v>195</v>
      </c>
      <c r="V40" s="4" t="s">
        <v>196</v>
      </c>
      <c r="W40" s="4" t="str">
        <f>VLOOKUP(V40,names!I:J,2,0)</f>
        <v>Italy</v>
      </c>
      <c r="X40" t="s">
        <v>197</v>
      </c>
      <c r="Y40">
        <v>7573</v>
      </c>
      <c r="Z40" s="4" t="str">
        <f t="shared" si="1"/>
        <v>7000</v>
      </c>
      <c r="AA40" s="4" t="str">
        <f>VLOOKUP(Z40,names!A:B,2,0)</f>
        <v>Utilities</v>
      </c>
      <c r="AB40">
        <v>1</v>
      </c>
      <c r="AC40">
        <v>2936508</v>
      </c>
      <c r="AE40">
        <v>4.0999999999999996</v>
      </c>
      <c r="AF40">
        <v>1</v>
      </c>
      <c r="AG40">
        <v>12039683</v>
      </c>
      <c r="AH40">
        <v>12039683</v>
      </c>
      <c r="AI40">
        <v>1.0275799999999999</v>
      </c>
    </row>
    <row r="41" spans="1:35" x14ac:dyDescent="0.2">
      <c r="A41" s="1">
        <v>42004</v>
      </c>
      <c r="B41" t="s">
        <v>32</v>
      </c>
      <c r="C41" t="s">
        <v>33</v>
      </c>
      <c r="D41" t="s">
        <v>34</v>
      </c>
      <c r="E41" t="s">
        <v>35</v>
      </c>
      <c r="F41" t="s">
        <v>36</v>
      </c>
      <c r="I41">
        <v>5169.8999999999996</v>
      </c>
      <c r="J41">
        <v>5142.33</v>
      </c>
      <c r="K41">
        <v>5148.6400000000003</v>
      </c>
      <c r="L41">
        <v>100</v>
      </c>
      <c r="N41">
        <v>1171649568</v>
      </c>
      <c r="O41">
        <v>227565</v>
      </c>
      <c r="P41">
        <v>80341</v>
      </c>
      <c r="Q41" t="s">
        <v>198</v>
      </c>
      <c r="R41" t="s">
        <v>199</v>
      </c>
      <c r="S41" t="s">
        <v>200</v>
      </c>
      <c r="U41" t="s">
        <v>201</v>
      </c>
      <c r="V41" s="4" t="s">
        <v>65</v>
      </c>
      <c r="W41" s="4" t="str">
        <f>VLOOKUP(V41,names!I:J,2,0)</f>
        <v>Great Britain</v>
      </c>
      <c r="X41" t="s">
        <v>66</v>
      </c>
      <c r="Y41">
        <v>537</v>
      </c>
      <c r="Z41" s="4" t="str">
        <f t="shared" si="1"/>
        <v>5000</v>
      </c>
      <c r="AA41" s="4" t="str">
        <f>VLOOKUP(Z41,names!A:B,2,0)</f>
        <v>Consumer Services</v>
      </c>
      <c r="AB41">
        <v>1</v>
      </c>
      <c r="AC41">
        <v>414441</v>
      </c>
      <c r="AE41">
        <v>22.33</v>
      </c>
      <c r="AF41">
        <v>1.2885769</v>
      </c>
      <c r="AG41">
        <v>9254468</v>
      </c>
      <c r="AH41">
        <v>11925093</v>
      </c>
      <c r="AI41">
        <v>1.0178</v>
      </c>
    </row>
    <row r="42" spans="1:35" x14ac:dyDescent="0.2">
      <c r="A42" s="1">
        <v>42004</v>
      </c>
      <c r="B42" t="s">
        <v>32</v>
      </c>
      <c r="C42" t="s">
        <v>33</v>
      </c>
      <c r="D42" t="s">
        <v>34</v>
      </c>
      <c r="E42" t="s">
        <v>35</v>
      </c>
      <c r="F42" t="s">
        <v>36</v>
      </c>
      <c r="I42">
        <v>5169.8999999999996</v>
      </c>
      <c r="J42">
        <v>5142.33</v>
      </c>
      <c r="K42">
        <v>5148.6400000000003</v>
      </c>
      <c r="L42">
        <v>100</v>
      </c>
      <c r="N42">
        <v>1171649568</v>
      </c>
      <c r="O42">
        <v>227565</v>
      </c>
      <c r="P42" t="s">
        <v>202</v>
      </c>
      <c r="Q42" t="s">
        <v>203</v>
      </c>
      <c r="R42">
        <v>2831811</v>
      </c>
      <c r="S42" t="s">
        <v>204</v>
      </c>
      <c r="U42" t="s">
        <v>205</v>
      </c>
      <c r="V42" s="4" t="s">
        <v>58</v>
      </c>
      <c r="W42" s="4" t="str">
        <f>VLOOKUP(V42,names!I:J,2,0)</f>
        <v>United States</v>
      </c>
      <c r="X42" t="s">
        <v>59</v>
      </c>
      <c r="Y42">
        <v>6535</v>
      </c>
      <c r="Z42" s="4" t="str">
        <f t="shared" si="1"/>
        <v>6000</v>
      </c>
      <c r="AA42" s="4" t="str">
        <f>VLOOKUP(Z42,names!A:B,2,0)</f>
        <v>Telecommunications</v>
      </c>
      <c r="AB42">
        <v>1</v>
      </c>
      <c r="AC42">
        <v>429516</v>
      </c>
      <c r="AE42">
        <v>33.590000000000003</v>
      </c>
      <c r="AF42">
        <v>0.82641220000000004</v>
      </c>
      <c r="AG42">
        <v>14427442</v>
      </c>
      <c r="AH42">
        <v>11923014</v>
      </c>
      <c r="AI42">
        <v>1.01763</v>
      </c>
    </row>
    <row r="43" spans="1:35" x14ac:dyDescent="0.2">
      <c r="A43" s="1">
        <v>42004</v>
      </c>
      <c r="B43" t="s">
        <v>32</v>
      </c>
      <c r="C43" t="s">
        <v>33</v>
      </c>
      <c r="D43" t="s">
        <v>34</v>
      </c>
      <c r="E43" t="s">
        <v>35</v>
      </c>
      <c r="F43" t="s">
        <v>36</v>
      </c>
      <c r="I43">
        <v>5169.8999999999996</v>
      </c>
      <c r="J43">
        <v>5142.33</v>
      </c>
      <c r="K43">
        <v>5148.6400000000003</v>
      </c>
      <c r="L43">
        <v>100</v>
      </c>
      <c r="N43">
        <v>1171649568</v>
      </c>
      <c r="O43">
        <v>227565</v>
      </c>
      <c r="P43">
        <v>685085</v>
      </c>
      <c r="Q43" t="s">
        <v>206</v>
      </c>
      <c r="R43">
        <v>6850856</v>
      </c>
      <c r="S43" t="s">
        <v>207</v>
      </c>
      <c r="U43" t="s">
        <v>208</v>
      </c>
      <c r="V43" s="4" t="s">
        <v>52</v>
      </c>
      <c r="W43" s="4" t="str">
        <f>VLOOKUP(V43,names!I:J,2,0)</f>
        <v>Australia</v>
      </c>
      <c r="X43" t="s">
        <v>53</v>
      </c>
      <c r="Y43">
        <v>8673</v>
      </c>
      <c r="Z43" s="4" t="str">
        <f t="shared" si="1"/>
        <v>8000</v>
      </c>
      <c r="AA43" s="4" t="str">
        <f>VLOOKUP(Z43,names!A:B,2,0)</f>
        <v>Financials</v>
      </c>
      <c r="AB43">
        <v>1</v>
      </c>
      <c r="AC43">
        <v>4251336</v>
      </c>
      <c r="AE43">
        <v>4.12</v>
      </c>
      <c r="AF43">
        <v>0.67629260000000002</v>
      </c>
      <c r="AG43">
        <v>17515504</v>
      </c>
      <c r="AH43">
        <v>11845606</v>
      </c>
      <c r="AI43">
        <v>1.01102</v>
      </c>
    </row>
    <row r="44" spans="1:35" x14ac:dyDescent="0.2">
      <c r="A44" s="1">
        <v>42004</v>
      </c>
      <c r="B44" t="s">
        <v>32</v>
      </c>
      <c r="C44" t="s">
        <v>33</v>
      </c>
      <c r="D44" t="s">
        <v>34</v>
      </c>
      <c r="E44" t="s">
        <v>35</v>
      </c>
      <c r="F44" t="s">
        <v>36</v>
      </c>
      <c r="I44">
        <v>5169.8999999999996</v>
      </c>
      <c r="J44">
        <v>5142.33</v>
      </c>
      <c r="K44">
        <v>5148.6400000000003</v>
      </c>
      <c r="L44">
        <v>100</v>
      </c>
      <c r="N44">
        <v>1171649568</v>
      </c>
      <c r="O44">
        <v>227565</v>
      </c>
      <c r="P44" t="s">
        <v>209</v>
      </c>
      <c r="Q44" t="s">
        <v>210</v>
      </c>
      <c r="R44">
        <v>2100920</v>
      </c>
      <c r="S44" t="s">
        <v>211</v>
      </c>
      <c r="U44" t="s">
        <v>212</v>
      </c>
      <c r="V44" s="4" t="s">
        <v>58</v>
      </c>
      <c r="W44" s="4" t="str">
        <f>VLOOKUP(V44,names!I:J,2,0)</f>
        <v>United States</v>
      </c>
      <c r="X44" t="s">
        <v>59</v>
      </c>
      <c r="Y44">
        <v>7535</v>
      </c>
      <c r="Z44" s="4" t="str">
        <f t="shared" si="1"/>
        <v>7000</v>
      </c>
      <c r="AA44" s="4" t="str">
        <f>VLOOKUP(Z44,names!A:B,2,0)</f>
        <v>Utilities</v>
      </c>
      <c r="AB44">
        <v>1</v>
      </c>
      <c r="AC44">
        <v>359041</v>
      </c>
      <c r="AE44">
        <v>38.99</v>
      </c>
      <c r="AF44">
        <v>0.82641220000000004</v>
      </c>
      <c r="AG44">
        <v>13999009</v>
      </c>
      <c r="AH44">
        <v>11568951</v>
      </c>
      <c r="AI44">
        <v>0.98741000000000001</v>
      </c>
    </row>
    <row r="45" spans="1:35" x14ac:dyDescent="0.2">
      <c r="A45" s="1">
        <v>42004</v>
      </c>
      <c r="B45" t="s">
        <v>32</v>
      </c>
      <c r="C45" t="s">
        <v>33</v>
      </c>
      <c r="D45" t="s">
        <v>34</v>
      </c>
      <c r="E45" t="s">
        <v>35</v>
      </c>
      <c r="F45" t="s">
        <v>36</v>
      </c>
      <c r="I45">
        <v>5169.8999999999996</v>
      </c>
      <c r="J45">
        <v>5142.33</v>
      </c>
      <c r="K45">
        <v>5148.6400000000003</v>
      </c>
      <c r="L45">
        <v>100</v>
      </c>
      <c r="N45">
        <v>1171649568</v>
      </c>
      <c r="O45">
        <v>227565</v>
      </c>
      <c r="P45">
        <v>73655</v>
      </c>
      <c r="Q45" t="s">
        <v>213</v>
      </c>
      <c r="R45">
        <v>736554</v>
      </c>
      <c r="S45" t="s">
        <v>214</v>
      </c>
      <c r="U45" t="s">
        <v>215</v>
      </c>
      <c r="V45" s="4" t="s">
        <v>65</v>
      </c>
      <c r="W45" s="4" t="str">
        <f>VLOOKUP(V45,names!I:J,2,0)</f>
        <v>Great Britain</v>
      </c>
      <c r="X45" t="s">
        <v>66</v>
      </c>
      <c r="Y45">
        <v>2791</v>
      </c>
      <c r="Z45" s="4" t="str">
        <f t="shared" si="1"/>
        <v>2000</v>
      </c>
      <c r="AA45" s="4" t="str">
        <f>VLOOKUP(Z45,names!A:B,2,0)</f>
        <v>Industrials</v>
      </c>
      <c r="AB45">
        <v>1</v>
      </c>
      <c r="AC45">
        <v>2642266</v>
      </c>
      <c r="AE45">
        <v>3.3580000000000001</v>
      </c>
      <c r="AF45">
        <v>1.2885769</v>
      </c>
      <c r="AG45">
        <v>8872729</v>
      </c>
      <c r="AH45">
        <v>11433194</v>
      </c>
      <c r="AI45">
        <v>0.97582000000000002</v>
      </c>
    </row>
    <row r="46" spans="1:35" x14ac:dyDescent="0.2">
      <c r="A46" s="1">
        <v>42004</v>
      </c>
      <c r="B46" t="s">
        <v>32</v>
      </c>
      <c r="C46" t="s">
        <v>33</v>
      </c>
      <c r="D46" t="s">
        <v>34</v>
      </c>
      <c r="E46" t="s">
        <v>35</v>
      </c>
      <c r="F46" t="s">
        <v>36</v>
      </c>
      <c r="I46">
        <v>5169.8999999999996</v>
      </c>
      <c r="J46">
        <v>5142.33</v>
      </c>
      <c r="K46">
        <v>5148.6400000000003</v>
      </c>
      <c r="L46">
        <v>100</v>
      </c>
      <c r="N46">
        <v>1171649568</v>
      </c>
      <c r="O46">
        <v>227565</v>
      </c>
      <c r="P46">
        <v>557955</v>
      </c>
      <c r="Q46" t="s">
        <v>216</v>
      </c>
      <c r="R46">
        <v>5579550</v>
      </c>
      <c r="S46" t="s">
        <v>217</v>
      </c>
      <c r="U46" t="s">
        <v>218</v>
      </c>
      <c r="V46" s="4" t="s">
        <v>219</v>
      </c>
      <c r="W46" s="4" t="str">
        <f>VLOOKUP(V46,names!I:J,2,0)</f>
        <v>Finland</v>
      </c>
      <c r="X46" t="s">
        <v>220</v>
      </c>
      <c r="Y46">
        <v>7535</v>
      </c>
      <c r="Z46" s="4" t="str">
        <f t="shared" si="1"/>
        <v>7000</v>
      </c>
      <c r="AA46" s="4" t="str">
        <f>VLOOKUP(Z46,names!A:B,2,0)</f>
        <v>Utilities</v>
      </c>
      <c r="AB46">
        <v>1</v>
      </c>
      <c r="AC46">
        <v>631483</v>
      </c>
      <c r="AE46">
        <v>17.97</v>
      </c>
      <c r="AF46">
        <v>1</v>
      </c>
      <c r="AG46">
        <v>11347750</v>
      </c>
      <c r="AH46">
        <v>11347750</v>
      </c>
      <c r="AI46">
        <v>0.96853</v>
      </c>
    </row>
    <row r="47" spans="1:35" x14ac:dyDescent="0.2">
      <c r="A47" s="1">
        <v>42004</v>
      </c>
      <c r="B47" t="s">
        <v>32</v>
      </c>
      <c r="C47" t="s">
        <v>33</v>
      </c>
      <c r="D47" t="s">
        <v>34</v>
      </c>
      <c r="E47" t="s">
        <v>35</v>
      </c>
      <c r="F47" t="s">
        <v>36</v>
      </c>
      <c r="I47">
        <v>5169.8999999999996</v>
      </c>
      <c r="J47">
        <v>5142.33</v>
      </c>
      <c r="K47">
        <v>5148.6400000000003</v>
      </c>
      <c r="L47">
        <v>100</v>
      </c>
      <c r="N47">
        <v>1171649568</v>
      </c>
      <c r="O47">
        <v>227565</v>
      </c>
      <c r="P47">
        <v>654362</v>
      </c>
      <c r="Q47" t="s">
        <v>221</v>
      </c>
      <c r="R47" t="s">
        <v>222</v>
      </c>
      <c r="S47" t="s">
        <v>223</v>
      </c>
      <c r="U47" t="s">
        <v>224</v>
      </c>
      <c r="V47" s="4" t="s">
        <v>52</v>
      </c>
      <c r="W47" s="4" t="str">
        <f>VLOOKUP(V47,names!I:J,2,0)</f>
        <v>Australia</v>
      </c>
      <c r="X47" t="s">
        <v>53</v>
      </c>
      <c r="Y47">
        <v>2777</v>
      </c>
      <c r="Z47" s="4" t="str">
        <f t="shared" si="1"/>
        <v>2000</v>
      </c>
      <c r="AA47" s="4" t="str">
        <f>VLOOKUP(Z47,names!A:B,2,0)</f>
        <v>Industrials</v>
      </c>
      <c r="AB47">
        <v>1</v>
      </c>
      <c r="AC47">
        <v>3537584</v>
      </c>
      <c r="AE47">
        <v>4.71</v>
      </c>
      <c r="AF47">
        <v>0.67629260000000002</v>
      </c>
      <c r="AG47">
        <v>16662021</v>
      </c>
      <c r="AH47">
        <v>11268401</v>
      </c>
      <c r="AI47">
        <v>0.96175999999999995</v>
      </c>
    </row>
    <row r="48" spans="1:35" x14ac:dyDescent="0.2">
      <c r="A48" s="1">
        <v>42004</v>
      </c>
      <c r="B48" t="s">
        <v>32</v>
      </c>
      <c r="C48" t="s">
        <v>33</v>
      </c>
      <c r="D48" t="s">
        <v>34</v>
      </c>
      <c r="E48" t="s">
        <v>35</v>
      </c>
      <c r="F48" t="s">
        <v>36</v>
      </c>
      <c r="I48">
        <v>5169.8999999999996</v>
      </c>
      <c r="J48">
        <v>5142.33</v>
      </c>
      <c r="K48">
        <v>5148.6400000000003</v>
      </c>
      <c r="L48">
        <v>100</v>
      </c>
      <c r="N48">
        <v>1171649568</v>
      </c>
      <c r="O48">
        <v>227565</v>
      </c>
      <c r="P48">
        <v>691678</v>
      </c>
      <c r="Q48" t="s">
        <v>225</v>
      </c>
      <c r="R48">
        <v>6916781</v>
      </c>
      <c r="S48" t="s">
        <v>226</v>
      </c>
      <c r="U48" t="s">
        <v>227</v>
      </c>
      <c r="V48" s="4" t="s">
        <v>90</v>
      </c>
      <c r="W48" s="4" t="str">
        <f>VLOOKUP(V48,names!I:J,2,0)</f>
        <v>Singapore</v>
      </c>
      <c r="X48" t="s">
        <v>91</v>
      </c>
      <c r="Y48">
        <v>8355</v>
      </c>
      <c r="Z48" s="4" t="str">
        <f t="shared" si="1"/>
        <v>8000</v>
      </c>
      <c r="AA48" s="4" t="str">
        <f>VLOOKUP(Z48,names!A:B,2,0)</f>
        <v>Financials</v>
      </c>
      <c r="AB48">
        <v>1</v>
      </c>
      <c r="AC48">
        <v>736096</v>
      </c>
      <c r="AE48">
        <v>24.53</v>
      </c>
      <c r="AF48">
        <v>0.62365530000000002</v>
      </c>
      <c r="AG48">
        <v>18056435</v>
      </c>
      <c r="AH48">
        <v>11260991</v>
      </c>
      <c r="AI48">
        <v>0.96111999999999997</v>
      </c>
    </row>
    <row r="49" spans="1:35" x14ac:dyDescent="0.2">
      <c r="A49" s="1">
        <v>42004</v>
      </c>
      <c r="B49" t="s">
        <v>32</v>
      </c>
      <c r="C49" t="s">
        <v>33</v>
      </c>
      <c r="D49" t="s">
        <v>34</v>
      </c>
      <c r="E49" t="s">
        <v>35</v>
      </c>
      <c r="F49" t="s">
        <v>36</v>
      </c>
      <c r="I49">
        <v>5169.8999999999996</v>
      </c>
      <c r="J49">
        <v>5142.33</v>
      </c>
      <c r="K49">
        <v>5148.6400000000003</v>
      </c>
      <c r="L49">
        <v>100</v>
      </c>
      <c r="N49">
        <v>1171649568</v>
      </c>
      <c r="O49">
        <v>227565</v>
      </c>
      <c r="P49">
        <v>660047</v>
      </c>
      <c r="Q49" t="s">
        <v>228</v>
      </c>
      <c r="R49">
        <v>6600471</v>
      </c>
      <c r="S49" t="s">
        <v>229</v>
      </c>
      <c r="U49" t="s">
        <v>230</v>
      </c>
      <c r="V49" s="4" t="s">
        <v>52</v>
      </c>
      <c r="W49" s="4" t="str">
        <f>VLOOKUP(V49,names!I:J,2,0)</f>
        <v>Australia</v>
      </c>
      <c r="X49" t="s">
        <v>53</v>
      </c>
      <c r="Y49">
        <v>2357</v>
      </c>
      <c r="Z49" s="4" t="str">
        <f t="shared" si="1"/>
        <v>2000</v>
      </c>
      <c r="AA49" s="4" t="str">
        <f>VLOOKUP(Z49,names!A:B,2,0)</f>
        <v>Industrials</v>
      </c>
      <c r="AB49">
        <v>1</v>
      </c>
      <c r="AC49">
        <v>1758140</v>
      </c>
      <c r="AE49">
        <v>9.39</v>
      </c>
      <c r="AF49">
        <v>0.67629260000000002</v>
      </c>
      <c r="AG49">
        <v>16508935</v>
      </c>
      <c r="AH49">
        <v>11164870</v>
      </c>
      <c r="AI49">
        <v>0.95291999999999999</v>
      </c>
    </row>
    <row r="50" spans="1:35" x14ac:dyDescent="0.2">
      <c r="A50" s="1">
        <v>42004</v>
      </c>
      <c r="B50" t="s">
        <v>32</v>
      </c>
      <c r="C50" t="s">
        <v>33</v>
      </c>
      <c r="D50" t="s">
        <v>34</v>
      </c>
      <c r="E50" t="s">
        <v>35</v>
      </c>
      <c r="F50" t="s">
        <v>36</v>
      </c>
      <c r="I50">
        <v>5169.8999999999996</v>
      </c>
      <c r="J50">
        <v>5142.33</v>
      </c>
      <c r="K50">
        <v>5148.6400000000003</v>
      </c>
      <c r="L50">
        <v>100</v>
      </c>
      <c r="N50">
        <v>1171649568</v>
      </c>
      <c r="O50">
        <v>227565</v>
      </c>
      <c r="P50" t="s">
        <v>231</v>
      </c>
      <c r="Q50" t="s">
        <v>232</v>
      </c>
      <c r="R50">
        <v>2216850</v>
      </c>
      <c r="S50" t="s">
        <v>233</v>
      </c>
      <c r="U50" t="s">
        <v>234</v>
      </c>
      <c r="V50" s="4" t="s">
        <v>58</v>
      </c>
      <c r="W50" s="4" t="str">
        <f>VLOOKUP(V50,names!I:J,2,0)</f>
        <v>United States</v>
      </c>
      <c r="X50" t="s">
        <v>59</v>
      </c>
      <c r="Y50">
        <v>7535</v>
      </c>
      <c r="Z50" s="4" t="str">
        <f t="shared" si="1"/>
        <v>7000</v>
      </c>
      <c r="AA50" s="4" t="str">
        <f>VLOOKUP(Z50,names!A:B,2,0)</f>
        <v>Utilities</v>
      </c>
      <c r="AB50">
        <v>1</v>
      </c>
      <c r="AC50">
        <v>201869</v>
      </c>
      <c r="AE50">
        <v>66.010000000000005</v>
      </c>
      <c r="AF50">
        <v>0.82641220000000004</v>
      </c>
      <c r="AG50">
        <v>13325373</v>
      </c>
      <c r="AH50">
        <v>11012251</v>
      </c>
      <c r="AI50">
        <v>0.93989</v>
      </c>
    </row>
    <row r="51" spans="1:35" x14ac:dyDescent="0.2">
      <c r="A51" s="1">
        <v>42004</v>
      </c>
      <c r="B51" t="s">
        <v>32</v>
      </c>
      <c r="C51" t="s">
        <v>33</v>
      </c>
      <c r="D51" t="s">
        <v>34</v>
      </c>
      <c r="E51" t="s">
        <v>35</v>
      </c>
      <c r="F51" t="s">
        <v>36</v>
      </c>
      <c r="I51">
        <v>5169.8999999999996</v>
      </c>
      <c r="J51">
        <v>5142.33</v>
      </c>
      <c r="K51">
        <v>5148.6400000000003</v>
      </c>
      <c r="L51">
        <v>100</v>
      </c>
      <c r="N51">
        <v>1171649568</v>
      </c>
      <c r="O51">
        <v>227565</v>
      </c>
      <c r="P51">
        <v>222961</v>
      </c>
      <c r="Q51" t="s">
        <v>235</v>
      </c>
      <c r="R51">
        <v>2229610</v>
      </c>
      <c r="S51" t="s">
        <v>236</v>
      </c>
      <c r="U51" t="s">
        <v>237</v>
      </c>
      <c r="V51" s="4" t="s">
        <v>238</v>
      </c>
      <c r="W51" s="4" t="str">
        <f>VLOOKUP(V51,names!I:J,2,0)</f>
        <v>Canada</v>
      </c>
      <c r="X51" t="s">
        <v>239</v>
      </c>
      <c r="Y51">
        <v>8672</v>
      </c>
      <c r="Z51" s="4" t="str">
        <f t="shared" si="1"/>
        <v>8000</v>
      </c>
      <c r="AA51" s="4" t="str">
        <f>VLOOKUP(Z51,names!A:B,2,0)</f>
        <v>Financials</v>
      </c>
      <c r="AB51">
        <v>1</v>
      </c>
      <c r="AC51">
        <v>579254</v>
      </c>
      <c r="AE51">
        <v>26.43</v>
      </c>
      <c r="AF51">
        <v>0.71349580000000001</v>
      </c>
      <c r="AG51">
        <v>15309683</v>
      </c>
      <c r="AH51">
        <v>10923395</v>
      </c>
      <c r="AI51">
        <v>0.93230999999999997</v>
      </c>
    </row>
    <row r="52" spans="1:35" x14ac:dyDescent="0.2">
      <c r="A52" s="1">
        <v>42004</v>
      </c>
      <c r="B52" t="s">
        <v>32</v>
      </c>
      <c r="C52" t="s">
        <v>33</v>
      </c>
      <c r="D52" t="s">
        <v>34</v>
      </c>
      <c r="E52" t="s">
        <v>35</v>
      </c>
      <c r="F52" t="s">
        <v>36</v>
      </c>
      <c r="I52">
        <v>5169.8999999999996</v>
      </c>
      <c r="J52">
        <v>5142.33</v>
      </c>
      <c r="K52">
        <v>5148.6400000000003</v>
      </c>
      <c r="L52">
        <v>100</v>
      </c>
      <c r="N52">
        <v>1171649568</v>
      </c>
      <c r="O52">
        <v>227565</v>
      </c>
      <c r="P52" t="s">
        <v>240</v>
      </c>
      <c r="Q52" t="s">
        <v>241</v>
      </c>
      <c r="R52">
        <v>2829601</v>
      </c>
      <c r="S52" t="s">
        <v>242</v>
      </c>
      <c r="U52" t="s">
        <v>243</v>
      </c>
      <c r="V52" s="4" t="s">
        <v>58</v>
      </c>
      <c r="W52" s="4" t="str">
        <f>VLOOKUP(V52,names!I:J,2,0)</f>
        <v>United States</v>
      </c>
      <c r="X52" t="s">
        <v>59</v>
      </c>
      <c r="Y52">
        <v>7535</v>
      </c>
      <c r="Z52" s="4" t="str">
        <f t="shared" si="1"/>
        <v>7000</v>
      </c>
      <c r="AA52" s="4" t="str">
        <f>VLOOKUP(Z52,names!A:B,2,0)</f>
        <v>Utilities</v>
      </c>
      <c r="AB52">
        <v>1</v>
      </c>
      <c r="AC52">
        <v>267721</v>
      </c>
      <c r="AE52">
        <v>49.11</v>
      </c>
      <c r="AF52">
        <v>0.82641220000000004</v>
      </c>
      <c r="AG52">
        <v>13147778</v>
      </c>
      <c r="AH52">
        <v>10865484</v>
      </c>
      <c r="AI52">
        <v>0.92737000000000003</v>
      </c>
    </row>
    <row r="53" spans="1:35" x14ac:dyDescent="0.2">
      <c r="A53" s="1">
        <v>42004</v>
      </c>
      <c r="B53" t="s">
        <v>32</v>
      </c>
      <c r="C53" t="s">
        <v>33</v>
      </c>
      <c r="D53" t="s">
        <v>34</v>
      </c>
      <c r="E53" t="s">
        <v>35</v>
      </c>
      <c r="F53" t="s">
        <v>36</v>
      </c>
      <c r="I53">
        <v>5169.8999999999996</v>
      </c>
      <c r="J53">
        <v>5142.33</v>
      </c>
      <c r="K53">
        <v>5148.6400000000003</v>
      </c>
      <c r="L53">
        <v>100</v>
      </c>
      <c r="N53">
        <v>1171649568</v>
      </c>
      <c r="O53">
        <v>227565</v>
      </c>
      <c r="P53">
        <v>491134</v>
      </c>
      <c r="Q53" t="s">
        <v>244</v>
      </c>
      <c r="R53" t="s">
        <v>245</v>
      </c>
      <c r="S53" t="s">
        <v>246</v>
      </c>
      <c r="U53" t="s">
        <v>247</v>
      </c>
      <c r="V53" s="4" t="s">
        <v>83</v>
      </c>
      <c r="W53" s="4" t="str">
        <f>VLOOKUP(V53,names!I:J,2,0)</f>
        <v>France</v>
      </c>
      <c r="X53" t="s">
        <v>248</v>
      </c>
      <c r="Y53">
        <v>8672</v>
      </c>
      <c r="Z53" s="4" t="str">
        <f t="shared" si="1"/>
        <v>8000</v>
      </c>
      <c r="AA53" s="4" t="str">
        <f>VLOOKUP(Z53,names!A:B,2,0)</f>
        <v>Financials</v>
      </c>
      <c r="AB53">
        <v>1</v>
      </c>
      <c r="AC53">
        <v>51029</v>
      </c>
      <c r="AE53">
        <v>212.85</v>
      </c>
      <c r="AF53">
        <v>1</v>
      </c>
      <c r="AG53">
        <v>10861523</v>
      </c>
      <c r="AH53">
        <v>10861523</v>
      </c>
      <c r="AI53">
        <v>0.92703000000000002</v>
      </c>
    </row>
    <row r="54" spans="1:35" x14ac:dyDescent="0.2">
      <c r="A54" s="1">
        <v>42004</v>
      </c>
      <c r="B54" t="s">
        <v>32</v>
      </c>
      <c r="C54" t="s">
        <v>33</v>
      </c>
      <c r="D54" t="s">
        <v>34</v>
      </c>
      <c r="E54" t="s">
        <v>35</v>
      </c>
      <c r="F54" t="s">
        <v>36</v>
      </c>
      <c r="I54">
        <v>5169.8999999999996</v>
      </c>
      <c r="J54">
        <v>5142.33</v>
      </c>
      <c r="K54">
        <v>5148.6400000000003</v>
      </c>
      <c r="L54">
        <v>100</v>
      </c>
      <c r="N54">
        <v>1171649568</v>
      </c>
      <c r="O54">
        <v>227565</v>
      </c>
      <c r="P54" t="s">
        <v>249</v>
      </c>
      <c r="Q54" t="s">
        <v>250</v>
      </c>
      <c r="R54">
        <v>2463247</v>
      </c>
      <c r="S54" t="s">
        <v>251</v>
      </c>
      <c r="U54" t="s">
        <v>252</v>
      </c>
      <c r="V54" s="4" t="s">
        <v>58</v>
      </c>
      <c r="W54" s="4" t="str">
        <f>VLOOKUP(V54,names!I:J,2,0)</f>
        <v>United States</v>
      </c>
      <c r="X54" t="s">
        <v>253</v>
      </c>
      <c r="Y54">
        <v>9576</v>
      </c>
      <c r="Z54" s="4" t="str">
        <f t="shared" si="1"/>
        <v>9000</v>
      </c>
      <c r="AA54" s="4" t="str">
        <f>VLOOKUP(Z54,names!A:B,2,0)</f>
        <v>Technology</v>
      </c>
      <c r="AB54">
        <v>1</v>
      </c>
      <c r="AC54">
        <v>356796</v>
      </c>
      <c r="AE54">
        <v>36.29</v>
      </c>
      <c r="AF54">
        <v>0.82641220000000004</v>
      </c>
      <c r="AG54">
        <v>12948127</v>
      </c>
      <c r="AH54">
        <v>10700490</v>
      </c>
      <c r="AI54">
        <v>0.91327999999999998</v>
      </c>
    </row>
    <row r="55" spans="1:35" x14ac:dyDescent="0.2">
      <c r="A55" s="1">
        <v>42004</v>
      </c>
      <c r="B55" t="s">
        <v>32</v>
      </c>
      <c r="C55" t="s">
        <v>33</v>
      </c>
      <c r="D55" t="s">
        <v>34</v>
      </c>
      <c r="E55" t="s">
        <v>35</v>
      </c>
      <c r="F55" t="s">
        <v>36</v>
      </c>
      <c r="I55">
        <v>5169.8999999999996</v>
      </c>
      <c r="J55">
        <v>5142.33</v>
      </c>
      <c r="K55">
        <v>5148.6400000000003</v>
      </c>
      <c r="L55">
        <v>100</v>
      </c>
      <c r="N55">
        <v>1171649568</v>
      </c>
      <c r="O55">
        <v>227565</v>
      </c>
      <c r="P55" t="s">
        <v>254</v>
      </c>
      <c r="Q55" t="s">
        <v>255</v>
      </c>
      <c r="R55">
        <v>2801836</v>
      </c>
      <c r="S55" t="s">
        <v>256</v>
      </c>
      <c r="U55" t="s">
        <v>257</v>
      </c>
      <c r="V55" s="4" t="s">
        <v>238</v>
      </c>
      <c r="W55" s="4" t="str">
        <f>VLOOKUP(V55,names!I:J,2,0)</f>
        <v>Canada</v>
      </c>
      <c r="X55" t="s">
        <v>239</v>
      </c>
      <c r="Y55">
        <v>5553</v>
      </c>
      <c r="Z55" s="4" t="str">
        <f t="shared" si="1"/>
        <v>5000</v>
      </c>
      <c r="AA55" s="4" t="str">
        <f>VLOOKUP(Z55,names!A:B,2,0)</f>
        <v>Consumer Services</v>
      </c>
      <c r="AB55">
        <v>1</v>
      </c>
      <c r="AC55">
        <v>476743</v>
      </c>
      <c r="AE55">
        <v>31.35</v>
      </c>
      <c r="AF55">
        <v>0.71349580000000001</v>
      </c>
      <c r="AG55">
        <v>14945893</v>
      </c>
      <c r="AH55">
        <v>10663832</v>
      </c>
      <c r="AI55">
        <v>0.91015999999999997</v>
      </c>
    </row>
    <row r="56" spans="1:35" x14ac:dyDescent="0.2">
      <c r="A56" s="1">
        <v>42004</v>
      </c>
      <c r="B56" t="s">
        <v>32</v>
      </c>
      <c r="C56" t="s">
        <v>33</v>
      </c>
      <c r="D56" t="s">
        <v>34</v>
      </c>
      <c r="E56" t="s">
        <v>35</v>
      </c>
      <c r="F56" t="s">
        <v>36</v>
      </c>
      <c r="I56">
        <v>5169.8999999999996</v>
      </c>
      <c r="J56">
        <v>5142.33</v>
      </c>
      <c r="K56">
        <v>5148.6400000000003</v>
      </c>
      <c r="L56">
        <v>100</v>
      </c>
      <c r="N56">
        <v>1171649568</v>
      </c>
      <c r="O56">
        <v>227565</v>
      </c>
      <c r="P56">
        <v>76764</v>
      </c>
      <c r="Q56" t="s">
        <v>258</v>
      </c>
      <c r="R56" t="s">
        <v>259</v>
      </c>
      <c r="S56" t="s">
        <v>260</v>
      </c>
      <c r="U56" t="s">
        <v>261</v>
      </c>
      <c r="V56" s="4" t="s">
        <v>65</v>
      </c>
      <c r="W56" s="4" t="str">
        <f>VLOOKUP(V56,names!I:J,2,0)</f>
        <v>Great Britain</v>
      </c>
      <c r="X56" t="s">
        <v>66</v>
      </c>
      <c r="Y56">
        <v>5337</v>
      </c>
      <c r="Z56" s="4" t="str">
        <f t="shared" si="1"/>
        <v>5000</v>
      </c>
      <c r="AA56" s="4" t="str">
        <f>VLOOKUP(Z56,names!A:B,2,0)</f>
        <v>Consumer Services</v>
      </c>
      <c r="AB56">
        <v>1</v>
      </c>
      <c r="AC56">
        <v>3341929</v>
      </c>
      <c r="AE56">
        <v>2.4670000000000001</v>
      </c>
      <c r="AF56">
        <v>1.2885769</v>
      </c>
      <c r="AG56">
        <v>8244539</v>
      </c>
      <c r="AH56">
        <v>10623722</v>
      </c>
      <c r="AI56">
        <v>0.90673000000000004</v>
      </c>
    </row>
    <row r="57" spans="1:35" x14ac:dyDescent="0.2">
      <c r="A57" s="1">
        <v>42004</v>
      </c>
      <c r="B57" t="s">
        <v>32</v>
      </c>
      <c r="C57" t="s">
        <v>33</v>
      </c>
      <c r="D57" t="s">
        <v>34</v>
      </c>
      <c r="E57" t="s">
        <v>35</v>
      </c>
      <c r="F57" t="s">
        <v>36</v>
      </c>
      <c r="I57">
        <v>5169.8999999999996</v>
      </c>
      <c r="J57">
        <v>5142.33</v>
      </c>
      <c r="K57">
        <v>5148.6400000000003</v>
      </c>
      <c r="L57">
        <v>100</v>
      </c>
      <c r="N57">
        <v>1171649568</v>
      </c>
      <c r="O57">
        <v>227565</v>
      </c>
      <c r="P57">
        <v>37178</v>
      </c>
      <c r="Q57" t="s">
        <v>262</v>
      </c>
      <c r="R57">
        <v>925288</v>
      </c>
      <c r="S57" t="s">
        <v>263</v>
      </c>
      <c r="U57" t="s">
        <v>264</v>
      </c>
      <c r="V57" s="4" t="s">
        <v>65</v>
      </c>
      <c r="W57" s="4" t="str">
        <f>VLOOKUP(V57,names!I:J,2,0)</f>
        <v>Great Britain</v>
      </c>
      <c r="X57" t="s">
        <v>66</v>
      </c>
      <c r="Y57">
        <v>4577</v>
      </c>
      <c r="Z57" s="4" t="str">
        <f t="shared" si="1"/>
        <v>4000</v>
      </c>
      <c r="AA57" s="4" t="str">
        <f>VLOOKUP(Z57,names!A:B,2,0)</f>
        <v>Health Care</v>
      </c>
      <c r="AB57">
        <v>1</v>
      </c>
      <c r="AC57">
        <v>588164</v>
      </c>
      <c r="AE57">
        <v>13.76</v>
      </c>
      <c r="AF57">
        <v>1.2885769</v>
      </c>
      <c r="AG57">
        <v>8093137</v>
      </c>
      <c r="AH57">
        <v>10428629</v>
      </c>
      <c r="AI57">
        <v>0.89007999999999998</v>
      </c>
    </row>
    <row r="58" spans="1:35" x14ac:dyDescent="0.2">
      <c r="A58" s="1">
        <v>42004</v>
      </c>
      <c r="B58" t="s">
        <v>32</v>
      </c>
      <c r="C58" t="s">
        <v>33</v>
      </c>
      <c r="D58" t="s">
        <v>34</v>
      </c>
      <c r="E58" t="s">
        <v>35</v>
      </c>
      <c r="F58" t="s">
        <v>36</v>
      </c>
      <c r="I58">
        <v>5169.8999999999996</v>
      </c>
      <c r="J58">
        <v>5142.33</v>
      </c>
      <c r="K58">
        <v>5148.6400000000003</v>
      </c>
      <c r="L58">
        <v>100</v>
      </c>
      <c r="N58">
        <v>1171649568</v>
      </c>
      <c r="O58">
        <v>227565</v>
      </c>
      <c r="P58">
        <v>591264</v>
      </c>
      <c r="Q58" t="s">
        <v>265</v>
      </c>
      <c r="R58" t="s">
        <v>266</v>
      </c>
      <c r="S58" t="s">
        <v>267</v>
      </c>
      <c r="U58" t="s">
        <v>268</v>
      </c>
      <c r="V58" s="4" t="s">
        <v>75</v>
      </c>
      <c r="W58" s="4" t="str">
        <f>VLOOKUP(V58,names!I:J,2,0)</f>
        <v>Switzerland</v>
      </c>
      <c r="X58" t="s">
        <v>76</v>
      </c>
      <c r="Y58">
        <v>8633</v>
      </c>
      <c r="Z58" s="4" t="str">
        <f t="shared" si="1"/>
        <v>8000</v>
      </c>
      <c r="AA58" s="4" t="str">
        <f>VLOOKUP(Z58,names!A:B,2,0)</f>
        <v>Financials</v>
      </c>
      <c r="AB58">
        <v>1</v>
      </c>
      <c r="AC58">
        <v>146053</v>
      </c>
      <c r="AE58">
        <v>85.8</v>
      </c>
      <c r="AF58">
        <v>0.83170460000000002</v>
      </c>
      <c r="AG58">
        <v>12531347</v>
      </c>
      <c r="AH58">
        <v>10422379</v>
      </c>
      <c r="AI58">
        <v>0.88954999999999995</v>
      </c>
    </row>
    <row r="59" spans="1:35" x14ac:dyDescent="0.2">
      <c r="A59" s="1">
        <v>42004</v>
      </c>
      <c r="B59" t="s">
        <v>32</v>
      </c>
      <c r="C59" t="s">
        <v>33</v>
      </c>
      <c r="D59" t="s">
        <v>34</v>
      </c>
      <c r="E59" t="s">
        <v>35</v>
      </c>
      <c r="F59" t="s">
        <v>36</v>
      </c>
      <c r="I59">
        <v>5169.8999999999996</v>
      </c>
      <c r="J59">
        <v>5142.33</v>
      </c>
      <c r="K59">
        <v>5148.6400000000003</v>
      </c>
      <c r="L59">
        <v>100</v>
      </c>
      <c r="N59">
        <v>1171649568</v>
      </c>
      <c r="O59">
        <v>227565</v>
      </c>
      <c r="P59" t="s">
        <v>269</v>
      </c>
      <c r="Q59" t="s">
        <v>270</v>
      </c>
      <c r="R59" t="s">
        <v>271</v>
      </c>
      <c r="S59" t="s">
        <v>272</v>
      </c>
      <c r="U59" t="s">
        <v>273</v>
      </c>
      <c r="V59" s="4" t="s">
        <v>58</v>
      </c>
      <c r="W59" s="4" t="str">
        <f>VLOOKUP(V59,names!I:J,2,0)</f>
        <v>United States</v>
      </c>
      <c r="X59" t="s">
        <v>59</v>
      </c>
      <c r="Y59">
        <v>7575</v>
      </c>
      <c r="Z59" s="4" t="str">
        <f t="shared" si="1"/>
        <v>7000</v>
      </c>
      <c r="AA59" s="4" t="str">
        <f>VLOOKUP(Z59,names!A:B,2,0)</f>
        <v>Utilities</v>
      </c>
      <c r="AB59">
        <v>1</v>
      </c>
      <c r="AC59">
        <v>150367</v>
      </c>
      <c r="AE59">
        <v>83.54</v>
      </c>
      <c r="AF59">
        <v>0.82641220000000004</v>
      </c>
      <c r="AG59">
        <v>12561659</v>
      </c>
      <c r="AH59">
        <v>10381108</v>
      </c>
      <c r="AI59">
        <v>0.88602999999999998</v>
      </c>
    </row>
    <row r="60" spans="1:35" x14ac:dyDescent="0.2">
      <c r="A60" s="1">
        <v>42004</v>
      </c>
      <c r="B60" t="s">
        <v>32</v>
      </c>
      <c r="C60" t="s">
        <v>33</v>
      </c>
      <c r="D60" t="s">
        <v>34</v>
      </c>
      <c r="E60" t="s">
        <v>35</v>
      </c>
      <c r="F60" t="s">
        <v>36</v>
      </c>
      <c r="I60">
        <v>5169.8999999999996</v>
      </c>
      <c r="J60">
        <v>5142.33</v>
      </c>
      <c r="K60">
        <v>5148.6400000000003</v>
      </c>
      <c r="L60">
        <v>100</v>
      </c>
      <c r="N60">
        <v>1171649568</v>
      </c>
      <c r="O60">
        <v>227565</v>
      </c>
      <c r="P60">
        <v>624226</v>
      </c>
      <c r="Q60" t="s">
        <v>274</v>
      </c>
      <c r="R60">
        <v>6242260</v>
      </c>
      <c r="S60" t="s">
        <v>275</v>
      </c>
      <c r="U60" t="s">
        <v>276</v>
      </c>
      <c r="V60" s="4" t="s">
        <v>90</v>
      </c>
      <c r="W60" s="4" t="str">
        <f>VLOOKUP(V60,names!I:J,2,0)</f>
        <v>Singapore</v>
      </c>
      <c r="X60" t="s">
        <v>91</v>
      </c>
      <c r="Y60">
        <v>5379</v>
      </c>
      <c r="Z60" s="4" t="str">
        <f t="shared" si="1"/>
        <v>5000</v>
      </c>
      <c r="AA60" s="4" t="str">
        <f>VLOOKUP(Z60,names!A:B,2,0)</f>
        <v>Consumer Services</v>
      </c>
      <c r="AB60">
        <v>1</v>
      </c>
      <c r="AC60">
        <v>388967</v>
      </c>
      <c r="AE60">
        <v>42.6</v>
      </c>
      <c r="AF60">
        <v>0.62365530000000002</v>
      </c>
      <c r="AG60">
        <v>16569994</v>
      </c>
      <c r="AH60">
        <v>10333965</v>
      </c>
      <c r="AI60">
        <v>0.88200000000000001</v>
      </c>
    </row>
    <row r="61" spans="1:35" x14ac:dyDescent="0.2">
      <c r="A61" s="1">
        <v>42004</v>
      </c>
      <c r="B61" t="s">
        <v>32</v>
      </c>
      <c r="C61" t="s">
        <v>33</v>
      </c>
      <c r="D61" t="s">
        <v>34</v>
      </c>
      <c r="E61" t="s">
        <v>35</v>
      </c>
      <c r="F61" t="s">
        <v>36</v>
      </c>
      <c r="I61">
        <v>5169.8999999999996</v>
      </c>
      <c r="J61">
        <v>5142.33</v>
      </c>
      <c r="K61">
        <v>5148.6400000000003</v>
      </c>
      <c r="L61">
        <v>100</v>
      </c>
      <c r="N61">
        <v>1171649568</v>
      </c>
      <c r="O61">
        <v>227565</v>
      </c>
      <c r="P61" t="s">
        <v>277</v>
      </c>
      <c r="Q61" t="s">
        <v>278</v>
      </c>
      <c r="R61">
        <v>2680905</v>
      </c>
      <c r="S61" t="s">
        <v>279</v>
      </c>
      <c r="U61" t="s">
        <v>280</v>
      </c>
      <c r="V61" s="4" t="s">
        <v>58</v>
      </c>
      <c r="W61" s="4" t="str">
        <f>VLOOKUP(V61,names!I:J,2,0)</f>
        <v>United States</v>
      </c>
      <c r="X61" t="s">
        <v>59</v>
      </c>
      <c r="Y61">
        <v>7535</v>
      </c>
      <c r="Z61" s="4" t="str">
        <f t="shared" si="1"/>
        <v>7000</v>
      </c>
      <c r="AA61" s="4" t="str">
        <f>VLOOKUP(Z61,names!A:B,2,0)</f>
        <v>Utilities</v>
      </c>
      <c r="AB61">
        <v>1</v>
      </c>
      <c r="AC61">
        <v>343675</v>
      </c>
      <c r="AE61">
        <v>36.33</v>
      </c>
      <c r="AF61">
        <v>0.82641220000000004</v>
      </c>
      <c r="AG61">
        <v>12485713</v>
      </c>
      <c r="AH61">
        <v>10318345</v>
      </c>
      <c r="AI61">
        <v>0.88066999999999995</v>
      </c>
    </row>
    <row r="62" spans="1:35" x14ac:dyDescent="0.2">
      <c r="A62" s="1">
        <v>42004</v>
      </c>
      <c r="B62" t="s">
        <v>32</v>
      </c>
      <c r="C62" t="s">
        <v>33</v>
      </c>
      <c r="D62" t="s">
        <v>34</v>
      </c>
      <c r="E62" t="s">
        <v>35</v>
      </c>
      <c r="F62" t="s">
        <v>36</v>
      </c>
      <c r="I62">
        <v>5169.8999999999996</v>
      </c>
      <c r="J62">
        <v>5142.33</v>
      </c>
      <c r="K62">
        <v>5148.6400000000003</v>
      </c>
      <c r="L62">
        <v>100</v>
      </c>
      <c r="N62">
        <v>1171649568</v>
      </c>
      <c r="O62">
        <v>227565</v>
      </c>
      <c r="P62" t="s">
        <v>281</v>
      </c>
      <c r="Q62" t="s">
        <v>282</v>
      </c>
      <c r="R62">
        <v>2545844</v>
      </c>
      <c r="S62" t="s">
        <v>283</v>
      </c>
      <c r="U62" t="s">
        <v>284</v>
      </c>
      <c r="V62" s="4" t="s">
        <v>58</v>
      </c>
      <c r="W62" s="4" t="str">
        <f>VLOOKUP(V62,names!I:J,2,0)</f>
        <v>United States</v>
      </c>
      <c r="X62" t="s">
        <v>59</v>
      </c>
      <c r="Y62">
        <v>7575</v>
      </c>
      <c r="Z62" s="4" t="str">
        <f t="shared" si="1"/>
        <v>7000</v>
      </c>
      <c r="AA62" s="4" t="str">
        <f>VLOOKUP(Z62,names!A:B,2,0)</f>
        <v>Utilities</v>
      </c>
      <c r="AB62">
        <v>1</v>
      </c>
      <c r="AC62">
        <v>205702</v>
      </c>
      <c r="AE62">
        <v>60.4</v>
      </c>
      <c r="AF62">
        <v>0.82641220000000004</v>
      </c>
      <c r="AG62">
        <v>12424401</v>
      </c>
      <c r="AH62">
        <v>10267676</v>
      </c>
      <c r="AI62">
        <v>0.87634000000000001</v>
      </c>
    </row>
    <row r="63" spans="1:35" x14ac:dyDescent="0.2">
      <c r="A63" s="1">
        <v>42004</v>
      </c>
      <c r="B63" t="s">
        <v>32</v>
      </c>
      <c r="C63" t="s">
        <v>33</v>
      </c>
      <c r="D63" t="s">
        <v>34</v>
      </c>
      <c r="E63" t="s">
        <v>35</v>
      </c>
      <c r="F63" t="s">
        <v>36</v>
      </c>
      <c r="I63">
        <v>5169.8999999999996</v>
      </c>
      <c r="J63">
        <v>5142.33</v>
      </c>
      <c r="K63">
        <v>5148.6400000000003</v>
      </c>
      <c r="L63">
        <v>100</v>
      </c>
      <c r="N63">
        <v>1171649568</v>
      </c>
      <c r="O63">
        <v>227565</v>
      </c>
      <c r="P63">
        <v>625050</v>
      </c>
      <c r="Q63" t="s">
        <v>285</v>
      </c>
      <c r="R63">
        <v>6250508</v>
      </c>
      <c r="S63" t="s">
        <v>286</v>
      </c>
      <c r="U63" t="s">
        <v>287</v>
      </c>
      <c r="V63" s="4" t="s">
        <v>288</v>
      </c>
      <c r="W63" s="4" t="str">
        <f>VLOOKUP(V63,names!I:J,2,0)</f>
        <v>Japan</v>
      </c>
      <c r="X63" t="s">
        <v>289</v>
      </c>
      <c r="Y63">
        <v>2357</v>
      </c>
      <c r="Z63" s="4" t="str">
        <f t="shared" si="1"/>
        <v>2000</v>
      </c>
      <c r="AA63" s="4" t="str">
        <f>VLOOKUP(Z63,names!A:B,2,0)</f>
        <v>Industrials</v>
      </c>
      <c r="AB63">
        <v>1</v>
      </c>
      <c r="AC63">
        <v>107241</v>
      </c>
      <c r="AE63">
        <v>13700</v>
      </c>
      <c r="AF63">
        <v>6.8928000000000001E-3</v>
      </c>
      <c r="AG63">
        <v>1469201700</v>
      </c>
      <c r="AH63">
        <v>10126913</v>
      </c>
      <c r="AI63">
        <v>0.86433000000000004</v>
      </c>
    </row>
    <row r="64" spans="1:35" x14ac:dyDescent="0.2">
      <c r="A64" s="1">
        <v>42004</v>
      </c>
      <c r="B64" t="s">
        <v>32</v>
      </c>
      <c r="C64" t="s">
        <v>33</v>
      </c>
      <c r="D64" t="s">
        <v>34</v>
      </c>
      <c r="E64" t="s">
        <v>35</v>
      </c>
      <c r="F64" t="s">
        <v>36</v>
      </c>
      <c r="I64">
        <v>5169.8999999999996</v>
      </c>
      <c r="J64">
        <v>5142.33</v>
      </c>
      <c r="K64">
        <v>5148.6400000000003</v>
      </c>
      <c r="L64">
        <v>100</v>
      </c>
      <c r="N64">
        <v>1171649568</v>
      </c>
      <c r="O64">
        <v>227565</v>
      </c>
      <c r="P64">
        <v>636600</v>
      </c>
      <c r="Q64" t="s">
        <v>290</v>
      </c>
      <c r="R64">
        <v>6366007</v>
      </c>
      <c r="S64" t="s">
        <v>291</v>
      </c>
      <c r="U64" t="s">
        <v>292</v>
      </c>
      <c r="V64" s="4" t="s">
        <v>288</v>
      </c>
      <c r="W64" s="4" t="str">
        <f>VLOOKUP(V64,names!I:J,2,0)</f>
        <v>Japan</v>
      </c>
      <c r="X64" t="s">
        <v>289</v>
      </c>
      <c r="Y64">
        <v>533</v>
      </c>
      <c r="Z64" s="4" t="str">
        <f t="shared" si="1"/>
        <v>5000</v>
      </c>
      <c r="AA64" s="4" t="str">
        <f>VLOOKUP(Z64,names!A:B,2,0)</f>
        <v>Consumer Services</v>
      </c>
      <c r="AB64">
        <v>1</v>
      </c>
      <c r="AC64">
        <v>1427483</v>
      </c>
      <c r="AE64">
        <v>1029</v>
      </c>
      <c r="AF64">
        <v>6.8928000000000001E-3</v>
      </c>
      <c r="AG64">
        <v>1468880007</v>
      </c>
      <c r="AH64">
        <v>10124696</v>
      </c>
      <c r="AI64">
        <v>0.86414000000000002</v>
      </c>
    </row>
    <row r="65" spans="1:35" x14ac:dyDescent="0.2">
      <c r="A65" s="1">
        <v>42004</v>
      </c>
      <c r="B65" t="s">
        <v>32</v>
      </c>
      <c r="C65" t="s">
        <v>33</v>
      </c>
      <c r="D65" t="s">
        <v>34</v>
      </c>
      <c r="E65" t="s">
        <v>35</v>
      </c>
      <c r="F65" t="s">
        <v>36</v>
      </c>
      <c r="I65">
        <v>5169.8999999999996</v>
      </c>
      <c r="J65">
        <v>5142.33</v>
      </c>
      <c r="K65">
        <v>5148.6400000000003</v>
      </c>
      <c r="L65">
        <v>100</v>
      </c>
      <c r="N65">
        <v>1171649568</v>
      </c>
      <c r="O65">
        <v>227565</v>
      </c>
      <c r="P65" t="s">
        <v>293</v>
      </c>
      <c r="Q65" t="s">
        <v>294</v>
      </c>
      <c r="R65" t="s">
        <v>295</v>
      </c>
      <c r="S65" t="s">
        <v>296</v>
      </c>
      <c r="U65" t="s">
        <v>297</v>
      </c>
      <c r="V65" s="4" t="s">
        <v>58</v>
      </c>
      <c r="W65" s="4" t="str">
        <f>VLOOKUP(V65,names!I:J,2,0)</f>
        <v>United States</v>
      </c>
      <c r="X65" t="s">
        <v>253</v>
      </c>
      <c r="Y65">
        <v>9572</v>
      </c>
      <c r="Z65" s="4" t="str">
        <f t="shared" si="1"/>
        <v>9000</v>
      </c>
      <c r="AA65" s="4" t="str">
        <f>VLOOKUP(Z65,names!A:B,2,0)</f>
        <v>Technology</v>
      </c>
      <c r="AB65">
        <v>1</v>
      </c>
      <c r="AC65">
        <v>182539</v>
      </c>
      <c r="AE65">
        <v>66.5</v>
      </c>
      <c r="AF65">
        <v>0.82641220000000004</v>
      </c>
      <c r="AG65">
        <v>12138844</v>
      </c>
      <c r="AH65">
        <v>10031688</v>
      </c>
      <c r="AI65">
        <v>0.85619999999999996</v>
      </c>
    </row>
    <row r="66" spans="1:35" x14ac:dyDescent="0.2">
      <c r="A66" s="1">
        <v>42004</v>
      </c>
      <c r="B66" t="s">
        <v>32</v>
      </c>
      <c r="C66" t="s">
        <v>33</v>
      </c>
      <c r="D66" t="s">
        <v>34</v>
      </c>
      <c r="E66" t="s">
        <v>35</v>
      </c>
      <c r="F66" t="s">
        <v>36</v>
      </c>
      <c r="I66">
        <v>5169.8999999999996</v>
      </c>
      <c r="J66">
        <v>5142.33</v>
      </c>
      <c r="K66">
        <v>5148.6400000000003</v>
      </c>
      <c r="L66">
        <v>100</v>
      </c>
      <c r="N66">
        <v>1171649568</v>
      </c>
      <c r="O66">
        <v>227565</v>
      </c>
      <c r="P66">
        <v>681182</v>
      </c>
      <c r="Q66" t="s">
        <v>298</v>
      </c>
      <c r="R66" t="s">
        <v>299</v>
      </c>
      <c r="S66" t="s">
        <v>300</v>
      </c>
      <c r="U66" t="s">
        <v>301</v>
      </c>
      <c r="V66" s="4" t="s">
        <v>90</v>
      </c>
      <c r="W66" s="4" t="str">
        <f>VLOOKUP(V66,names!I:J,2,0)</f>
        <v>Singapore</v>
      </c>
      <c r="X66" t="s">
        <v>91</v>
      </c>
      <c r="Y66">
        <v>5557</v>
      </c>
      <c r="Z66" s="4" t="str">
        <f t="shared" ref="Z66:Z97" si="2">LEFT(Y66,1)&amp;"000"</f>
        <v>5000</v>
      </c>
      <c r="AA66" s="4" t="str">
        <f>VLOOKUP(Z66,names!A:B,2,0)</f>
        <v>Consumer Services</v>
      </c>
      <c r="AB66">
        <v>1</v>
      </c>
      <c r="AC66">
        <v>3796035</v>
      </c>
      <c r="AE66">
        <v>4.21</v>
      </c>
      <c r="AF66">
        <v>0.62365530000000002</v>
      </c>
      <c r="AG66">
        <v>15981307</v>
      </c>
      <c r="AH66">
        <v>9966827</v>
      </c>
      <c r="AI66">
        <v>0.85067000000000004</v>
      </c>
    </row>
    <row r="67" spans="1:35" x14ac:dyDescent="0.2">
      <c r="A67" s="1">
        <v>42004</v>
      </c>
      <c r="B67" t="s">
        <v>32</v>
      </c>
      <c r="C67" t="s">
        <v>33</v>
      </c>
      <c r="D67" t="s">
        <v>34</v>
      </c>
      <c r="E67" t="s">
        <v>35</v>
      </c>
      <c r="F67" t="s">
        <v>36</v>
      </c>
      <c r="I67">
        <v>5169.8999999999996</v>
      </c>
      <c r="J67">
        <v>5142.33</v>
      </c>
      <c r="K67">
        <v>5148.6400000000003</v>
      </c>
      <c r="L67">
        <v>100</v>
      </c>
      <c r="N67">
        <v>1171649568</v>
      </c>
      <c r="O67">
        <v>227565</v>
      </c>
      <c r="P67" t="s">
        <v>302</v>
      </c>
      <c r="Q67" t="s">
        <v>303</v>
      </c>
      <c r="R67">
        <v>2670519</v>
      </c>
      <c r="S67" t="s">
        <v>304</v>
      </c>
      <c r="U67" t="s">
        <v>305</v>
      </c>
      <c r="V67" s="4" t="s">
        <v>58</v>
      </c>
      <c r="W67" s="4" t="str">
        <f>VLOOKUP(V67,names!I:J,2,0)</f>
        <v>United States</v>
      </c>
      <c r="X67" t="s">
        <v>59</v>
      </c>
      <c r="Y67">
        <v>7535</v>
      </c>
      <c r="Z67" s="4" t="str">
        <f t="shared" si="2"/>
        <v>7000</v>
      </c>
      <c r="AA67" s="4" t="str">
        <f>VLOOKUP(Z67,names!A:B,2,0)</f>
        <v>Utilities</v>
      </c>
      <c r="AB67">
        <v>1</v>
      </c>
      <c r="AC67">
        <v>322281</v>
      </c>
      <c r="AE67">
        <v>37.08</v>
      </c>
      <c r="AF67">
        <v>0.82641220000000004</v>
      </c>
      <c r="AG67">
        <v>11950179</v>
      </c>
      <c r="AH67">
        <v>9875774</v>
      </c>
      <c r="AI67">
        <v>0.84289000000000003</v>
      </c>
    </row>
    <row r="68" spans="1:35" x14ac:dyDescent="0.2">
      <c r="A68" s="1">
        <v>42004</v>
      </c>
      <c r="B68" t="s">
        <v>32</v>
      </c>
      <c r="C68" t="s">
        <v>33</v>
      </c>
      <c r="D68" t="s">
        <v>34</v>
      </c>
      <c r="E68" t="s">
        <v>35</v>
      </c>
      <c r="F68" t="s">
        <v>36</v>
      </c>
      <c r="I68">
        <v>5169.8999999999996</v>
      </c>
      <c r="J68">
        <v>5142.33</v>
      </c>
      <c r="K68">
        <v>5148.6400000000003</v>
      </c>
      <c r="L68">
        <v>100</v>
      </c>
      <c r="N68">
        <v>1171649568</v>
      </c>
      <c r="O68">
        <v>227565</v>
      </c>
      <c r="P68" t="s">
        <v>306</v>
      </c>
      <c r="Q68" t="s">
        <v>307</v>
      </c>
      <c r="R68">
        <v>2026242</v>
      </c>
      <c r="S68" t="s">
        <v>308</v>
      </c>
      <c r="U68" t="s">
        <v>309</v>
      </c>
      <c r="V68" s="4" t="s">
        <v>58</v>
      </c>
      <c r="W68" s="4" t="str">
        <f>VLOOKUP(V68,names!I:J,2,0)</f>
        <v>United States</v>
      </c>
      <c r="X68" t="s">
        <v>59</v>
      </c>
      <c r="Y68">
        <v>7535</v>
      </c>
      <c r="Z68" s="4" t="str">
        <f t="shared" si="2"/>
        <v>7000</v>
      </c>
      <c r="AA68" s="4" t="str">
        <f>VLOOKUP(Z68,names!A:B,2,0)</f>
        <v>Utilities</v>
      </c>
      <c r="AB68">
        <v>1</v>
      </c>
      <c r="AC68">
        <v>192440</v>
      </c>
      <c r="AE68">
        <v>60.72</v>
      </c>
      <c r="AF68">
        <v>0.82641220000000004</v>
      </c>
      <c r="AG68">
        <v>11684957</v>
      </c>
      <c r="AH68">
        <v>9656591</v>
      </c>
      <c r="AI68">
        <v>0.82418999999999998</v>
      </c>
    </row>
    <row r="69" spans="1:35" x14ac:dyDescent="0.2">
      <c r="A69" s="1">
        <v>42004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I69">
        <v>5169.8999999999996</v>
      </c>
      <c r="J69">
        <v>5142.33</v>
      </c>
      <c r="K69">
        <v>5148.6400000000003</v>
      </c>
      <c r="L69">
        <v>100</v>
      </c>
      <c r="N69">
        <v>1171649568</v>
      </c>
      <c r="O69">
        <v>227565</v>
      </c>
      <c r="P69" t="s">
        <v>310</v>
      </c>
      <c r="Q69" t="s">
        <v>311</v>
      </c>
      <c r="R69">
        <v>2076009</v>
      </c>
      <c r="S69" t="s">
        <v>312</v>
      </c>
      <c r="U69" t="s">
        <v>313</v>
      </c>
      <c r="V69" s="4" t="s">
        <v>238</v>
      </c>
      <c r="W69" s="4" t="str">
        <f>VLOOKUP(V69,names!I:J,2,0)</f>
        <v>Canada</v>
      </c>
      <c r="X69" t="s">
        <v>239</v>
      </c>
      <c r="Y69">
        <v>8355</v>
      </c>
      <c r="Z69" s="4" t="str">
        <f t="shared" si="2"/>
        <v>8000</v>
      </c>
      <c r="AA69" s="4" t="str">
        <f>VLOOKUP(Z69,names!A:B,2,0)</f>
        <v>Financials</v>
      </c>
      <c r="AB69">
        <v>1</v>
      </c>
      <c r="AC69">
        <v>164345</v>
      </c>
      <c r="AE69">
        <v>82.18</v>
      </c>
      <c r="AF69">
        <v>0.71349580000000001</v>
      </c>
      <c r="AG69">
        <v>13505872</v>
      </c>
      <c r="AH69">
        <v>9636383</v>
      </c>
      <c r="AI69">
        <v>0.82245999999999997</v>
      </c>
    </row>
    <row r="70" spans="1:35" x14ac:dyDescent="0.2">
      <c r="A70" s="1">
        <v>42004</v>
      </c>
      <c r="B70" t="s">
        <v>32</v>
      </c>
      <c r="C70" t="s">
        <v>33</v>
      </c>
      <c r="D70" t="s">
        <v>34</v>
      </c>
      <c r="E70" t="s">
        <v>35</v>
      </c>
      <c r="F70" t="s">
        <v>36</v>
      </c>
      <c r="I70">
        <v>5169.8999999999996</v>
      </c>
      <c r="J70">
        <v>5142.33</v>
      </c>
      <c r="K70">
        <v>5148.6400000000003</v>
      </c>
      <c r="L70">
        <v>100</v>
      </c>
      <c r="N70">
        <v>1171649568</v>
      </c>
      <c r="O70">
        <v>227565</v>
      </c>
      <c r="P70" t="s">
        <v>314</v>
      </c>
      <c r="Q70" t="s">
        <v>315</v>
      </c>
      <c r="R70">
        <v>2665184</v>
      </c>
      <c r="S70" t="s">
        <v>316</v>
      </c>
      <c r="U70" t="s">
        <v>317</v>
      </c>
      <c r="V70" s="4" t="s">
        <v>238</v>
      </c>
      <c r="W70" s="4" t="str">
        <f>VLOOKUP(V70,names!I:J,2,0)</f>
        <v>Canada</v>
      </c>
      <c r="X70" t="s">
        <v>239</v>
      </c>
      <c r="Y70">
        <v>577</v>
      </c>
      <c r="Z70" s="4" t="str">
        <f t="shared" si="2"/>
        <v>5000</v>
      </c>
      <c r="AA70" s="4" t="str">
        <f>VLOOKUP(Z70,names!A:B,2,0)</f>
        <v>Consumer Services</v>
      </c>
      <c r="AB70">
        <v>1</v>
      </c>
      <c r="AC70">
        <v>228706</v>
      </c>
      <c r="AE70">
        <v>57.1</v>
      </c>
      <c r="AF70">
        <v>0.71349580000000001</v>
      </c>
      <c r="AG70">
        <v>13059113</v>
      </c>
      <c r="AH70">
        <v>9317622</v>
      </c>
      <c r="AI70">
        <v>0.79525999999999997</v>
      </c>
    </row>
    <row r="71" spans="1:35" x14ac:dyDescent="0.2">
      <c r="A71" s="1">
        <v>42004</v>
      </c>
      <c r="B71" t="s">
        <v>32</v>
      </c>
      <c r="C71" t="s">
        <v>33</v>
      </c>
      <c r="D71" t="s">
        <v>34</v>
      </c>
      <c r="E71" t="s">
        <v>35</v>
      </c>
      <c r="F71" t="s">
        <v>36</v>
      </c>
      <c r="I71">
        <v>5169.8999999999996</v>
      </c>
      <c r="J71">
        <v>5142.33</v>
      </c>
      <c r="K71">
        <v>5148.6400000000003</v>
      </c>
      <c r="L71">
        <v>100</v>
      </c>
      <c r="N71">
        <v>1171649568</v>
      </c>
      <c r="O71">
        <v>227565</v>
      </c>
      <c r="P71">
        <v>461075</v>
      </c>
      <c r="Q71" t="s">
        <v>318</v>
      </c>
      <c r="R71">
        <v>5294121</v>
      </c>
      <c r="S71" t="s">
        <v>319</v>
      </c>
      <c r="U71" t="s">
        <v>320</v>
      </c>
      <c r="V71" s="4" t="s">
        <v>123</v>
      </c>
      <c r="W71" s="4" t="str">
        <f>VLOOKUP(V71,names!I:J,2,0)</f>
        <v>Germany</v>
      </c>
      <c r="X71" t="s">
        <v>124</v>
      </c>
      <c r="Y71">
        <v>8538</v>
      </c>
      <c r="Z71" s="4" t="str">
        <f t="shared" si="2"/>
        <v>8000</v>
      </c>
      <c r="AA71" s="4" t="str">
        <f>VLOOKUP(Z71,names!A:B,2,0)</f>
        <v>Financials</v>
      </c>
      <c r="AB71">
        <v>1</v>
      </c>
      <c r="AC71">
        <v>55690</v>
      </c>
      <c r="AE71">
        <v>165.75</v>
      </c>
      <c r="AF71">
        <v>1</v>
      </c>
      <c r="AG71">
        <v>9230618</v>
      </c>
      <c r="AH71">
        <v>9230618</v>
      </c>
      <c r="AI71">
        <v>0.78783000000000003</v>
      </c>
    </row>
    <row r="72" spans="1:35" x14ac:dyDescent="0.2">
      <c r="A72" s="1">
        <v>42004</v>
      </c>
      <c r="B72" t="s">
        <v>32</v>
      </c>
      <c r="C72" t="s">
        <v>33</v>
      </c>
      <c r="D72" t="s">
        <v>34</v>
      </c>
      <c r="E72" t="s">
        <v>35</v>
      </c>
      <c r="F72" t="s">
        <v>36</v>
      </c>
      <c r="I72">
        <v>5169.8999999999996</v>
      </c>
      <c r="J72">
        <v>5142.33</v>
      </c>
      <c r="K72">
        <v>5148.6400000000003</v>
      </c>
      <c r="L72">
        <v>100</v>
      </c>
      <c r="N72">
        <v>1171649568</v>
      </c>
      <c r="O72">
        <v>227565</v>
      </c>
      <c r="P72" t="s">
        <v>321</v>
      </c>
      <c r="Q72" t="s">
        <v>322</v>
      </c>
      <c r="R72">
        <v>2169051</v>
      </c>
      <c r="S72" t="s">
        <v>323</v>
      </c>
      <c r="U72" t="s">
        <v>324</v>
      </c>
      <c r="V72" s="4" t="s">
        <v>238</v>
      </c>
      <c r="W72" s="4" t="str">
        <f>VLOOKUP(V72,names!I:J,2,0)</f>
        <v>Canada</v>
      </c>
      <c r="X72" t="s">
        <v>239</v>
      </c>
      <c r="Y72">
        <v>6575</v>
      </c>
      <c r="Z72" s="4" t="str">
        <f t="shared" si="2"/>
        <v>6000</v>
      </c>
      <c r="AA72" s="4" t="str">
        <f>VLOOKUP(Z72,names!A:B,2,0)</f>
        <v>Telecommunications</v>
      </c>
      <c r="AB72">
        <v>1</v>
      </c>
      <c r="AC72">
        <v>286083</v>
      </c>
      <c r="AE72">
        <v>45.17</v>
      </c>
      <c r="AF72">
        <v>0.71349580000000001</v>
      </c>
      <c r="AG72">
        <v>12922369</v>
      </c>
      <c r="AH72">
        <v>9220056</v>
      </c>
      <c r="AI72">
        <v>0.78693000000000002</v>
      </c>
    </row>
    <row r="73" spans="1:35" x14ac:dyDescent="0.2">
      <c r="A73" s="1">
        <v>42004</v>
      </c>
      <c r="B73" t="s">
        <v>32</v>
      </c>
      <c r="C73" t="s">
        <v>33</v>
      </c>
      <c r="D73" t="s">
        <v>34</v>
      </c>
      <c r="E73" t="s">
        <v>35</v>
      </c>
      <c r="F73" t="s">
        <v>36</v>
      </c>
      <c r="I73">
        <v>5169.8999999999996</v>
      </c>
      <c r="J73">
        <v>5142.33</v>
      </c>
      <c r="K73">
        <v>5148.6400000000003</v>
      </c>
      <c r="L73">
        <v>100</v>
      </c>
      <c r="N73">
        <v>1171649568</v>
      </c>
      <c r="O73">
        <v>227565</v>
      </c>
      <c r="P73" t="s">
        <v>325</v>
      </c>
      <c r="Q73" t="s">
        <v>326</v>
      </c>
      <c r="R73">
        <v>2707677</v>
      </c>
      <c r="S73" t="s">
        <v>327</v>
      </c>
      <c r="U73" t="s">
        <v>328</v>
      </c>
      <c r="V73" s="4" t="s">
        <v>58</v>
      </c>
      <c r="W73" s="4" t="str">
        <f>VLOOKUP(V73,names!I:J,2,0)</f>
        <v>United States</v>
      </c>
      <c r="X73" t="s">
        <v>59</v>
      </c>
      <c r="Y73">
        <v>7535</v>
      </c>
      <c r="Z73" s="4" t="str">
        <f t="shared" si="2"/>
        <v>7000</v>
      </c>
      <c r="AA73" s="4" t="str">
        <f>VLOOKUP(Z73,names!A:B,2,0)</f>
        <v>Utilities</v>
      </c>
      <c r="AB73">
        <v>1</v>
      </c>
      <c r="AC73">
        <v>268874</v>
      </c>
      <c r="AE73">
        <v>41.41</v>
      </c>
      <c r="AF73">
        <v>0.82641220000000004</v>
      </c>
      <c r="AG73">
        <v>11134072</v>
      </c>
      <c r="AH73">
        <v>9201333</v>
      </c>
      <c r="AI73">
        <v>0.78532999999999997</v>
      </c>
    </row>
    <row r="74" spans="1:35" x14ac:dyDescent="0.2">
      <c r="A74" s="1">
        <v>42004</v>
      </c>
      <c r="B74" t="s">
        <v>32</v>
      </c>
      <c r="C74" t="s">
        <v>33</v>
      </c>
      <c r="D74" t="s">
        <v>34</v>
      </c>
      <c r="E74" t="s">
        <v>35</v>
      </c>
      <c r="F74" t="s">
        <v>36</v>
      </c>
      <c r="I74">
        <v>5169.8999999999996</v>
      </c>
      <c r="J74">
        <v>5142.33</v>
      </c>
      <c r="K74">
        <v>5148.6400000000003</v>
      </c>
      <c r="L74">
        <v>100</v>
      </c>
      <c r="N74">
        <v>1171649568</v>
      </c>
      <c r="O74">
        <v>227565</v>
      </c>
      <c r="P74">
        <v>217052</v>
      </c>
      <c r="Q74" t="s">
        <v>329</v>
      </c>
      <c r="R74">
        <v>2170525</v>
      </c>
      <c r="S74" t="s">
        <v>330</v>
      </c>
      <c r="U74" t="s">
        <v>331</v>
      </c>
      <c r="V74" s="4" t="s">
        <v>238</v>
      </c>
      <c r="W74" s="4" t="str">
        <f>VLOOKUP(V74,names!I:J,2,0)</f>
        <v>Canada</v>
      </c>
      <c r="X74" t="s">
        <v>239</v>
      </c>
      <c r="Y74">
        <v>8355</v>
      </c>
      <c r="Z74" s="4" t="str">
        <f t="shared" si="2"/>
        <v>8000</v>
      </c>
      <c r="AA74" s="4" t="str">
        <f>VLOOKUP(Z74,names!A:B,2,0)</f>
        <v>Financials</v>
      </c>
      <c r="AB74">
        <v>1</v>
      </c>
      <c r="AC74">
        <v>127145</v>
      </c>
      <c r="AE74">
        <v>99.84</v>
      </c>
      <c r="AF74">
        <v>0.71349580000000001</v>
      </c>
      <c r="AG74">
        <v>12694157</v>
      </c>
      <c r="AH74">
        <v>9057228</v>
      </c>
      <c r="AI74">
        <v>0.77302999999999999</v>
      </c>
    </row>
    <row r="75" spans="1:35" x14ac:dyDescent="0.2">
      <c r="A75" s="1">
        <v>42004</v>
      </c>
      <c r="B75" t="s">
        <v>32</v>
      </c>
      <c r="C75" t="s">
        <v>33</v>
      </c>
      <c r="D75" t="s">
        <v>34</v>
      </c>
      <c r="E75" t="s">
        <v>35</v>
      </c>
      <c r="F75" t="s">
        <v>36</v>
      </c>
      <c r="I75">
        <v>5169.8999999999996</v>
      </c>
      <c r="J75">
        <v>5142.33</v>
      </c>
      <c r="K75">
        <v>5148.6400000000003</v>
      </c>
      <c r="L75">
        <v>100</v>
      </c>
      <c r="N75">
        <v>1171649568</v>
      </c>
      <c r="O75">
        <v>227565</v>
      </c>
      <c r="P75" t="s">
        <v>332</v>
      </c>
      <c r="Q75" t="s">
        <v>333</v>
      </c>
      <c r="R75">
        <v>2090571</v>
      </c>
      <c r="S75" t="s">
        <v>334</v>
      </c>
      <c r="U75" t="s">
        <v>335</v>
      </c>
      <c r="V75" s="4" t="s">
        <v>58</v>
      </c>
      <c r="W75" s="4" t="str">
        <f>VLOOKUP(V75,names!I:J,2,0)</f>
        <v>United States</v>
      </c>
      <c r="X75" t="s">
        <v>59</v>
      </c>
      <c r="Y75">
        <v>6535</v>
      </c>
      <c r="Z75" s="4" t="str">
        <f t="shared" si="2"/>
        <v>6000</v>
      </c>
      <c r="AA75" s="4" t="str">
        <f>VLOOKUP(Z75,names!A:B,2,0)</f>
        <v>Telecommunications</v>
      </c>
      <c r="AB75">
        <v>1</v>
      </c>
      <c r="AC75">
        <v>233348</v>
      </c>
      <c r="AE75">
        <v>46.78</v>
      </c>
      <c r="AF75">
        <v>0.82641220000000004</v>
      </c>
      <c r="AG75">
        <v>10916019</v>
      </c>
      <c r="AH75">
        <v>9021132</v>
      </c>
      <c r="AI75">
        <v>0.76995000000000002</v>
      </c>
    </row>
    <row r="76" spans="1:35" x14ac:dyDescent="0.2">
      <c r="A76" s="1">
        <v>42004</v>
      </c>
      <c r="B76" t="s">
        <v>32</v>
      </c>
      <c r="C76" t="s">
        <v>33</v>
      </c>
      <c r="D76" t="s">
        <v>34</v>
      </c>
      <c r="E76" t="s">
        <v>35</v>
      </c>
      <c r="F76" t="s">
        <v>36</v>
      </c>
      <c r="I76">
        <v>5169.8999999999996</v>
      </c>
      <c r="J76">
        <v>5142.33</v>
      </c>
      <c r="K76">
        <v>5148.6400000000003</v>
      </c>
      <c r="L76">
        <v>100</v>
      </c>
      <c r="N76">
        <v>1171649568</v>
      </c>
      <c r="O76">
        <v>227565</v>
      </c>
      <c r="P76">
        <v>238495</v>
      </c>
      <c r="Q76" t="s">
        <v>336</v>
      </c>
      <c r="R76">
        <v>2384951</v>
      </c>
      <c r="S76" t="s">
        <v>337</v>
      </c>
      <c r="U76" t="s">
        <v>338</v>
      </c>
      <c r="V76" s="4" t="s">
        <v>238</v>
      </c>
      <c r="W76" s="4" t="str">
        <f>VLOOKUP(V76,names!I:J,2,0)</f>
        <v>Canada</v>
      </c>
      <c r="X76" t="s">
        <v>239</v>
      </c>
      <c r="Y76">
        <v>8575</v>
      </c>
      <c r="Z76" s="4" t="str">
        <f t="shared" si="2"/>
        <v>8000</v>
      </c>
      <c r="AA76" s="4" t="str">
        <f>VLOOKUP(Z76,names!A:B,2,0)</f>
        <v>Financials</v>
      </c>
      <c r="AB76">
        <v>1</v>
      </c>
      <c r="AC76">
        <v>375752</v>
      </c>
      <c r="AE76">
        <v>33.590000000000003</v>
      </c>
      <c r="AF76">
        <v>0.71349580000000001</v>
      </c>
      <c r="AG76">
        <v>12621510</v>
      </c>
      <c r="AH76">
        <v>9005394</v>
      </c>
      <c r="AI76">
        <v>0.76861000000000002</v>
      </c>
    </row>
    <row r="77" spans="1:35" x14ac:dyDescent="0.2">
      <c r="A77" s="1">
        <v>42004</v>
      </c>
      <c r="B77" t="s">
        <v>32</v>
      </c>
      <c r="C77" t="s">
        <v>33</v>
      </c>
      <c r="D77" t="s">
        <v>34</v>
      </c>
      <c r="E77" t="s">
        <v>35</v>
      </c>
      <c r="F77" t="s">
        <v>36</v>
      </c>
      <c r="I77">
        <v>5169.8999999999996</v>
      </c>
      <c r="J77">
        <v>5142.33</v>
      </c>
      <c r="K77">
        <v>5148.6400000000003</v>
      </c>
      <c r="L77">
        <v>100</v>
      </c>
      <c r="N77">
        <v>1171649568</v>
      </c>
      <c r="O77">
        <v>227565</v>
      </c>
      <c r="P77">
        <v>497711</v>
      </c>
      <c r="Q77" t="s">
        <v>339</v>
      </c>
      <c r="R77">
        <v>5671519</v>
      </c>
      <c r="S77" t="s">
        <v>340</v>
      </c>
      <c r="U77" t="s">
        <v>341</v>
      </c>
      <c r="V77" s="4" t="s">
        <v>342</v>
      </c>
      <c r="W77" s="4" t="str">
        <f>VLOOKUP(V77,names!I:J,2,0)</f>
        <v>Netherlands</v>
      </c>
      <c r="X77" t="s">
        <v>248</v>
      </c>
      <c r="Y77">
        <v>5557</v>
      </c>
      <c r="Z77" s="4" t="str">
        <f t="shared" si="2"/>
        <v>5000</v>
      </c>
      <c r="AA77" s="4" t="str">
        <f>VLOOKUP(Z77,names!A:B,2,0)</f>
        <v>Consumer Services</v>
      </c>
      <c r="AB77">
        <v>1</v>
      </c>
      <c r="AC77">
        <v>351498</v>
      </c>
      <c r="AE77">
        <v>25.35</v>
      </c>
      <c r="AF77">
        <v>1</v>
      </c>
      <c r="AG77">
        <v>8910474</v>
      </c>
      <c r="AH77">
        <v>8910474</v>
      </c>
      <c r="AI77">
        <v>0.76051000000000002</v>
      </c>
    </row>
    <row r="78" spans="1:35" x14ac:dyDescent="0.2">
      <c r="A78" s="1">
        <v>42004</v>
      </c>
      <c r="B78" t="s">
        <v>32</v>
      </c>
      <c r="C78" t="s">
        <v>33</v>
      </c>
      <c r="D78" t="s">
        <v>34</v>
      </c>
      <c r="E78" t="s">
        <v>35</v>
      </c>
      <c r="F78" t="s">
        <v>36</v>
      </c>
      <c r="I78">
        <v>5169.8999999999996</v>
      </c>
      <c r="J78">
        <v>5142.33</v>
      </c>
      <c r="K78">
        <v>5148.6400000000003</v>
      </c>
      <c r="L78">
        <v>100</v>
      </c>
      <c r="N78">
        <v>1171649568</v>
      </c>
      <c r="O78">
        <v>227565</v>
      </c>
      <c r="P78">
        <v>649026</v>
      </c>
      <c r="Q78" t="s">
        <v>343</v>
      </c>
      <c r="R78" t="s">
        <v>344</v>
      </c>
      <c r="S78" t="s">
        <v>345</v>
      </c>
      <c r="U78" t="s">
        <v>346</v>
      </c>
      <c r="V78" s="4" t="s">
        <v>90</v>
      </c>
      <c r="W78" s="4" t="str">
        <f>VLOOKUP(V78,names!I:J,2,0)</f>
        <v>Singapore</v>
      </c>
      <c r="X78" t="s">
        <v>91</v>
      </c>
      <c r="Y78">
        <v>573</v>
      </c>
      <c r="Z78" s="4" t="str">
        <f t="shared" si="2"/>
        <v>5000</v>
      </c>
      <c r="AA78" s="4" t="str">
        <f>VLOOKUP(Z78,names!A:B,2,0)</f>
        <v>Consumer Services</v>
      </c>
      <c r="AB78">
        <v>1</v>
      </c>
      <c r="AC78">
        <v>1594589</v>
      </c>
      <c r="AE78">
        <v>8.85</v>
      </c>
      <c r="AF78">
        <v>0.62365530000000002</v>
      </c>
      <c r="AG78">
        <v>14112113</v>
      </c>
      <c r="AH78">
        <v>8801094</v>
      </c>
      <c r="AI78">
        <v>0.75117</v>
      </c>
    </row>
    <row r="79" spans="1:35" x14ac:dyDescent="0.2">
      <c r="A79" s="1">
        <v>42004</v>
      </c>
      <c r="B79" t="s">
        <v>32</v>
      </c>
      <c r="C79" t="s">
        <v>33</v>
      </c>
      <c r="D79" t="s">
        <v>34</v>
      </c>
      <c r="E79" t="s">
        <v>35</v>
      </c>
      <c r="F79" t="s">
        <v>36</v>
      </c>
      <c r="I79">
        <v>5169.8999999999996</v>
      </c>
      <c r="J79">
        <v>5142.33</v>
      </c>
      <c r="K79">
        <v>5148.6400000000003</v>
      </c>
      <c r="L79">
        <v>100</v>
      </c>
      <c r="N79">
        <v>1171649568</v>
      </c>
      <c r="O79">
        <v>227565</v>
      </c>
      <c r="P79" t="s">
        <v>347</v>
      </c>
      <c r="Q79" t="s">
        <v>348</v>
      </c>
      <c r="R79">
        <v>2280220</v>
      </c>
      <c r="S79" t="s">
        <v>349</v>
      </c>
      <c r="U79" t="s">
        <v>350</v>
      </c>
      <c r="V79" s="4" t="s">
        <v>58</v>
      </c>
      <c r="W79" s="4" t="str">
        <f>VLOOKUP(V79,names!I:J,2,0)</f>
        <v>United States</v>
      </c>
      <c r="X79" t="s">
        <v>59</v>
      </c>
      <c r="Y79">
        <v>7535</v>
      </c>
      <c r="Z79" s="4" t="str">
        <f t="shared" si="2"/>
        <v>7000</v>
      </c>
      <c r="AA79" s="4" t="str">
        <f>VLOOKUP(Z79,names!A:B,2,0)</f>
        <v>Utilities</v>
      </c>
      <c r="AB79">
        <v>1</v>
      </c>
      <c r="AC79">
        <v>123288</v>
      </c>
      <c r="AE79">
        <v>86.37</v>
      </c>
      <c r="AF79">
        <v>0.82641220000000004</v>
      </c>
      <c r="AG79">
        <v>10648385</v>
      </c>
      <c r="AH79">
        <v>8799955</v>
      </c>
      <c r="AI79">
        <v>0.75107000000000002</v>
      </c>
    </row>
    <row r="80" spans="1:35" x14ac:dyDescent="0.2">
      <c r="A80" s="1">
        <v>42004</v>
      </c>
      <c r="B80" t="s">
        <v>32</v>
      </c>
      <c r="C80" t="s">
        <v>33</v>
      </c>
      <c r="D80" t="s">
        <v>34</v>
      </c>
      <c r="E80" t="s">
        <v>35</v>
      </c>
      <c r="F80" t="s">
        <v>36</v>
      </c>
      <c r="I80">
        <v>5169.8999999999996</v>
      </c>
      <c r="J80">
        <v>5142.33</v>
      </c>
      <c r="K80">
        <v>5148.6400000000003</v>
      </c>
      <c r="L80">
        <v>100</v>
      </c>
      <c r="N80">
        <v>1171649568</v>
      </c>
      <c r="O80">
        <v>227565</v>
      </c>
      <c r="P80" t="s">
        <v>351</v>
      </c>
      <c r="Q80" t="s">
        <v>352</v>
      </c>
      <c r="R80">
        <v>2215460</v>
      </c>
      <c r="S80" t="s">
        <v>353</v>
      </c>
      <c r="U80" t="s">
        <v>354</v>
      </c>
      <c r="V80" s="4" t="s">
        <v>58</v>
      </c>
      <c r="W80" s="4" t="str">
        <f>VLOOKUP(V80,names!I:J,2,0)</f>
        <v>United States</v>
      </c>
      <c r="X80" t="s">
        <v>59</v>
      </c>
      <c r="Y80">
        <v>3577</v>
      </c>
      <c r="Z80" s="4" t="str">
        <f t="shared" si="2"/>
        <v>3000</v>
      </c>
      <c r="AA80" s="4" t="str">
        <f>VLOOKUP(Z80,names!A:B,2,0)</f>
        <v>Consumer Goods</v>
      </c>
      <c r="AB80">
        <v>1</v>
      </c>
      <c r="AC80">
        <v>288043</v>
      </c>
      <c r="AE80">
        <v>36.28</v>
      </c>
      <c r="AF80">
        <v>0.82641220000000004</v>
      </c>
      <c r="AG80">
        <v>10450200</v>
      </c>
      <c r="AH80">
        <v>8636173</v>
      </c>
      <c r="AI80">
        <v>0.73709999999999998</v>
      </c>
    </row>
    <row r="81" spans="1:35" x14ac:dyDescent="0.2">
      <c r="A81" s="1">
        <v>42004</v>
      </c>
      <c r="B81" t="s">
        <v>32</v>
      </c>
      <c r="C81" t="s">
        <v>33</v>
      </c>
      <c r="D81" t="s">
        <v>34</v>
      </c>
      <c r="E81" t="s">
        <v>35</v>
      </c>
      <c r="F81" t="s">
        <v>36</v>
      </c>
      <c r="I81">
        <v>5169.8999999999996</v>
      </c>
      <c r="J81">
        <v>5142.33</v>
      </c>
      <c r="K81">
        <v>5148.6400000000003</v>
      </c>
      <c r="L81">
        <v>100</v>
      </c>
      <c r="N81">
        <v>1171649568</v>
      </c>
      <c r="O81">
        <v>227565</v>
      </c>
      <c r="P81" t="s">
        <v>355</v>
      </c>
      <c r="Q81" t="s">
        <v>356</v>
      </c>
      <c r="R81">
        <v>2685717</v>
      </c>
      <c r="S81" t="s">
        <v>357</v>
      </c>
      <c r="U81" t="s">
        <v>358</v>
      </c>
      <c r="V81" s="4" t="s">
        <v>58</v>
      </c>
      <c r="W81" s="4" t="str">
        <f>VLOOKUP(V81,names!I:J,2,0)</f>
        <v>United States</v>
      </c>
      <c r="X81" t="s">
        <v>59</v>
      </c>
      <c r="Y81">
        <v>537</v>
      </c>
      <c r="Z81" s="4" t="str">
        <f t="shared" si="2"/>
        <v>5000</v>
      </c>
      <c r="AA81" s="4" t="str">
        <f>VLOOKUP(Z81,names!A:B,2,0)</f>
        <v>Consumer Services</v>
      </c>
      <c r="AB81">
        <v>1</v>
      </c>
      <c r="AC81">
        <v>150881</v>
      </c>
      <c r="AE81">
        <v>69.06</v>
      </c>
      <c r="AF81">
        <v>0.82641220000000004</v>
      </c>
      <c r="AG81">
        <v>10419842</v>
      </c>
      <c r="AH81">
        <v>8611084</v>
      </c>
      <c r="AI81">
        <v>0.73494999999999999</v>
      </c>
    </row>
    <row r="82" spans="1:35" x14ac:dyDescent="0.2">
      <c r="A82" s="1">
        <v>42004</v>
      </c>
      <c r="B82" t="s">
        <v>32</v>
      </c>
      <c r="C82" t="s">
        <v>33</v>
      </c>
      <c r="D82" t="s">
        <v>34</v>
      </c>
      <c r="E82" t="s">
        <v>35</v>
      </c>
      <c r="F82" t="s">
        <v>36</v>
      </c>
      <c r="I82">
        <v>5169.8999999999996</v>
      </c>
      <c r="J82">
        <v>5142.33</v>
      </c>
      <c r="K82">
        <v>5148.6400000000003</v>
      </c>
      <c r="L82">
        <v>100</v>
      </c>
      <c r="N82">
        <v>1171649568</v>
      </c>
      <c r="O82">
        <v>227565</v>
      </c>
      <c r="P82">
        <v>479736</v>
      </c>
      <c r="Q82" t="s">
        <v>359</v>
      </c>
      <c r="R82" t="s">
        <v>360</v>
      </c>
      <c r="S82" t="s">
        <v>361</v>
      </c>
      <c r="U82" t="s">
        <v>362</v>
      </c>
      <c r="V82" s="4" t="s">
        <v>83</v>
      </c>
      <c r="W82" s="4" t="str">
        <f>VLOOKUP(V82,names!I:J,2,0)</f>
        <v>France</v>
      </c>
      <c r="X82" t="s">
        <v>84</v>
      </c>
      <c r="Y82">
        <v>8538</v>
      </c>
      <c r="Z82" s="4" t="str">
        <f t="shared" si="2"/>
        <v>8000</v>
      </c>
      <c r="AA82" s="4" t="str">
        <f>VLOOKUP(Z82,names!A:B,2,0)</f>
        <v>Financials</v>
      </c>
      <c r="AB82">
        <v>1</v>
      </c>
      <c r="AC82">
        <v>337436</v>
      </c>
      <c r="AE82">
        <v>25.195</v>
      </c>
      <c r="AF82">
        <v>1</v>
      </c>
      <c r="AG82">
        <v>8501700</v>
      </c>
      <c r="AH82">
        <v>8501700</v>
      </c>
      <c r="AI82">
        <v>0.72562000000000004</v>
      </c>
    </row>
    <row r="83" spans="1:35" x14ac:dyDescent="0.2">
      <c r="A83" s="1">
        <v>42004</v>
      </c>
      <c r="B83" t="s">
        <v>32</v>
      </c>
      <c r="C83" t="s">
        <v>33</v>
      </c>
      <c r="D83" t="s">
        <v>34</v>
      </c>
      <c r="E83" t="s">
        <v>35</v>
      </c>
      <c r="F83" t="s">
        <v>36</v>
      </c>
      <c r="I83">
        <v>5169.8999999999996</v>
      </c>
      <c r="J83">
        <v>5142.33</v>
      </c>
      <c r="K83">
        <v>5148.6400000000003</v>
      </c>
      <c r="L83">
        <v>100</v>
      </c>
      <c r="N83">
        <v>1171649568</v>
      </c>
      <c r="O83">
        <v>227565</v>
      </c>
      <c r="P83" t="s">
        <v>363</v>
      </c>
      <c r="Q83" t="s">
        <v>364</v>
      </c>
      <c r="R83">
        <v>2697864</v>
      </c>
      <c r="S83" t="s">
        <v>365</v>
      </c>
      <c r="U83" t="s">
        <v>366</v>
      </c>
      <c r="V83" s="4" t="s">
        <v>238</v>
      </c>
      <c r="W83" s="4" t="str">
        <f>VLOOKUP(V83,names!I:J,2,0)</f>
        <v>Canada</v>
      </c>
      <c r="X83" t="s">
        <v>239</v>
      </c>
      <c r="Y83">
        <v>8575</v>
      </c>
      <c r="Z83" s="4" t="str">
        <f t="shared" si="2"/>
        <v>8000</v>
      </c>
      <c r="AA83" s="4" t="str">
        <f>VLOOKUP(Z83,names!A:B,2,0)</f>
        <v>Financials</v>
      </c>
      <c r="AB83">
        <v>1</v>
      </c>
      <c r="AC83">
        <v>329184</v>
      </c>
      <c r="AE83">
        <v>36.18</v>
      </c>
      <c r="AF83">
        <v>0.71349580000000001</v>
      </c>
      <c r="AG83">
        <v>11909877</v>
      </c>
      <c r="AH83">
        <v>8497647</v>
      </c>
      <c r="AI83">
        <v>0.72526999999999997</v>
      </c>
    </row>
    <row r="84" spans="1:35" x14ac:dyDescent="0.2">
      <c r="A84" s="1">
        <v>42004</v>
      </c>
      <c r="B84" t="s">
        <v>32</v>
      </c>
      <c r="C84" t="s">
        <v>33</v>
      </c>
      <c r="D84" t="s">
        <v>34</v>
      </c>
      <c r="E84" t="s">
        <v>35</v>
      </c>
      <c r="F84" t="s">
        <v>36</v>
      </c>
      <c r="I84">
        <v>5169.8999999999996</v>
      </c>
      <c r="J84">
        <v>5142.33</v>
      </c>
      <c r="K84">
        <v>5148.6400000000003</v>
      </c>
      <c r="L84">
        <v>100</v>
      </c>
      <c r="N84">
        <v>1171649568</v>
      </c>
      <c r="O84">
        <v>227565</v>
      </c>
      <c r="P84" t="s">
        <v>367</v>
      </c>
      <c r="Q84" t="s">
        <v>368</v>
      </c>
      <c r="R84" t="s">
        <v>369</v>
      </c>
      <c r="S84" t="s">
        <v>370</v>
      </c>
      <c r="U84" t="s">
        <v>371</v>
      </c>
      <c r="V84" s="4" t="s">
        <v>90</v>
      </c>
      <c r="W84" s="4" t="str">
        <f>VLOOKUP(V84,names!I:J,2,0)</f>
        <v>Singapore</v>
      </c>
      <c r="X84" t="s">
        <v>91</v>
      </c>
      <c r="Y84">
        <v>3533</v>
      </c>
      <c r="Z84" s="4" t="str">
        <f t="shared" si="2"/>
        <v>3000</v>
      </c>
      <c r="AA84" s="4" t="str">
        <f>VLOOKUP(Z84,names!A:B,2,0)</f>
        <v>Consumer Goods</v>
      </c>
      <c r="AB84">
        <v>1</v>
      </c>
      <c r="AC84">
        <v>19536697</v>
      </c>
      <c r="AE84">
        <v>0.69</v>
      </c>
      <c r="AF84">
        <v>0.62365530000000002</v>
      </c>
      <c r="AG84">
        <v>13480321</v>
      </c>
      <c r="AH84">
        <v>8407074</v>
      </c>
      <c r="AI84">
        <v>0.71753999999999996</v>
      </c>
    </row>
    <row r="85" spans="1:35" x14ac:dyDescent="0.2">
      <c r="A85" s="1">
        <v>42004</v>
      </c>
      <c r="B85" t="s">
        <v>32</v>
      </c>
      <c r="C85" t="s">
        <v>33</v>
      </c>
      <c r="D85" t="s">
        <v>34</v>
      </c>
      <c r="E85" t="s">
        <v>35</v>
      </c>
      <c r="F85" t="s">
        <v>36</v>
      </c>
      <c r="I85">
        <v>5169.8999999999996</v>
      </c>
      <c r="J85">
        <v>5142.33</v>
      </c>
      <c r="K85">
        <v>5148.6400000000003</v>
      </c>
      <c r="L85">
        <v>100</v>
      </c>
      <c r="N85">
        <v>1171649568</v>
      </c>
      <c r="O85">
        <v>227565</v>
      </c>
      <c r="P85" t="s">
        <v>372</v>
      </c>
      <c r="Q85" t="s">
        <v>373</v>
      </c>
      <c r="R85">
        <v>2697701</v>
      </c>
      <c r="S85" t="s">
        <v>374</v>
      </c>
      <c r="U85" t="s">
        <v>375</v>
      </c>
      <c r="V85" s="4" t="s">
        <v>238</v>
      </c>
      <c r="W85" s="4" t="str">
        <f>VLOOKUP(V85,names!I:J,2,0)</f>
        <v>Canada</v>
      </c>
      <c r="X85" t="s">
        <v>239</v>
      </c>
      <c r="Y85">
        <v>8575</v>
      </c>
      <c r="Z85" s="4" t="str">
        <f t="shared" si="2"/>
        <v>8000</v>
      </c>
      <c r="AA85" s="4" t="str">
        <f>VLOOKUP(Z85,names!A:B,2,0)</f>
        <v>Financials</v>
      </c>
      <c r="AB85">
        <v>1</v>
      </c>
      <c r="AC85">
        <v>363533</v>
      </c>
      <c r="AE85">
        <v>31.76</v>
      </c>
      <c r="AF85">
        <v>0.71349580000000001</v>
      </c>
      <c r="AG85">
        <v>11545808</v>
      </c>
      <c r="AH85">
        <v>8237886</v>
      </c>
      <c r="AI85">
        <v>0.70309999999999995</v>
      </c>
    </row>
    <row r="86" spans="1:35" x14ac:dyDescent="0.2">
      <c r="A86" s="1">
        <v>42004</v>
      </c>
      <c r="B86" t="s">
        <v>32</v>
      </c>
      <c r="C86" t="s">
        <v>33</v>
      </c>
      <c r="D86" t="s">
        <v>34</v>
      </c>
      <c r="E86" t="s">
        <v>35</v>
      </c>
      <c r="F86" t="s">
        <v>36</v>
      </c>
      <c r="I86">
        <v>5169.8999999999996</v>
      </c>
      <c r="J86">
        <v>5142.33</v>
      </c>
      <c r="K86">
        <v>5148.6400000000003</v>
      </c>
      <c r="L86">
        <v>100</v>
      </c>
      <c r="N86">
        <v>1171649568</v>
      </c>
      <c r="O86">
        <v>227565</v>
      </c>
      <c r="P86" t="s">
        <v>376</v>
      </c>
      <c r="Q86" t="s">
        <v>377</v>
      </c>
      <c r="R86">
        <v>2196888</v>
      </c>
      <c r="S86" t="s">
        <v>378</v>
      </c>
      <c r="U86" t="s">
        <v>379</v>
      </c>
      <c r="V86" s="4" t="s">
        <v>58</v>
      </c>
      <c r="W86" s="4" t="str">
        <f>VLOOKUP(V86,names!I:J,2,0)</f>
        <v>United States</v>
      </c>
      <c r="X86" t="s">
        <v>253</v>
      </c>
      <c r="Y86">
        <v>8536</v>
      </c>
      <c r="Z86" s="4" t="str">
        <f t="shared" si="2"/>
        <v>8000</v>
      </c>
      <c r="AA86" s="4" t="str">
        <f>VLOOKUP(Z86,names!A:B,2,0)</f>
        <v>Financials</v>
      </c>
      <c r="AB86">
        <v>1</v>
      </c>
      <c r="AC86">
        <v>191857</v>
      </c>
      <c r="AE86">
        <v>51.83</v>
      </c>
      <c r="AF86">
        <v>0.82641220000000004</v>
      </c>
      <c r="AG86">
        <v>9943948</v>
      </c>
      <c r="AH86">
        <v>8217800</v>
      </c>
      <c r="AI86">
        <v>0.70138999999999996</v>
      </c>
    </row>
    <row r="87" spans="1:35" x14ac:dyDescent="0.2">
      <c r="A87" s="1">
        <v>42004</v>
      </c>
      <c r="B87" t="s">
        <v>32</v>
      </c>
      <c r="C87" t="s">
        <v>33</v>
      </c>
      <c r="D87" t="s">
        <v>34</v>
      </c>
      <c r="E87" t="s">
        <v>35</v>
      </c>
      <c r="F87" t="s">
        <v>36</v>
      </c>
      <c r="I87">
        <v>5169.8999999999996</v>
      </c>
      <c r="J87">
        <v>5142.33</v>
      </c>
      <c r="K87">
        <v>5148.6400000000003</v>
      </c>
      <c r="L87">
        <v>100</v>
      </c>
      <c r="N87">
        <v>1171649568</v>
      </c>
      <c r="O87">
        <v>227565</v>
      </c>
      <c r="P87">
        <v>490541</v>
      </c>
      <c r="Q87" t="s">
        <v>380</v>
      </c>
      <c r="R87" t="s">
        <v>381</v>
      </c>
      <c r="S87" t="s">
        <v>382</v>
      </c>
      <c r="U87" t="s">
        <v>383</v>
      </c>
      <c r="V87" s="4" t="s">
        <v>83</v>
      </c>
      <c r="W87" s="4" t="str">
        <f>VLOOKUP(V87,names!I:J,2,0)</f>
        <v>France</v>
      </c>
      <c r="X87" t="s">
        <v>84</v>
      </c>
      <c r="Y87">
        <v>537</v>
      </c>
      <c r="Z87" s="4" t="str">
        <f t="shared" si="2"/>
        <v>5000</v>
      </c>
      <c r="AA87" s="4" t="str">
        <f>VLOOKUP(Z87,names!A:B,2,0)</f>
        <v>Consumer Services</v>
      </c>
      <c r="AB87">
        <v>1</v>
      </c>
      <c r="AC87">
        <v>191623</v>
      </c>
      <c r="AE87">
        <v>42.52</v>
      </c>
      <c r="AF87">
        <v>1</v>
      </c>
      <c r="AG87">
        <v>8147810</v>
      </c>
      <c r="AH87">
        <v>8147810</v>
      </c>
      <c r="AI87">
        <v>0.69540999999999997</v>
      </c>
    </row>
    <row r="88" spans="1:35" x14ac:dyDescent="0.2">
      <c r="A88" s="1">
        <v>42004</v>
      </c>
      <c r="B88" t="s">
        <v>32</v>
      </c>
      <c r="C88" t="s">
        <v>33</v>
      </c>
      <c r="D88" t="s">
        <v>34</v>
      </c>
      <c r="E88" t="s">
        <v>35</v>
      </c>
      <c r="F88" t="s">
        <v>36</v>
      </c>
      <c r="I88">
        <v>5169.8999999999996</v>
      </c>
      <c r="J88">
        <v>5142.33</v>
      </c>
      <c r="K88">
        <v>5148.6400000000003</v>
      </c>
      <c r="L88">
        <v>100</v>
      </c>
      <c r="N88">
        <v>1171649568</v>
      </c>
      <c r="O88">
        <v>227565</v>
      </c>
      <c r="P88">
        <v>612927</v>
      </c>
      <c r="Q88" t="s">
        <v>384</v>
      </c>
      <c r="R88">
        <v>6129277</v>
      </c>
      <c r="S88" t="s">
        <v>385</v>
      </c>
      <c r="U88" t="s">
        <v>386</v>
      </c>
      <c r="V88" s="4" t="s">
        <v>288</v>
      </c>
      <c r="W88" s="4" t="str">
        <f>VLOOKUP(V88,names!I:J,2,0)</f>
        <v>Japan</v>
      </c>
      <c r="X88" t="s">
        <v>289</v>
      </c>
      <c r="Y88">
        <v>6575</v>
      </c>
      <c r="Z88" s="4" t="str">
        <f t="shared" si="2"/>
        <v>6000</v>
      </c>
      <c r="AA88" s="4" t="str">
        <f>VLOOKUP(Z88,names!A:B,2,0)</f>
        <v>Telecommunications</v>
      </c>
      <c r="AB88">
        <v>1</v>
      </c>
      <c r="AC88">
        <v>640088</v>
      </c>
      <c r="AE88">
        <v>1768</v>
      </c>
      <c r="AF88">
        <v>6.8928000000000001E-3</v>
      </c>
      <c r="AG88">
        <v>1131675584</v>
      </c>
      <c r="AH88">
        <v>7800413</v>
      </c>
      <c r="AI88">
        <v>0.66576000000000002</v>
      </c>
    </row>
    <row r="89" spans="1:35" x14ac:dyDescent="0.2">
      <c r="A89" s="1">
        <v>42004</v>
      </c>
      <c r="B89" t="s">
        <v>32</v>
      </c>
      <c r="C89" t="s">
        <v>33</v>
      </c>
      <c r="D89" t="s">
        <v>34</v>
      </c>
      <c r="E89" t="s">
        <v>35</v>
      </c>
      <c r="F89" t="s">
        <v>36</v>
      </c>
      <c r="I89">
        <v>5169.8999999999996</v>
      </c>
      <c r="J89">
        <v>5142.33</v>
      </c>
      <c r="K89">
        <v>5148.6400000000003</v>
      </c>
      <c r="L89">
        <v>100</v>
      </c>
      <c r="N89">
        <v>1171649568</v>
      </c>
      <c r="O89">
        <v>227565</v>
      </c>
      <c r="P89" t="s">
        <v>387</v>
      </c>
      <c r="Q89" t="s">
        <v>388</v>
      </c>
      <c r="R89">
        <v>2516152</v>
      </c>
      <c r="S89" t="s">
        <v>389</v>
      </c>
      <c r="U89" t="s">
        <v>390</v>
      </c>
      <c r="V89" s="4" t="s">
        <v>58</v>
      </c>
      <c r="W89" s="4" t="str">
        <f>VLOOKUP(V89,names!I:J,2,0)</f>
        <v>United States</v>
      </c>
      <c r="X89" t="s">
        <v>59</v>
      </c>
      <c r="Y89">
        <v>4577</v>
      </c>
      <c r="Z89" s="4" t="str">
        <f t="shared" si="2"/>
        <v>4000</v>
      </c>
      <c r="AA89" s="4" t="str">
        <f>VLOOKUP(Z89,names!A:B,2,0)</f>
        <v>Health Care</v>
      </c>
      <c r="AB89">
        <v>1</v>
      </c>
      <c r="AC89">
        <v>135886</v>
      </c>
      <c r="AE89">
        <v>68.989999999999995</v>
      </c>
      <c r="AF89">
        <v>0.82641220000000004</v>
      </c>
      <c r="AG89">
        <v>9374775</v>
      </c>
      <c r="AH89">
        <v>7747429</v>
      </c>
      <c r="AI89">
        <v>0.66124000000000005</v>
      </c>
    </row>
    <row r="90" spans="1:35" x14ac:dyDescent="0.2">
      <c r="A90" s="1">
        <v>42004</v>
      </c>
      <c r="B90" t="s">
        <v>32</v>
      </c>
      <c r="C90" t="s">
        <v>33</v>
      </c>
      <c r="D90" t="s">
        <v>34</v>
      </c>
      <c r="E90" t="s">
        <v>35</v>
      </c>
      <c r="F90" t="s">
        <v>36</v>
      </c>
      <c r="I90">
        <v>5169.8999999999996</v>
      </c>
      <c r="J90">
        <v>5142.33</v>
      </c>
      <c r="K90">
        <v>5148.6400000000003</v>
      </c>
      <c r="L90">
        <v>100</v>
      </c>
      <c r="N90">
        <v>1171649568</v>
      </c>
      <c r="O90">
        <v>227565</v>
      </c>
      <c r="P90" t="s">
        <v>391</v>
      </c>
      <c r="Q90" t="s">
        <v>392</v>
      </c>
      <c r="R90">
        <v>2522096</v>
      </c>
      <c r="S90" t="s">
        <v>393</v>
      </c>
      <c r="U90" t="s">
        <v>394</v>
      </c>
      <c r="V90" s="4" t="s">
        <v>58</v>
      </c>
      <c r="W90" s="4" t="str">
        <f>VLOOKUP(V90,names!I:J,2,0)</f>
        <v>United States</v>
      </c>
      <c r="X90" t="s">
        <v>59</v>
      </c>
      <c r="Y90">
        <v>2717</v>
      </c>
      <c r="Z90" s="4" t="str">
        <f t="shared" si="2"/>
        <v>2000</v>
      </c>
      <c r="AA90" s="4" t="str">
        <f>VLOOKUP(Z90,names!A:B,2,0)</f>
        <v>Industrials</v>
      </c>
      <c r="AB90">
        <v>1</v>
      </c>
      <c r="AC90">
        <v>48535</v>
      </c>
      <c r="AE90">
        <v>192.57</v>
      </c>
      <c r="AF90">
        <v>0.82641220000000004</v>
      </c>
      <c r="AG90">
        <v>9346385</v>
      </c>
      <c r="AH90">
        <v>7723967</v>
      </c>
      <c r="AI90">
        <v>0.65924000000000005</v>
      </c>
    </row>
    <row r="91" spans="1:35" x14ac:dyDescent="0.2">
      <c r="A91" s="1">
        <v>42004</v>
      </c>
      <c r="B91" t="s">
        <v>32</v>
      </c>
      <c r="C91" t="s">
        <v>33</v>
      </c>
      <c r="D91" t="s">
        <v>34</v>
      </c>
      <c r="E91" t="s">
        <v>35</v>
      </c>
      <c r="F91" t="s">
        <v>36</v>
      </c>
      <c r="I91">
        <v>5169.8999999999996</v>
      </c>
      <c r="J91">
        <v>5142.33</v>
      </c>
      <c r="K91">
        <v>5148.6400000000003</v>
      </c>
      <c r="L91">
        <v>100</v>
      </c>
      <c r="N91">
        <v>1171649568</v>
      </c>
      <c r="O91">
        <v>227565</v>
      </c>
      <c r="P91">
        <v>531966</v>
      </c>
      <c r="Q91" t="s">
        <v>395</v>
      </c>
      <c r="R91">
        <v>7124594</v>
      </c>
      <c r="S91" t="s">
        <v>396</v>
      </c>
      <c r="U91" t="s">
        <v>397</v>
      </c>
      <c r="V91" s="4" t="s">
        <v>75</v>
      </c>
      <c r="W91" s="4" t="str">
        <f>VLOOKUP(V91,names!I:J,2,0)</f>
        <v>Switzerland</v>
      </c>
      <c r="X91" t="s">
        <v>76</v>
      </c>
      <c r="Y91">
        <v>8532</v>
      </c>
      <c r="Z91" s="4" t="str">
        <f t="shared" si="2"/>
        <v>8000</v>
      </c>
      <c r="AA91" s="4" t="str">
        <f>VLOOKUP(Z91,names!A:B,2,0)</f>
        <v>Financials</v>
      </c>
      <c r="AB91">
        <v>1</v>
      </c>
      <c r="AC91">
        <v>69905</v>
      </c>
      <c r="AE91">
        <v>127.8</v>
      </c>
      <c r="AF91">
        <v>0.83170460000000002</v>
      </c>
      <c r="AG91">
        <v>8933859</v>
      </c>
      <c r="AH91">
        <v>7430332</v>
      </c>
      <c r="AI91">
        <v>0.63417999999999997</v>
      </c>
    </row>
    <row r="92" spans="1:35" x14ac:dyDescent="0.2">
      <c r="A92" s="1">
        <v>42004</v>
      </c>
      <c r="B92" t="s">
        <v>32</v>
      </c>
      <c r="C92" t="s">
        <v>33</v>
      </c>
      <c r="D92" t="s">
        <v>34</v>
      </c>
      <c r="E92" t="s">
        <v>35</v>
      </c>
      <c r="F92" t="s">
        <v>36</v>
      </c>
      <c r="I92">
        <v>5169.8999999999996</v>
      </c>
      <c r="J92">
        <v>5142.33</v>
      </c>
      <c r="K92">
        <v>5148.6400000000003</v>
      </c>
      <c r="L92">
        <v>100</v>
      </c>
      <c r="N92">
        <v>1171649568</v>
      </c>
      <c r="O92">
        <v>227565</v>
      </c>
      <c r="P92">
        <v>553397</v>
      </c>
      <c r="Q92" t="s">
        <v>398</v>
      </c>
      <c r="R92">
        <v>5533976</v>
      </c>
      <c r="S92" t="s">
        <v>399</v>
      </c>
      <c r="U92" t="s">
        <v>400</v>
      </c>
      <c r="V92" s="4" t="s">
        <v>75</v>
      </c>
      <c r="W92" s="4" t="str">
        <f>VLOOKUP(V92,names!I:J,2,0)</f>
        <v>Switzerland</v>
      </c>
      <c r="X92" t="s">
        <v>76</v>
      </c>
      <c r="Y92">
        <v>6535</v>
      </c>
      <c r="Z92" s="4" t="str">
        <f t="shared" si="2"/>
        <v>6000</v>
      </c>
      <c r="AA92" s="4" t="str">
        <f>VLOOKUP(Z92,names!A:B,2,0)</f>
        <v>Telecommunications</v>
      </c>
      <c r="AB92">
        <v>1</v>
      </c>
      <c r="AC92">
        <v>16081</v>
      </c>
      <c r="AE92">
        <v>522.5</v>
      </c>
      <c r="AF92">
        <v>0.83170460000000002</v>
      </c>
      <c r="AG92">
        <v>8402323</v>
      </c>
      <c r="AH92">
        <v>6988250</v>
      </c>
      <c r="AI92">
        <v>0.59645000000000004</v>
      </c>
    </row>
    <row r="93" spans="1:35" x14ac:dyDescent="0.2">
      <c r="A93" s="1">
        <v>42004</v>
      </c>
      <c r="B93" t="s">
        <v>32</v>
      </c>
      <c r="C93" t="s">
        <v>33</v>
      </c>
      <c r="D93" t="s">
        <v>34</v>
      </c>
      <c r="E93" t="s">
        <v>35</v>
      </c>
      <c r="F93" t="s">
        <v>36</v>
      </c>
      <c r="I93">
        <v>5169.8999999999996</v>
      </c>
      <c r="J93">
        <v>5142.33</v>
      </c>
      <c r="K93">
        <v>5148.6400000000003</v>
      </c>
      <c r="L93">
        <v>100</v>
      </c>
      <c r="N93">
        <v>1171649568</v>
      </c>
      <c r="O93">
        <v>227565</v>
      </c>
      <c r="P93">
        <v>634295</v>
      </c>
      <c r="Q93" t="s">
        <v>401</v>
      </c>
      <c r="R93">
        <v>6341606</v>
      </c>
      <c r="S93" t="s">
        <v>402</v>
      </c>
      <c r="U93" t="s">
        <v>403</v>
      </c>
      <c r="V93" s="4" t="s">
        <v>404</v>
      </c>
      <c r="W93" s="4" t="str">
        <f>VLOOKUP(V93,names!I:J,2,0)</f>
        <v>New Zealand</v>
      </c>
      <c r="X93" t="s">
        <v>405</v>
      </c>
      <c r="Y93">
        <v>2353</v>
      </c>
      <c r="Z93" s="4" t="str">
        <f t="shared" si="2"/>
        <v>2000</v>
      </c>
      <c r="AA93" s="4" t="str">
        <f>VLOOKUP(Z93,names!A:B,2,0)</f>
        <v>Industrials</v>
      </c>
      <c r="AB93">
        <v>1</v>
      </c>
      <c r="AC93">
        <v>1277532</v>
      </c>
      <c r="AE93">
        <v>8.3000000000000007</v>
      </c>
      <c r="AF93">
        <v>0.64591149999999997</v>
      </c>
      <c r="AG93">
        <v>10603516</v>
      </c>
      <c r="AH93">
        <v>6848933</v>
      </c>
      <c r="AI93">
        <v>0.58455000000000001</v>
      </c>
    </row>
    <row r="94" spans="1:35" x14ac:dyDescent="0.2">
      <c r="A94" s="1">
        <v>42004</v>
      </c>
      <c r="B94" t="s">
        <v>32</v>
      </c>
      <c r="C94" t="s">
        <v>33</v>
      </c>
      <c r="D94" t="s">
        <v>34</v>
      </c>
      <c r="E94" t="s">
        <v>35</v>
      </c>
      <c r="F94" t="s">
        <v>36</v>
      </c>
      <c r="I94">
        <v>5169.8999999999996</v>
      </c>
      <c r="J94">
        <v>5142.33</v>
      </c>
      <c r="K94">
        <v>5148.6400000000003</v>
      </c>
      <c r="L94">
        <v>100</v>
      </c>
      <c r="N94">
        <v>1171649568</v>
      </c>
      <c r="O94">
        <v>227565</v>
      </c>
      <c r="P94" t="s">
        <v>406</v>
      </c>
      <c r="Q94" t="s">
        <v>407</v>
      </c>
      <c r="R94">
        <v>2572303</v>
      </c>
      <c r="S94" t="s">
        <v>408</v>
      </c>
      <c r="U94" t="s">
        <v>409</v>
      </c>
      <c r="V94" s="4" t="s">
        <v>58</v>
      </c>
      <c r="W94" s="4" t="str">
        <f>VLOOKUP(V94,names!I:J,2,0)</f>
        <v>United States</v>
      </c>
      <c r="X94" t="s">
        <v>253</v>
      </c>
      <c r="Y94">
        <v>3747</v>
      </c>
      <c r="Z94" s="4" t="str">
        <f t="shared" si="2"/>
        <v>3000</v>
      </c>
      <c r="AA94" s="4" t="str">
        <f>VLOOKUP(Z94,names!A:B,2,0)</f>
        <v>Consumer Goods</v>
      </c>
      <c r="AB94">
        <v>1</v>
      </c>
      <c r="AC94">
        <v>264923</v>
      </c>
      <c r="AE94">
        <v>30.945</v>
      </c>
      <c r="AF94">
        <v>0.82641220000000004</v>
      </c>
      <c r="AG94">
        <v>8198042</v>
      </c>
      <c r="AH94">
        <v>6774962</v>
      </c>
      <c r="AI94">
        <v>0.57823999999999998</v>
      </c>
    </row>
    <row r="95" spans="1:35" x14ac:dyDescent="0.2">
      <c r="A95" s="1">
        <v>42004</v>
      </c>
      <c r="B95" t="s">
        <v>32</v>
      </c>
      <c r="C95" t="s">
        <v>33</v>
      </c>
      <c r="D95" t="s">
        <v>34</v>
      </c>
      <c r="E95" t="s">
        <v>35</v>
      </c>
      <c r="F95" t="s">
        <v>36</v>
      </c>
      <c r="I95">
        <v>5169.8999999999996</v>
      </c>
      <c r="J95">
        <v>5142.33</v>
      </c>
      <c r="K95">
        <v>5148.6400000000003</v>
      </c>
      <c r="L95">
        <v>100</v>
      </c>
      <c r="N95">
        <v>1171649568</v>
      </c>
      <c r="O95">
        <v>227565</v>
      </c>
      <c r="P95" t="s">
        <v>410</v>
      </c>
      <c r="Q95" t="s">
        <v>411</v>
      </c>
      <c r="R95">
        <v>2838555</v>
      </c>
      <c r="S95" t="s">
        <v>412</v>
      </c>
      <c r="U95" t="s">
        <v>413</v>
      </c>
      <c r="V95" s="4" t="s">
        <v>58</v>
      </c>
      <c r="W95" s="4" t="str">
        <f>VLOOKUP(V95,names!I:J,2,0)</f>
        <v>United States</v>
      </c>
      <c r="X95" t="s">
        <v>59</v>
      </c>
      <c r="Y95">
        <v>537</v>
      </c>
      <c r="Z95" s="4" t="str">
        <f t="shared" si="2"/>
        <v>5000</v>
      </c>
      <c r="AA95" s="4" t="str">
        <f>VLOOKUP(Z95,names!A:B,2,0)</f>
        <v>Consumer Services</v>
      </c>
      <c r="AB95">
        <v>1</v>
      </c>
      <c r="AC95">
        <v>73056</v>
      </c>
      <c r="AE95">
        <v>112.18</v>
      </c>
      <c r="AF95">
        <v>0.82641220000000004</v>
      </c>
      <c r="AG95">
        <v>8195422</v>
      </c>
      <c r="AH95">
        <v>6772797</v>
      </c>
      <c r="AI95">
        <v>0.57806000000000002</v>
      </c>
    </row>
    <row r="96" spans="1:35" x14ac:dyDescent="0.2">
      <c r="A96" s="1">
        <v>42004</v>
      </c>
      <c r="B96" t="s">
        <v>32</v>
      </c>
      <c r="C96" t="s">
        <v>33</v>
      </c>
      <c r="D96" t="s">
        <v>34</v>
      </c>
      <c r="E96" t="s">
        <v>35</v>
      </c>
      <c r="F96" t="s">
        <v>36</v>
      </c>
      <c r="I96">
        <v>5169.8999999999996</v>
      </c>
      <c r="J96">
        <v>5142.33</v>
      </c>
      <c r="K96">
        <v>5148.6400000000003</v>
      </c>
      <c r="L96">
        <v>100</v>
      </c>
      <c r="N96">
        <v>1171649568</v>
      </c>
      <c r="O96">
        <v>227565</v>
      </c>
      <c r="P96">
        <v>206183</v>
      </c>
      <c r="Q96" t="s">
        <v>414</v>
      </c>
      <c r="R96" t="s">
        <v>415</v>
      </c>
      <c r="S96" t="s">
        <v>416</v>
      </c>
      <c r="U96" t="s">
        <v>417</v>
      </c>
      <c r="V96" s="4" t="s">
        <v>238</v>
      </c>
      <c r="W96" s="4" t="str">
        <f>VLOOKUP(V96,names!I:J,2,0)</f>
        <v>Canada</v>
      </c>
      <c r="X96" t="s">
        <v>239</v>
      </c>
      <c r="Y96">
        <v>533</v>
      </c>
      <c r="Z96" s="4" t="str">
        <f t="shared" si="2"/>
        <v>5000</v>
      </c>
      <c r="AA96" s="4" t="str">
        <f>VLOOKUP(Z96,names!A:B,2,0)</f>
        <v>Consumer Services</v>
      </c>
      <c r="AB96">
        <v>1</v>
      </c>
      <c r="AC96">
        <v>882523</v>
      </c>
      <c r="AE96">
        <v>10.42</v>
      </c>
      <c r="AF96">
        <v>0.71349580000000001</v>
      </c>
      <c r="AG96">
        <v>9195890</v>
      </c>
      <c r="AH96">
        <v>6561229</v>
      </c>
      <c r="AI96">
        <v>0.56000000000000005</v>
      </c>
    </row>
    <row r="97" spans="1:35" x14ac:dyDescent="0.2">
      <c r="A97" s="1">
        <v>42004</v>
      </c>
      <c r="B97" t="s">
        <v>32</v>
      </c>
      <c r="C97" t="s">
        <v>33</v>
      </c>
      <c r="D97" t="s">
        <v>34</v>
      </c>
      <c r="E97" t="s">
        <v>35</v>
      </c>
      <c r="F97" t="s">
        <v>36</v>
      </c>
      <c r="I97">
        <v>5169.8999999999996</v>
      </c>
      <c r="J97">
        <v>5142.33</v>
      </c>
      <c r="K97">
        <v>5148.6400000000003</v>
      </c>
      <c r="L97">
        <v>100</v>
      </c>
      <c r="N97">
        <v>1171649568</v>
      </c>
      <c r="O97">
        <v>227565</v>
      </c>
      <c r="P97">
        <v>521107</v>
      </c>
      <c r="Q97" t="s">
        <v>418</v>
      </c>
      <c r="R97" t="s">
        <v>419</v>
      </c>
      <c r="S97" t="s">
        <v>420</v>
      </c>
      <c r="U97" t="s">
        <v>421</v>
      </c>
      <c r="V97" s="4" t="s">
        <v>422</v>
      </c>
      <c r="W97" s="4" t="str">
        <f>VLOOKUP(V97,names!I:J,2,0)</f>
        <v>Sweden</v>
      </c>
      <c r="X97" t="s">
        <v>423</v>
      </c>
      <c r="Y97">
        <v>8775</v>
      </c>
      <c r="Z97" s="4" t="str">
        <f t="shared" si="2"/>
        <v>8000</v>
      </c>
      <c r="AA97" s="4" t="str">
        <f>VLOOKUP(Z97,names!A:B,2,0)</f>
        <v>Financials</v>
      </c>
      <c r="AB97">
        <v>1</v>
      </c>
      <c r="AC97">
        <v>1300488</v>
      </c>
      <c r="AE97">
        <v>47.07</v>
      </c>
      <c r="AF97">
        <v>0.1055682</v>
      </c>
      <c r="AG97">
        <v>61213970</v>
      </c>
      <c r="AH97">
        <v>6462249</v>
      </c>
      <c r="AI97">
        <v>0.55154999999999998</v>
      </c>
    </row>
    <row r="98" spans="1:35" x14ac:dyDescent="0.2">
      <c r="A98" s="1">
        <v>42004</v>
      </c>
      <c r="B98" t="s">
        <v>32</v>
      </c>
      <c r="C98" t="s">
        <v>33</v>
      </c>
      <c r="D98" t="s">
        <v>34</v>
      </c>
      <c r="E98" t="s">
        <v>35</v>
      </c>
      <c r="F98" t="s">
        <v>36</v>
      </c>
      <c r="I98">
        <v>5169.8999999999996</v>
      </c>
      <c r="J98">
        <v>5142.33</v>
      </c>
      <c r="K98">
        <v>5148.6400000000003</v>
      </c>
      <c r="L98">
        <v>100</v>
      </c>
      <c r="N98">
        <v>1171649568</v>
      </c>
      <c r="O98">
        <v>227565</v>
      </c>
      <c r="P98" t="s">
        <v>424</v>
      </c>
      <c r="Q98" t="s">
        <v>425</v>
      </c>
      <c r="R98">
        <v>2491839</v>
      </c>
      <c r="S98" t="s">
        <v>426</v>
      </c>
      <c r="U98" t="s">
        <v>427</v>
      </c>
      <c r="V98" s="4" t="s">
        <v>58</v>
      </c>
      <c r="W98" s="4" t="str">
        <f>VLOOKUP(V98,names!I:J,2,0)</f>
        <v>United States</v>
      </c>
      <c r="X98" t="s">
        <v>59</v>
      </c>
      <c r="Y98">
        <v>3767</v>
      </c>
      <c r="Z98" s="4" t="str">
        <f t="shared" ref="Z98:Z129" si="3">LEFT(Y98,1)&amp;"000"</f>
        <v>3000</v>
      </c>
      <c r="AA98" s="4" t="str">
        <f>VLOOKUP(Z98,names!A:B,2,0)</f>
        <v>Consumer Goods</v>
      </c>
      <c r="AB98">
        <v>1</v>
      </c>
      <c r="AC98">
        <v>67299</v>
      </c>
      <c r="AE98">
        <v>115.54</v>
      </c>
      <c r="AF98">
        <v>0.82641220000000004</v>
      </c>
      <c r="AG98">
        <v>7775726</v>
      </c>
      <c r="AH98">
        <v>6425955</v>
      </c>
      <c r="AI98">
        <v>0.54844999999999999</v>
      </c>
    </row>
    <row r="99" spans="1:35" x14ac:dyDescent="0.2">
      <c r="A99" s="1">
        <v>42004</v>
      </c>
      <c r="B99" t="s">
        <v>32</v>
      </c>
      <c r="C99" t="s">
        <v>33</v>
      </c>
      <c r="D99" t="s">
        <v>34</v>
      </c>
      <c r="E99" t="s">
        <v>35</v>
      </c>
      <c r="F99" t="s">
        <v>36</v>
      </c>
      <c r="I99">
        <v>5169.8999999999996</v>
      </c>
      <c r="J99">
        <v>5142.33</v>
      </c>
      <c r="K99">
        <v>5148.6400000000003</v>
      </c>
      <c r="L99">
        <v>100</v>
      </c>
      <c r="N99">
        <v>1171649568</v>
      </c>
      <c r="O99">
        <v>227565</v>
      </c>
      <c r="P99">
        <v>618107</v>
      </c>
      <c r="Q99" t="s">
        <v>428</v>
      </c>
      <c r="R99">
        <v>6286257</v>
      </c>
      <c r="S99" t="s">
        <v>429</v>
      </c>
      <c r="U99" t="s">
        <v>430</v>
      </c>
      <c r="V99" s="4" t="s">
        <v>47</v>
      </c>
      <c r="W99" s="4" t="str">
        <f>VLOOKUP(V99,names!I:J,2,0)</f>
        <v>Hong Kong</v>
      </c>
      <c r="X99" t="s">
        <v>48</v>
      </c>
      <c r="Y99">
        <v>3763</v>
      </c>
      <c r="Z99" s="4" t="str">
        <f t="shared" si="3"/>
        <v>3000</v>
      </c>
      <c r="AA99" s="4" t="str">
        <f>VLOOKUP(Z99,names!A:B,2,0)</f>
        <v>Consumer Goods</v>
      </c>
      <c r="AB99">
        <v>1</v>
      </c>
      <c r="AC99">
        <v>8154218</v>
      </c>
      <c r="AE99">
        <v>7.26</v>
      </c>
      <c r="AF99">
        <v>0.1065672</v>
      </c>
      <c r="AG99">
        <v>59199623</v>
      </c>
      <c r="AH99">
        <v>6308738</v>
      </c>
      <c r="AI99">
        <v>0.53844999999999998</v>
      </c>
    </row>
    <row r="100" spans="1:35" x14ac:dyDescent="0.2">
      <c r="A100" s="1">
        <v>42004</v>
      </c>
      <c r="B100" t="s">
        <v>32</v>
      </c>
      <c r="C100" t="s">
        <v>33</v>
      </c>
      <c r="D100" t="s">
        <v>34</v>
      </c>
      <c r="E100" t="s">
        <v>35</v>
      </c>
      <c r="F100" t="s">
        <v>36</v>
      </c>
      <c r="I100">
        <v>5169.8999999999996</v>
      </c>
      <c r="J100">
        <v>5142.33</v>
      </c>
      <c r="K100">
        <v>5148.6400000000003</v>
      </c>
      <c r="L100">
        <v>100</v>
      </c>
      <c r="N100">
        <v>1171649568</v>
      </c>
      <c r="O100">
        <v>227565</v>
      </c>
      <c r="P100" t="s">
        <v>431</v>
      </c>
      <c r="Q100" t="s">
        <v>432</v>
      </c>
      <c r="R100">
        <v>2778844</v>
      </c>
      <c r="S100" t="s">
        <v>433</v>
      </c>
      <c r="U100" t="s">
        <v>434</v>
      </c>
      <c r="V100" s="4" t="s">
        <v>58</v>
      </c>
      <c r="W100" s="4" t="str">
        <f>VLOOKUP(V100,names!I:J,2,0)</f>
        <v>United States</v>
      </c>
      <c r="X100" t="s">
        <v>59</v>
      </c>
      <c r="Y100">
        <v>4577</v>
      </c>
      <c r="Z100" s="4" t="str">
        <f t="shared" si="3"/>
        <v>4000</v>
      </c>
      <c r="AA100" s="4" t="str">
        <f>VLOOKUP(Z100,names!A:B,2,0)</f>
        <v>Health Care</v>
      </c>
      <c r="AB100">
        <v>1</v>
      </c>
      <c r="AC100">
        <v>133465</v>
      </c>
      <c r="AE100">
        <v>56.79</v>
      </c>
      <c r="AF100">
        <v>0.82641220000000004</v>
      </c>
      <c r="AG100">
        <v>7579477</v>
      </c>
      <c r="AH100">
        <v>6263773</v>
      </c>
      <c r="AI100">
        <v>0.53461000000000003</v>
      </c>
    </row>
    <row r="101" spans="1:35" x14ac:dyDescent="0.2">
      <c r="A101" s="1">
        <v>42004</v>
      </c>
      <c r="B101" t="s">
        <v>32</v>
      </c>
      <c r="C101" t="s">
        <v>33</v>
      </c>
      <c r="D101" t="s">
        <v>34</v>
      </c>
      <c r="E101" t="s">
        <v>35</v>
      </c>
      <c r="F101" t="s">
        <v>36</v>
      </c>
      <c r="I101">
        <v>5169.8999999999996</v>
      </c>
      <c r="J101">
        <v>5142.33</v>
      </c>
      <c r="K101">
        <v>5148.6400000000003</v>
      </c>
      <c r="L101">
        <v>100</v>
      </c>
      <c r="N101">
        <v>1171649568</v>
      </c>
      <c r="O101">
        <v>227565</v>
      </c>
      <c r="P101" t="s">
        <v>435</v>
      </c>
      <c r="Q101" t="s">
        <v>436</v>
      </c>
      <c r="R101">
        <v>2126335</v>
      </c>
      <c r="S101" t="s">
        <v>437</v>
      </c>
      <c r="U101" t="s">
        <v>438</v>
      </c>
      <c r="V101" s="4" t="s">
        <v>58</v>
      </c>
      <c r="W101" s="4" t="str">
        <f>VLOOKUP(V101,names!I:J,2,0)</f>
        <v>United States</v>
      </c>
      <c r="X101" t="s">
        <v>59</v>
      </c>
      <c r="Y101">
        <v>4577</v>
      </c>
      <c r="Z101" s="4" t="str">
        <f t="shared" si="3"/>
        <v>4000</v>
      </c>
      <c r="AA101" s="4" t="str">
        <f>VLOOKUP(Z101,names!A:B,2,0)</f>
        <v>Health Care</v>
      </c>
      <c r="AB101">
        <v>1</v>
      </c>
      <c r="AC101">
        <v>119190</v>
      </c>
      <c r="AE101">
        <v>59.03</v>
      </c>
      <c r="AF101">
        <v>0.82641220000000004</v>
      </c>
      <c r="AG101">
        <v>7035786</v>
      </c>
      <c r="AH101">
        <v>5814459</v>
      </c>
      <c r="AI101">
        <v>0.49625999999999998</v>
      </c>
    </row>
  </sheetData>
  <autoFilter ref="A1:AI101">
    <sortState ref="A2:AI101">
      <sortCondition descending="1" ref="AI1:AI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F30" sqref="F30"/>
    </sheetView>
  </sheetViews>
  <sheetFormatPr defaultRowHeight="12.75" x14ac:dyDescent="0.2"/>
  <sheetData>
    <row r="1" spans="1:10" x14ac:dyDescent="0.2">
      <c r="A1" t="s">
        <v>439</v>
      </c>
      <c r="B1" t="s">
        <v>440</v>
      </c>
      <c r="E1" t="s">
        <v>441</v>
      </c>
      <c r="F1" t="s">
        <v>442</v>
      </c>
      <c r="I1" t="s">
        <v>443</v>
      </c>
      <c r="J1" t="s">
        <v>444</v>
      </c>
    </row>
    <row r="2" spans="1:10" x14ac:dyDescent="0.2">
      <c r="A2" s="2" t="s">
        <v>445</v>
      </c>
      <c r="B2" t="s">
        <v>442</v>
      </c>
      <c r="E2" t="s">
        <v>446</v>
      </c>
      <c r="F2" t="s">
        <v>447</v>
      </c>
      <c r="I2" t="s">
        <v>75</v>
      </c>
      <c r="J2" t="s">
        <v>448</v>
      </c>
    </row>
    <row r="3" spans="1:10" x14ac:dyDescent="0.2">
      <c r="A3" s="2" t="s">
        <v>449</v>
      </c>
      <c r="B3" t="s">
        <v>450</v>
      </c>
      <c r="E3" t="s">
        <v>451</v>
      </c>
      <c r="F3" t="s">
        <v>452</v>
      </c>
      <c r="I3" t="s">
        <v>453</v>
      </c>
      <c r="J3" t="s">
        <v>454</v>
      </c>
    </row>
    <row r="4" spans="1:10" x14ac:dyDescent="0.2">
      <c r="A4" s="3" t="s">
        <v>455</v>
      </c>
      <c r="B4" t="s">
        <v>456</v>
      </c>
      <c r="E4" t="s">
        <v>457</v>
      </c>
      <c r="F4" t="s">
        <v>458</v>
      </c>
      <c r="I4" t="s">
        <v>42</v>
      </c>
      <c r="J4" t="s">
        <v>459</v>
      </c>
    </row>
    <row r="5" spans="1:10" x14ac:dyDescent="0.2">
      <c r="A5" s="3" t="s">
        <v>460</v>
      </c>
      <c r="B5" t="s">
        <v>461</v>
      </c>
      <c r="E5" t="s">
        <v>462</v>
      </c>
      <c r="F5" t="s">
        <v>463</v>
      </c>
      <c r="I5" t="s">
        <v>123</v>
      </c>
      <c r="J5" t="s">
        <v>464</v>
      </c>
    </row>
    <row r="6" spans="1:10" x14ac:dyDescent="0.2">
      <c r="A6" s="3" t="s">
        <v>465</v>
      </c>
      <c r="B6" t="s">
        <v>466</v>
      </c>
      <c r="E6" t="s">
        <v>467</v>
      </c>
      <c r="F6" t="s">
        <v>468</v>
      </c>
      <c r="I6" t="s">
        <v>469</v>
      </c>
      <c r="J6" t="s">
        <v>470</v>
      </c>
    </row>
    <row r="7" spans="1:10" x14ac:dyDescent="0.2">
      <c r="A7" s="3" t="s">
        <v>471</v>
      </c>
      <c r="B7" t="s">
        <v>472</v>
      </c>
      <c r="E7" t="s">
        <v>473</v>
      </c>
      <c r="F7" t="s">
        <v>474</v>
      </c>
      <c r="I7" t="s">
        <v>70</v>
      </c>
      <c r="J7" t="s">
        <v>475</v>
      </c>
    </row>
    <row r="8" spans="1:10" x14ac:dyDescent="0.2">
      <c r="A8" s="3" t="s">
        <v>476</v>
      </c>
      <c r="B8" t="s">
        <v>477</v>
      </c>
      <c r="E8" t="s">
        <v>478</v>
      </c>
      <c r="F8" t="s">
        <v>479</v>
      </c>
      <c r="I8" t="s">
        <v>83</v>
      </c>
      <c r="J8" t="s">
        <v>480</v>
      </c>
    </row>
    <row r="9" spans="1:10" x14ac:dyDescent="0.2">
      <c r="A9" s="3" t="s">
        <v>481</v>
      </c>
      <c r="B9" t="s">
        <v>482</v>
      </c>
      <c r="E9" t="s">
        <v>483</v>
      </c>
      <c r="F9" t="s">
        <v>466</v>
      </c>
      <c r="I9" t="s">
        <v>219</v>
      </c>
      <c r="J9" t="s">
        <v>484</v>
      </c>
    </row>
    <row r="10" spans="1:10" x14ac:dyDescent="0.2">
      <c r="A10" s="3" t="s">
        <v>485</v>
      </c>
      <c r="B10" t="s">
        <v>486</v>
      </c>
      <c r="E10" t="s">
        <v>487</v>
      </c>
      <c r="F10" t="s">
        <v>488</v>
      </c>
      <c r="I10" t="s">
        <v>65</v>
      </c>
      <c r="J10" t="s">
        <v>489</v>
      </c>
    </row>
    <row r="11" spans="1:10" x14ac:dyDescent="0.2">
      <c r="A11" s="3" t="s">
        <v>490</v>
      </c>
      <c r="B11" t="s">
        <v>491</v>
      </c>
      <c r="E11" t="s">
        <v>492</v>
      </c>
      <c r="F11" t="s">
        <v>493</v>
      </c>
      <c r="I11" t="s">
        <v>494</v>
      </c>
      <c r="J11" t="s">
        <v>495</v>
      </c>
    </row>
    <row r="12" spans="1:10" x14ac:dyDescent="0.2">
      <c r="E12" t="s">
        <v>496</v>
      </c>
      <c r="F12" t="s">
        <v>497</v>
      </c>
      <c r="I12" t="s">
        <v>196</v>
      </c>
      <c r="J12" t="s">
        <v>498</v>
      </c>
    </row>
    <row r="13" spans="1:10" x14ac:dyDescent="0.2">
      <c r="E13" t="s">
        <v>499</v>
      </c>
      <c r="F13" t="s">
        <v>477</v>
      </c>
      <c r="I13" t="s">
        <v>500</v>
      </c>
      <c r="J13" t="s">
        <v>501</v>
      </c>
    </row>
    <row r="14" spans="1:10" x14ac:dyDescent="0.2">
      <c r="E14" t="s">
        <v>502</v>
      </c>
      <c r="F14" t="s">
        <v>482</v>
      </c>
      <c r="I14" t="s">
        <v>503</v>
      </c>
      <c r="J14" t="s">
        <v>504</v>
      </c>
    </row>
    <row r="15" spans="1:10" x14ac:dyDescent="0.2">
      <c r="E15" t="s">
        <v>505</v>
      </c>
      <c r="F15" t="s">
        <v>506</v>
      </c>
      <c r="I15" t="s">
        <v>507</v>
      </c>
      <c r="J15" t="s">
        <v>508</v>
      </c>
    </row>
    <row r="16" spans="1:10" x14ac:dyDescent="0.2">
      <c r="E16" t="s">
        <v>509</v>
      </c>
      <c r="F16" t="s">
        <v>510</v>
      </c>
      <c r="I16" t="s">
        <v>342</v>
      </c>
      <c r="J16" t="s">
        <v>511</v>
      </c>
    </row>
    <row r="17" spans="5:10" x14ac:dyDescent="0.2">
      <c r="E17" t="s">
        <v>512</v>
      </c>
      <c r="F17" t="s">
        <v>513</v>
      </c>
      <c r="I17" t="s">
        <v>514</v>
      </c>
      <c r="J17" t="s">
        <v>515</v>
      </c>
    </row>
    <row r="18" spans="5:10" x14ac:dyDescent="0.2">
      <c r="E18" t="s">
        <v>516</v>
      </c>
      <c r="F18" t="s">
        <v>517</v>
      </c>
      <c r="I18" t="s">
        <v>422</v>
      </c>
      <c r="J18" t="s">
        <v>518</v>
      </c>
    </row>
    <row r="19" spans="5:10" x14ac:dyDescent="0.2">
      <c r="E19" t="s">
        <v>519</v>
      </c>
      <c r="F19" t="s">
        <v>491</v>
      </c>
      <c r="I19" t="s">
        <v>520</v>
      </c>
      <c r="J19" t="s">
        <v>521</v>
      </c>
    </row>
    <row r="20" spans="5:10" x14ac:dyDescent="0.2">
      <c r="I20" t="s">
        <v>522</v>
      </c>
      <c r="J20" t="s">
        <v>523</v>
      </c>
    </row>
    <row r="21" spans="5:10" x14ac:dyDescent="0.2">
      <c r="I21" t="s">
        <v>524</v>
      </c>
      <c r="J21" t="s">
        <v>525</v>
      </c>
    </row>
    <row r="22" spans="5:10" x14ac:dyDescent="0.2">
      <c r="I22" t="s">
        <v>526</v>
      </c>
      <c r="J22" t="s">
        <v>527</v>
      </c>
    </row>
    <row r="23" spans="5:10" x14ac:dyDescent="0.2">
      <c r="I23" t="s">
        <v>528</v>
      </c>
      <c r="J23" t="s">
        <v>529</v>
      </c>
    </row>
    <row r="24" spans="5:10" x14ac:dyDescent="0.2">
      <c r="I24" t="s">
        <v>530</v>
      </c>
      <c r="J24" t="s">
        <v>531</v>
      </c>
    </row>
    <row r="25" spans="5:10" x14ac:dyDescent="0.2">
      <c r="I25" t="s">
        <v>532</v>
      </c>
      <c r="J25" t="s">
        <v>533</v>
      </c>
    </row>
    <row r="26" spans="5:10" x14ac:dyDescent="0.2">
      <c r="I26" t="s">
        <v>534</v>
      </c>
      <c r="J26" t="s">
        <v>535</v>
      </c>
    </row>
    <row r="27" spans="5:10" x14ac:dyDescent="0.2">
      <c r="I27" t="s">
        <v>536</v>
      </c>
      <c r="J27" t="s">
        <v>537</v>
      </c>
    </row>
    <row r="28" spans="5:10" x14ac:dyDescent="0.2">
      <c r="I28" t="s">
        <v>538</v>
      </c>
      <c r="J28" t="s">
        <v>539</v>
      </c>
    </row>
    <row r="29" spans="5:10" x14ac:dyDescent="0.2">
      <c r="I29" t="s">
        <v>540</v>
      </c>
      <c r="J29" t="s">
        <v>541</v>
      </c>
    </row>
    <row r="30" spans="5:10" x14ac:dyDescent="0.2">
      <c r="I30" t="s">
        <v>542</v>
      </c>
      <c r="J30" t="s">
        <v>543</v>
      </c>
    </row>
    <row r="31" spans="5:10" x14ac:dyDescent="0.2">
      <c r="I31" t="s">
        <v>544</v>
      </c>
      <c r="J31" t="s">
        <v>545</v>
      </c>
    </row>
    <row r="32" spans="5:10" x14ac:dyDescent="0.2">
      <c r="I32" t="s">
        <v>546</v>
      </c>
      <c r="J32" t="s">
        <v>547</v>
      </c>
    </row>
    <row r="33" spans="9:10" x14ac:dyDescent="0.2">
      <c r="I33" t="s">
        <v>548</v>
      </c>
      <c r="J33" t="s">
        <v>549</v>
      </c>
    </row>
    <row r="34" spans="9:10" x14ac:dyDescent="0.2">
      <c r="I34" t="s">
        <v>550</v>
      </c>
      <c r="J34" t="s">
        <v>551</v>
      </c>
    </row>
    <row r="35" spans="9:10" x14ac:dyDescent="0.2">
      <c r="I35" t="s">
        <v>552</v>
      </c>
      <c r="J35" t="s">
        <v>553</v>
      </c>
    </row>
    <row r="36" spans="9:10" x14ac:dyDescent="0.2">
      <c r="I36" t="s">
        <v>554</v>
      </c>
      <c r="J36" t="s">
        <v>555</v>
      </c>
    </row>
    <row r="37" spans="9:10" x14ac:dyDescent="0.2">
      <c r="I37" t="s">
        <v>556</v>
      </c>
      <c r="J37" t="s">
        <v>557</v>
      </c>
    </row>
    <row r="38" spans="9:10" x14ac:dyDescent="0.2">
      <c r="I38" t="s">
        <v>558</v>
      </c>
      <c r="J38" t="s">
        <v>559</v>
      </c>
    </row>
    <row r="39" spans="9:10" x14ac:dyDescent="0.2">
      <c r="I39" t="s">
        <v>58</v>
      </c>
      <c r="J39" t="s">
        <v>560</v>
      </c>
    </row>
    <row r="40" spans="9:10" x14ac:dyDescent="0.2">
      <c r="I40" t="s">
        <v>238</v>
      </c>
      <c r="J40" t="s">
        <v>561</v>
      </c>
    </row>
    <row r="41" spans="9:10" x14ac:dyDescent="0.2">
      <c r="I41" t="s">
        <v>52</v>
      </c>
      <c r="J41" t="s">
        <v>562</v>
      </c>
    </row>
    <row r="42" spans="9:10" x14ac:dyDescent="0.2">
      <c r="I42" t="s">
        <v>47</v>
      </c>
      <c r="J42" t="s">
        <v>563</v>
      </c>
    </row>
    <row r="43" spans="9:10" x14ac:dyDescent="0.2">
      <c r="I43" t="s">
        <v>288</v>
      </c>
      <c r="J43" t="s">
        <v>564</v>
      </c>
    </row>
    <row r="44" spans="9:10" x14ac:dyDescent="0.2">
      <c r="I44" t="s">
        <v>90</v>
      </c>
      <c r="J44" t="s">
        <v>565</v>
      </c>
    </row>
    <row r="45" spans="9:10" x14ac:dyDescent="0.2">
      <c r="I45" t="s">
        <v>404</v>
      </c>
      <c r="J45" t="s">
        <v>566</v>
      </c>
    </row>
    <row r="46" spans="9:10" x14ac:dyDescent="0.2">
      <c r="I46" t="s">
        <v>567</v>
      </c>
      <c r="J46" t="s">
        <v>568</v>
      </c>
    </row>
    <row r="47" spans="9:10" x14ac:dyDescent="0.2">
      <c r="I47" t="s">
        <v>569</v>
      </c>
      <c r="J47" t="s">
        <v>570</v>
      </c>
    </row>
    <row r="48" spans="9:10" x14ac:dyDescent="0.2">
      <c r="I48" t="s">
        <v>571</v>
      </c>
      <c r="J48" t="s">
        <v>572</v>
      </c>
    </row>
    <row r="49" spans="9:10" x14ac:dyDescent="0.2">
      <c r="I49" t="s">
        <v>573</v>
      </c>
      <c r="J49" t="s">
        <v>574</v>
      </c>
    </row>
    <row r="50" spans="9:10" x14ac:dyDescent="0.2">
      <c r="I50" t="s">
        <v>575</v>
      </c>
      <c r="J50" t="s">
        <v>576</v>
      </c>
    </row>
    <row r="51" spans="9:10" x14ac:dyDescent="0.2">
      <c r="I51" t="s">
        <v>577</v>
      </c>
      <c r="J51" t="s">
        <v>578</v>
      </c>
    </row>
    <row r="52" spans="9:10" x14ac:dyDescent="0.2">
      <c r="I52" t="s">
        <v>579</v>
      </c>
      <c r="J52" t="s">
        <v>580</v>
      </c>
    </row>
    <row r="53" spans="9:10" x14ac:dyDescent="0.2">
      <c r="I53" t="s">
        <v>581</v>
      </c>
      <c r="J53" t="s">
        <v>582</v>
      </c>
    </row>
    <row r="54" spans="9:10" x14ac:dyDescent="0.2">
      <c r="I54" t="s">
        <v>583</v>
      </c>
      <c r="J54" t="s">
        <v>584</v>
      </c>
    </row>
    <row r="55" spans="9:10" x14ac:dyDescent="0.2">
      <c r="I55" t="s">
        <v>585</v>
      </c>
      <c r="J55" t="s">
        <v>586</v>
      </c>
    </row>
    <row r="56" spans="9:10" x14ac:dyDescent="0.2">
      <c r="I56" t="s">
        <v>587</v>
      </c>
      <c r="J56" t="s">
        <v>588</v>
      </c>
    </row>
    <row r="57" spans="9:10" x14ac:dyDescent="0.2">
      <c r="I57" t="s">
        <v>589</v>
      </c>
      <c r="J57" t="s">
        <v>590</v>
      </c>
    </row>
    <row r="58" spans="9:10" x14ac:dyDescent="0.2">
      <c r="I58" t="s">
        <v>591</v>
      </c>
      <c r="J58" t="s">
        <v>592</v>
      </c>
    </row>
    <row r="59" spans="9:10" x14ac:dyDescent="0.2">
      <c r="I59" t="s">
        <v>593</v>
      </c>
      <c r="J59" t="s">
        <v>594</v>
      </c>
    </row>
    <row r="60" spans="9:10" x14ac:dyDescent="0.2">
      <c r="I60" t="s">
        <v>595</v>
      </c>
      <c r="J60" t="s">
        <v>596</v>
      </c>
    </row>
    <row r="61" spans="9:10" x14ac:dyDescent="0.2">
      <c r="I61" t="s">
        <v>597</v>
      </c>
      <c r="J61" t="s">
        <v>598</v>
      </c>
    </row>
    <row r="62" spans="9:10" x14ac:dyDescent="0.2">
      <c r="I62" t="s">
        <v>599</v>
      </c>
      <c r="J62" t="s">
        <v>600</v>
      </c>
    </row>
    <row r="63" spans="9:10" x14ac:dyDescent="0.2">
      <c r="I63" t="s">
        <v>302</v>
      </c>
      <c r="J63" t="s">
        <v>601</v>
      </c>
    </row>
    <row r="64" spans="9:10" x14ac:dyDescent="0.2">
      <c r="I64" t="s">
        <v>602</v>
      </c>
      <c r="J64" t="s">
        <v>603</v>
      </c>
    </row>
    <row r="65" spans="9:10" x14ac:dyDescent="0.2">
      <c r="I65" t="s">
        <v>604</v>
      </c>
      <c r="J65" t="s">
        <v>605</v>
      </c>
    </row>
    <row r="66" spans="9:10" x14ac:dyDescent="0.2">
      <c r="I66" t="s">
        <v>606</v>
      </c>
      <c r="J66" t="s">
        <v>607</v>
      </c>
    </row>
    <row r="67" spans="9:10" x14ac:dyDescent="0.2">
      <c r="I67" t="s">
        <v>608</v>
      </c>
      <c r="J67" t="s">
        <v>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10" workbookViewId="0">
      <selection activeCell="O21" sqref="O21"/>
    </sheetView>
  </sheetViews>
  <sheetFormatPr defaultRowHeight="12.75" x14ac:dyDescent="0.2"/>
  <cols>
    <col min="2" max="2" width="9.140625" style="5"/>
    <col min="4" max="4" width="9.140625" style="5"/>
    <col min="6" max="6" width="13.85546875" bestFit="1" customWidth="1"/>
    <col min="7" max="7" width="14.5703125" bestFit="1" customWidth="1"/>
    <col min="10" max="10" width="18.28515625" bestFit="1" customWidth="1"/>
    <col min="11" max="11" width="14.5703125" bestFit="1" customWidth="1"/>
  </cols>
  <sheetData>
    <row r="1" spans="1:11" x14ac:dyDescent="0.2">
      <c r="A1" t="s">
        <v>21</v>
      </c>
      <c r="B1" s="5" t="s">
        <v>31</v>
      </c>
      <c r="C1" t="s">
        <v>610</v>
      </c>
      <c r="D1" s="5" t="s">
        <v>31</v>
      </c>
    </row>
    <row r="2" spans="1:11" x14ac:dyDescent="0.2">
      <c r="A2" t="s">
        <v>459</v>
      </c>
      <c r="B2" s="5">
        <v>2.17964E-2</v>
      </c>
      <c r="C2" t="s">
        <v>477</v>
      </c>
      <c r="D2" s="5">
        <v>2.17964E-2</v>
      </c>
    </row>
    <row r="3" spans="1:11" x14ac:dyDescent="0.2">
      <c r="A3" t="s">
        <v>563</v>
      </c>
      <c r="B3" s="5">
        <v>1.8430999999999999E-2</v>
      </c>
      <c r="C3" t="s">
        <v>477</v>
      </c>
      <c r="D3" s="5">
        <v>1.8430999999999999E-2</v>
      </c>
    </row>
    <row r="4" spans="1:11" x14ac:dyDescent="0.2">
      <c r="A4" t="s">
        <v>562</v>
      </c>
      <c r="B4" s="5">
        <v>1.7644899999999998E-2</v>
      </c>
      <c r="C4" t="s">
        <v>486</v>
      </c>
      <c r="D4" s="5">
        <v>1.7644899999999998E-2</v>
      </c>
      <c r="F4" s="6" t="s">
        <v>611</v>
      </c>
      <c r="G4" t="s">
        <v>613</v>
      </c>
      <c r="J4" s="6" t="s">
        <v>611</v>
      </c>
      <c r="K4" t="s">
        <v>613</v>
      </c>
    </row>
    <row r="5" spans="1:11" x14ac:dyDescent="0.2">
      <c r="A5" t="s">
        <v>560</v>
      </c>
      <c r="B5" s="5">
        <v>1.7398299999999998E-2</v>
      </c>
      <c r="C5" t="s">
        <v>486</v>
      </c>
      <c r="D5" s="5">
        <v>1.7398299999999998E-2</v>
      </c>
      <c r="F5" s="7" t="s">
        <v>562</v>
      </c>
      <c r="G5" s="8">
        <v>9.5376900000000001E-2</v>
      </c>
      <c r="J5" s="7" t="s">
        <v>461</v>
      </c>
      <c r="K5" s="8">
        <v>6.4702800000000005E-2</v>
      </c>
    </row>
    <row r="6" spans="1:11" x14ac:dyDescent="0.2">
      <c r="A6" t="s">
        <v>489</v>
      </c>
      <c r="B6" s="5">
        <v>1.69458E-2</v>
      </c>
      <c r="C6" t="s">
        <v>486</v>
      </c>
      <c r="D6" s="5">
        <v>1.69458E-2</v>
      </c>
      <c r="F6" s="7" t="s">
        <v>459</v>
      </c>
      <c r="G6" s="8">
        <v>2.17964E-2</v>
      </c>
      <c r="J6" s="7" t="s">
        <v>472</v>
      </c>
      <c r="K6" s="8">
        <v>0.12627870000000002</v>
      </c>
    </row>
    <row r="7" spans="1:11" x14ac:dyDescent="0.2">
      <c r="A7" t="s">
        <v>475</v>
      </c>
      <c r="B7" s="5">
        <v>1.66847E-2</v>
      </c>
      <c r="C7" t="s">
        <v>486</v>
      </c>
      <c r="D7" s="5">
        <v>1.66847E-2</v>
      </c>
      <c r="F7" s="7" t="s">
        <v>561</v>
      </c>
      <c r="G7" s="8">
        <v>7.7771299999999988E-2</v>
      </c>
      <c r="J7" s="7" t="s">
        <v>486</v>
      </c>
      <c r="K7" s="8">
        <v>0.37735680000000005</v>
      </c>
    </row>
    <row r="8" spans="1:11" x14ac:dyDescent="0.2">
      <c r="A8" t="s">
        <v>448</v>
      </c>
      <c r="B8" s="5">
        <v>1.58417E-2</v>
      </c>
      <c r="C8" t="s">
        <v>486</v>
      </c>
      <c r="D8" s="5">
        <v>1.58417E-2</v>
      </c>
      <c r="F8" s="7" t="s">
        <v>484</v>
      </c>
      <c r="G8" s="8">
        <v>9.6853000000000009E-3</v>
      </c>
      <c r="J8" s="7" t="s">
        <v>466</v>
      </c>
      <c r="K8" s="8">
        <v>3.64605E-2</v>
      </c>
    </row>
    <row r="9" spans="1:11" x14ac:dyDescent="0.2">
      <c r="A9" t="s">
        <v>489</v>
      </c>
      <c r="B9" s="5">
        <v>1.5752100000000002E-2</v>
      </c>
      <c r="C9" t="s">
        <v>482</v>
      </c>
      <c r="D9" s="5">
        <v>1.5752100000000002E-2</v>
      </c>
      <c r="F9" s="7" t="s">
        <v>480</v>
      </c>
      <c r="G9" s="8">
        <v>3.9146800000000002E-2</v>
      </c>
      <c r="J9" s="7" t="s">
        <v>456</v>
      </c>
      <c r="K9" s="8">
        <v>8.8667300000000004E-2</v>
      </c>
    </row>
    <row r="10" spans="1:11" x14ac:dyDescent="0.2">
      <c r="A10" t="s">
        <v>480</v>
      </c>
      <c r="B10" s="5">
        <v>1.5666199999999998E-2</v>
      </c>
      <c r="C10" t="s">
        <v>477</v>
      </c>
      <c r="D10" s="5">
        <v>1.5666199999999998E-2</v>
      </c>
      <c r="F10" s="7" t="s">
        <v>464</v>
      </c>
      <c r="G10" s="8">
        <v>2.0898E-2</v>
      </c>
      <c r="J10" s="7" t="s">
        <v>491</v>
      </c>
      <c r="K10" s="8">
        <v>1.76948E-2</v>
      </c>
    </row>
    <row r="11" spans="1:11" x14ac:dyDescent="0.2">
      <c r="A11" t="s">
        <v>565</v>
      </c>
      <c r="B11" s="5">
        <v>1.39703E-2</v>
      </c>
      <c r="C11" t="s">
        <v>486</v>
      </c>
      <c r="D11" s="5">
        <v>1.39703E-2</v>
      </c>
      <c r="F11" s="7" t="s">
        <v>489</v>
      </c>
      <c r="G11" s="8">
        <v>0.14331379999999999</v>
      </c>
      <c r="J11" s="7" t="s">
        <v>477</v>
      </c>
      <c r="K11" s="8">
        <v>0.10616909999999999</v>
      </c>
    </row>
    <row r="12" spans="1:11" x14ac:dyDescent="0.2">
      <c r="A12" t="s">
        <v>563</v>
      </c>
      <c r="B12" s="5">
        <v>1.3959299999999999E-2</v>
      </c>
      <c r="C12" t="s">
        <v>486</v>
      </c>
      <c r="D12" s="5">
        <v>1.3959299999999999E-2</v>
      </c>
      <c r="F12" s="7" t="s">
        <v>563</v>
      </c>
      <c r="G12" s="8">
        <v>0.11199729999999999</v>
      </c>
      <c r="J12" s="7" t="s">
        <v>482</v>
      </c>
      <c r="K12" s="8">
        <v>0.18266970000000002</v>
      </c>
    </row>
    <row r="13" spans="1:11" x14ac:dyDescent="0.2">
      <c r="A13" t="s">
        <v>563</v>
      </c>
      <c r="B13" s="5">
        <v>1.39562E-2</v>
      </c>
      <c r="C13" t="s">
        <v>456</v>
      </c>
      <c r="D13" s="5">
        <v>1.39562E-2</v>
      </c>
      <c r="F13" s="7" t="s">
        <v>498</v>
      </c>
      <c r="G13" s="8">
        <v>1.02758E-2</v>
      </c>
      <c r="J13" s="7" t="s">
        <v>612</v>
      </c>
      <c r="K13" s="8">
        <v>0.99999970000000016</v>
      </c>
    </row>
    <row r="14" spans="1:11" x14ac:dyDescent="0.2">
      <c r="A14" t="s">
        <v>565</v>
      </c>
      <c r="B14" s="5">
        <v>1.3505100000000001E-2</v>
      </c>
      <c r="C14" t="s">
        <v>486</v>
      </c>
      <c r="D14" s="5">
        <v>1.3505100000000001E-2</v>
      </c>
      <c r="F14" s="7" t="s">
        <v>564</v>
      </c>
      <c r="G14" s="8">
        <v>2.39423E-2</v>
      </c>
    </row>
    <row r="15" spans="1:11" x14ac:dyDescent="0.2">
      <c r="A15" t="s">
        <v>489</v>
      </c>
      <c r="B15" s="5">
        <v>1.33782E-2</v>
      </c>
      <c r="C15" t="s">
        <v>456</v>
      </c>
      <c r="D15" s="5">
        <v>1.33782E-2</v>
      </c>
      <c r="F15" s="7" t="s">
        <v>511</v>
      </c>
      <c r="G15" s="8">
        <v>7.6051000000000001E-3</v>
      </c>
    </row>
    <row r="16" spans="1:11" x14ac:dyDescent="0.2">
      <c r="A16" t="s">
        <v>562</v>
      </c>
      <c r="B16" s="5">
        <v>1.32613E-2</v>
      </c>
      <c r="C16" t="s">
        <v>486</v>
      </c>
      <c r="D16" s="5">
        <v>1.32613E-2</v>
      </c>
      <c r="F16" s="7" t="s">
        <v>566</v>
      </c>
      <c r="G16" s="8">
        <v>5.8455E-3</v>
      </c>
    </row>
    <row r="17" spans="1:11" x14ac:dyDescent="0.2">
      <c r="A17" t="s">
        <v>489</v>
      </c>
      <c r="B17" s="5">
        <v>1.3243700000000001E-2</v>
      </c>
      <c r="C17" t="s">
        <v>486</v>
      </c>
      <c r="D17" s="5">
        <v>1.3243700000000001E-2</v>
      </c>
      <c r="F17" s="7" t="s">
        <v>565</v>
      </c>
      <c r="G17" s="8">
        <v>9.1633199999999998E-2</v>
      </c>
    </row>
    <row r="18" spans="1:11" x14ac:dyDescent="0.2">
      <c r="A18" t="s">
        <v>489</v>
      </c>
      <c r="B18" s="5">
        <v>1.31976E-2</v>
      </c>
      <c r="C18" t="s">
        <v>486</v>
      </c>
      <c r="D18" s="5">
        <v>1.31976E-2</v>
      </c>
      <c r="F18" s="7" t="s">
        <v>475</v>
      </c>
      <c r="G18" s="8">
        <v>1.66847E-2</v>
      </c>
    </row>
    <row r="19" spans="1:11" x14ac:dyDescent="0.2">
      <c r="A19" t="s">
        <v>563</v>
      </c>
      <c r="B19" s="5">
        <v>1.3049900000000001E-2</v>
      </c>
      <c r="C19" t="s">
        <v>486</v>
      </c>
      <c r="D19" s="5">
        <v>1.3049900000000001E-2</v>
      </c>
      <c r="F19" s="7" t="s">
        <v>518</v>
      </c>
      <c r="G19" s="8">
        <v>5.5154999999999996E-3</v>
      </c>
    </row>
    <row r="20" spans="1:11" x14ac:dyDescent="0.2">
      <c r="A20" t="s">
        <v>464</v>
      </c>
      <c r="B20" s="5">
        <v>1.30197E-2</v>
      </c>
      <c r="C20" t="s">
        <v>482</v>
      </c>
      <c r="D20" s="5">
        <v>1.30197E-2</v>
      </c>
      <c r="F20" s="7" t="s">
        <v>448</v>
      </c>
      <c r="G20" s="8">
        <v>5.9997500000000002E-2</v>
      </c>
    </row>
    <row r="21" spans="1:11" x14ac:dyDescent="0.2">
      <c r="A21" t="s">
        <v>563</v>
      </c>
      <c r="B21" s="5">
        <v>1.26838E-2</v>
      </c>
      <c r="C21" t="s">
        <v>472</v>
      </c>
      <c r="D21" s="5">
        <v>1.26838E-2</v>
      </c>
      <c r="F21" s="7" t="s">
        <v>560</v>
      </c>
      <c r="G21" s="8">
        <v>0.25851429999999992</v>
      </c>
    </row>
    <row r="22" spans="1:11" x14ac:dyDescent="0.2">
      <c r="A22" t="s">
        <v>448</v>
      </c>
      <c r="B22" s="5">
        <v>1.25106E-2</v>
      </c>
      <c r="C22" t="s">
        <v>486</v>
      </c>
      <c r="D22" s="5">
        <v>1.25106E-2</v>
      </c>
      <c r="F22" s="7" t="s">
        <v>612</v>
      </c>
      <c r="G22" s="8">
        <v>0.99999969999999982</v>
      </c>
    </row>
    <row r="23" spans="1:11" x14ac:dyDescent="0.2">
      <c r="A23" t="s">
        <v>562</v>
      </c>
      <c r="B23" s="5">
        <v>1.24618E-2</v>
      </c>
      <c r="C23" t="s">
        <v>486</v>
      </c>
      <c r="D23" s="5">
        <v>1.24618E-2</v>
      </c>
    </row>
    <row r="24" spans="1:11" x14ac:dyDescent="0.2">
      <c r="A24" t="s">
        <v>560</v>
      </c>
      <c r="B24" s="5">
        <v>1.2332399999999999E-2</v>
      </c>
      <c r="C24" t="s">
        <v>461</v>
      </c>
      <c r="D24" s="5">
        <v>1.2332399999999999E-2</v>
      </c>
    </row>
    <row r="25" spans="1:11" x14ac:dyDescent="0.2">
      <c r="A25" t="s">
        <v>560</v>
      </c>
      <c r="B25" s="5">
        <v>1.20118E-2</v>
      </c>
      <c r="C25" t="s">
        <v>482</v>
      </c>
      <c r="D25" s="5">
        <v>1.20118E-2</v>
      </c>
      <c r="F25" t="s">
        <v>21</v>
      </c>
      <c r="G25" t="s">
        <v>31</v>
      </c>
      <c r="J25" t="s">
        <v>610</v>
      </c>
      <c r="K25" t="s">
        <v>31</v>
      </c>
    </row>
    <row r="26" spans="1:11" x14ac:dyDescent="0.2">
      <c r="A26" t="s">
        <v>563</v>
      </c>
      <c r="B26" s="5">
        <v>1.1921900000000001E-2</v>
      </c>
      <c r="C26" t="s">
        <v>482</v>
      </c>
      <c r="D26" s="5">
        <v>1.1921900000000001E-2</v>
      </c>
      <c r="F26" t="s">
        <v>518</v>
      </c>
      <c r="G26" s="5">
        <v>5.5154999999999996E-3</v>
      </c>
      <c r="J26" t="s">
        <v>491</v>
      </c>
      <c r="K26" s="5">
        <v>1.76948E-2</v>
      </c>
    </row>
    <row r="27" spans="1:11" x14ac:dyDescent="0.2">
      <c r="A27" t="s">
        <v>565</v>
      </c>
      <c r="B27" s="5">
        <v>1.19083E-2</v>
      </c>
      <c r="C27" t="s">
        <v>477</v>
      </c>
      <c r="D27" s="5">
        <v>1.19083E-2</v>
      </c>
      <c r="F27" t="s">
        <v>566</v>
      </c>
      <c r="G27" s="5">
        <v>5.8455E-3</v>
      </c>
      <c r="J27" t="s">
        <v>466</v>
      </c>
      <c r="K27" s="5">
        <v>3.64605E-2</v>
      </c>
    </row>
    <row r="28" spans="1:11" x14ac:dyDescent="0.2">
      <c r="A28" t="s">
        <v>489</v>
      </c>
      <c r="B28" s="5">
        <v>1.17272E-2</v>
      </c>
      <c r="C28" t="s">
        <v>482</v>
      </c>
      <c r="D28" s="5">
        <v>1.17272E-2</v>
      </c>
      <c r="F28" t="s">
        <v>511</v>
      </c>
      <c r="G28" s="5">
        <v>7.6051000000000001E-3</v>
      </c>
      <c r="J28" t="s">
        <v>461</v>
      </c>
      <c r="K28" s="5">
        <v>6.4702800000000005E-2</v>
      </c>
    </row>
    <row r="29" spans="1:11" x14ac:dyDescent="0.2">
      <c r="A29" t="s">
        <v>562</v>
      </c>
      <c r="B29" s="5">
        <v>1.16022E-2</v>
      </c>
      <c r="C29" t="s">
        <v>486</v>
      </c>
      <c r="D29" s="5">
        <v>1.16022E-2</v>
      </c>
      <c r="F29" t="s">
        <v>484</v>
      </c>
      <c r="G29" s="5">
        <v>9.6853000000000009E-3</v>
      </c>
      <c r="J29" t="s">
        <v>456</v>
      </c>
      <c r="K29" s="5">
        <v>8.8667300000000004E-2</v>
      </c>
    </row>
    <row r="30" spans="1:11" x14ac:dyDescent="0.2">
      <c r="A30" t="s">
        <v>563</v>
      </c>
      <c r="B30" s="5">
        <v>1.1346700000000001E-2</v>
      </c>
      <c r="C30" t="s">
        <v>456</v>
      </c>
      <c r="D30" s="5">
        <v>1.1346700000000001E-2</v>
      </c>
      <c r="F30" t="s">
        <v>498</v>
      </c>
      <c r="G30" s="5">
        <v>1.02758E-2</v>
      </c>
      <c r="J30" t="s">
        <v>477</v>
      </c>
      <c r="K30" s="5">
        <v>0.10616909999999999</v>
      </c>
    </row>
    <row r="31" spans="1:11" x14ac:dyDescent="0.2">
      <c r="A31" t="s">
        <v>563</v>
      </c>
      <c r="B31" s="5">
        <v>1.1264000000000001E-2</v>
      </c>
      <c r="C31" t="s">
        <v>482</v>
      </c>
      <c r="D31" s="5">
        <v>1.1264000000000001E-2</v>
      </c>
      <c r="F31" t="s">
        <v>475</v>
      </c>
      <c r="G31" s="5">
        <v>1.66847E-2</v>
      </c>
      <c r="J31" t="s">
        <v>472</v>
      </c>
      <c r="K31" s="5">
        <v>0.12627870000000002</v>
      </c>
    </row>
    <row r="32" spans="1:11" x14ac:dyDescent="0.2">
      <c r="A32" t="s">
        <v>562</v>
      </c>
      <c r="B32" s="5">
        <v>1.11497E-2</v>
      </c>
      <c r="C32" t="s">
        <v>486</v>
      </c>
      <c r="D32" s="5">
        <v>1.11497E-2</v>
      </c>
      <c r="F32" t="s">
        <v>464</v>
      </c>
      <c r="G32" s="5">
        <v>2.0898E-2</v>
      </c>
      <c r="J32" t="s">
        <v>482</v>
      </c>
      <c r="K32" s="5">
        <v>0.18266970000000002</v>
      </c>
    </row>
    <row r="33" spans="1:11" x14ac:dyDescent="0.2">
      <c r="A33" t="s">
        <v>560</v>
      </c>
      <c r="B33" s="5">
        <v>1.07213E-2</v>
      </c>
      <c r="C33" t="s">
        <v>486</v>
      </c>
      <c r="D33" s="5">
        <v>1.07213E-2</v>
      </c>
      <c r="F33" t="s">
        <v>459</v>
      </c>
      <c r="G33" s="5">
        <v>2.17964E-2</v>
      </c>
      <c r="J33" t="s">
        <v>486</v>
      </c>
      <c r="K33" s="5">
        <v>0.37735680000000005</v>
      </c>
    </row>
    <row r="34" spans="1:11" x14ac:dyDescent="0.2">
      <c r="A34" t="s">
        <v>560</v>
      </c>
      <c r="B34" s="5">
        <v>1.0651200000000001E-2</v>
      </c>
      <c r="C34" t="s">
        <v>461</v>
      </c>
      <c r="D34" s="5">
        <v>1.0651200000000001E-2</v>
      </c>
      <c r="F34" t="s">
        <v>564</v>
      </c>
      <c r="G34" s="5">
        <v>2.39423E-2</v>
      </c>
    </row>
    <row r="35" spans="1:11" x14ac:dyDescent="0.2">
      <c r="A35" t="s">
        <v>489</v>
      </c>
      <c r="B35" s="5">
        <v>1.06386E-2</v>
      </c>
      <c r="C35" t="s">
        <v>466</v>
      </c>
      <c r="D35" s="5">
        <v>1.06386E-2</v>
      </c>
      <c r="F35" t="s">
        <v>480</v>
      </c>
      <c r="G35" s="5">
        <v>3.9146800000000002E-2</v>
      </c>
    </row>
    <row r="36" spans="1:11" x14ac:dyDescent="0.2">
      <c r="A36" t="s">
        <v>565</v>
      </c>
      <c r="B36" s="5">
        <v>1.0624499999999999E-2</v>
      </c>
      <c r="C36" t="s">
        <v>486</v>
      </c>
      <c r="D36" s="5">
        <v>1.0624499999999999E-2</v>
      </c>
      <c r="F36" t="s">
        <v>448</v>
      </c>
      <c r="G36" s="5">
        <v>5.9997500000000002E-2</v>
      </c>
    </row>
    <row r="37" spans="1:11" x14ac:dyDescent="0.2">
      <c r="A37" t="s">
        <v>489</v>
      </c>
      <c r="B37" s="5">
        <v>1.0526299999999999E-2</v>
      </c>
      <c r="C37" t="s">
        <v>472</v>
      </c>
      <c r="D37" s="5">
        <v>1.0526299999999999E-2</v>
      </c>
      <c r="F37" t="s">
        <v>561</v>
      </c>
      <c r="G37" s="5">
        <v>7.7771299999999988E-2</v>
      </c>
    </row>
    <row r="38" spans="1:11" x14ac:dyDescent="0.2">
      <c r="A38" t="s">
        <v>560</v>
      </c>
      <c r="B38" s="5">
        <v>1.05214E-2</v>
      </c>
      <c r="C38" t="s">
        <v>461</v>
      </c>
      <c r="D38" s="5">
        <v>1.05214E-2</v>
      </c>
      <c r="F38" t="s">
        <v>565</v>
      </c>
      <c r="G38" s="5">
        <v>9.1633199999999998E-2</v>
      </c>
    </row>
    <row r="39" spans="1:11" x14ac:dyDescent="0.2">
      <c r="A39" t="s">
        <v>448</v>
      </c>
      <c r="B39" s="5">
        <v>1.04434E-2</v>
      </c>
      <c r="C39" t="s">
        <v>486</v>
      </c>
      <c r="D39" s="5">
        <v>1.04434E-2</v>
      </c>
      <c r="F39" t="s">
        <v>562</v>
      </c>
      <c r="G39" s="5">
        <v>9.5376900000000001E-2</v>
      </c>
    </row>
    <row r="40" spans="1:11" x14ac:dyDescent="0.2">
      <c r="A40" t="s">
        <v>498</v>
      </c>
      <c r="B40" s="5">
        <v>1.02758E-2</v>
      </c>
      <c r="C40" t="s">
        <v>482</v>
      </c>
      <c r="D40" s="5">
        <v>1.02758E-2</v>
      </c>
      <c r="F40" t="s">
        <v>563</v>
      </c>
      <c r="G40" s="5">
        <v>0.11199729999999999</v>
      </c>
    </row>
    <row r="41" spans="1:11" x14ac:dyDescent="0.2">
      <c r="A41" t="s">
        <v>489</v>
      </c>
      <c r="B41" s="5">
        <v>1.0178E-2</v>
      </c>
      <c r="C41" t="s">
        <v>472</v>
      </c>
      <c r="D41" s="5">
        <v>1.0178E-2</v>
      </c>
      <c r="F41" t="s">
        <v>489</v>
      </c>
      <c r="G41" s="5">
        <v>0.14331379999999999</v>
      </c>
    </row>
    <row r="42" spans="1:11" x14ac:dyDescent="0.2">
      <c r="A42" t="s">
        <v>560</v>
      </c>
      <c r="B42" s="5">
        <v>1.0176300000000001E-2</v>
      </c>
      <c r="C42" t="s">
        <v>477</v>
      </c>
      <c r="D42" s="5">
        <v>1.0176300000000001E-2</v>
      </c>
      <c r="F42" t="s">
        <v>560</v>
      </c>
      <c r="G42" s="5">
        <v>0.25851429999999992</v>
      </c>
    </row>
    <row r="43" spans="1:11" x14ac:dyDescent="0.2">
      <c r="A43" t="s">
        <v>562</v>
      </c>
      <c r="B43" s="5">
        <v>1.01102E-2</v>
      </c>
      <c r="C43" t="s">
        <v>486</v>
      </c>
      <c r="D43" s="5">
        <v>1.01102E-2</v>
      </c>
    </row>
    <row r="44" spans="1:11" x14ac:dyDescent="0.2">
      <c r="A44" t="s">
        <v>560</v>
      </c>
      <c r="B44" s="5">
        <v>9.8741000000000002E-3</v>
      </c>
      <c r="C44" t="s">
        <v>482</v>
      </c>
      <c r="D44" s="5">
        <v>9.8741000000000002E-3</v>
      </c>
    </row>
    <row r="45" spans="1:11" x14ac:dyDescent="0.2">
      <c r="A45" t="s">
        <v>489</v>
      </c>
      <c r="B45" s="5">
        <v>9.7581999999999999E-3</v>
      </c>
      <c r="C45" t="s">
        <v>456</v>
      </c>
      <c r="D45" s="5">
        <v>9.7581999999999999E-3</v>
      </c>
    </row>
    <row r="46" spans="1:11" x14ac:dyDescent="0.2">
      <c r="A46" t="s">
        <v>484</v>
      </c>
      <c r="B46" s="5">
        <v>9.6853000000000009E-3</v>
      </c>
      <c r="C46" t="s">
        <v>482</v>
      </c>
      <c r="D46" s="5">
        <v>9.6853000000000009E-3</v>
      </c>
    </row>
    <row r="47" spans="1:11" x14ac:dyDescent="0.2">
      <c r="A47" t="s">
        <v>562</v>
      </c>
      <c r="B47" s="5">
        <v>9.6175999999999987E-3</v>
      </c>
      <c r="C47" t="s">
        <v>456</v>
      </c>
      <c r="D47" s="5">
        <v>9.6175999999999987E-3</v>
      </c>
    </row>
    <row r="48" spans="1:11" x14ac:dyDescent="0.2">
      <c r="A48" t="s">
        <v>565</v>
      </c>
      <c r="B48" s="5">
        <v>9.6112000000000003E-3</v>
      </c>
      <c r="C48" t="s">
        <v>486</v>
      </c>
      <c r="D48" s="5">
        <v>9.6112000000000003E-3</v>
      </c>
    </row>
    <row r="49" spans="1:4" x14ac:dyDescent="0.2">
      <c r="A49" t="s">
        <v>562</v>
      </c>
      <c r="B49" s="5">
        <v>9.5291999999999998E-3</v>
      </c>
      <c r="C49" t="s">
        <v>456</v>
      </c>
      <c r="D49" s="5">
        <v>9.5291999999999998E-3</v>
      </c>
    </row>
    <row r="50" spans="1:4" x14ac:dyDescent="0.2">
      <c r="A50" t="s">
        <v>560</v>
      </c>
      <c r="B50" s="5">
        <v>9.3989E-3</v>
      </c>
      <c r="C50" t="s">
        <v>482</v>
      </c>
      <c r="D50" s="5">
        <v>9.3989E-3</v>
      </c>
    </row>
    <row r="51" spans="1:4" x14ac:dyDescent="0.2">
      <c r="A51" t="s">
        <v>561</v>
      </c>
      <c r="B51" s="5">
        <v>9.3230999999999991E-3</v>
      </c>
      <c r="C51" t="s">
        <v>486</v>
      </c>
      <c r="D51" s="5">
        <v>9.3230999999999991E-3</v>
      </c>
    </row>
    <row r="52" spans="1:4" x14ac:dyDescent="0.2">
      <c r="A52" t="s">
        <v>560</v>
      </c>
      <c r="B52" s="5">
        <v>9.273700000000001E-3</v>
      </c>
      <c r="C52" t="s">
        <v>482</v>
      </c>
      <c r="D52" s="5">
        <v>9.273700000000001E-3</v>
      </c>
    </row>
    <row r="53" spans="1:4" x14ac:dyDescent="0.2">
      <c r="A53" t="s">
        <v>480</v>
      </c>
      <c r="B53" s="5">
        <v>9.2703000000000004E-3</v>
      </c>
      <c r="C53" t="s">
        <v>486</v>
      </c>
      <c r="D53" s="5">
        <v>9.2703000000000004E-3</v>
      </c>
    </row>
    <row r="54" spans="1:4" x14ac:dyDescent="0.2">
      <c r="A54" t="s">
        <v>560</v>
      </c>
      <c r="B54" s="5">
        <v>9.1327999999999999E-3</v>
      </c>
      <c r="C54" t="s">
        <v>491</v>
      </c>
      <c r="D54" s="5">
        <v>9.1327999999999999E-3</v>
      </c>
    </row>
    <row r="55" spans="1:4" x14ac:dyDescent="0.2">
      <c r="A55" t="s">
        <v>561</v>
      </c>
      <c r="B55" s="5">
        <v>9.1015999999999996E-3</v>
      </c>
      <c r="C55" t="s">
        <v>472</v>
      </c>
      <c r="D55" s="5">
        <v>9.1015999999999996E-3</v>
      </c>
    </row>
    <row r="56" spans="1:4" x14ac:dyDescent="0.2">
      <c r="A56" t="s">
        <v>489</v>
      </c>
      <c r="B56" s="5">
        <v>9.0673000000000004E-3</v>
      </c>
      <c r="C56" t="s">
        <v>472</v>
      </c>
      <c r="D56" s="5">
        <v>9.0673000000000004E-3</v>
      </c>
    </row>
    <row r="57" spans="1:4" x14ac:dyDescent="0.2">
      <c r="A57" t="s">
        <v>489</v>
      </c>
      <c r="B57" s="5">
        <v>8.9008000000000004E-3</v>
      </c>
      <c r="C57" t="s">
        <v>466</v>
      </c>
      <c r="D57" s="5">
        <v>8.9008000000000004E-3</v>
      </c>
    </row>
    <row r="58" spans="1:4" x14ac:dyDescent="0.2">
      <c r="A58" t="s">
        <v>448</v>
      </c>
      <c r="B58" s="5">
        <v>8.8954999999999989E-3</v>
      </c>
      <c r="C58" t="s">
        <v>486</v>
      </c>
      <c r="D58" s="5">
        <v>8.8954999999999989E-3</v>
      </c>
    </row>
    <row r="59" spans="1:4" x14ac:dyDescent="0.2">
      <c r="A59" t="s">
        <v>560</v>
      </c>
      <c r="B59" s="5">
        <v>8.8602999999999998E-3</v>
      </c>
      <c r="C59" t="s">
        <v>482</v>
      </c>
      <c r="D59" s="5">
        <v>8.8602999999999998E-3</v>
      </c>
    </row>
    <row r="60" spans="1:4" x14ac:dyDescent="0.2">
      <c r="A60" t="s">
        <v>565</v>
      </c>
      <c r="B60" s="5">
        <v>8.8199999999999997E-3</v>
      </c>
      <c r="C60" t="s">
        <v>472</v>
      </c>
      <c r="D60" s="5">
        <v>8.8199999999999997E-3</v>
      </c>
    </row>
    <row r="61" spans="1:4" x14ac:dyDescent="0.2">
      <c r="A61" t="s">
        <v>560</v>
      </c>
      <c r="B61" s="5">
        <v>8.8066999999999989E-3</v>
      </c>
      <c r="C61" t="s">
        <v>482</v>
      </c>
      <c r="D61" s="5">
        <v>8.8066999999999989E-3</v>
      </c>
    </row>
    <row r="62" spans="1:4" x14ac:dyDescent="0.2">
      <c r="A62" t="s">
        <v>560</v>
      </c>
      <c r="B62" s="5">
        <v>8.7633999999999993E-3</v>
      </c>
      <c r="C62" t="s">
        <v>482</v>
      </c>
      <c r="D62" s="5">
        <v>8.7633999999999993E-3</v>
      </c>
    </row>
    <row r="63" spans="1:4" x14ac:dyDescent="0.2">
      <c r="A63" t="s">
        <v>564</v>
      </c>
      <c r="B63" s="5">
        <v>8.6432999999999996E-3</v>
      </c>
      <c r="C63" t="s">
        <v>456</v>
      </c>
      <c r="D63" s="5">
        <v>8.6432999999999996E-3</v>
      </c>
    </row>
    <row r="64" spans="1:4" x14ac:dyDescent="0.2">
      <c r="A64" t="s">
        <v>564</v>
      </c>
      <c r="B64" s="5">
        <v>8.6414000000000005E-3</v>
      </c>
      <c r="C64" t="s">
        <v>472</v>
      </c>
      <c r="D64" s="5">
        <v>8.6414000000000005E-3</v>
      </c>
    </row>
    <row r="65" spans="1:4" x14ac:dyDescent="0.2">
      <c r="A65" t="s">
        <v>560</v>
      </c>
      <c r="B65" s="5">
        <v>8.5620000000000002E-3</v>
      </c>
      <c r="C65" t="s">
        <v>491</v>
      </c>
      <c r="D65" s="5">
        <v>8.5620000000000002E-3</v>
      </c>
    </row>
    <row r="66" spans="1:4" x14ac:dyDescent="0.2">
      <c r="A66" t="s">
        <v>565</v>
      </c>
      <c r="B66" s="5">
        <v>8.5067000000000007E-3</v>
      </c>
      <c r="C66" t="s">
        <v>472</v>
      </c>
      <c r="D66" s="5">
        <v>8.5067000000000007E-3</v>
      </c>
    </row>
    <row r="67" spans="1:4" x14ac:dyDescent="0.2">
      <c r="A67" t="s">
        <v>560</v>
      </c>
      <c r="B67" s="5">
        <v>8.4288999999999996E-3</v>
      </c>
      <c r="C67" t="s">
        <v>482</v>
      </c>
      <c r="D67" s="5">
        <v>8.4288999999999996E-3</v>
      </c>
    </row>
    <row r="68" spans="1:4" x14ac:dyDescent="0.2">
      <c r="A68" t="s">
        <v>560</v>
      </c>
      <c r="B68" s="5">
        <v>8.2418999999999999E-3</v>
      </c>
      <c r="C68" t="s">
        <v>482</v>
      </c>
      <c r="D68" s="5">
        <v>8.2418999999999999E-3</v>
      </c>
    </row>
    <row r="69" spans="1:4" x14ac:dyDescent="0.2">
      <c r="A69" t="s">
        <v>561</v>
      </c>
      <c r="B69" s="5">
        <v>8.2246000000000003E-3</v>
      </c>
      <c r="C69" t="s">
        <v>486</v>
      </c>
      <c r="D69" s="5">
        <v>8.2246000000000003E-3</v>
      </c>
    </row>
    <row r="70" spans="1:4" x14ac:dyDescent="0.2">
      <c r="A70" t="s">
        <v>561</v>
      </c>
      <c r="B70" s="5">
        <v>7.9525999999999989E-3</v>
      </c>
      <c r="C70" t="s">
        <v>472</v>
      </c>
      <c r="D70" s="5">
        <v>7.9525999999999989E-3</v>
      </c>
    </row>
    <row r="71" spans="1:4" x14ac:dyDescent="0.2">
      <c r="A71" t="s">
        <v>464</v>
      </c>
      <c r="B71" s="5">
        <v>7.8782999999999995E-3</v>
      </c>
      <c r="C71" t="s">
        <v>486</v>
      </c>
      <c r="D71" s="5">
        <v>7.8782999999999995E-3</v>
      </c>
    </row>
    <row r="72" spans="1:4" x14ac:dyDescent="0.2">
      <c r="A72" t="s">
        <v>561</v>
      </c>
      <c r="B72" s="5">
        <v>7.8693000000000009E-3</v>
      </c>
      <c r="C72" t="s">
        <v>477</v>
      </c>
      <c r="D72" s="5">
        <v>7.8693000000000009E-3</v>
      </c>
    </row>
    <row r="73" spans="1:4" x14ac:dyDescent="0.2">
      <c r="A73" t="s">
        <v>560</v>
      </c>
      <c r="B73" s="5">
        <v>7.8533000000000006E-3</v>
      </c>
      <c r="C73" t="s">
        <v>482</v>
      </c>
      <c r="D73" s="5">
        <v>7.8533000000000006E-3</v>
      </c>
    </row>
    <row r="74" spans="1:4" x14ac:dyDescent="0.2">
      <c r="A74" t="s">
        <v>561</v>
      </c>
      <c r="B74" s="5">
        <v>7.7302999999999998E-3</v>
      </c>
      <c r="C74" t="s">
        <v>486</v>
      </c>
      <c r="D74" s="5">
        <v>7.7302999999999998E-3</v>
      </c>
    </row>
    <row r="75" spans="1:4" x14ac:dyDescent="0.2">
      <c r="A75" t="s">
        <v>560</v>
      </c>
      <c r="B75" s="5">
        <v>7.6995000000000006E-3</v>
      </c>
      <c r="C75" t="s">
        <v>477</v>
      </c>
      <c r="D75" s="5">
        <v>7.6995000000000006E-3</v>
      </c>
    </row>
    <row r="76" spans="1:4" x14ac:dyDescent="0.2">
      <c r="A76" t="s">
        <v>561</v>
      </c>
      <c r="B76" s="5">
        <v>7.6861000000000004E-3</v>
      </c>
      <c r="C76" t="s">
        <v>486</v>
      </c>
      <c r="D76" s="5">
        <v>7.6861000000000004E-3</v>
      </c>
    </row>
    <row r="77" spans="1:4" x14ac:dyDescent="0.2">
      <c r="A77" t="s">
        <v>511</v>
      </c>
      <c r="B77" s="5">
        <v>7.6051000000000001E-3</v>
      </c>
      <c r="C77" t="s">
        <v>472</v>
      </c>
      <c r="D77" s="5">
        <v>7.6051000000000001E-3</v>
      </c>
    </row>
    <row r="78" spans="1:4" x14ac:dyDescent="0.2">
      <c r="A78" t="s">
        <v>565</v>
      </c>
      <c r="B78" s="5">
        <v>7.5116999999999996E-3</v>
      </c>
      <c r="C78" t="s">
        <v>472</v>
      </c>
      <c r="D78" s="5">
        <v>7.5116999999999996E-3</v>
      </c>
    </row>
    <row r="79" spans="1:4" x14ac:dyDescent="0.2">
      <c r="A79" t="s">
        <v>560</v>
      </c>
      <c r="B79" s="5">
        <v>7.5107000000000004E-3</v>
      </c>
      <c r="C79" t="s">
        <v>482</v>
      </c>
      <c r="D79" s="5">
        <v>7.5107000000000004E-3</v>
      </c>
    </row>
    <row r="80" spans="1:4" x14ac:dyDescent="0.2">
      <c r="A80" t="s">
        <v>560</v>
      </c>
      <c r="B80" s="5">
        <v>7.3709999999999999E-3</v>
      </c>
      <c r="C80" t="s">
        <v>461</v>
      </c>
      <c r="D80" s="5">
        <v>7.3709999999999999E-3</v>
      </c>
    </row>
    <row r="81" spans="1:4" x14ac:dyDescent="0.2">
      <c r="A81" t="s">
        <v>560</v>
      </c>
      <c r="B81" s="5">
        <v>7.3495000000000001E-3</v>
      </c>
      <c r="C81" t="s">
        <v>472</v>
      </c>
      <c r="D81" s="5">
        <v>7.3495000000000001E-3</v>
      </c>
    </row>
    <row r="82" spans="1:4" x14ac:dyDescent="0.2">
      <c r="A82" t="s">
        <v>480</v>
      </c>
      <c r="B82" s="5">
        <v>7.2562000000000008E-3</v>
      </c>
      <c r="C82" t="s">
        <v>486</v>
      </c>
      <c r="D82" s="5">
        <v>7.2562000000000008E-3</v>
      </c>
    </row>
    <row r="83" spans="1:4" x14ac:dyDescent="0.2">
      <c r="A83" t="s">
        <v>561</v>
      </c>
      <c r="B83" s="5">
        <v>7.2526999999999999E-3</v>
      </c>
      <c r="C83" t="s">
        <v>486</v>
      </c>
      <c r="D83" s="5">
        <v>7.2526999999999999E-3</v>
      </c>
    </row>
    <row r="84" spans="1:4" x14ac:dyDescent="0.2">
      <c r="A84" t="s">
        <v>565</v>
      </c>
      <c r="B84" s="5">
        <v>7.1753999999999993E-3</v>
      </c>
      <c r="C84" t="s">
        <v>461</v>
      </c>
      <c r="D84" s="5">
        <v>7.1753999999999993E-3</v>
      </c>
    </row>
    <row r="85" spans="1:4" x14ac:dyDescent="0.2">
      <c r="A85" t="s">
        <v>561</v>
      </c>
      <c r="B85" s="5">
        <v>7.0309999999999991E-3</v>
      </c>
      <c r="C85" t="s">
        <v>486</v>
      </c>
      <c r="D85" s="5">
        <v>7.0309999999999991E-3</v>
      </c>
    </row>
    <row r="86" spans="1:4" x14ac:dyDescent="0.2">
      <c r="A86" t="s">
        <v>560</v>
      </c>
      <c r="B86" s="5">
        <v>7.0139E-3</v>
      </c>
      <c r="C86" t="s">
        <v>486</v>
      </c>
      <c r="D86" s="5">
        <v>7.0139E-3</v>
      </c>
    </row>
    <row r="87" spans="1:4" x14ac:dyDescent="0.2">
      <c r="A87" t="s">
        <v>480</v>
      </c>
      <c r="B87" s="5">
        <v>6.9540999999999995E-3</v>
      </c>
      <c r="C87" t="s">
        <v>472</v>
      </c>
      <c r="D87" s="5">
        <v>6.9540999999999995E-3</v>
      </c>
    </row>
    <row r="88" spans="1:4" x14ac:dyDescent="0.2">
      <c r="A88" t="s">
        <v>564</v>
      </c>
      <c r="B88" s="5">
        <v>6.6576000000000005E-3</v>
      </c>
      <c r="C88" t="s">
        <v>477</v>
      </c>
      <c r="D88" s="5">
        <v>6.6576000000000005E-3</v>
      </c>
    </row>
    <row r="89" spans="1:4" x14ac:dyDescent="0.2">
      <c r="A89" t="s">
        <v>560</v>
      </c>
      <c r="B89" s="5">
        <v>6.6124000000000009E-3</v>
      </c>
      <c r="C89" t="s">
        <v>466</v>
      </c>
      <c r="D89" s="5">
        <v>6.6124000000000009E-3</v>
      </c>
    </row>
    <row r="90" spans="1:4" x14ac:dyDescent="0.2">
      <c r="A90" t="s">
        <v>560</v>
      </c>
      <c r="B90" s="5">
        <v>6.5924000000000009E-3</v>
      </c>
      <c r="C90" t="s">
        <v>456</v>
      </c>
      <c r="D90" s="5">
        <v>6.5924000000000009E-3</v>
      </c>
    </row>
    <row r="91" spans="1:4" x14ac:dyDescent="0.2">
      <c r="A91" t="s">
        <v>448</v>
      </c>
      <c r="B91" s="5">
        <v>6.3417999999999999E-3</v>
      </c>
      <c r="C91" t="s">
        <v>486</v>
      </c>
      <c r="D91" s="5">
        <v>6.3417999999999999E-3</v>
      </c>
    </row>
    <row r="92" spans="1:4" x14ac:dyDescent="0.2">
      <c r="A92" t="s">
        <v>448</v>
      </c>
      <c r="B92" s="5">
        <v>5.9645000000000002E-3</v>
      </c>
      <c r="C92" t="s">
        <v>477</v>
      </c>
      <c r="D92" s="5">
        <v>5.9645000000000002E-3</v>
      </c>
    </row>
    <row r="93" spans="1:4" x14ac:dyDescent="0.2">
      <c r="A93" t="s">
        <v>566</v>
      </c>
      <c r="B93" s="5">
        <v>5.8455E-3</v>
      </c>
      <c r="C93" t="s">
        <v>456</v>
      </c>
      <c r="D93" s="5">
        <v>5.8455E-3</v>
      </c>
    </row>
    <row r="94" spans="1:4" x14ac:dyDescent="0.2">
      <c r="A94" t="s">
        <v>560</v>
      </c>
      <c r="B94" s="5">
        <v>5.7824E-3</v>
      </c>
      <c r="C94" t="s">
        <v>461</v>
      </c>
      <c r="D94" s="5">
        <v>5.7824E-3</v>
      </c>
    </row>
    <row r="95" spans="1:4" x14ac:dyDescent="0.2">
      <c r="A95" t="s">
        <v>560</v>
      </c>
      <c r="B95" s="5">
        <v>5.7806000000000003E-3</v>
      </c>
      <c r="C95" t="s">
        <v>472</v>
      </c>
      <c r="D95" s="5">
        <v>5.7806000000000003E-3</v>
      </c>
    </row>
    <row r="96" spans="1:4" x14ac:dyDescent="0.2">
      <c r="A96" t="s">
        <v>561</v>
      </c>
      <c r="B96" s="5">
        <v>5.6000000000000008E-3</v>
      </c>
      <c r="C96" t="s">
        <v>472</v>
      </c>
      <c r="D96" s="5">
        <v>5.6000000000000008E-3</v>
      </c>
    </row>
    <row r="97" spans="1:4" x14ac:dyDescent="0.2">
      <c r="A97" t="s">
        <v>518</v>
      </c>
      <c r="B97" s="5">
        <v>5.5154999999999996E-3</v>
      </c>
      <c r="C97" t="s">
        <v>486</v>
      </c>
      <c r="D97" s="5">
        <v>5.5154999999999996E-3</v>
      </c>
    </row>
    <row r="98" spans="1:4" x14ac:dyDescent="0.2">
      <c r="A98" t="s">
        <v>560</v>
      </c>
      <c r="B98" s="5">
        <v>5.4844999999999998E-3</v>
      </c>
      <c r="C98" t="s">
        <v>461</v>
      </c>
      <c r="D98" s="5">
        <v>5.4844999999999998E-3</v>
      </c>
    </row>
    <row r="99" spans="1:4" x14ac:dyDescent="0.2">
      <c r="A99" t="s">
        <v>563</v>
      </c>
      <c r="B99" s="5">
        <v>5.3844999999999995E-3</v>
      </c>
      <c r="C99" t="s">
        <v>461</v>
      </c>
      <c r="D99" s="5">
        <v>5.3844999999999995E-3</v>
      </c>
    </row>
    <row r="100" spans="1:4" x14ac:dyDescent="0.2">
      <c r="A100" t="s">
        <v>560</v>
      </c>
      <c r="B100" s="5">
        <v>5.3461000000000003E-3</v>
      </c>
      <c r="C100" t="s">
        <v>466</v>
      </c>
      <c r="D100" s="5">
        <v>5.3461000000000003E-3</v>
      </c>
    </row>
    <row r="101" spans="1:4" x14ac:dyDescent="0.2">
      <c r="A101" t="s">
        <v>560</v>
      </c>
      <c r="B101" s="5">
        <v>4.9626000000000002E-3</v>
      </c>
      <c r="C101" t="s">
        <v>466</v>
      </c>
      <c r="D101" s="5">
        <v>4.9626000000000002E-3</v>
      </c>
    </row>
  </sheetData>
  <autoFilter ref="J25:K25">
    <sortState ref="J26:K33">
      <sortCondition ref="K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I1" workbookViewId="0">
      <selection activeCell="X11" sqref="X11"/>
    </sheetView>
  </sheetViews>
  <sheetFormatPr defaultRowHeight="12.75" x14ac:dyDescent="0.2"/>
  <cols>
    <col min="8" max="8" width="31.7109375" bestFit="1" customWidth="1"/>
  </cols>
  <sheetData>
    <row r="1" spans="1:23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21</v>
      </c>
      <c r="K1" t="s">
        <v>22</v>
      </c>
      <c r="L1" t="s">
        <v>23</v>
      </c>
      <c r="M1" t="s">
        <v>610</v>
      </c>
      <c r="N1" t="s">
        <v>610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31</v>
      </c>
    </row>
    <row r="2" spans="1:23" x14ac:dyDescent="0.2">
      <c r="A2">
        <v>1171649568</v>
      </c>
      <c r="B2">
        <v>227565</v>
      </c>
      <c r="C2" t="s">
        <v>37</v>
      </c>
      <c r="D2" t="s">
        <v>38</v>
      </c>
      <c r="E2" t="s">
        <v>39</v>
      </c>
      <c r="F2" t="s">
        <v>40</v>
      </c>
      <c r="H2" t="s">
        <v>41</v>
      </c>
      <c r="I2" t="s">
        <v>42</v>
      </c>
      <c r="J2" t="s">
        <v>459</v>
      </c>
      <c r="K2" t="s">
        <v>43</v>
      </c>
      <c r="L2">
        <v>6535</v>
      </c>
      <c r="M2" t="s">
        <v>476</v>
      </c>
      <c r="N2" t="s">
        <v>477</v>
      </c>
      <c r="O2">
        <v>1</v>
      </c>
      <c r="P2">
        <v>848431</v>
      </c>
      <c r="R2">
        <v>30.1</v>
      </c>
      <c r="S2">
        <v>1</v>
      </c>
      <c r="T2">
        <v>25537773</v>
      </c>
      <c r="U2">
        <v>25537773</v>
      </c>
      <c r="V2">
        <v>2.17964</v>
      </c>
      <c r="W2" s="5">
        <f>V2/100</f>
        <v>2.17964E-2</v>
      </c>
    </row>
    <row r="3" spans="1:23" x14ac:dyDescent="0.2">
      <c r="A3">
        <v>1171649568</v>
      </c>
      <c r="B3">
        <v>227565</v>
      </c>
      <c r="C3">
        <v>616400</v>
      </c>
      <c r="D3" t="s">
        <v>44</v>
      </c>
      <c r="E3">
        <v>6574071</v>
      </c>
      <c r="F3" t="s">
        <v>45</v>
      </c>
      <c r="H3" t="s">
        <v>46</v>
      </c>
      <c r="I3" t="s">
        <v>47</v>
      </c>
      <c r="J3" t="s">
        <v>563</v>
      </c>
      <c r="K3" t="s">
        <v>48</v>
      </c>
      <c r="L3">
        <v>6535</v>
      </c>
      <c r="M3" t="s">
        <v>476</v>
      </c>
      <c r="N3" t="s">
        <v>477</v>
      </c>
      <c r="O3">
        <v>1</v>
      </c>
      <c r="P3">
        <v>38233702</v>
      </c>
      <c r="R3">
        <v>5.3</v>
      </c>
      <c r="S3">
        <v>0.1065672</v>
      </c>
      <c r="T3">
        <v>202638621</v>
      </c>
      <c r="U3">
        <v>21594632</v>
      </c>
      <c r="V3">
        <v>1.8431</v>
      </c>
      <c r="W3" s="5">
        <f t="shared" ref="W3:W11" si="0">V3/100</f>
        <v>1.8430999999999999E-2</v>
      </c>
    </row>
    <row r="4" spans="1:23" x14ac:dyDescent="0.2">
      <c r="A4">
        <v>1171649568</v>
      </c>
      <c r="B4">
        <v>227565</v>
      </c>
      <c r="C4">
        <v>627102</v>
      </c>
      <c r="D4" t="s">
        <v>49</v>
      </c>
      <c r="E4">
        <v>6271026</v>
      </c>
      <c r="F4" t="s">
        <v>50</v>
      </c>
      <c r="H4" t="s">
        <v>51</v>
      </c>
      <c r="I4" t="s">
        <v>52</v>
      </c>
      <c r="J4" t="s">
        <v>562</v>
      </c>
      <c r="K4" t="s">
        <v>53</v>
      </c>
      <c r="L4">
        <v>8536</v>
      </c>
      <c r="M4" t="s">
        <v>485</v>
      </c>
      <c r="N4" t="s">
        <v>486</v>
      </c>
      <c r="O4">
        <v>1</v>
      </c>
      <c r="P4">
        <v>4891055</v>
      </c>
      <c r="R4">
        <v>6.25</v>
      </c>
      <c r="S4">
        <v>0.67629260000000002</v>
      </c>
      <c r="T4">
        <v>30569094</v>
      </c>
      <c r="U4">
        <v>20673652</v>
      </c>
      <c r="V4">
        <v>1.7644899999999999</v>
      </c>
      <c r="W4" s="5">
        <f t="shared" si="0"/>
        <v>1.7644899999999998E-2</v>
      </c>
    </row>
    <row r="5" spans="1:23" x14ac:dyDescent="0.2">
      <c r="A5">
        <v>1171649568</v>
      </c>
      <c r="B5">
        <v>227565</v>
      </c>
      <c r="C5" t="s">
        <v>54</v>
      </c>
      <c r="D5" t="s">
        <v>55</v>
      </c>
      <c r="E5">
        <v>2113456</v>
      </c>
      <c r="F5" t="s">
        <v>56</v>
      </c>
      <c r="H5" t="s">
        <v>57</v>
      </c>
      <c r="I5" t="s">
        <v>58</v>
      </c>
      <c r="J5" t="s">
        <v>560</v>
      </c>
      <c r="K5" t="s">
        <v>59</v>
      </c>
      <c r="L5">
        <v>8676</v>
      </c>
      <c r="M5" t="s">
        <v>485</v>
      </c>
      <c r="N5" t="s">
        <v>486</v>
      </c>
      <c r="O5">
        <v>1</v>
      </c>
      <c r="P5">
        <v>2281826</v>
      </c>
      <c r="R5">
        <v>10.81</v>
      </c>
      <c r="S5">
        <v>0.82641220000000004</v>
      </c>
      <c r="T5">
        <v>24666539</v>
      </c>
      <c r="U5">
        <v>20384729</v>
      </c>
      <c r="V5">
        <v>1.73983</v>
      </c>
      <c r="W5" s="5">
        <f t="shared" si="0"/>
        <v>1.7398299999999998E-2</v>
      </c>
    </row>
    <row r="6" spans="1:23" x14ac:dyDescent="0.2">
      <c r="A6">
        <v>1171649568</v>
      </c>
      <c r="B6">
        <v>227565</v>
      </c>
      <c r="C6" t="s">
        <v>60</v>
      </c>
      <c r="D6" t="s">
        <v>61</v>
      </c>
      <c r="E6" t="s">
        <v>62</v>
      </c>
      <c r="F6" t="s">
        <v>63</v>
      </c>
      <c r="H6" t="s">
        <v>64</v>
      </c>
      <c r="I6" t="s">
        <v>65</v>
      </c>
      <c r="J6" t="s">
        <v>489</v>
      </c>
      <c r="K6" t="s">
        <v>66</v>
      </c>
      <c r="L6">
        <v>8536</v>
      </c>
      <c r="M6" t="s">
        <v>485</v>
      </c>
      <c r="N6" t="s">
        <v>486</v>
      </c>
      <c r="O6">
        <v>1</v>
      </c>
      <c r="P6">
        <v>2296285</v>
      </c>
      <c r="R6">
        <v>6.71</v>
      </c>
      <c r="S6">
        <v>1.2885769</v>
      </c>
      <c r="T6">
        <v>15408072</v>
      </c>
      <c r="U6">
        <v>19854486</v>
      </c>
      <c r="V6">
        <v>1.69458</v>
      </c>
      <c r="W6" s="5">
        <f t="shared" si="0"/>
        <v>1.69458E-2</v>
      </c>
    </row>
    <row r="7" spans="1:23" x14ac:dyDescent="0.2">
      <c r="A7">
        <v>1171649568</v>
      </c>
      <c r="B7">
        <v>227565</v>
      </c>
      <c r="C7">
        <v>407228</v>
      </c>
      <c r="D7" t="s">
        <v>67</v>
      </c>
      <c r="E7">
        <v>5705946</v>
      </c>
      <c r="F7" t="s">
        <v>68</v>
      </c>
      <c r="H7" t="s">
        <v>69</v>
      </c>
      <c r="I7" t="s">
        <v>70</v>
      </c>
      <c r="J7" t="s">
        <v>475</v>
      </c>
      <c r="K7" t="s">
        <v>71</v>
      </c>
      <c r="L7">
        <v>8355</v>
      </c>
      <c r="M7" t="s">
        <v>485</v>
      </c>
      <c r="N7" t="s">
        <v>486</v>
      </c>
      <c r="O7">
        <v>1</v>
      </c>
      <c r="P7">
        <v>2794258</v>
      </c>
      <c r="R7">
        <v>6.9960000000000004</v>
      </c>
      <c r="S7">
        <v>1</v>
      </c>
      <c r="T7">
        <v>19548629</v>
      </c>
      <c r="U7">
        <v>19548629</v>
      </c>
      <c r="V7">
        <v>1.6684699999999999</v>
      </c>
      <c r="W7" s="5">
        <f t="shared" si="0"/>
        <v>1.66847E-2</v>
      </c>
    </row>
    <row r="8" spans="1:23" x14ac:dyDescent="0.2">
      <c r="A8">
        <v>1171649568</v>
      </c>
      <c r="B8">
        <v>227565</v>
      </c>
      <c r="C8">
        <v>499187</v>
      </c>
      <c r="D8" t="s">
        <v>72</v>
      </c>
      <c r="E8">
        <v>5983816</v>
      </c>
      <c r="F8" t="s">
        <v>73</v>
      </c>
      <c r="H8" t="s">
        <v>74</v>
      </c>
      <c r="I8" t="s">
        <v>75</v>
      </c>
      <c r="J8" t="s">
        <v>448</v>
      </c>
      <c r="K8" t="s">
        <v>76</v>
      </c>
      <c r="L8">
        <v>8532</v>
      </c>
      <c r="M8" t="s">
        <v>485</v>
      </c>
      <c r="N8" t="s">
        <v>486</v>
      </c>
      <c r="O8">
        <v>1</v>
      </c>
      <c r="P8">
        <v>71597</v>
      </c>
      <c r="R8">
        <v>311.7</v>
      </c>
      <c r="S8">
        <v>0.83170460000000002</v>
      </c>
      <c r="T8">
        <v>22316785</v>
      </c>
      <c r="U8">
        <v>18560973</v>
      </c>
      <c r="V8">
        <v>1.5841700000000001</v>
      </c>
      <c r="W8" s="5">
        <f t="shared" si="0"/>
        <v>1.58417E-2</v>
      </c>
    </row>
    <row r="9" spans="1:23" x14ac:dyDescent="0.2">
      <c r="A9">
        <v>1171649568</v>
      </c>
      <c r="B9">
        <v>227565</v>
      </c>
      <c r="C9">
        <v>79087</v>
      </c>
      <c r="D9" t="s">
        <v>77</v>
      </c>
      <c r="E9">
        <v>790873</v>
      </c>
      <c r="F9" t="s">
        <v>78</v>
      </c>
      <c r="H9" t="s">
        <v>79</v>
      </c>
      <c r="I9" t="s">
        <v>65</v>
      </c>
      <c r="J9" t="s">
        <v>489</v>
      </c>
      <c r="K9" t="s">
        <v>66</v>
      </c>
      <c r="L9">
        <v>7535</v>
      </c>
      <c r="M9" t="s">
        <v>481</v>
      </c>
      <c r="N9" t="s">
        <v>482</v>
      </c>
      <c r="O9">
        <v>1</v>
      </c>
      <c r="P9">
        <v>883031</v>
      </c>
      <c r="R9">
        <v>16.22</v>
      </c>
      <c r="S9">
        <v>1.2885769</v>
      </c>
      <c r="T9">
        <v>14322763</v>
      </c>
      <c r="U9">
        <v>18455981</v>
      </c>
      <c r="V9">
        <v>1.57521</v>
      </c>
      <c r="W9" s="5">
        <f t="shared" si="0"/>
        <v>1.5752100000000002E-2</v>
      </c>
    </row>
    <row r="10" spans="1:23" x14ac:dyDescent="0.2">
      <c r="A10">
        <v>1171649568</v>
      </c>
      <c r="B10">
        <v>227565</v>
      </c>
      <c r="C10">
        <v>517617</v>
      </c>
      <c r="D10" t="s">
        <v>80</v>
      </c>
      <c r="E10">
        <v>5176177</v>
      </c>
      <c r="F10" t="s">
        <v>81</v>
      </c>
      <c r="H10" t="s">
        <v>82</v>
      </c>
      <c r="I10" t="s">
        <v>83</v>
      </c>
      <c r="J10" t="s">
        <v>480</v>
      </c>
      <c r="K10" t="s">
        <v>84</v>
      </c>
      <c r="L10">
        <v>6535</v>
      </c>
      <c r="M10" t="s">
        <v>476</v>
      </c>
      <c r="N10" t="s">
        <v>477</v>
      </c>
      <c r="O10">
        <v>1</v>
      </c>
      <c r="P10">
        <v>1297195</v>
      </c>
      <c r="R10">
        <v>14.15</v>
      </c>
      <c r="S10">
        <v>1</v>
      </c>
      <c r="T10">
        <v>18355309</v>
      </c>
      <c r="U10">
        <v>18355309</v>
      </c>
      <c r="V10">
        <v>1.5666199999999999</v>
      </c>
      <c r="W10" s="5">
        <f t="shared" si="0"/>
        <v>1.5666199999999998E-2</v>
      </c>
    </row>
    <row r="11" spans="1:23" x14ac:dyDescent="0.2">
      <c r="A11">
        <v>1171649568</v>
      </c>
      <c r="B11">
        <v>227565</v>
      </c>
      <c r="C11" t="s">
        <v>85</v>
      </c>
      <c r="D11" t="s">
        <v>86</v>
      </c>
      <c r="E11" t="s">
        <v>87</v>
      </c>
      <c r="F11" t="s">
        <v>88</v>
      </c>
      <c r="H11" t="s">
        <v>89</v>
      </c>
      <c r="I11" t="s">
        <v>90</v>
      </c>
      <c r="J11" t="s">
        <v>565</v>
      </c>
      <c r="K11" t="s">
        <v>91</v>
      </c>
      <c r="L11">
        <v>8671</v>
      </c>
      <c r="M11" t="s">
        <v>485</v>
      </c>
      <c r="N11" t="s">
        <v>486</v>
      </c>
      <c r="O11">
        <v>1</v>
      </c>
      <c r="P11">
        <v>13390710</v>
      </c>
      <c r="R11">
        <v>1.96</v>
      </c>
      <c r="S11">
        <v>0.62365530000000002</v>
      </c>
      <c r="T11">
        <v>26245792</v>
      </c>
      <c r="U11">
        <v>16368327</v>
      </c>
      <c r="V11">
        <v>1.39703</v>
      </c>
      <c r="W11" s="5">
        <f t="shared" si="0"/>
        <v>1.39703E-2</v>
      </c>
    </row>
    <row r="12" spans="1:23" x14ac:dyDescent="0.2">
      <c r="W12" s="9">
        <f>SUM(W2:W11)</f>
        <v>0.17013139999999996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FA374B5EA294992F10F5C99299EDE" ma:contentTypeVersion="10" ma:contentTypeDescription="Create a new document." ma:contentTypeScope="" ma:versionID="2e752d3eda2957bdfa3dd4fd594b18b9">
  <xsd:schema xmlns:xsd="http://www.w3.org/2001/XMLSchema" xmlns:xs="http://www.w3.org/2001/XMLSchema" xmlns:p="http://schemas.microsoft.com/office/2006/metadata/properties" xmlns:ns2="9b4f3d91-490c-48c0-8b9d-8c1d30e23c71" xmlns:ns3="6dc1145f-2d82-4836-ac1f-806e4087b940" targetNamespace="http://schemas.microsoft.com/office/2006/metadata/properties" ma:root="true" ma:fieldsID="7cb906f2d1fce7da25df757e39c22130" ns2:_="" ns3:_="">
    <xsd:import namespace="9b4f3d91-490c-48c0-8b9d-8c1d30e23c71"/>
    <xsd:import namespace="6dc1145f-2d82-4836-ac1f-806e4087b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f3d91-490c-48c0-8b9d-8c1d30e23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37c6fb-76d8-4766-a84f-7e98b86fa9e3}" ma:internalName="TaxCatchAll" ma:showField="CatchAllData" ma:web="9b4f3d91-490c-48c0-8b9d-8c1d30e23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1145f-2d82-4836-ac1f-806e4087b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ac77e2-9ba5-44c9-8641-963c09a092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1145f-2d82-4836-ac1f-806e4087b940">
      <Terms xmlns="http://schemas.microsoft.com/office/infopath/2007/PartnerControls"/>
    </lcf76f155ced4ddcb4097134ff3c332f>
    <TaxCatchAll xmlns="9b4f3d91-490c-48c0-8b9d-8c1d30e23c71" xsi:nil="true"/>
  </documentManagement>
</p:properties>
</file>

<file path=customXml/itemProps1.xml><?xml version="1.0" encoding="utf-8"?>
<ds:datastoreItem xmlns:ds="http://schemas.openxmlformats.org/officeDocument/2006/customXml" ds:itemID="{188895AC-2587-4585-B40D-549697336CAE}"/>
</file>

<file path=customXml/itemProps2.xml><?xml version="1.0" encoding="utf-8"?>
<ds:datastoreItem xmlns:ds="http://schemas.openxmlformats.org/officeDocument/2006/customXml" ds:itemID="{5D3DDDE2-DE77-48E6-89E7-0C2DF0F90737}"/>
</file>

<file path=customXml/itemProps3.xml><?xml version="1.0" encoding="utf-8"?>
<ds:datastoreItem xmlns:ds="http://schemas.openxmlformats.org/officeDocument/2006/customXml" ds:itemID="{9D1A0D5E-F86F-4E28-9686-5001E59D72C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close_sdgr_20141231</vt:lpstr>
      <vt:lpstr>names</vt:lpstr>
      <vt:lpstr>Pivot</vt:lpstr>
      <vt:lpstr>Top10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Granell, Antonio</dc:creator>
  <cp:lastModifiedBy>Granell, Antonio</cp:lastModifiedBy>
  <dcterms:created xsi:type="dcterms:W3CDTF">2015-01-19T15:53:18Z</dcterms:created>
  <dcterms:modified xsi:type="dcterms:W3CDTF">2015-01-19T16:23:09Z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0x010100D19FA374B5EA294992F10F5C99299EDE</vt:lpwstr>
  </property>
</Properties>
</file>