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/Documents/GitHub/jinja2_template_gen_v2/Base_Template_Files/COU/"/>
    </mc:Choice>
  </mc:AlternateContent>
  <xr:revisionPtr revIDLastSave="0" documentId="13_ncr:1_{7698527A-44EF-914F-AA06-D1411CF2B743}" xr6:coauthVersionLast="40" xr6:coauthVersionMax="40" xr10:uidLastSave="{00000000-0000-0000-0000-000000000000}"/>
  <bookViews>
    <workbookView xWindow="-38320" yWindow="480" windowWidth="19820" windowHeight="20780" activeTab="1" xr2:uid="{00000000-000D-0000-FFFF-FFFF00000000}"/>
  </bookViews>
  <sheets>
    <sheet name="Read Me" sheetId="5" r:id="rId1"/>
    <sheet name="Input Parameters" sheetId="3" r:id="rId2"/>
    <sheet name="Template" sheetId="1" r:id="rId3"/>
    <sheet name="HSRP" sheetId="2" r:id="rId4"/>
    <sheet name="List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22" i="1"/>
  <c r="B21" i="1"/>
  <c r="B20" i="1"/>
  <c r="B19" i="1"/>
  <c r="B15" i="1"/>
  <c r="B14" i="1"/>
  <c r="B13" i="1"/>
  <c r="B8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Boris Talavera Lopez</author>
  </authors>
  <commentList>
    <comment ref="A4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Boris Talavera Lopez: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route needs to be removed after Day1 configuration is set up.</t>
        </r>
      </text>
    </comment>
  </commentList>
</comments>
</file>

<file path=xl/sharedStrings.xml><?xml version="1.0" encoding="utf-8"?>
<sst xmlns="http://schemas.openxmlformats.org/spreadsheetml/2006/main" count="154" uniqueCount="104">
  <si>
    <t>!!!! BASE-CONFIGURATION IS GENERATED AT THE TIME OF ACTIVATION</t>
  </si>
  <si>
    <t>!!!! THIS WILL CONTAIN CONFIGURATION JUST SUFFICIENT TO ESTABLISH MANAGEMENT CONNECTIVITY</t>
  </si>
  <si>
    <t>If WAN is DIA/IZO create internet VRF</t>
  </si>
  <si>
    <t>!!!! THIS CONFIGURATION IS GENERATED OFFLINE AND SENT TO FIELD ENGINEER</t>
  </si>
  <si>
    <t>ip vrf INTERNET</t>
  </si>
  <si>
    <t>!!!! THIS WILL BE APPLIED MANUALLY BY THE FIELD ENGINEER</t>
  </si>
  <si>
    <t xml:space="preserve"> rd 100:1</t>
  </si>
  <si>
    <t>!!!!!!!!!!!!!!!!!!!!!!!!!!!!!!!!!!!!!!!!!!!!!!!!!!!!!!!!!!!!!!!!!!!!!!!!!!!!!!!!!!!!!!!!!!!!!!!!!!!!!!!!!!!!!</t>
  </si>
  <si>
    <t xml:space="preserve"> route-target export 100:1</t>
  </si>
  <si>
    <t>username anutancx privilege 15 secret 8Ru&amp;rutH</t>
  </si>
  <si>
    <t xml:space="preserve"> route-target import 100:1</t>
  </si>
  <si>
    <t>username tochange privilege 15 secret tochange</t>
  </si>
  <si>
    <t>!</t>
  </si>
  <si>
    <t>enable secret @dv5olut10nEng</t>
  </si>
  <si>
    <t>shell processing</t>
  </si>
  <si>
    <t>ip vrf forwarding INTERNET</t>
  </si>
  <si>
    <t>If WAN is Subinterface:</t>
  </si>
  <si>
    <t>no ip domain-lookup</t>
  </si>
  <si>
    <t>crypto key generate rsa label SSHKEYPAIR modulus 2048</t>
  </si>
  <si>
    <t> no shutdown</t>
  </si>
  <si>
    <t>ip ssh rsa keypair-name SSHKEYPAIR</t>
  </si>
  <si>
    <t>If WAN is SVI</t>
  </si>
  <si>
    <t>interface Loopback0</t>
  </si>
  <si>
    <t>description [LPK LOG;TATA MANAGEMENT]</t>
  </si>
  <si>
    <t>ip route 115.114.227.248 255.255.255.252 Null0</t>
  </si>
  <si>
    <t>Dummy TACACS Route only used for Greenfield deployments</t>
  </si>
  <si>
    <r>
      <t xml:space="preserve">ip route 0.0.0.0 0.0.0.0 </t>
    </r>
    <r>
      <rPr>
        <sz val="11"/>
        <color rgb="FFFF0000"/>
        <rFont val="Calibri"/>
        <family val="2"/>
        <scheme val="minor"/>
      </rPr>
      <t>GigabitEthernet0/0/0 185.15.216.78</t>
    </r>
    <r>
      <rPr>
        <sz val="12"/>
        <color theme="1"/>
        <rFont val="Calibri"/>
        <family val="2"/>
        <scheme val="minor"/>
      </rPr>
      <t xml:space="preserve"> name TEMP_DEFAULT_ROUTE</t>
    </r>
  </si>
  <si>
    <t>ip access-list standard ANUTA-SNMP-ACL</t>
  </si>
  <si>
    <t>permit 121.244.180.0 0.0.0.255</t>
  </si>
  <si>
    <t>permit 115.110.222.128 0.0.0.31</t>
  </si>
  <si>
    <t>permit 121.244.196.0 0.0.0.255</t>
  </si>
  <si>
    <t>permit 115.114.221.0 0.0.0.255</t>
  </si>
  <si>
    <t>permit host 64.86.228.42</t>
  </si>
  <si>
    <t>permit 14.142.238.160 0.0.0.15</t>
  </si>
  <si>
    <t>permit host 14.141.150.124</t>
  </si>
  <si>
    <t>snmp-server group ANUTANCX v3 priv access ANUTA-SNMP-ACL</t>
  </si>
  <si>
    <t>snmp ifmib ifindex persist</t>
  </si>
  <si>
    <t>snmp-server user Tcl4ANUTA ANUTANCX v3  auth sha Tcl$83@NutA priv aes 128 Tcl$83@NutA</t>
  </si>
  <si>
    <t>line con 0</t>
  </si>
  <si>
    <t>exec-timeout 5 0</t>
  </si>
  <si>
    <t>privilege level 15</t>
  </si>
  <si>
    <t>logging synchronous</t>
  </si>
  <si>
    <t>line vty 0 15</t>
  </si>
  <si>
    <t>history size 50</t>
  </si>
  <si>
    <t>login local</t>
  </si>
  <si>
    <t>transport input telnet ssh</t>
  </si>
  <si>
    <t>event manager applet ORCHESTRATOR_WARNING trap authorization bypass</t>
  </si>
  <si>
    <t>event cli pattern "^[Cc][Oo][Nn][Ff].*" enter</t>
  </si>
  <si>
    <t>action 1.101 puts "*************************************************************"</t>
  </si>
  <si>
    <t>action 1.105 puts "*                                            *"</t>
  </si>
  <si>
    <t>action 1.109 puts "* This router is under the management of the orchestrator.  *"</t>
  </si>
  <si>
    <t>action 1.114 puts "* All configuration changes are monitored and logged.     *"</t>
  </si>
  <si>
    <t>action 1.119 puts "*                                                        *"</t>
  </si>
  <si>
    <t>action 1.124 puts "* Please note that any changes made may be overridden by    *"</t>
  </si>
  <si>
    <t>action 1.129 puts "* the orchestrator.                   *"</t>
  </si>
  <si>
    <t>action 1.134 puts "*                                                  *"</t>
  </si>
  <si>
    <t>action 1.139 puts "*************************************************************"</t>
  </si>
  <si>
    <t>banner login ^CC</t>
  </si>
  <si>
    <t>Interface</t>
  </si>
  <si>
    <t>Grp</t>
  </si>
  <si>
    <t>Pri</t>
  </si>
  <si>
    <t>State</t>
  </si>
  <si>
    <t>Active</t>
  </si>
  <si>
    <t>Standby</t>
  </si>
  <si>
    <t>Fa0</t>
  </si>
  <si>
    <t>172.28.3.250</t>
  </si>
  <si>
    <t>local</t>
  </si>
  <si>
    <t>172.28.3.254</t>
  </si>
  <si>
    <t>172.28.4.3</t>
  </si>
  <si>
    <t>172.28.4.1</t>
  </si>
  <si>
    <t>Virtual IP</t>
  </si>
  <si>
    <t>Gi0/1</t>
  </si>
  <si>
    <t>Listen</t>
  </si>
  <si>
    <t>172.28.3.251</t>
  </si>
  <si>
    <t>172.28.4.2</t>
  </si>
  <si>
    <t>R1_WAN_INTERFACE</t>
  </si>
  <si>
    <t>GigabitEthernet0/0/0</t>
  </si>
  <si>
    <t>GigabitEthernet0/0/1</t>
  </si>
  <si>
    <t>GigabitEthernet0/0/2</t>
  </si>
  <si>
    <t>GigabitEthernet0/0/3</t>
  </si>
  <si>
    <t>GigabitEthernet0/0/4</t>
  </si>
  <si>
    <t>WAN INTERFACES</t>
  </si>
  <si>
    <t>R1_WAN_PE_IP</t>
  </si>
  <si>
    <t>213.252.254.5</t>
  </si>
  <si>
    <t>213.252.254.6</t>
  </si>
  <si>
    <t>R1_WAN_VLAN_ID</t>
  </si>
  <si>
    <t>R1_WAN_IF_DESCRIPTION</t>
  </si>
  <si>
    <t>&lt;ADD IF DESCRIPTION&gt;</t>
  </si>
  <si>
    <t>R1_WAN_IP_ADDRESS</t>
  </si>
  <si>
    <t>R1_WAN_SUBNET_MASK</t>
  </si>
  <si>
    <t>255.255.255.252</t>
  </si>
  <si>
    <t>R1_MGMT_LPBK0_IP</t>
  </si>
  <si>
    <t>10.85.162.15</t>
  </si>
  <si>
    <t>R1_MGMT_DOMAIN_NAME</t>
  </si>
  <si>
    <t>cou.tatacommunications.com</t>
  </si>
  <si>
    <t>Usage:</t>
  </si>
  <si>
    <t>Notes:</t>
  </si>
  <si>
    <t>Please ensure that the WAN interface is configured as auto/auto. If carrier settings are hardcoded, please liase with them to reconfigure it.</t>
  </si>
  <si>
    <t>Fill  Input Parameters sheet Column B Variables</t>
  </si>
  <si>
    <t>Copy Template and paste ii in to the CPE</t>
  </si>
  <si>
    <t>CUSTOMER TRIGRAM</t>
  </si>
  <si>
    <t>COU</t>
  </si>
  <si>
    <t>Variable ID</t>
  </si>
  <si>
    <t>Variable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</si>
</sst>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0" fillId="4" borderId="0" xfId="0" applyFill="1"/>
    <xf numFmtId="0" fontId="6" fillId="4" borderId="0" xfId="0" applyFont="1" applyFill="1"/>
    <xf numFmtId="0" fontId="5" fillId="5" borderId="1" xfId="0" applyFont="1" applyFill="1" applyBorder="1" applyAlignment="1">
      <alignment horizontal="center"/>
    </xf>
    <xf numFmtId="0" fontId="4" fillId="0" borderId="0" xfId="0" applyFont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8270-7562-4B42-BE0C-E1958B548C8E}">
  <dimension ref="A1:B14"/>
  <sheetViews>
    <sheetView workbookViewId="0">
      <selection activeCell="I27" sqref="I27"/>
    </sheetView>
  </sheetViews>
  <sheetFormatPr baseColWidth="10" defaultRowHeight="16" x14ac:dyDescent="0.2"/>
  <sheetData>
    <row r="1" spans="1:2" s="7" customFormat="1" x14ac:dyDescent="0.2">
      <c r="A1" s="8"/>
    </row>
    <row r="3" spans="1:2" x14ac:dyDescent="0.2">
      <c r="A3" s="10" t="s">
        <v>95</v>
      </c>
      <c r="B3" t="s">
        <v>98</v>
      </c>
    </row>
    <row r="4" spans="1:2" x14ac:dyDescent="0.2">
      <c r="B4" t="s">
        <v>99</v>
      </c>
    </row>
    <row r="13" spans="1:2" x14ac:dyDescent="0.2">
      <c r="A13" s="10" t="s">
        <v>96</v>
      </c>
    </row>
    <row r="14" spans="1:2" x14ac:dyDescent="0.2">
      <c r="B14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B2A8-BE4E-B34D-86FD-EDBE7A241F2D}">
  <dimension ref="A1:B47"/>
  <sheetViews>
    <sheetView tabSelected="1" workbookViewId="0">
      <selection activeCell="B32" sqref="B32"/>
    </sheetView>
  </sheetViews>
  <sheetFormatPr baseColWidth="10" defaultRowHeight="16" x14ac:dyDescent="0.2"/>
  <cols>
    <col min="1" max="1" width="27.33203125" customWidth="1"/>
    <col min="2" max="2" width="25.6640625" bestFit="1" customWidth="1"/>
  </cols>
  <sheetData>
    <row r="1" spans="1:2" s="7" customFormat="1" x14ac:dyDescent="0.2">
      <c r="A1" s="8" t="s">
        <v>102</v>
      </c>
      <c r="B1" s="8" t="s">
        <v>103</v>
      </c>
    </row>
    <row r="2" spans="1:2" x14ac:dyDescent="0.2">
      <c r="A2" s="5" t="s">
        <v>100</v>
      </c>
      <c r="B2" s="9" t="s">
        <v>101</v>
      </c>
    </row>
    <row r="3" spans="1:2" x14ac:dyDescent="0.2">
      <c r="A3" s="5" t="s">
        <v>75</v>
      </c>
      <c r="B3" s="9" t="s">
        <v>76</v>
      </c>
    </row>
    <row r="4" spans="1:2" x14ac:dyDescent="0.2">
      <c r="A4" s="5" t="s">
        <v>82</v>
      </c>
      <c r="B4" s="9" t="s">
        <v>84</v>
      </c>
    </row>
    <row r="5" spans="1:2" x14ac:dyDescent="0.2">
      <c r="A5" s="5" t="s">
        <v>85</v>
      </c>
      <c r="B5" s="9">
        <v>800</v>
      </c>
    </row>
    <row r="6" spans="1:2" x14ac:dyDescent="0.2">
      <c r="A6" s="5" t="s">
        <v>86</v>
      </c>
      <c r="B6" s="9" t="s">
        <v>87</v>
      </c>
    </row>
    <row r="7" spans="1:2" x14ac:dyDescent="0.2">
      <c r="A7" s="5" t="s">
        <v>88</v>
      </c>
      <c r="B7" s="9" t="s">
        <v>83</v>
      </c>
    </row>
    <row r="8" spans="1:2" x14ac:dyDescent="0.2">
      <c r="A8" s="5" t="s">
        <v>89</v>
      </c>
      <c r="B8" s="9" t="s">
        <v>90</v>
      </c>
    </row>
    <row r="9" spans="1:2" x14ac:dyDescent="0.2">
      <c r="A9" t="s">
        <v>91</v>
      </c>
      <c r="B9" s="9" t="s">
        <v>92</v>
      </c>
    </row>
    <row r="10" spans="1:2" x14ac:dyDescent="0.2">
      <c r="A10" t="s">
        <v>93</v>
      </c>
      <c r="B10" s="9" t="s">
        <v>94</v>
      </c>
    </row>
    <row r="11" spans="1:2" x14ac:dyDescent="0.2">
      <c r="A11" s="5"/>
      <c r="B11" s="9"/>
    </row>
    <row r="12" spans="1:2" x14ac:dyDescent="0.2">
      <c r="A12" s="5"/>
      <c r="B12" s="9"/>
    </row>
    <row r="13" spans="1:2" x14ac:dyDescent="0.2">
      <c r="A13" s="5"/>
      <c r="B13" s="9"/>
    </row>
    <row r="14" spans="1:2" x14ac:dyDescent="0.2">
      <c r="A14" s="5"/>
      <c r="B14" s="9"/>
    </row>
    <row r="15" spans="1:2" x14ac:dyDescent="0.2">
      <c r="A15" s="5"/>
      <c r="B15" s="9"/>
    </row>
    <row r="16" spans="1:2" x14ac:dyDescent="0.2">
      <c r="A16" s="5"/>
      <c r="B16" s="9"/>
    </row>
    <row r="17" spans="1:2" x14ac:dyDescent="0.2">
      <c r="A17" s="5"/>
      <c r="B17" s="9"/>
    </row>
    <row r="18" spans="1:2" x14ac:dyDescent="0.2">
      <c r="A18" s="5"/>
      <c r="B18" s="9"/>
    </row>
    <row r="19" spans="1:2" x14ac:dyDescent="0.2">
      <c r="A19" s="5"/>
      <c r="B19" s="9"/>
    </row>
    <row r="20" spans="1:2" x14ac:dyDescent="0.2">
      <c r="A20" s="5"/>
      <c r="B20" s="9"/>
    </row>
    <row r="21" spans="1:2" x14ac:dyDescent="0.2">
      <c r="A21" s="5"/>
      <c r="B21" s="9"/>
    </row>
    <row r="22" spans="1:2" x14ac:dyDescent="0.2">
      <c r="A22" s="5"/>
      <c r="B22" s="9"/>
    </row>
    <row r="23" spans="1:2" x14ac:dyDescent="0.2">
      <c r="A23" s="5"/>
      <c r="B23" s="9"/>
    </row>
    <row r="24" spans="1:2" x14ac:dyDescent="0.2">
      <c r="A24" s="5"/>
      <c r="B24" s="9"/>
    </row>
    <row r="25" spans="1:2" x14ac:dyDescent="0.2">
      <c r="A25" s="5"/>
      <c r="B25" s="9"/>
    </row>
    <row r="26" spans="1:2" x14ac:dyDescent="0.2">
      <c r="A26" s="5"/>
      <c r="B26" s="9"/>
    </row>
    <row r="27" spans="1:2" x14ac:dyDescent="0.2">
      <c r="A27" s="5"/>
      <c r="B27" s="9"/>
    </row>
    <row r="28" spans="1:2" x14ac:dyDescent="0.2">
      <c r="A28" s="5"/>
      <c r="B28" s="9"/>
    </row>
    <row r="29" spans="1:2" x14ac:dyDescent="0.2">
      <c r="A29" s="5"/>
      <c r="B29" s="9"/>
    </row>
    <row r="30" spans="1:2" x14ac:dyDescent="0.2">
      <c r="A30" s="5"/>
      <c r="B30" s="9"/>
    </row>
    <row r="31" spans="1:2" x14ac:dyDescent="0.2">
      <c r="A31" s="5"/>
      <c r="B31" s="9"/>
    </row>
    <row r="32" spans="1:2" x14ac:dyDescent="0.2">
      <c r="A32" s="5"/>
      <c r="B32" s="9"/>
    </row>
    <row r="33" spans="1:2" x14ac:dyDescent="0.2">
      <c r="A33" s="5"/>
      <c r="B33" s="9"/>
    </row>
    <row r="34" spans="1:2" x14ac:dyDescent="0.2">
      <c r="A34" s="5"/>
      <c r="B34" s="9"/>
    </row>
    <row r="35" spans="1:2" x14ac:dyDescent="0.2">
      <c r="A35" s="5"/>
      <c r="B35" s="9"/>
    </row>
    <row r="36" spans="1:2" x14ac:dyDescent="0.2">
      <c r="A36" s="5"/>
      <c r="B36" s="9"/>
    </row>
    <row r="37" spans="1:2" x14ac:dyDescent="0.2">
      <c r="A37" s="5"/>
      <c r="B37" s="9"/>
    </row>
    <row r="38" spans="1:2" x14ac:dyDescent="0.2">
      <c r="A38" s="5"/>
      <c r="B38" s="9"/>
    </row>
    <row r="39" spans="1:2" x14ac:dyDescent="0.2">
      <c r="A39" s="5"/>
      <c r="B39" s="9"/>
    </row>
    <row r="40" spans="1:2" x14ac:dyDescent="0.2">
      <c r="A40" s="5"/>
      <c r="B40" s="9"/>
    </row>
    <row r="41" spans="1:2" x14ac:dyDescent="0.2">
      <c r="A41" s="5"/>
      <c r="B41" s="9"/>
    </row>
    <row r="42" spans="1:2" x14ac:dyDescent="0.2">
      <c r="A42" s="5"/>
      <c r="B42" s="9"/>
    </row>
    <row r="43" spans="1:2" x14ac:dyDescent="0.2">
      <c r="A43" s="5"/>
      <c r="B43" s="9"/>
    </row>
    <row r="44" spans="1:2" x14ac:dyDescent="0.2">
      <c r="A44" s="5"/>
      <c r="B44" s="9"/>
    </row>
    <row r="45" spans="1:2" x14ac:dyDescent="0.2">
      <c r="A45" s="5"/>
      <c r="B45" s="9"/>
    </row>
    <row r="46" spans="1:2" x14ac:dyDescent="0.2">
      <c r="A46" s="5"/>
      <c r="B46" s="9"/>
    </row>
    <row r="47" spans="1:2" x14ac:dyDescent="0.2">
      <c r="A47" s="5"/>
      <c r="B47" s="9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AF5ED4-7129-424A-B83A-672222D1BA1C}">
          <x14:formula1>
            <xm:f>Lists!$A$2:$A$20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workbookViewId="0">
      <selection activeCell="B32" sqref="B32"/>
    </sheetView>
  </sheetViews>
  <sheetFormatPr baseColWidth="10" defaultColWidth="11" defaultRowHeight="16" x14ac:dyDescent="0.2"/>
  <cols>
    <col min="1" max="1" width="90.6640625" bestFit="1" customWidth="1"/>
    <col min="2" max="2" width="60.6640625" bestFit="1" customWidth="1"/>
  </cols>
  <sheetData>
    <row r="1" spans="1:2" x14ac:dyDescent="0.2">
      <c r="A1" s="11" t="s">
        <v>0</v>
      </c>
      <c r="B1" s="11"/>
    </row>
    <row r="2" spans="1:2" x14ac:dyDescent="0.2">
      <c r="A2" s="11" t="s">
        <v>1</v>
      </c>
      <c r="B2" s="11" t="s">
        <v>2</v>
      </c>
    </row>
    <row r="3" spans="1:2" x14ac:dyDescent="0.2">
      <c r="A3" s="11" t="s">
        <v>3</v>
      </c>
      <c r="B3" t="s">
        <v>4</v>
      </c>
    </row>
    <row r="4" spans="1:2" x14ac:dyDescent="0.2">
      <c r="A4" s="11" t="s">
        <v>5</v>
      </c>
      <c r="B4" t="s">
        <v>6</v>
      </c>
    </row>
    <row r="5" spans="1:2" x14ac:dyDescent="0.2">
      <c r="A5" s="11" t="s">
        <v>7</v>
      </c>
      <c r="B5" t="s">
        <v>8</v>
      </c>
    </row>
    <row r="6" spans="1:2" x14ac:dyDescent="0.2">
      <c r="A6" t="s">
        <v>9</v>
      </c>
      <c r="B6" t="s">
        <v>10</v>
      </c>
    </row>
    <row r="7" spans="1:2" x14ac:dyDescent="0.2">
      <c r="A7" s="1" t="s">
        <v>11</v>
      </c>
      <c r="B7" s="1" t="s">
        <v>12</v>
      </c>
    </row>
    <row r="8" spans="1:2" x14ac:dyDescent="0.2">
      <c r="A8" s="1" t="s">
        <v>13</v>
      </c>
      <c r="B8" s="2" t="str">
        <f>CONCATENATE("ip route vrf INTERNET  0.0.0.0 0.0.0.0 ",Template!B3," name DEFAULT")</f>
        <v>ip route vrf INTERNET  0.0.0.0 0.0.0.0 ip vrf INTERNET name DEFAULT</v>
      </c>
    </row>
    <row r="9" spans="1:2" x14ac:dyDescent="0.2">
      <c r="A9" s="1" t="s">
        <v>12</v>
      </c>
      <c r="B9" s="1" t="str">
        <f>CONCATENATE("interface ",'Input Parameters'!B3)</f>
        <v>interface GigabitEthernet0/0/0</v>
      </c>
    </row>
    <row r="10" spans="1:2" x14ac:dyDescent="0.2">
      <c r="A10" s="1" t="s">
        <v>14</v>
      </c>
      <c r="B10" s="1" t="s">
        <v>15</v>
      </c>
    </row>
    <row r="11" spans="1:2" x14ac:dyDescent="0.2">
      <c r="A11" t="s">
        <v>12</v>
      </c>
    </row>
    <row r="12" spans="1:2" x14ac:dyDescent="0.2">
      <c r="B12" s="11" t="s">
        <v>16</v>
      </c>
    </row>
    <row r="13" spans="1:2" x14ac:dyDescent="0.2">
      <c r="A13" t="s">
        <v>12</v>
      </c>
      <c r="B13" s="1" t="str">
        <f>CONCATENATE("interface ",'Input Parameters'!B3,".",'Input Parameters'!B5)</f>
        <v>interface GigabitEthernet0/0/0.800</v>
      </c>
    </row>
    <row r="14" spans="1:2" x14ac:dyDescent="0.2">
      <c r="A14" t="str">
        <f>CONCATENATE("ip domain-name ",'Input Parameters'!B10)</f>
        <v>ip domain-name cou.tatacommunications.com</v>
      </c>
      <c r="B14" t="str">
        <f>CONCATENATE(" description ",'Input Parameters'!B6)</f>
        <v xml:space="preserve"> description &lt;ADD IF DESCRIPTION&gt;</v>
      </c>
    </row>
    <row r="15" spans="1:2" x14ac:dyDescent="0.2">
      <c r="A15" t="s">
        <v>17</v>
      </c>
      <c r="B15" t="str">
        <f>CONCATENATE(" ip address ",'Input Parameters'!B7," ",'Input Parameters'!B8)</f>
        <v> ip address 213.252.254.5 255.255.255.252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12</v>
      </c>
    </row>
    <row r="18" spans="1:2" x14ac:dyDescent="0.2">
      <c r="A18" t="s">
        <v>20</v>
      </c>
      <c r="B18" s="11" t="s">
        <v>21</v>
      </c>
    </row>
    <row r="19" spans="1:2" x14ac:dyDescent="0.2">
      <c r="A19" t="s">
        <v>12</v>
      </c>
      <c r="B19" t="str">
        <f>CONCATENATE("interface Vlan",'Input Parameters'!B5)</f>
        <v>interface Vlan800</v>
      </c>
    </row>
    <row r="20" spans="1:2" x14ac:dyDescent="0.2">
      <c r="A20" t="s">
        <v>22</v>
      </c>
      <c r="B20" t="str">
        <f>CONCATENATE(" description ",'Input Parameters'!B6)</f>
        <v xml:space="preserve"> description &lt;ADD IF DESCRIPTION&gt;</v>
      </c>
    </row>
    <row r="21" spans="1:2" x14ac:dyDescent="0.2">
      <c r="A21" s="3" t="s">
        <v>23</v>
      </c>
      <c r="B21" t="str">
        <f>CONCATENATE(" ip address ",'Input Parameters'!B7," ",'Input Parameters'!B8)</f>
        <v> ip address 213.252.254.5 255.255.255.252</v>
      </c>
    </row>
    <row r="22" spans="1:2" x14ac:dyDescent="0.2">
      <c r="A22" s="3" t="str">
        <f>CONCATENATE("ip address ",'Input Parameters'!B9," 255.255.255.255")</f>
        <v>ip address 10.85.162.15 255.255.255.255</v>
      </c>
      <c r="B22" t="s">
        <v>19</v>
      </c>
    </row>
    <row r="23" spans="1:2" x14ac:dyDescent="0.2">
      <c r="A23" s="3" t="s">
        <v>12</v>
      </c>
    </row>
    <row r="24" spans="1:2" x14ac:dyDescent="0.2">
      <c r="A24" s="4" t="s">
        <v>12</v>
      </c>
    </row>
    <row r="25" spans="1:2" x14ac:dyDescent="0.2">
      <c r="A25" s="4" t="s">
        <v>24</v>
      </c>
      <c r="B25" s="4" t="s">
        <v>25</v>
      </c>
    </row>
    <row r="26" spans="1:2" x14ac:dyDescent="0.2">
      <c r="A26" s="3" t="s">
        <v>26</v>
      </c>
    </row>
    <row r="27" spans="1:2" x14ac:dyDescent="0.2">
      <c r="A27" t="s">
        <v>12</v>
      </c>
    </row>
    <row r="28" spans="1:2" x14ac:dyDescent="0.2">
      <c r="A28" s="3"/>
    </row>
    <row r="35" spans="1:1" x14ac:dyDescent="0.2">
      <c r="A35" t="s">
        <v>27</v>
      </c>
    </row>
    <row r="36" spans="1:1" x14ac:dyDescent="0.2">
      <c r="A36" t="s">
        <v>28</v>
      </c>
    </row>
    <row r="37" spans="1:1" x14ac:dyDescent="0.2">
      <c r="A37" t="s">
        <v>29</v>
      </c>
    </row>
    <row r="38" spans="1:1" x14ac:dyDescent="0.2">
      <c r="A38" t="s">
        <v>30</v>
      </c>
    </row>
    <row r="39" spans="1:1" x14ac:dyDescent="0.2">
      <c r="A39" t="s">
        <v>31</v>
      </c>
    </row>
    <row r="40" spans="1:1" x14ac:dyDescent="0.2">
      <c r="A40" t="s">
        <v>32</v>
      </c>
    </row>
    <row r="41" spans="1:1" x14ac:dyDescent="0.2">
      <c r="A41" t="s">
        <v>33</v>
      </c>
    </row>
    <row r="42" spans="1:1" x14ac:dyDescent="0.2">
      <c r="A42" t="s">
        <v>34</v>
      </c>
    </row>
    <row r="43" spans="1:1" x14ac:dyDescent="0.2">
      <c r="A43" t="s">
        <v>12</v>
      </c>
    </row>
    <row r="44" spans="1:1" x14ac:dyDescent="0.2">
      <c r="A44" t="s">
        <v>35</v>
      </c>
    </row>
    <row r="45" spans="1:1" x14ac:dyDescent="0.2">
      <c r="A45" t="s">
        <v>36</v>
      </c>
    </row>
    <row r="46" spans="1:1" x14ac:dyDescent="0.2">
      <c r="A46" t="s">
        <v>37</v>
      </c>
    </row>
    <row r="47" spans="1:1" x14ac:dyDescent="0.2">
      <c r="A47" t="s">
        <v>12</v>
      </c>
    </row>
    <row r="48" spans="1:1" x14ac:dyDescent="0.2">
      <c r="A48" t="s">
        <v>12</v>
      </c>
    </row>
    <row r="49" spans="1:1" x14ac:dyDescent="0.2">
      <c r="A49" t="s">
        <v>12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4" spans="1:1" x14ac:dyDescent="0.2">
      <c r="A54" t="s">
        <v>12</v>
      </c>
    </row>
    <row r="55" spans="1:1" x14ac:dyDescent="0.2">
      <c r="A55" t="s">
        <v>42</v>
      </c>
    </row>
    <row r="56" spans="1:1" x14ac:dyDescent="0.2">
      <c r="A56" t="s">
        <v>39</v>
      </c>
    </row>
    <row r="57" spans="1:1" x14ac:dyDescent="0.2">
      <c r="A57" t="s">
        <v>41</v>
      </c>
    </row>
    <row r="58" spans="1:1" x14ac:dyDescent="0.2">
      <c r="A58" t="s">
        <v>40</v>
      </c>
    </row>
    <row r="59" spans="1:1" x14ac:dyDescent="0.2">
      <c r="A59" t="s">
        <v>43</v>
      </c>
    </row>
    <row r="60" spans="1:1" x14ac:dyDescent="0.2">
      <c r="A60" t="s">
        <v>44</v>
      </c>
    </row>
    <row r="61" spans="1:1" x14ac:dyDescent="0.2">
      <c r="A61" t="s">
        <v>45</v>
      </c>
    </row>
    <row r="62" spans="1:1" x14ac:dyDescent="0.2">
      <c r="A62" t="s">
        <v>12</v>
      </c>
    </row>
    <row r="63" spans="1:1" x14ac:dyDescent="0.2">
      <c r="A63" t="s">
        <v>46</v>
      </c>
    </row>
    <row r="64" spans="1:1" x14ac:dyDescent="0.2">
      <c r="A64" t="s">
        <v>47</v>
      </c>
    </row>
    <row r="65" spans="1:1" x14ac:dyDescent="0.2">
      <c r="A65" t="s">
        <v>48</v>
      </c>
    </row>
    <row r="66" spans="1:1" x14ac:dyDescent="0.2">
      <c r="A66" t="s">
        <v>49</v>
      </c>
    </row>
    <row r="67" spans="1:1" x14ac:dyDescent="0.2">
      <c r="A67" t="s">
        <v>50</v>
      </c>
    </row>
    <row r="68" spans="1:1" x14ac:dyDescent="0.2">
      <c r="A68" t="s">
        <v>51</v>
      </c>
    </row>
    <row r="69" spans="1:1" x14ac:dyDescent="0.2">
      <c r="A69" t="s">
        <v>52</v>
      </c>
    </row>
    <row r="70" spans="1:1" x14ac:dyDescent="0.2">
      <c r="A70" t="s">
        <v>53</v>
      </c>
    </row>
    <row r="71" spans="1:1" x14ac:dyDescent="0.2">
      <c r="A71" t="s">
        <v>54</v>
      </c>
    </row>
    <row r="72" spans="1:1" x14ac:dyDescent="0.2">
      <c r="A72" t="s">
        <v>55</v>
      </c>
    </row>
    <row r="73" spans="1:1" x14ac:dyDescent="0.2">
      <c r="A73" t="s">
        <v>56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57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J16"/>
  <sheetViews>
    <sheetView workbookViewId="0">
      <selection activeCell="N17" sqref="N17"/>
    </sheetView>
  </sheetViews>
  <sheetFormatPr baseColWidth="10" defaultColWidth="8.83203125" defaultRowHeight="16" x14ac:dyDescent="0.2"/>
  <cols>
    <col min="8" max="10" width="11.33203125" bestFit="1" customWidth="1"/>
  </cols>
  <sheetData>
    <row r="5" spans="4:10" x14ac:dyDescent="0.2">
      <c r="D5" s="6" t="s">
        <v>58</v>
      </c>
      <c r="E5" s="6" t="s">
        <v>59</v>
      </c>
      <c r="F5" s="6" t="s">
        <v>60</v>
      </c>
      <c r="G5" s="6" t="s">
        <v>61</v>
      </c>
      <c r="H5" s="6" t="s">
        <v>62</v>
      </c>
      <c r="I5" s="6" t="s">
        <v>63</v>
      </c>
      <c r="J5" s="6" t="s">
        <v>70</v>
      </c>
    </row>
    <row r="6" spans="4:10" x14ac:dyDescent="0.2">
      <c r="D6" s="5" t="s">
        <v>64</v>
      </c>
      <c r="E6" s="5">
        <v>9</v>
      </c>
      <c r="F6" s="5">
        <v>110</v>
      </c>
      <c r="G6" s="5" t="s">
        <v>63</v>
      </c>
      <c r="H6" s="5" t="s">
        <v>65</v>
      </c>
      <c r="I6" s="5" t="s">
        <v>66</v>
      </c>
      <c r="J6" s="5" t="s">
        <v>67</v>
      </c>
    </row>
    <row r="7" spans="4:10" x14ac:dyDescent="0.2">
      <c r="D7" s="5" t="s">
        <v>64</v>
      </c>
      <c r="E7" s="5">
        <v>10</v>
      </c>
      <c r="F7" s="5">
        <v>110</v>
      </c>
      <c r="G7" s="5" t="s">
        <v>62</v>
      </c>
      <c r="H7" s="5" t="s">
        <v>66</v>
      </c>
      <c r="I7" s="5" t="s">
        <v>68</v>
      </c>
      <c r="J7" s="5" t="s">
        <v>69</v>
      </c>
    </row>
    <row r="10" spans="4:10" x14ac:dyDescent="0.2">
      <c r="D10" s="6" t="s">
        <v>58</v>
      </c>
      <c r="E10" s="6" t="s">
        <v>59</v>
      </c>
      <c r="F10" s="6" t="s">
        <v>60</v>
      </c>
      <c r="G10" s="6" t="s">
        <v>61</v>
      </c>
      <c r="H10" s="6" t="s">
        <v>62</v>
      </c>
      <c r="I10" s="6" t="s">
        <v>63</v>
      </c>
      <c r="J10" s="6" t="s">
        <v>70</v>
      </c>
    </row>
    <row r="11" spans="4:10" x14ac:dyDescent="0.2">
      <c r="D11" s="5" t="s">
        <v>71</v>
      </c>
      <c r="E11" s="5">
        <v>9</v>
      </c>
      <c r="F11" s="5">
        <v>105</v>
      </c>
      <c r="G11" s="5" t="s">
        <v>72</v>
      </c>
      <c r="H11" s="5" t="s">
        <v>65</v>
      </c>
      <c r="I11" s="5" t="s">
        <v>73</v>
      </c>
      <c r="J11" s="5" t="s">
        <v>67</v>
      </c>
    </row>
    <row r="12" spans="4:10" x14ac:dyDescent="0.2">
      <c r="D12" s="5" t="s">
        <v>71</v>
      </c>
      <c r="E12" s="5">
        <v>10</v>
      </c>
      <c r="F12" s="5">
        <v>105</v>
      </c>
      <c r="G12" s="5" t="s">
        <v>63</v>
      </c>
      <c r="H12" s="5" t="s">
        <v>74</v>
      </c>
      <c r="I12" s="5" t="s">
        <v>66</v>
      </c>
      <c r="J12" s="5" t="s">
        <v>69</v>
      </c>
    </row>
    <row r="15" spans="4:10" x14ac:dyDescent="0.2">
      <c r="D15" s="6" t="s">
        <v>58</v>
      </c>
      <c r="E15" s="6" t="s">
        <v>59</v>
      </c>
      <c r="F15" s="6" t="s">
        <v>60</v>
      </c>
      <c r="G15" s="6" t="s">
        <v>61</v>
      </c>
      <c r="H15" s="6" t="s">
        <v>62</v>
      </c>
      <c r="I15" s="6" t="s">
        <v>63</v>
      </c>
      <c r="J15" s="6" t="s">
        <v>70</v>
      </c>
    </row>
    <row r="16" spans="4:10" x14ac:dyDescent="0.2">
      <c r="D16" s="5" t="s">
        <v>71</v>
      </c>
      <c r="E16" s="5">
        <v>9</v>
      </c>
      <c r="F16" s="5">
        <v>255</v>
      </c>
      <c r="G16" s="5" t="s">
        <v>62</v>
      </c>
      <c r="H16" s="5" t="s">
        <v>66</v>
      </c>
      <c r="I16" s="5" t="s">
        <v>73</v>
      </c>
      <c r="J16" s="5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7C12-0CE3-B741-911F-1BD2F23506C5}">
  <dimension ref="A1:B6"/>
  <sheetViews>
    <sheetView workbookViewId="0">
      <selection activeCell="B25" sqref="B25"/>
    </sheetView>
  </sheetViews>
  <sheetFormatPr baseColWidth="10" defaultRowHeight="16" x14ac:dyDescent="0.2"/>
  <cols>
    <col min="1" max="1" width="19" bestFit="1" customWidth="1"/>
  </cols>
  <sheetData>
    <row r="1" spans="1:2" s="7" customFormat="1" x14ac:dyDescent="0.2">
      <c r="A1" s="8" t="s">
        <v>81</v>
      </c>
      <c r="B1" s="8"/>
    </row>
    <row r="2" spans="1:2" x14ac:dyDescent="0.2">
      <c r="A2" t="s">
        <v>76</v>
      </c>
    </row>
    <row r="3" spans="1:2" x14ac:dyDescent="0.2">
      <c r="A3" t="s">
        <v>77</v>
      </c>
    </row>
    <row r="4" spans="1:2" x14ac:dyDescent="0.2">
      <c r="A4" t="s">
        <v>78</v>
      </c>
    </row>
    <row r="5" spans="1:2" x14ac:dyDescent="0.2">
      <c r="A5" t="s">
        <v>79</v>
      </c>
    </row>
    <row r="6" spans="1:2" x14ac:dyDescent="0.2">
      <c r="A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Input Parameters</vt:lpstr>
      <vt:lpstr>Template</vt:lpstr>
      <vt:lpstr>HSRP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Talavera Lopez</dc:creator>
  <cp:lastModifiedBy>Boris Talavera Lopez</cp:lastModifiedBy>
  <dcterms:created xsi:type="dcterms:W3CDTF">2018-07-16T11:54:26Z</dcterms:created>
  <dcterms:modified xsi:type="dcterms:W3CDTF">2018-11-16T01:37:08Z</dcterms:modified>
</cp:coreProperties>
</file>