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ngjinf/Desktop/Northwestern/Fall 2018/MSIA 440/Homework/HW2/"/>
    </mc:Choice>
  </mc:AlternateContent>
  <xr:revisionPtr revIDLastSave="0" documentId="13_ncr:1_{BFF047CD-E0C4-714A-8CD6-9AE4C1AE2442}" xr6:coauthVersionLast="36" xr6:coauthVersionMax="36" xr10:uidLastSave="{00000000-0000-0000-0000-000000000000}"/>
  <bookViews>
    <workbookView xWindow="560" yWindow="460" windowWidth="25040" windowHeight="14000" activeTab="3" xr2:uid="{93E0AB4D-922A-5347-93FF-E6210A76C7E5}"/>
  </bookViews>
  <sheets>
    <sheet name="Exer.1-1" sheetId="3" r:id="rId1"/>
    <sheet name="Exer.1-2" sheetId="4" r:id="rId2"/>
    <sheet name="Exer.1-3" sheetId="5" r:id="rId3"/>
    <sheet name="Exer.1-4" sheetId="6" r:id="rId4"/>
  </sheets>
  <definedNames>
    <definedName name="solver_adj" localSheetId="0" hidden="1">'Exer.1-1'!$I$1:$I$7</definedName>
    <definedName name="solver_adj" localSheetId="1" hidden="1">'Exer.1-2'!$I$1:$I$2</definedName>
    <definedName name="solver_adj" localSheetId="2" hidden="1">'Exer.1-3'!$I$1:$I$7</definedName>
    <definedName name="solver_adj" localSheetId="3" hidden="1">'Exer.1-4'!$I$1:$I$6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'Exer.1-1'!$D$7:$D$14</definedName>
    <definedName name="solver_lhs1" localSheetId="1" hidden="1">'Exer.1-2'!$D$7:$D$9</definedName>
    <definedName name="solver_lhs1" localSheetId="2" hidden="1">'Exer.1-3'!$D$7:$D$14</definedName>
    <definedName name="solver_lhs1" localSheetId="3" hidden="1">'Exer.1-4'!$D$7:$D$14</definedName>
    <definedName name="solver_lhs2" localSheetId="0" hidden="1">'Exer.1-1'!$D$7:$D$14</definedName>
    <definedName name="solver_lhs2" localSheetId="1" hidden="1">'Exer.1-2'!$D$7:$D$9</definedName>
    <definedName name="solver_lhs2" localSheetId="2" hidden="1">'Exer.1-3'!$D$7:$D$14</definedName>
    <definedName name="solver_lhs2" localSheetId="3" hidden="1">'Exer.1-4'!$D$7:$D$14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opt" localSheetId="0" hidden="1">'Exer.1-1'!$B$18</definedName>
    <definedName name="solver_opt" localSheetId="1" hidden="1">'Exer.1-2'!$B$13</definedName>
    <definedName name="solver_opt" localSheetId="2" hidden="1">'Exer.1-3'!$B$18</definedName>
    <definedName name="solver_opt" localSheetId="3" hidden="1">'Exer.1-4'!$B$18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hs1" localSheetId="0" hidden="1">'Exer.1-1'!$E$7:$E$14</definedName>
    <definedName name="solver_rhs1" localSheetId="1" hidden="1">'Exer.1-2'!$E$7:$E$9</definedName>
    <definedName name="solver_rhs1" localSheetId="2" hidden="1">'Exer.1-3'!$E$7:$E$14</definedName>
    <definedName name="solver_rhs1" localSheetId="3" hidden="1">'Exer.1-4'!$E$7:$E$14</definedName>
    <definedName name="solver_rhs2" localSheetId="0" hidden="1">'Exer.1-1'!$F$7:$F$14</definedName>
    <definedName name="solver_rhs2" localSheetId="1" hidden="1">'Exer.1-2'!$F$7:$F$9</definedName>
    <definedName name="solver_rhs2" localSheetId="2" hidden="1">'Exer.1-3'!$F$7:$F$14</definedName>
    <definedName name="solver_rhs2" localSheetId="3" hidden="1">'Exer.1-4'!$F$7:$F$14</definedName>
    <definedName name="solver_rlx" localSheetId="0" hidden="1">1</definedName>
    <definedName name="solver_rlx" localSheetId="1" hidden="1">1</definedName>
    <definedName name="solver_rlx" localSheetId="2" hidden="1">1</definedName>
    <definedName name="solver_rlx" localSheetId="3" hidden="1">1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2</definedName>
    <definedName name="solver_ver" localSheetId="1" hidden="1">2</definedName>
    <definedName name="solver_ver" localSheetId="2" hidden="1">2</definedName>
    <definedName name="solver_ver" localSheetId="3" hidden="1">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6" l="1"/>
  <c r="D13" i="6"/>
  <c r="C13" i="6" s="1"/>
  <c r="D12" i="6"/>
  <c r="C12" i="6" s="1"/>
  <c r="D10" i="6"/>
  <c r="C10" i="6" s="1"/>
  <c r="D8" i="6"/>
  <c r="C8" i="6" s="1"/>
  <c r="D7" i="6"/>
  <c r="C7" i="6" s="1"/>
  <c r="B3" i="6"/>
  <c r="D13" i="5"/>
  <c r="C13" i="5" s="1"/>
  <c r="D12" i="5"/>
  <c r="C12" i="5" s="1"/>
  <c r="D10" i="5"/>
  <c r="C10" i="5" s="1"/>
  <c r="D8" i="5"/>
  <c r="C8" i="5" s="1"/>
  <c r="D7" i="5"/>
  <c r="C7" i="5" s="1"/>
  <c r="B3" i="5"/>
  <c r="B2" i="5"/>
  <c r="E4" i="5" s="1"/>
  <c r="C9" i="4"/>
  <c r="C8" i="4"/>
  <c r="C7" i="4"/>
  <c r="D7" i="4"/>
  <c r="B3" i="4"/>
  <c r="B2" i="4"/>
  <c r="D13" i="3"/>
  <c r="C13" i="3" s="1"/>
  <c r="D12" i="3"/>
  <c r="C12" i="3" s="1"/>
  <c r="D10" i="3"/>
  <c r="C10" i="3" s="1"/>
  <c r="D8" i="3"/>
  <c r="C8" i="3" s="1"/>
  <c r="D7" i="3"/>
  <c r="C7" i="3" s="1"/>
  <c r="B3" i="3"/>
  <c r="B2" i="3"/>
  <c r="E4" i="6" l="1"/>
  <c r="D11" i="6" s="1"/>
  <c r="C11" i="6" s="1"/>
  <c r="B16" i="6"/>
  <c r="D4" i="6"/>
  <c r="D9" i="6" s="1"/>
  <c r="C9" i="6" s="1"/>
  <c r="F4" i="6"/>
  <c r="D14" i="6" s="1"/>
  <c r="C14" i="6" s="1"/>
  <c r="D11" i="5"/>
  <c r="C11" i="5" s="1"/>
  <c r="B16" i="5"/>
  <c r="F4" i="5"/>
  <c r="D14" i="5" s="1"/>
  <c r="C14" i="5" s="1"/>
  <c r="D4" i="5"/>
  <c r="D9" i="5" s="1"/>
  <c r="C9" i="5" s="1"/>
  <c r="E4" i="4"/>
  <c r="D8" i="4" s="1"/>
  <c r="B11" i="4"/>
  <c r="F4" i="4"/>
  <c r="D9" i="4" s="1"/>
  <c r="D4" i="4"/>
  <c r="F4" i="3"/>
  <c r="D14" i="3" s="1"/>
  <c r="C14" i="3" s="1"/>
  <c r="D4" i="3"/>
  <c r="E4" i="3"/>
  <c r="D11" i="3" s="1"/>
  <c r="C11" i="3" s="1"/>
  <c r="B16" i="3"/>
  <c r="B17" i="6" l="1"/>
  <c r="B18" i="6" s="1"/>
  <c r="B17" i="5"/>
  <c r="B18" i="5" s="1"/>
  <c r="B12" i="4"/>
  <c r="B13" i="4" s="1"/>
  <c r="D9" i="3"/>
  <c r="C9" i="3" s="1"/>
  <c r="B17" i="3" s="1"/>
  <c r="B18" i="3" s="1"/>
</calcChain>
</file>

<file path=xl/sharedStrings.xml><?xml version="1.0" encoding="utf-8"?>
<sst xmlns="http://schemas.openxmlformats.org/spreadsheetml/2006/main" count="90" uniqueCount="20">
  <si>
    <t>Ale</t>
  </si>
  <si>
    <t>Beer</t>
  </si>
  <si>
    <t>Amount Produced</t>
  </si>
  <si>
    <t>Corn</t>
  </si>
  <si>
    <t>Hops</t>
  </si>
  <si>
    <t>Malt</t>
  </si>
  <si>
    <t>Total Needed</t>
  </si>
  <si>
    <t>Total Revenue</t>
  </si>
  <si>
    <t>Total Cost</t>
  </si>
  <si>
    <t>Revenue per Unit</t>
  </si>
  <si>
    <t>Cost</t>
  </si>
  <si>
    <t>Quantity of Ale</t>
  </si>
  <si>
    <t>Quantity of Beer</t>
  </si>
  <si>
    <t>Quantity of Corn 1</t>
  </si>
  <si>
    <t>Quantity of Corn 2</t>
  </si>
  <si>
    <t>Quantity of Malt 1</t>
  </si>
  <si>
    <t>Quantity of Malt 2</t>
  </si>
  <si>
    <t>Quantity of Hops 1</t>
  </si>
  <si>
    <t>Interval Min</t>
  </si>
  <si>
    <t>Interval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</si>
</sst>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" fontId="0" fillId="2" borderId="4" xfId="0" applyNumberFormat="1" applyFill="1" applyBorder="1"/>
    <xf numFmtId="0" fontId="0" fillId="2" borderId="5" xfId="0" applyFill="1" applyBorder="1"/>
    <xf numFmtId="1" fontId="0" fillId="2" borderId="6" xfId="0" applyNumberFormat="1" applyFill="1" applyBorder="1"/>
    <xf numFmtId="44" fontId="0" fillId="0" borderId="0" xfId="1" applyFont="1"/>
    <xf numFmtId="44" fontId="2" fillId="0" borderId="0" xfId="1" applyFont="1"/>
    <xf numFmtId="0" fontId="0" fillId="2" borderId="6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471EE-2ADB-674C-B99E-CC2C97E02E65}">
  <dimension ref="A1:I18"/>
  <sheetViews>
    <sheetView workbookViewId="0">
      <selection activeCell="H1" sqref="H1:I7"/>
    </sheetView>
  </sheetViews>
  <sheetFormatPr baseColWidth="10" defaultRowHeight="16" x14ac:dyDescent="0.2"/>
  <cols>
    <col min="1" max="1" width="19" customWidth="1"/>
    <col min="2" max="2" width="15.6640625" customWidth="1"/>
    <col min="3" max="3" width="15.83203125" customWidth="1"/>
    <col min="4" max="4" width="15" customWidth="1"/>
    <col min="5" max="5" width="15.33203125" customWidth="1"/>
    <col min="8" max="8" width="24" customWidth="1"/>
  </cols>
  <sheetData>
    <row r="1" spans="1:9" x14ac:dyDescent="0.2">
      <c r="B1" t="s">
        <v>2</v>
      </c>
      <c r="C1" t="s">
        <v>9</v>
      </c>
      <c r="D1" t="s">
        <v>3</v>
      </c>
      <c r="E1" t="s">
        <v>4</v>
      </c>
      <c r="F1" t="s">
        <v>5</v>
      </c>
      <c r="H1" s="3" t="s">
        <v>11</v>
      </c>
      <c r="I1" s="4">
        <v>37.000000000000043</v>
      </c>
    </row>
    <row r="2" spans="1:9" x14ac:dyDescent="0.2">
      <c r="A2" t="s">
        <v>0</v>
      </c>
      <c r="B2">
        <f>I1</f>
        <v>37.000000000000043</v>
      </c>
      <c r="C2">
        <v>100</v>
      </c>
      <c r="D2">
        <v>5</v>
      </c>
      <c r="E2">
        <v>4</v>
      </c>
      <c r="F2">
        <v>35</v>
      </c>
      <c r="H2" s="5" t="s">
        <v>12</v>
      </c>
      <c r="I2" s="6">
        <v>52.999999999999993</v>
      </c>
    </row>
    <row r="3" spans="1:9" x14ac:dyDescent="0.2">
      <c r="A3" t="s">
        <v>1</v>
      </c>
      <c r="B3">
        <f>I2</f>
        <v>52.999999999999993</v>
      </c>
      <c r="C3">
        <v>100</v>
      </c>
      <c r="D3">
        <v>15</v>
      </c>
      <c r="E3">
        <v>4</v>
      </c>
      <c r="F3">
        <v>20</v>
      </c>
      <c r="H3" s="5" t="s">
        <v>13</v>
      </c>
      <c r="I3" s="7">
        <v>480.00000000000017</v>
      </c>
    </row>
    <row r="4" spans="1:9" x14ac:dyDescent="0.2">
      <c r="D4">
        <f>$B$2*D2+$B$3*D3</f>
        <v>980.00000000000011</v>
      </c>
      <c r="E4">
        <f t="shared" ref="E4:F4" si="0">$B$2*E2+$B$3*E3</f>
        <v>360.00000000000011</v>
      </c>
      <c r="F4">
        <f t="shared" si="0"/>
        <v>2355.0000000000014</v>
      </c>
      <c r="H4" s="5" t="s">
        <v>14</v>
      </c>
      <c r="I4" s="7">
        <v>500.00000000000006</v>
      </c>
    </row>
    <row r="5" spans="1:9" x14ac:dyDescent="0.2">
      <c r="H5" s="5" t="s">
        <v>17</v>
      </c>
      <c r="I5" s="7">
        <v>160</v>
      </c>
    </row>
    <row r="6" spans="1:9" x14ac:dyDescent="0.2">
      <c r="C6" t="s">
        <v>10</v>
      </c>
      <c r="D6" t="s">
        <v>6</v>
      </c>
      <c r="E6" t="s">
        <v>19</v>
      </c>
      <c r="F6" t="s">
        <v>18</v>
      </c>
      <c r="H6" s="5" t="s">
        <v>15</v>
      </c>
      <c r="I6" s="7">
        <v>1190</v>
      </c>
    </row>
    <row r="7" spans="1:9" ht="17" thickBot="1" x14ac:dyDescent="0.25">
      <c r="A7" t="s">
        <v>3</v>
      </c>
      <c r="B7" s="1">
        <v>1.2</v>
      </c>
      <c r="C7" s="1">
        <f>D7*B7</f>
        <v>576.00000000000023</v>
      </c>
      <c r="D7" s="2">
        <f>I3</f>
        <v>480.00000000000017</v>
      </c>
      <c r="E7" s="2">
        <v>480</v>
      </c>
      <c r="F7">
        <v>0</v>
      </c>
      <c r="H7" s="8" t="s">
        <v>16</v>
      </c>
      <c r="I7" s="9">
        <v>999.99999999999989</v>
      </c>
    </row>
    <row r="8" spans="1:9" x14ac:dyDescent="0.2">
      <c r="B8" s="1">
        <v>2</v>
      </c>
      <c r="C8" s="1">
        <f t="shared" ref="C8:C14" si="1">D8*B8</f>
        <v>1000.0000000000001</v>
      </c>
      <c r="D8" s="2">
        <f t="shared" ref="D8" si="2">I4</f>
        <v>500.00000000000006</v>
      </c>
      <c r="E8" s="2">
        <v>500</v>
      </c>
      <c r="F8">
        <v>0</v>
      </c>
      <c r="I8" s="2"/>
    </row>
    <row r="9" spans="1:9" x14ac:dyDescent="0.2">
      <c r="B9" s="1">
        <v>2.5</v>
      </c>
      <c r="C9" s="1">
        <f t="shared" si="1"/>
        <v>0</v>
      </c>
      <c r="D9" s="2">
        <f>D4-D7-D8</f>
        <v>0</v>
      </c>
      <c r="E9" s="2">
        <v>99999</v>
      </c>
      <c r="F9">
        <v>0</v>
      </c>
      <c r="I9" s="2"/>
    </row>
    <row r="10" spans="1:9" x14ac:dyDescent="0.2">
      <c r="A10" t="s">
        <v>4</v>
      </c>
      <c r="B10" s="1">
        <v>7.75</v>
      </c>
      <c r="C10" s="1">
        <f t="shared" si="1"/>
        <v>1240</v>
      </c>
      <c r="D10" s="2">
        <f>I5</f>
        <v>160</v>
      </c>
      <c r="E10" s="2">
        <v>160</v>
      </c>
      <c r="F10">
        <v>0</v>
      </c>
      <c r="I10" s="2"/>
    </row>
    <row r="11" spans="1:9" x14ac:dyDescent="0.2">
      <c r="B11" s="1">
        <v>8.25</v>
      </c>
      <c r="C11" s="1">
        <f t="shared" si="1"/>
        <v>1650.0000000000009</v>
      </c>
      <c r="D11" s="2">
        <f>E4-D10</f>
        <v>200.00000000000011</v>
      </c>
      <c r="E11" s="2">
        <v>200</v>
      </c>
      <c r="F11">
        <v>0</v>
      </c>
    </row>
    <row r="12" spans="1:9" x14ac:dyDescent="0.2">
      <c r="A12" t="s">
        <v>5</v>
      </c>
      <c r="B12" s="1">
        <v>1.4</v>
      </c>
      <c r="C12" s="1">
        <f t="shared" si="1"/>
        <v>1666</v>
      </c>
      <c r="D12" s="2">
        <f>I6</f>
        <v>1190</v>
      </c>
      <c r="E12" s="2">
        <v>1190</v>
      </c>
      <c r="F12">
        <v>0</v>
      </c>
      <c r="I12" s="2"/>
    </row>
    <row r="13" spans="1:9" x14ac:dyDescent="0.2">
      <c r="B13" s="1">
        <v>1.5</v>
      </c>
      <c r="C13" s="1">
        <f t="shared" si="1"/>
        <v>1499.9999999999998</v>
      </c>
      <c r="D13" s="2">
        <f>I7</f>
        <v>999.99999999999989</v>
      </c>
      <c r="E13" s="2">
        <v>1000</v>
      </c>
      <c r="F13">
        <v>0</v>
      </c>
      <c r="I13" s="2"/>
    </row>
    <row r="14" spans="1:9" x14ac:dyDescent="0.2">
      <c r="B14" s="1">
        <v>1.55</v>
      </c>
      <c r="C14" s="1">
        <f t="shared" si="1"/>
        <v>255.7500000000023</v>
      </c>
      <c r="D14" s="2">
        <f>F4-D12-D13</f>
        <v>165.00000000000148</v>
      </c>
      <c r="E14" s="2">
        <v>1000</v>
      </c>
      <c r="F14">
        <v>0</v>
      </c>
      <c r="I14" s="2"/>
    </row>
    <row r="16" spans="1:9" x14ac:dyDescent="0.2">
      <c r="A16" t="s">
        <v>7</v>
      </c>
      <c r="B16" s="10">
        <f>B2*C2+B3*C3</f>
        <v>9000.0000000000036</v>
      </c>
      <c r="D16" s="1"/>
    </row>
    <row r="17" spans="1:2" x14ac:dyDescent="0.2">
      <c r="A17" t="s">
        <v>8</v>
      </c>
      <c r="B17" s="10">
        <f>SUM(C7:C14)</f>
        <v>7887.7500000000045</v>
      </c>
    </row>
    <row r="18" spans="1:2" x14ac:dyDescent="0.2">
      <c r="A18" t="s">
        <v>7</v>
      </c>
      <c r="B18" s="11">
        <f>B16-B17</f>
        <v>1112.2499999999991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5640-212B-744C-AB88-B7ED632F83DE}">
  <dimension ref="A1:I13"/>
  <sheetViews>
    <sheetView workbookViewId="0">
      <selection activeCell="D20" sqref="D20"/>
    </sheetView>
  </sheetViews>
  <sheetFormatPr baseColWidth="10" defaultRowHeight="16" x14ac:dyDescent="0.2"/>
  <cols>
    <col min="1" max="1" width="19" customWidth="1"/>
    <col min="2" max="2" width="15.6640625" customWidth="1"/>
    <col min="3" max="3" width="15.83203125" customWidth="1"/>
    <col min="4" max="4" width="15" customWidth="1"/>
    <col min="5" max="5" width="15.33203125" customWidth="1"/>
    <col min="8" max="8" width="24" customWidth="1"/>
  </cols>
  <sheetData>
    <row r="1" spans="1:9" x14ac:dyDescent="0.2">
      <c r="B1" t="s">
        <v>2</v>
      </c>
      <c r="C1" t="s">
        <v>9</v>
      </c>
      <c r="D1" t="s">
        <v>3</v>
      </c>
      <c r="E1" t="s">
        <v>4</v>
      </c>
      <c r="F1" t="s">
        <v>5</v>
      </c>
      <c r="H1" s="3" t="s">
        <v>11</v>
      </c>
      <c r="I1" s="4">
        <v>11.999999999999986</v>
      </c>
    </row>
    <row r="2" spans="1:9" ht="17" thickBot="1" x14ac:dyDescent="0.25">
      <c r="A2" t="s">
        <v>0</v>
      </c>
      <c r="B2">
        <f>I1</f>
        <v>11.999999999999986</v>
      </c>
      <c r="C2">
        <v>100</v>
      </c>
      <c r="D2">
        <v>5</v>
      </c>
      <c r="E2">
        <v>4</v>
      </c>
      <c r="F2">
        <v>35</v>
      </c>
      <c r="H2" s="8" t="s">
        <v>12</v>
      </c>
      <c r="I2" s="12">
        <v>28.000000000000007</v>
      </c>
    </row>
    <row r="3" spans="1:9" x14ac:dyDescent="0.2">
      <c r="A3" t="s">
        <v>1</v>
      </c>
      <c r="B3">
        <f>I2</f>
        <v>28.000000000000007</v>
      </c>
      <c r="C3">
        <v>100</v>
      </c>
      <c r="D3">
        <v>15</v>
      </c>
      <c r="E3">
        <v>4</v>
      </c>
      <c r="F3">
        <v>20</v>
      </c>
      <c r="I3" s="2"/>
    </row>
    <row r="4" spans="1:9" x14ac:dyDescent="0.2">
      <c r="D4">
        <f>$B$2*D2+$B$3*D3</f>
        <v>480.00000000000006</v>
      </c>
      <c r="E4">
        <f t="shared" ref="E4:F4" si="0">$B$2*E2+$B$3*E3</f>
        <v>159.99999999999997</v>
      </c>
      <c r="F4">
        <f t="shared" si="0"/>
        <v>979.99999999999955</v>
      </c>
      <c r="I4" s="2"/>
    </row>
    <row r="6" spans="1:9" x14ac:dyDescent="0.2">
      <c r="C6" t="s">
        <v>10</v>
      </c>
      <c r="D6" t="s">
        <v>6</v>
      </c>
      <c r="E6" t="s">
        <v>19</v>
      </c>
      <c r="F6" t="s">
        <v>18</v>
      </c>
    </row>
    <row r="7" spans="1:9" x14ac:dyDescent="0.2">
      <c r="A7" t="s">
        <v>3</v>
      </c>
      <c r="B7" s="1">
        <v>1.2</v>
      </c>
      <c r="C7" s="1">
        <f>D7*B7</f>
        <v>576</v>
      </c>
      <c r="D7" s="2">
        <f>D4</f>
        <v>480.00000000000006</v>
      </c>
      <c r="E7" s="2">
        <v>480</v>
      </c>
      <c r="F7">
        <v>0</v>
      </c>
    </row>
    <row r="8" spans="1:9" x14ac:dyDescent="0.2">
      <c r="A8" t="s">
        <v>4</v>
      </c>
      <c r="B8" s="1">
        <v>7.75</v>
      </c>
      <c r="C8" s="1">
        <f>D8*B8</f>
        <v>1239.9999999999998</v>
      </c>
      <c r="D8" s="2">
        <f>E4</f>
        <v>159.99999999999997</v>
      </c>
      <c r="E8" s="2">
        <v>160</v>
      </c>
      <c r="F8">
        <v>0</v>
      </c>
    </row>
    <row r="9" spans="1:9" x14ac:dyDescent="0.2">
      <c r="A9" t="s">
        <v>5</v>
      </c>
      <c r="B9" s="1">
        <v>1.4</v>
      </c>
      <c r="C9" s="1">
        <f>D9*B9</f>
        <v>1371.9999999999993</v>
      </c>
      <c r="D9" s="2">
        <f>F4</f>
        <v>979.99999999999955</v>
      </c>
      <c r="E9" s="2">
        <v>1190</v>
      </c>
      <c r="F9">
        <v>0</v>
      </c>
    </row>
    <row r="11" spans="1:9" x14ac:dyDescent="0.2">
      <c r="A11" t="s">
        <v>7</v>
      </c>
      <c r="B11" s="10">
        <f>B2*C2+B3*C3</f>
        <v>3999.9999999999995</v>
      </c>
      <c r="D11" s="1"/>
    </row>
    <row r="12" spans="1:9" x14ac:dyDescent="0.2">
      <c r="A12" t="s">
        <v>8</v>
      </c>
      <c r="B12" s="10">
        <f>SUM(C7:C9)</f>
        <v>3187.9999999999991</v>
      </c>
    </row>
    <row r="13" spans="1:9" x14ac:dyDescent="0.2">
      <c r="A13" t="s">
        <v>7</v>
      </c>
      <c r="B13" s="11">
        <f>B11-B12</f>
        <v>812.00000000000045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D09E-5BFA-A240-B662-2525B1815E4F}">
  <dimension ref="A1:I18"/>
  <sheetViews>
    <sheetView workbookViewId="0">
      <selection activeCell="C19" sqref="C19"/>
    </sheetView>
  </sheetViews>
  <sheetFormatPr baseColWidth="10" defaultRowHeight="16" x14ac:dyDescent="0.2"/>
  <cols>
    <col min="1" max="1" width="19" customWidth="1"/>
    <col min="2" max="2" width="15.6640625" customWidth="1"/>
    <col min="3" max="3" width="15.83203125" customWidth="1"/>
    <col min="4" max="4" width="15" customWidth="1"/>
    <col min="5" max="5" width="15.33203125" customWidth="1"/>
    <col min="8" max="8" width="24" customWidth="1"/>
  </cols>
  <sheetData>
    <row r="1" spans="1:9" x14ac:dyDescent="0.2">
      <c r="B1" t="s">
        <v>2</v>
      </c>
      <c r="C1" t="s">
        <v>9</v>
      </c>
      <c r="D1" t="s">
        <v>3</v>
      </c>
      <c r="E1" t="s">
        <v>4</v>
      </c>
      <c r="F1" t="s">
        <v>5</v>
      </c>
      <c r="H1" s="3" t="s">
        <v>11</v>
      </c>
      <c r="I1" s="4">
        <v>0</v>
      </c>
    </row>
    <row r="2" spans="1:9" x14ac:dyDescent="0.2">
      <c r="A2" t="s">
        <v>0</v>
      </c>
      <c r="B2">
        <f>I1</f>
        <v>0</v>
      </c>
      <c r="C2">
        <v>100</v>
      </c>
      <c r="D2">
        <v>5</v>
      </c>
      <c r="E2">
        <v>4</v>
      </c>
      <c r="F2">
        <v>35</v>
      </c>
      <c r="H2" s="5" t="s">
        <v>12</v>
      </c>
      <c r="I2" s="6">
        <v>90.000000000000014</v>
      </c>
    </row>
    <row r="3" spans="1:9" x14ac:dyDescent="0.2">
      <c r="A3" t="s">
        <v>1</v>
      </c>
      <c r="B3">
        <f>I2</f>
        <v>90.000000000000014</v>
      </c>
      <c r="C3">
        <v>100</v>
      </c>
      <c r="D3">
        <v>15</v>
      </c>
      <c r="E3">
        <v>4</v>
      </c>
      <c r="F3">
        <v>20</v>
      </c>
      <c r="H3" s="5" t="s">
        <v>13</v>
      </c>
      <c r="I3" s="7">
        <v>0</v>
      </c>
    </row>
    <row r="4" spans="1:9" x14ac:dyDescent="0.2">
      <c r="D4">
        <f>$B$2*D2+$B$3*D3</f>
        <v>1350.0000000000002</v>
      </c>
      <c r="E4">
        <f t="shared" ref="E4:F4" si="0">$B$2*E2+$B$3*E3</f>
        <v>360.00000000000006</v>
      </c>
      <c r="F4">
        <f t="shared" si="0"/>
        <v>1800.0000000000002</v>
      </c>
      <c r="H4" s="5" t="s">
        <v>14</v>
      </c>
      <c r="I4" s="7">
        <v>500</v>
      </c>
    </row>
    <row r="5" spans="1:9" x14ac:dyDescent="0.2">
      <c r="H5" s="5" t="s">
        <v>17</v>
      </c>
      <c r="I5" s="7">
        <v>160</v>
      </c>
    </row>
    <row r="6" spans="1:9" x14ac:dyDescent="0.2">
      <c r="C6" t="s">
        <v>10</v>
      </c>
      <c r="D6" t="s">
        <v>6</v>
      </c>
      <c r="E6" t="s">
        <v>19</v>
      </c>
      <c r="F6" t="s">
        <v>18</v>
      </c>
      <c r="H6" s="5" t="s">
        <v>15</v>
      </c>
      <c r="I6" s="7">
        <v>1190</v>
      </c>
    </row>
    <row r="7" spans="1:9" ht="17" thickBot="1" x14ac:dyDescent="0.25">
      <c r="A7" t="s">
        <v>3</v>
      </c>
      <c r="B7" s="1">
        <v>1.2</v>
      </c>
      <c r="C7" s="1">
        <f>D7*B7</f>
        <v>0</v>
      </c>
      <c r="D7" s="2">
        <f>I3</f>
        <v>0</v>
      </c>
      <c r="E7" s="2">
        <v>480</v>
      </c>
      <c r="F7">
        <v>0</v>
      </c>
      <c r="H7" s="8" t="s">
        <v>16</v>
      </c>
      <c r="I7" s="9">
        <v>610.00000000000011</v>
      </c>
    </row>
    <row r="8" spans="1:9" x14ac:dyDescent="0.2">
      <c r="B8" s="1">
        <v>1.2</v>
      </c>
      <c r="C8" s="1">
        <f t="shared" ref="C8:C14" si="1">D8*B8</f>
        <v>600</v>
      </c>
      <c r="D8" s="2">
        <f t="shared" ref="D8" si="2">I4</f>
        <v>500</v>
      </c>
      <c r="E8" s="2">
        <v>500</v>
      </c>
      <c r="F8">
        <v>0</v>
      </c>
      <c r="I8" s="2"/>
    </row>
    <row r="9" spans="1:9" x14ac:dyDescent="0.2">
      <c r="B9" s="1">
        <v>1.2</v>
      </c>
      <c r="C9" s="1">
        <f t="shared" si="1"/>
        <v>1020.0000000000002</v>
      </c>
      <c r="D9" s="2">
        <f>D4-D7-D8</f>
        <v>850.00000000000023</v>
      </c>
      <c r="E9" s="2">
        <v>99999</v>
      </c>
      <c r="F9">
        <v>0</v>
      </c>
      <c r="I9" s="2"/>
    </row>
    <row r="10" spans="1:9" x14ac:dyDescent="0.2">
      <c r="A10" t="s">
        <v>4</v>
      </c>
      <c r="B10" s="1">
        <v>7.75</v>
      </c>
      <c r="C10" s="1">
        <f t="shared" si="1"/>
        <v>1240</v>
      </c>
      <c r="D10" s="2">
        <f>I5</f>
        <v>160</v>
      </c>
      <c r="E10" s="2">
        <v>160</v>
      </c>
      <c r="F10">
        <v>0</v>
      </c>
      <c r="I10" s="2"/>
    </row>
    <row r="11" spans="1:9" x14ac:dyDescent="0.2">
      <c r="B11" s="1">
        <v>8.25</v>
      </c>
      <c r="C11" s="1">
        <f t="shared" si="1"/>
        <v>1650.0000000000005</v>
      </c>
      <c r="D11" s="2">
        <f>E4-D10</f>
        <v>200.00000000000006</v>
      </c>
      <c r="E11" s="2">
        <v>200</v>
      </c>
      <c r="F11">
        <v>0</v>
      </c>
    </row>
    <row r="12" spans="1:9" x14ac:dyDescent="0.2">
      <c r="A12" t="s">
        <v>5</v>
      </c>
      <c r="B12" s="1">
        <v>1.4</v>
      </c>
      <c r="C12" s="1">
        <f t="shared" si="1"/>
        <v>1666</v>
      </c>
      <c r="D12" s="2">
        <f>I6</f>
        <v>1190</v>
      </c>
      <c r="E12" s="2">
        <v>1190</v>
      </c>
      <c r="F12">
        <v>0</v>
      </c>
      <c r="I12" s="2"/>
    </row>
    <row r="13" spans="1:9" x14ac:dyDescent="0.2">
      <c r="B13" s="1">
        <v>1.5</v>
      </c>
      <c r="C13" s="1">
        <f t="shared" si="1"/>
        <v>915.00000000000023</v>
      </c>
      <c r="D13" s="2">
        <f>I7</f>
        <v>610.00000000000011</v>
      </c>
      <c r="E13" s="2">
        <v>1000</v>
      </c>
      <c r="F13">
        <v>0</v>
      </c>
      <c r="I13" s="2"/>
    </row>
    <row r="14" spans="1:9" x14ac:dyDescent="0.2">
      <c r="B14" s="1">
        <v>1.55</v>
      </c>
      <c r="C14" s="1">
        <f t="shared" si="1"/>
        <v>0</v>
      </c>
      <c r="D14" s="2">
        <f>F4-D12-D13</f>
        <v>0</v>
      </c>
      <c r="E14" s="2">
        <v>1000</v>
      </c>
      <c r="F14">
        <v>0</v>
      </c>
      <c r="I14" s="2"/>
    </row>
    <row r="16" spans="1:9" x14ac:dyDescent="0.2">
      <c r="A16" t="s">
        <v>7</v>
      </c>
      <c r="B16" s="10">
        <f>B2*C2+B3*C3</f>
        <v>9000.0000000000018</v>
      </c>
      <c r="D16" s="1"/>
    </row>
    <row r="17" spans="1:2" x14ac:dyDescent="0.2">
      <c r="A17" t="s">
        <v>8</v>
      </c>
      <c r="B17" s="10">
        <f>SUM(C7:C14)</f>
        <v>7091</v>
      </c>
    </row>
    <row r="18" spans="1:2" x14ac:dyDescent="0.2">
      <c r="A18" t="s">
        <v>7</v>
      </c>
      <c r="B18" s="11">
        <f>B16-B17</f>
        <v>1909.0000000000018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3024F-9624-694F-8BB1-CEF5A13203FB}">
  <dimension ref="A1:I18"/>
  <sheetViews>
    <sheetView tabSelected="1" workbookViewId="0">
      <selection activeCell="D25" sqref="D25"/>
    </sheetView>
  </sheetViews>
  <sheetFormatPr baseColWidth="10" defaultRowHeight="16" x14ac:dyDescent="0.2"/>
  <cols>
    <col min="1" max="1" width="19" customWidth="1"/>
    <col min="2" max="2" width="15.6640625" customWidth="1"/>
    <col min="3" max="3" width="15.83203125" customWidth="1"/>
    <col min="4" max="4" width="15" customWidth="1"/>
    <col min="5" max="5" width="15.33203125" customWidth="1"/>
    <col min="8" max="8" width="24" customWidth="1"/>
  </cols>
  <sheetData>
    <row r="1" spans="1:9" x14ac:dyDescent="0.2">
      <c r="B1" t="s">
        <v>2</v>
      </c>
      <c r="C1" t="s">
        <v>9</v>
      </c>
      <c r="D1" t="s">
        <v>3</v>
      </c>
      <c r="E1" t="s">
        <v>4</v>
      </c>
      <c r="F1" t="s">
        <v>5</v>
      </c>
      <c r="H1" s="5" t="s">
        <v>12</v>
      </c>
      <c r="I1" s="6">
        <v>50</v>
      </c>
    </row>
    <row r="2" spans="1:9" x14ac:dyDescent="0.2">
      <c r="A2" t="s">
        <v>0</v>
      </c>
      <c r="B2">
        <f>40</f>
        <v>40</v>
      </c>
      <c r="C2">
        <v>100</v>
      </c>
      <c r="D2">
        <v>5</v>
      </c>
      <c r="E2">
        <v>4</v>
      </c>
      <c r="F2">
        <v>35</v>
      </c>
      <c r="H2" s="5" t="s">
        <v>13</v>
      </c>
      <c r="I2" s="7">
        <v>480</v>
      </c>
    </row>
    <row r="3" spans="1:9" x14ac:dyDescent="0.2">
      <c r="A3" t="s">
        <v>1</v>
      </c>
      <c r="B3">
        <f>I1</f>
        <v>50</v>
      </c>
      <c r="C3">
        <v>100</v>
      </c>
      <c r="D3">
        <v>15</v>
      </c>
      <c r="E3">
        <v>4</v>
      </c>
      <c r="F3">
        <v>20</v>
      </c>
      <c r="H3" s="5" t="s">
        <v>14</v>
      </c>
      <c r="I3" s="7">
        <v>470.00000000000006</v>
      </c>
    </row>
    <row r="4" spans="1:9" x14ac:dyDescent="0.2">
      <c r="D4">
        <f>$B$2*D2+$B$3*D3</f>
        <v>950</v>
      </c>
      <c r="E4">
        <f t="shared" ref="E4:F4" si="0">$B$2*E2+$B$3*E3</f>
        <v>360</v>
      </c>
      <c r="F4">
        <f t="shared" si="0"/>
        <v>2400</v>
      </c>
      <c r="H4" s="5" t="s">
        <v>17</v>
      </c>
      <c r="I4" s="7">
        <v>160</v>
      </c>
    </row>
    <row r="5" spans="1:9" x14ac:dyDescent="0.2">
      <c r="H5" s="5" t="s">
        <v>15</v>
      </c>
      <c r="I5" s="7">
        <v>1190</v>
      </c>
    </row>
    <row r="6" spans="1:9" ht="17" thickBot="1" x14ac:dyDescent="0.25">
      <c r="C6" t="s">
        <v>10</v>
      </c>
      <c r="D6" t="s">
        <v>6</v>
      </c>
      <c r="E6" t="s">
        <v>19</v>
      </c>
      <c r="F6" t="s">
        <v>18</v>
      </c>
      <c r="H6" s="8" t="s">
        <v>16</v>
      </c>
      <c r="I6" s="9">
        <v>1000</v>
      </c>
    </row>
    <row r="7" spans="1:9" x14ac:dyDescent="0.2">
      <c r="A7" t="s">
        <v>3</v>
      </c>
      <c r="B7" s="1">
        <v>1.2</v>
      </c>
      <c r="C7" s="1">
        <f>D7*B7</f>
        <v>576</v>
      </c>
      <c r="D7" s="2">
        <f>I2</f>
        <v>480</v>
      </c>
      <c r="E7" s="2">
        <v>480</v>
      </c>
      <c r="F7">
        <v>0</v>
      </c>
      <c r="I7" s="2"/>
    </row>
    <row r="8" spans="1:9" x14ac:dyDescent="0.2">
      <c r="B8" s="1">
        <v>2</v>
      </c>
      <c r="C8" s="1">
        <f t="shared" ref="C8:C14" si="1">D8*B8</f>
        <v>940.00000000000011</v>
      </c>
      <c r="D8" s="2">
        <f t="shared" ref="D8" si="2">I3</f>
        <v>470.00000000000006</v>
      </c>
      <c r="E8" s="2">
        <v>500</v>
      </c>
      <c r="F8">
        <v>0</v>
      </c>
      <c r="I8" s="2"/>
    </row>
    <row r="9" spans="1:9" x14ac:dyDescent="0.2">
      <c r="B9" s="1">
        <v>2.5</v>
      </c>
      <c r="C9" s="1">
        <f t="shared" si="1"/>
        <v>0</v>
      </c>
      <c r="D9" s="2">
        <f>D4-D7-D8</f>
        <v>0</v>
      </c>
      <c r="E9" s="2">
        <v>99999</v>
      </c>
      <c r="F9">
        <v>0</v>
      </c>
      <c r="I9" s="2"/>
    </row>
    <row r="10" spans="1:9" x14ac:dyDescent="0.2">
      <c r="A10" t="s">
        <v>4</v>
      </c>
      <c r="B10" s="1">
        <v>7.75</v>
      </c>
      <c r="C10" s="1">
        <f t="shared" si="1"/>
        <v>1240</v>
      </c>
      <c r="D10" s="2">
        <f>I4</f>
        <v>160</v>
      </c>
      <c r="E10" s="2">
        <v>160</v>
      </c>
      <c r="F10">
        <v>0</v>
      </c>
    </row>
    <row r="11" spans="1:9" x14ac:dyDescent="0.2">
      <c r="B11" s="1">
        <v>8.25</v>
      </c>
      <c r="C11" s="1">
        <f t="shared" si="1"/>
        <v>1650</v>
      </c>
      <c r="D11" s="2">
        <f>E4-D10</f>
        <v>200</v>
      </c>
      <c r="E11" s="2">
        <v>200</v>
      </c>
      <c r="F11">
        <v>0</v>
      </c>
      <c r="I11" s="2"/>
    </row>
    <row r="12" spans="1:9" x14ac:dyDescent="0.2">
      <c r="A12" t="s">
        <v>5</v>
      </c>
      <c r="B12" s="1">
        <v>1.4</v>
      </c>
      <c r="C12" s="1">
        <f t="shared" si="1"/>
        <v>1666</v>
      </c>
      <c r="D12" s="2">
        <f>I5</f>
        <v>1190</v>
      </c>
      <c r="E12" s="2">
        <v>1190</v>
      </c>
      <c r="F12">
        <v>0</v>
      </c>
      <c r="I12" s="2"/>
    </row>
    <row r="13" spans="1:9" x14ac:dyDescent="0.2">
      <c r="B13" s="1">
        <v>1.5</v>
      </c>
      <c r="C13" s="1">
        <f t="shared" si="1"/>
        <v>1500</v>
      </c>
      <c r="D13" s="2">
        <f>I6</f>
        <v>1000</v>
      </c>
      <c r="E13" s="2">
        <v>1000</v>
      </c>
      <c r="F13">
        <v>0</v>
      </c>
      <c r="I13" s="2"/>
    </row>
    <row r="14" spans="1:9" x14ac:dyDescent="0.2">
      <c r="B14" s="1">
        <v>1.55</v>
      </c>
      <c r="C14" s="1">
        <f t="shared" si="1"/>
        <v>325.5</v>
      </c>
      <c r="D14" s="2">
        <f>F4-D12-D13</f>
        <v>210</v>
      </c>
      <c r="E14" s="2">
        <v>1000</v>
      </c>
      <c r="F14">
        <v>0</v>
      </c>
    </row>
    <row r="16" spans="1:9" x14ac:dyDescent="0.2">
      <c r="A16" t="s">
        <v>7</v>
      </c>
      <c r="B16" s="10">
        <f>B2*C2+B3*C3</f>
        <v>9000</v>
      </c>
      <c r="D16" s="1"/>
    </row>
    <row r="17" spans="1:2" x14ac:dyDescent="0.2">
      <c r="A17" t="s">
        <v>8</v>
      </c>
      <c r="B17" s="10">
        <f>SUM(C7:C14)</f>
        <v>7897.5</v>
      </c>
    </row>
    <row r="18" spans="1:2" x14ac:dyDescent="0.2">
      <c r="A18" t="s">
        <v>7</v>
      </c>
      <c r="B18" s="11">
        <f>B16-B17</f>
        <v>1102.5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Exer.1-1</vt:lpstr>
      <vt:lpstr>Exer.1-2</vt:lpstr>
      <vt:lpstr>Exer.1-3</vt:lpstr>
      <vt:lpstr>Exer.1-4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Fan, Jill</dc:creator>
  <cp:lastModifiedBy>Fan, Jill</cp:lastModifiedBy>
  <dcterms:created xsi:type="dcterms:W3CDTF">2018-10-14T05:06:42Z</dcterms:created>
  <dcterms:modified xsi:type="dcterms:W3CDTF">2018-10-14T06:40:17Z</dcterms:modified>
</cp:coreProperties>
</file>