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Z:\optimization\"/>
    </mc:Choice>
  </mc:AlternateContent>
  <bookViews>
    <workbookView xWindow="120" yWindow="120" windowWidth="15135" windowHeight="9300" firstSheet="5" activeTab="9"/>
  </bookViews>
  <sheets>
    <sheet name="scenario1" sheetId="8" r:id="rId1"/>
    <sheet name="scenario2" sheetId="7" r:id="rId2"/>
    <sheet name="s2_opensolver" sheetId="9" r:id="rId3"/>
    <sheet name="scenario3" sheetId="14" r:id="rId4"/>
    <sheet name="s3_opensolver" sheetId="11" r:id="rId5"/>
    <sheet name="optimal" sheetId="13" r:id="rId6"/>
    <sheet name="value_eoy" sheetId="15" r:id="rId7"/>
    <sheet name="24_months" sheetId="16" r:id="rId8"/>
    <sheet name="24_months_constraints" sheetId="18" r:id="rId9"/>
    <sheet name="contractors" sheetId="17" r:id="rId10"/>
  </sheets>
  <definedNames>
    <definedName name="OpenSolver_ChosenSolver" localSheetId="7" hidden="1">CBC</definedName>
    <definedName name="OpenSolver_ChosenSolver" localSheetId="8" hidden="1">CBC</definedName>
    <definedName name="OpenSolver_ChosenSolver" localSheetId="9" hidden="1">CBC</definedName>
    <definedName name="OpenSolver_ChosenSolver" localSheetId="5" hidden="1">CBC</definedName>
    <definedName name="OpenSolver_ChosenSolver" localSheetId="2" hidden="1">CBC</definedName>
    <definedName name="OpenSolver_ChosenSolver" localSheetId="4" hidden="1">CBC</definedName>
    <definedName name="OpenSolver_ChosenSolver" localSheetId="0" hidden="1">CBC</definedName>
    <definedName name="OpenSolver_ChosenSolver" localSheetId="1" hidden="1">CBC</definedName>
    <definedName name="OpenSolver_ChosenSolver" localSheetId="3" hidden="1">CBC</definedName>
    <definedName name="OpenSolver_ChosenSolver" localSheetId="6" hidden="1">CBC</definedName>
    <definedName name="OpenSolver_DualsNewSheet" localSheetId="7" hidden="1">0</definedName>
    <definedName name="OpenSolver_DualsNewSheet" localSheetId="8" hidden="1">0</definedName>
    <definedName name="OpenSolver_DualsNewSheet" localSheetId="9" hidden="1">0</definedName>
    <definedName name="OpenSolver_DualsNewSheet" localSheetId="5" hidden="1">0</definedName>
    <definedName name="OpenSolver_DualsNewSheet" localSheetId="2" hidden="1">0</definedName>
    <definedName name="OpenSolver_DualsNewSheet" localSheetId="4" hidden="1">0</definedName>
    <definedName name="OpenSolver_DualsNewSheet" localSheetId="0" hidden="1">0</definedName>
    <definedName name="OpenSolver_DualsNewSheet" localSheetId="1" hidden="1">0</definedName>
    <definedName name="OpenSolver_DualsNewSheet" localSheetId="3" hidden="1">0</definedName>
    <definedName name="OpenSolver_DualsNewSheet" localSheetId="6" hidden="1">0</definedName>
    <definedName name="OpenSolver_LinearityCheck" localSheetId="7" hidden="1">1</definedName>
    <definedName name="OpenSolver_LinearityCheck" localSheetId="8" hidden="1">1</definedName>
    <definedName name="OpenSolver_LinearityCheck" localSheetId="9" hidden="1">1</definedName>
    <definedName name="OpenSolver_LinearityCheck" localSheetId="5" hidden="1">1</definedName>
    <definedName name="OpenSolver_LinearityCheck" localSheetId="2" hidden="1">1</definedName>
    <definedName name="OpenSolver_LinearityCheck" localSheetId="4" hidden="1">1</definedName>
    <definedName name="OpenSolver_LinearityCheck" localSheetId="0" hidden="1">1</definedName>
    <definedName name="OpenSolver_LinearityCheck" localSheetId="6" hidden="1">1</definedName>
    <definedName name="OpenSolver_UpdateSensitivity" localSheetId="7" hidden="1">1</definedName>
    <definedName name="OpenSolver_UpdateSensitivity" localSheetId="8" hidden="1">1</definedName>
    <definedName name="OpenSolver_UpdateSensitivity" localSheetId="9" hidden="1">1</definedName>
    <definedName name="OpenSolver_UpdateSensitivity" localSheetId="5" hidden="1">1</definedName>
    <definedName name="OpenSolver_UpdateSensitivity" localSheetId="2" hidden="1">1</definedName>
    <definedName name="OpenSolver_UpdateSensitivity" localSheetId="4" hidden="1">1</definedName>
    <definedName name="OpenSolver_UpdateSensitivity" localSheetId="0" hidden="1">1</definedName>
    <definedName name="OpenSolver_UpdateSensitivity" localSheetId="1" hidden="1">1</definedName>
    <definedName name="OpenSolver_UpdateSensitivity" localSheetId="3" hidden="1">1</definedName>
    <definedName name="OpenSolver_UpdateSensitivity" localSheetId="6" hidden="1">1</definedName>
    <definedName name="solver_adj" localSheetId="7" hidden="1">'24_months'!$C$19:$Z$21,'24_months'!$C$14:$Z$14</definedName>
    <definedName name="solver_adj" localSheetId="8" hidden="1">'24_months_constraints'!$C$20:$Z$22,'24_months_constraints'!$C$14:$Z$14</definedName>
    <definedName name="solver_adj" localSheetId="9" hidden="1">contractors!$C$19:$Z$19,contractors!$C$27:$Z$30</definedName>
    <definedName name="solver_adj" localSheetId="5" hidden="1">optimal!$C$14:$N$14,optimal!$C$18:$N$20</definedName>
    <definedName name="solver_adj" localSheetId="2" hidden="1">s2_opensolver!$C$14:$N$14,s2_opensolver!$C$18:$N$18,s2_opensolver!$C$19:$C$20</definedName>
    <definedName name="solver_adj" localSheetId="4" hidden="1">s3_opensolver!$C$14:$N$14,s3_opensolver!$C$19:$N$20</definedName>
    <definedName name="solver_adj" localSheetId="0" hidden="1">scenario1!$C$18:$C$19</definedName>
    <definedName name="solver_adj" localSheetId="6" hidden="1">value_eoy!$C$14:$N$14,value_eoy!$C$18:$N$20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cvg" localSheetId="5" hidden="1">0.0001</definedName>
    <definedName name="solver_cvg" localSheetId="2" hidden="1">0.0001</definedName>
    <definedName name="solver_cvg" localSheetId="4" hidden="1">0.0001</definedName>
    <definedName name="solver_cvg" localSheetId="0" hidden="1">0.0001</definedName>
    <definedName name="solver_cvg" localSheetId="1" hidden="1">0.0001</definedName>
    <definedName name="solver_cvg" localSheetId="3" hidden="1">0.0001</definedName>
    <definedName name="solver_cvg" localSheetId="6" hidden="1">0.0001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drv" localSheetId="5" hidden="1">1</definedName>
    <definedName name="solver_drv" localSheetId="2" hidden="1">1</definedName>
    <definedName name="solver_drv" localSheetId="4" hidden="1">1</definedName>
    <definedName name="solver_drv" localSheetId="0" hidden="1">1</definedName>
    <definedName name="solver_drv" localSheetId="1" hidden="1">1</definedName>
    <definedName name="solver_drv" localSheetId="3" hidden="1">1</definedName>
    <definedName name="solver_drv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5" hidden="1">1</definedName>
    <definedName name="solver_est" localSheetId="2" hidden="1">1</definedName>
    <definedName name="solver_est" localSheetId="4" hidden="1">1</definedName>
    <definedName name="solver_est" localSheetId="0" hidden="1">1</definedName>
    <definedName name="solver_est" localSheetId="1" hidden="1">1</definedName>
    <definedName name="solver_est" localSheetId="3" hidden="1">1</definedName>
    <definedName name="solver_est" localSheetId="6" hidden="1">1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itr" localSheetId="5" hidden="1">100</definedName>
    <definedName name="solver_itr" localSheetId="2" hidden="1">100</definedName>
    <definedName name="solver_itr" localSheetId="4" hidden="1">100</definedName>
    <definedName name="solver_itr" localSheetId="0" hidden="1">100</definedName>
    <definedName name="solver_itr" localSheetId="1" hidden="1">100</definedName>
    <definedName name="solver_itr" localSheetId="3" hidden="1">100</definedName>
    <definedName name="solver_itr" localSheetId="6" hidden="1">100</definedName>
    <definedName name="solver_lhs1" localSheetId="7" hidden="1">'24_months'!$C$19:$Z$21</definedName>
    <definedName name="solver_lhs1" localSheetId="8" hidden="1">'24_months_constraints'!$C$20:$Z$22</definedName>
    <definedName name="solver_lhs1" localSheetId="9" hidden="1">contractors!$C$27:$Z$30</definedName>
    <definedName name="solver_lhs1" localSheetId="5" hidden="1">optimal!$C$18:$N$20</definedName>
    <definedName name="solver_lhs1" localSheetId="2" hidden="1">s2_opensolver!$C$16:$N$16</definedName>
    <definedName name="solver_lhs1" localSheetId="4" hidden="1">s3_opensolver!$C$19:$N$20</definedName>
    <definedName name="solver_lhs1" localSheetId="0" hidden="1">scenario1!$C$15:$N$15</definedName>
    <definedName name="solver_lhs1" localSheetId="1" hidden="1">scenario2!#REF!</definedName>
    <definedName name="solver_lhs1" localSheetId="3" hidden="1">scenario3!#REF!</definedName>
    <definedName name="solver_lhs1" localSheetId="6" hidden="1">value_eoy!$C$18:$N$20</definedName>
    <definedName name="solver_lhs2" localSheetId="7" hidden="1">'24_months'!$C$19:$Z$21</definedName>
    <definedName name="solver_lhs2" localSheetId="8" hidden="1">'24_months_constraints'!$C$20:$Z$22</definedName>
    <definedName name="solver_lhs2" localSheetId="9" hidden="1">contractors!$C$27:$Z$30</definedName>
    <definedName name="solver_lhs2" localSheetId="5" hidden="1">optimal!$C$14:$N$14</definedName>
    <definedName name="solver_lhs2" localSheetId="2" hidden="1">s2_opensolver!$C$19:$C$20</definedName>
    <definedName name="solver_lhs2" localSheetId="4" hidden="1">s3_opensolver!$C$14:$N$14</definedName>
    <definedName name="solver_lhs2" localSheetId="0" hidden="1">scenario1!$C$14:$N$14</definedName>
    <definedName name="solver_lhs2" localSheetId="1" hidden="1">scenario2!#REF!</definedName>
    <definedName name="solver_lhs2" localSheetId="3" hidden="1">scenario3!#REF!</definedName>
    <definedName name="solver_lhs2" localSheetId="6" hidden="1">value_eoy!$C$14:$N$14</definedName>
    <definedName name="solver_lhs3" localSheetId="7" hidden="1">'24_months'!$C$16:$Z$16</definedName>
    <definedName name="solver_lhs3" localSheetId="8" hidden="1">'24_months_constraints'!$C$16:$Z$16</definedName>
    <definedName name="solver_lhs3" localSheetId="9" hidden="1">contractors!$C$19:$Z$19</definedName>
    <definedName name="solver_lhs3" localSheetId="5" hidden="1">optimal!$C$15:$N$15</definedName>
    <definedName name="solver_lhs3" localSheetId="2" hidden="1">s2_opensolver!$C$18:$N$18</definedName>
    <definedName name="solver_lhs3" localSheetId="4" hidden="1">s3_opensolver!$C$15:$N$15</definedName>
    <definedName name="solver_lhs3" localSheetId="0" hidden="1">scenario1!#REF!</definedName>
    <definedName name="solver_lhs3" localSheetId="1" hidden="1">scenario2!#REF!</definedName>
    <definedName name="solver_lhs3" localSheetId="3" hidden="1">scenario3!#REF!</definedName>
    <definedName name="solver_lhs3" localSheetId="6" hidden="1">value_eoy!$C$15:$N$15</definedName>
    <definedName name="solver_lhs4" localSheetId="7" hidden="1">'24_months'!$C$14:$Z$14</definedName>
    <definedName name="solver_lhs4" localSheetId="8" hidden="1">'24_months_constraints'!$C$14:$Z$14</definedName>
    <definedName name="solver_lhs4" localSheetId="9" hidden="1">contractors!$C$19:$Z$19</definedName>
    <definedName name="solver_lhs4" localSheetId="5" hidden="1">optimal!$C$14:$N$14</definedName>
    <definedName name="solver_lhs4" localSheetId="2" hidden="1">s2_opensolver!$C$14:$N$14</definedName>
    <definedName name="solver_lhs4" localSheetId="4" hidden="1">s3_opensolver!$C$14:$N$14</definedName>
    <definedName name="solver_lhs4" localSheetId="0" hidden="1">scenario1!#REF!</definedName>
    <definedName name="solver_lhs4" localSheetId="1" hidden="1">scenario2!#REF!</definedName>
    <definedName name="solver_lhs4" localSheetId="3" hidden="1">scenario3!#REF!</definedName>
    <definedName name="solver_lhs4" localSheetId="6" hidden="1">value_eoy!$C$14:$N$14</definedName>
    <definedName name="solver_lhs5" localSheetId="7" hidden="1">'24_months'!$C$15:$Z$15</definedName>
    <definedName name="solver_lhs5" localSheetId="8" hidden="1">'24_months_constraints'!$C$15:$Z$15</definedName>
    <definedName name="solver_lhs5" localSheetId="9" hidden="1">contractors!$C$21:$Z$21</definedName>
    <definedName name="solver_lhs5" localSheetId="5" hidden="1">optimal!$C$19:$N$20</definedName>
    <definedName name="solver_lhs5" localSheetId="2" hidden="1">s2_opensolver!$C$15:$N$15</definedName>
    <definedName name="solver_lhs5" localSheetId="4" hidden="1">s3_opensolver!$C$19:$N$20</definedName>
    <definedName name="solver_lhs5" localSheetId="0" hidden="1">scenario1!#REF!</definedName>
    <definedName name="solver_lhs5" localSheetId="1" hidden="1">scenario2!#REF!</definedName>
    <definedName name="solver_lhs5" localSheetId="3" hidden="1">scenario3!#REF!</definedName>
    <definedName name="solver_lhs5" localSheetId="6" hidden="1">value_eoy!$C$19:$N$20</definedName>
    <definedName name="solver_lhs6" localSheetId="7" hidden="1">'24_months'!$C$14:$Z$14</definedName>
    <definedName name="solver_lhs6" localSheetId="8" hidden="1">'24_months_constraints'!$C$14:$Z$14</definedName>
    <definedName name="solver_lhs6" localSheetId="9" hidden="1">contractors!$C$28:$Z$28</definedName>
    <definedName name="solver_lhs6" localSheetId="5" hidden="1">optimal!$C$16:$N$16</definedName>
    <definedName name="solver_lhs6" localSheetId="2" hidden="1">s2_opensolver!$C$14:$N$14</definedName>
    <definedName name="solver_lhs6" localSheetId="4" hidden="1">s3_opensolver!$C$16:$N$16</definedName>
    <definedName name="solver_lhs6" localSheetId="6" hidden="1">value_eoy!$C$16:$N$16</definedName>
    <definedName name="solver_lhs7" localSheetId="8" hidden="1">'24_months_constraints'!$C$21:$Z$21</definedName>
    <definedName name="solver_lhs7" localSheetId="9" hidden="1">contractors!$C$20:$Z$20</definedName>
    <definedName name="solver_lhs7" localSheetId="6" hidden="1">value_eoy!$C$19:$N$20</definedName>
    <definedName name="solver_lhs8" localSheetId="8" hidden="1">'24_months_constraints'!$C$21:$Z$21</definedName>
    <definedName name="solver_lhs8" localSheetId="9" hidden="1">contractors!$C$25:$Z$26</definedName>
    <definedName name="solver_lhs8" localSheetId="6" hidden="1">value_eoy!$C$18:$N$18</definedName>
    <definedName name="solver_lhs9" localSheetId="9" hidden="1">contractors!$C$25:$Z$26</definedName>
    <definedName name="solver_lhs9" localSheetId="6" hidden="1">value_eoy!$C$16:$N$16</definedName>
    <definedName name="solver_lin" localSheetId="5" hidden="1">2</definedName>
    <definedName name="solver_lin" localSheetId="2" hidden="1">2</definedName>
    <definedName name="solver_lin" localSheetId="4" hidden="1">2</definedName>
    <definedName name="solver_lin" localSheetId="0" hidden="1">2</definedName>
    <definedName name="solver_lin" localSheetId="1" hidden="1">2</definedName>
    <definedName name="solver_lin" localSheetId="3" hidden="1">2</definedName>
    <definedName name="solver_lin" localSheetId="6" hidden="1">2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eg" localSheetId="5" hidden="1">0</definedName>
    <definedName name="solver_neg" localSheetId="2" hidden="1">0</definedName>
    <definedName name="solver_neg" localSheetId="4" hidden="1">0</definedName>
    <definedName name="solver_neg" localSheetId="0" hidden="1">0</definedName>
    <definedName name="solver_neg" localSheetId="1" hidden="1">2</definedName>
    <definedName name="solver_neg" localSheetId="3" hidden="1">2</definedName>
    <definedName name="solver_neg" localSheetId="6" hidden="1">0</definedName>
    <definedName name="solver_num" localSheetId="7" hidden="1">6</definedName>
    <definedName name="solver_num" localSheetId="8" hidden="1">7</definedName>
    <definedName name="solver_num" localSheetId="9" hidden="1">8</definedName>
    <definedName name="solver_num" localSheetId="5" hidden="1">6</definedName>
    <definedName name="solver_num" localSheetId="2" hidden="1">6</definedName>
    <definedName name="solver_num" localSheetId="4" hidden="1">6</definedName>
    <definedName name="solver_num" localSheetId="0" hidden="1">2</definedName>
    <definedName name="solver_num" localSheetId="1" hidden="1">0</definedName>
    <definedName name="solver_num" localSheetId="3" hidden="1">0</definedName>
    <definedName name="solver_num" localSheetId="6" hidden="1">9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5" hidden="1">1</definedName>
    <definedName name="solver_nwt" localSheetId="2" hidden="1">1</definedName>
    <definedName name="solver_nwt" localSheetId="4" hidden="1">1</definedName>
    <definedName name="solver_nwt" localSheetId="0" hidden="1">1</definedName>
    <definedName name="solver_nwt" localSheetId="1" hidden="1">1</definedName>
    <definedName name="solver_nwt" localSheetId="3" hidden="1">1</definedName>
    <definedName name="solver_nwt" localSheetId="6" hidden="1">1</definedName>
    <definedName name="solver_opt" localSheetId="7" hidden="1">'24_months'!$C$31</definedName>
    <definedName name="solver_opt" localSheetId="8" hidden="1">'24_months_constraints'!$C$32</definedName>
    <definedName name="solver_opt" localSheetId="9" hidden="1">contractors!$C$42</definedName>
    <definedName name="solver_opt" localSheetId="5" hidden="1">optimal!$O$29</definedName>
    <definedName name="solver_opt" localSheetId="2" hidden="1">s2_opensolver!$O$29</definedName>
    <definedName name="solver_opt" localSheetId="4" hidden="1">s3_opensolver!$O$29</definedName>
    <definedName name="solver_opt" localSheetId="0" hidden="1">scenario1!$O$28</definedName>
    <definedName name="solver_opt" localSheetId="6" hidden="1">value_eoy!$O$30</definedName>
    <definedName name="solver_pre" localSheetId="5" hidden="1">0.000001</definedName>
    <definedName name="solver_pre" localSheetId="2" hidden="1">0.000001</definedName>
    <definedName name="solver_pre" localSheetId="4" hidden="1">0.000001</definedName>
    <definedName name="solver_pre" localSheetId="0" hidden="1">0.000001</definedName>
    <definedName name="solver_pre" localSheetId="1" hidden="1">0.000001</definedName>
    <definedName name="solver_pre" localSheetId="3" hidden="1">0.000001</definedName>
    <definedName name="solver_pre" localSheetId="6" hidden="1">0.000001</definedName>
    <definedName name="solver_rel1" localSheetId="7" hidden="1">4</definedName>
    <definedName name="solver_rel1" localSheetId="8" hidden="1">4</definedName>
    <definedName name="solver_rel1" localSheetId="9" hidden="1">4</definedName>
    <definedName name="solver_rel1" localSheetId="5" hidden="1">3</definedName>
    <definedName name="solver_rel1" localSheetId="2" hidden="1">2</definedName>
    <definedName name="solver_rel1" localSheetId="4" hidden="1">3</definedName>
    <definedName name="solver_rel1" localSheetId="0" hidden="1">3</definedName>
    <definedName name="solver_rel1" localSheetId="1" hidden="1">2</definedName>
    <definedName name="solver_rel1" localSheetId="3" hidden="1">2</definedName>
    <definedName name="solver_rel1" localSheetId="6" hidden="1">3</definedName>
    <definedName name="solver_rel2" localSheetId="7" hidden="1">3</definedName>
    <definedName name="solver_rel2" localSheetId="8" hidden="1">3</definedName>
    <definedName name="solver_rel2" localSheetId="9" hidden="1">3</definedName>
    <definedName name="solver_rel2" localSheetId="5" hidden="1">3</definedName>
    <definedName name="solver_rel2" localSheetId="2" hidden="1">3</definedName>
    <definedName name="solver_rel2" localSheetId="4" hidden="1">3</definedName>
    <definedName name="solver_rel2" localSheetId="0" hidden="1">3</definedName>
    <definedName name="solver_rel2" localSheetId="1" hidden="1">2</definedName>
    <definedName name="solver_rel2" localSheetId="3" hidden="1">2</definedName>
    <definedName name="solver_rel2" localSheetId="6" hidden="1">3</definedName>
    <definedName name="solver_rel3" localSheetId="7" hidden="1">3</definedName>
    <definedName name="solver_rel3" localSheetId="8" hidden="1">3</definedName>
    <definedName name="solver_rel3" localSheetId="9" hidden="1">3</definedName>
    <definedName name="solver_rel3" localSheetId="5" hidden="1">3</definedName>
    <definedName name="solver_rel3" localSheetId="2" hidden="1">3</definedName>
    <definedName name="solver_rel3" localSheetId="4" hidden="1">3</definedName>
    <definedName name="solver_rel3" localSheetId="0" hidden="1">1</definedName>
    <definedName name="solver_rel3" localSheetId="1" hidden="1">1</definedName>
    <definedName name="solver_rel3" localSheetId="3" hidden="1">1</definedName>
    <definedName name="solver_rel3" localSheetId="6" hidden="1">3</definedName>
    <definedName name="solver_rel4" localSheetId="7" hidden="1">3</definedName>
    <definedName name="solver_rel4" localSheetId="8" hidden="1">3</definedName>
    <definedName name="solver_rel4" localSheetId="9" hidden="1">1</definedName>
    <definedName name="solver_rel4" localSheetId="5" hidden="1">1</definedName>
    <definedName name="solver_rel4" localSheetId="2" hidden="1">3</definedName>
    <definedName name="solver_rel4" localSheetId="4" hidden="1">1</definedName>
    <definedName name="solver_rel4" localSheetId="0" hidden="1">3</definedName>
    <definedName name="solver_rel4" localSheetId="1" hidden="1">3</definedName>
    <definedName name="solver_rel4" localSheetId="3" hidden="1">3</definedName>
    <definedName name="solver_rel4" localSheetId="6" hidden="1">1</definedName>
    <definedName name="solver_rel5" localSheetId="7" hidden="1">3</definedName>
    <definedName name="solver_rel5" localSheetId="8" hidden="1">3</definedName>
    <definedName name="solver_rel5" localSheetId="9" hidden="1">3</definedName>
    <definedName name="solver_rel5" localSheetId="5" hidden="1">4</definedName>
    <definedName name="solver_rel5" localSheetId="2" hidden="1">3</definedName>
    <definedName name="solver_rel5" localSheetId="4" hidden="1">4</definedName>
    <definedName name="solver_rel5" localSheetId="0" hidden="1">4</definedName>
    <definedName name="solver_rel5" localSheetId="1" hidden="1">4</definedName>
    <definedName name="solver_rel5" localSheetId="3" hidden="1">4</definedName>
    <definedName name="solver_rel5" localSheetId="6" hidden="1">4</definedName>
    <definedName name="solver_rel6" localSheetId="7" hidden="1">1</definedName>
    <definedName name="solver_rel6" localSheetId="8" hidden="1">1</definedName>
    <definedName name="solver_rel6" localSheetId="9" hidden="1">1</definedName>
    <definedName name="solver_rel6" localSheetId="5" hidden="1">3</definedName>
    <definedName name="solver_rel6" localSheetId="2" hidden="1">1</definedName>
    <definedName name="solver_rel6" localSheetId="4" hidden="1">2</definedName>
    <definedName name="solver_rel6" localSheetId="6" hidden="1">3</definedName>
    <definedName name="solver_rel7" localSheetId="8" hidden="1">1</definedName>
    <definedName name="solver_rel7" localSheetId="9" hidden="1">3</definedName>
    <definedName name="solver_rel7" localSheetId="6" hidden="1">1</definedName>
    <definedName name="solver_rel8" localSheetId="8" hidden="1">1</definedName>
    <definedName name="solver_rel8" localSheetId="9" hidden="1">3</definedName>
    <definedName name="solver_rel8" localSheetId="6" hidden="1">1</definedName>
    <definedName name="solver_rel9" localSheetId="9" hidden="1">3</definedName>
    <definedName name="solver_rel9" localSheetId="6" hidden="1">1</definedName>
    <definedName name="solver_rhs1" localSheetId="7" hidden="1">integer</definedName>
    <definedName name="solver_rhs1" localSheetId="8" hidden="1">integer</definedName>
    <definedName name="solver_rhs1" localSheetId="9" hidden="1">integer</definedName>
    <definedName name="solver_rhs1" localSheetId="5" hidden="1">0</definedName>
    <definedName name="solver_rhs1" localSheetId="2" hidden="1">0</definedName>
    <definedName name="solver_rhs1" localSheetId="4" hidden="1">0</definedName>
    <definedName name="solver_rhs1" localSheetId="0" hidden="1">0</definedName>
    <definedName name="solver_rhs1" localSheetId="1" hidden="1">0</definedName>
    <definedName name="solver_rhs1" localSheetId="3" hidden="1">0</definedName>
    <definedName name="solver_rhs1" localSheetId="6" hidden="1">0</definedName>
    <definedName name="solver_rhs2" localSheetId="7" hidden="1">0</definedName>
    <definedName name="solver_rhs2" localSheetId="8" hidden="1">0</definedName>
    <definedName name="solver_rhs2" localSheetId="9" hidden="1">0</definedName>
    <definedName name="solver_rhs2" localSheetId="5" hidden="1">0</definedName>
    <definedName name="solver_rhs2" localSheetId="2" hidden="1">0</definedName>
    <definedName name="solver_rhs2" localSheetId="4" hidden="1">0</definedName>
    <definedName name="solver_rhs2" localSheetId="0" hidden="1">scenario1!$C$12:$N$12</definedName>
    <definedName name="solver_rhs2" localSheetId="1" hidden="1">0</definedName>
    <definedName name="solver_rhs2" localSheetId="3" hidden="1">0</definedName>
    <definedName name="solver_rhs2" localSheetId="6" hidden="1">0</definedName>
    <definedName name="solver_rhs3" localSheetId="7" hidden="1">0</definedName>
    <definedName name="solver_rhs3" localSheetId="8" hidden="1">0</definedName>
    <definedName name="solver_rhs3" localSheetId="9" hidden="1">0</definedName>
    <definedName name="solver_rhs3" localSheetId="5" hidden="1">optimal!$C$12:$N$12</definedName>
    <definedName name="solver_rhs3" localSheetId="2" hidden="1">0</definedName>
    <definedName name="solver_rhs3" localSheetId="4" hidden="1">s3_opensolver!$C$12:$N$12</definedName>
    <definedName name="solver_rhs3" localSheetId="0" hidden="1">scenario1!#REF!</definedName>
    <definedName name="solver_rhs3" localSheetId="1" hidden="1">scenario2!#REF!</definedName>
    <definedName name="solver_rhs3" localSheetId="3" hidden="1">scenario3!#REF!</definedName>
    <definedName name="solver_rhs3" localSheetId="6" hidden="1">value_eoy!$C$12:$N$12</definedName>
    <definedName name="solver_rhs4" localSheetId="7" hidden="1">0</definedName>
    <definedName name="solver_rhs4" localSheetId="8" hidden="1">0</definedName>
    <definedName name="solver_rhs4" localSheetId="9" hidden="1">contractors!$C$18:$Z$18</definedName>
    <definedName name="solver_rhs4" localSheetId="5" hidden="1">optimal!$C$13:$N$13</definedName>
    <definedName name="solver_rhs4" localSheetId="2" hidden="1">0</definedName>
    <definedName name="solver_rhs4" localSheetId="4" hidden="1">s3_opensolver!$C$13:$N$13</definedName>
    <definedName name="solver_rhs4" localSheetId="0" hidden="1">0</definedName>
    <definedName name="solver_rhs4" localSheetId="1" hidden="1">0</definedName>
    <definedName name="solver_rhs4" localSheetId="3" hidden="1">0</definedName>
    <definedName name="solver_rhs4" localSheetId="6" hidden="1">value_eoy!$C$13:$N$13</definedName>
    <definedName name="solver_rhs5" localSheetId="7" hidden="1">'24_months'!$C$12:$Z$12</definedName>
    <definedName name="solver_rhs5" localSheetId="8" hidden="1">'24_months_constraints'!$C$12:$Z$12</definedName>
    <definedName name="solver_rhs5" localSheetId="9" hidden="1">0</definedName>
    <definedName name="solver_rhs5" localSheetId="5" hidden="1">integer</definedName>
    <definedName name="solver_rhs5" localSheetId="2" hidden="1">s2_opensolver!$C$12:$N$12</definedName>
    <definedName name="solver_rhs5" localSheetId="4" hidden="1">integer</definedName>
    <definedName name="solver_rhs5" localSheetId="0" hidden="1">integer</definedName>
    <definedName name="solver_rhs5" localSheetId="1" hidden="1">integer</definedName>
    <definedName name="solver_rhs5" localSheetId="3" hidden="1">integer</definedName>
    <definedName name="solver_rhs5" localSheetId="6" hidden="1">integer</definedName>
    <definedName name="solver_rhs6" localSheetId="7" hidden="1">'24_months'!$C$13:$Z$13</definedName>
    <definedName name="solver_rhs6" localSheetId="8" hidden="1">'24_months_constraints'!$C$13:$Z$13</definedName>
    <definedName name="solver_rhs6" localSheetId="9" hidden="1">contractors!$C$23:$Z$23</definedName>
    <definedName name="solver_rhs6" localSheetId="5" hidden="1">0</definedName>
    <definedName name="solver_rhs6" localSheetId="2" hidden="1">s2_opensolver!$C$13:$N$13</definedName>
    <definedName name="solver_rhs6" localSheetId="4" hidden="1">0</definedName>
    <definedName name="solver_rhs6" localSheetId="6" hidden="1">0</definedName>
    <definedName name="solver_rhs7" localSheetId="8" hidden="1">'24_months_constraints'!$C$18:$Z$18</definedName>
    <definedName name="solver_rhs7" localSheetId="9" hidden="1">contractors!$C$17:$Z$17</definedName>
    <definedName name="solver_rhs7" localSheetId="6" hidden="1">value_eoy!$B$30</definedName>
    <definedName name="solver_rhs8" localSheetId="8" hidden="1">'24_months_constraints'!$C$18:$Z$18</definedName>
    <definedName name="solver_rhs8" localSheetId="9" hidden="1">0</definedName>
    <definedName name="solver_rhs8" localSheetId="6" hidden="1">value_eoy!$B$31</definedName>
    <definedName name="solver_rhs9" localSheetId="9" hidden="1">0</definedName>
    <definedName name="solver_rhs9" localSheetId="6" hidden="1">value_eoy!$B$33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lx" localSheetId="5" hidden="1">2</definedName>
    <definedName name="solver_rlx" localSheetId="2" hidden="1">2</definedName>
    <definedName name="solver_rlx" localSheetId="4" hidden="1">2</definedName>
    <definedName name="solver_rlx" localSheetId="0" hidden="1">2</definedName>
    <definedName name="solver_rlx" localSheetId="1" hidden="1">2</definedName>
    <definedName name="solver_rlx" localSheetId="3" hidden="1">2</definedName>
    <definedName name="solver_rlx" localSheetId="6" hidden="1">2</definedName>
    <definedName name="solver_scl" localSheetId="7" hidden="1">2</definedName>
    <definedName name="solver_scl" localSheetId="8" hidden="1">2</definedName>
    <definedName name="solver_scl" localSheetId="9" hidden="1">2</definedName>
    <definedName name="solver_scl" localSheetId="5" hidden="1">2</definedName>
    <definedName name="solver_scl" localSheetId="2" hidden="1">2</definedName>
    <definedName name="solver_scl" localSheetId="4" hidden="1">2</definedName>
    <definedName name="solver_scl" localSheetId="0" hidden="1">2</definedName>
    <definedName name="solver_scl" localSheetId="1" hidden="1">2</definedName>
    <definedName name="solver_scl" localSheetId="3" hidden="1">2</definedName>
    <definedName name="solver_scl" localSheetId="6" hidden="1">2</definedName>
    <definedName name="solver_sho" localSheetId="7" hidden="1">0</definedName>
    <definedName name="solver_sho" localSheetId="8" hidden="1">0</definedName>
    <definedName name="solver_sho" localSheetId="9" hidden="1">0</definedName>
    <definedName name="solver_sho" localSheetId="5" hidden="1">2</definedName>
    <definedName name="solver_sho" localSheetId="2" hidden="1">2</definedName>
    <definedName name="solver_sho" localSheetId="4" hidden="1">2</definedName>
    <definedName name="solver_sho" localSheetId="0" hidden="1">2</definedName>
    <definedName name="solver_sho" localSheetId="1" hidden="1">2</definedName>
    <definedName name="solver_sho" localSheetId="3" hidden="1">2</definedName>
    <definedName name="solver_sho" localSheetId="6" hidden="1">2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im" localSheetId="5" hidden="1">100</definedName>
    <definedName name="solver_tim" localSheetId="2" hidden="1">100</definedName>
    <definedName name="solver_tim" localSheetId="4" hidden="1">100</definedName>
    <definedName name="solver_tim" localSheetId="0" hidden="1">100</definedName>
    <definedName name="solver_tim" localSheetId="1" hidden="1">100</definedName>
    <definedName name="solver_tim" localSheetId="3" hidden="1">100</definedName>
    <definedName name="solver_tim" localSheetId="6" hidden="1">100</definedName>
    <definedName name="solver_tol" localSheetId="7" hidden="1">0.05</definedName>
    <definedName name="solver_tol" localSheetId="8" hidden="1">0.05</definedName>
    <definedName name="solver_tol" localSheetId="9" hidden="1">0.05</definedName>
    <definedName name="solver_tol" localSheetId="5" hidden="1">0.05</definedName>
    <definedName name="solver_tol" localSheetId="2" hidden="1">0.05</definedName>
    <definedName name="solver_tol" localSheetId="4" hidden="1">0.05</definedName>
    <definedName name="solver_tol" localSheetId="0" hidden="1">0.05</definedName>
    <definedName name="solver_tol" localSheetId="1" hidden="1">0.05</definedName>
    <definedName name="solver_tol" localSheetId="3" hidden="1">0.05</definedName>
    <definedName name="solver_tol" localSheetId="6" hidden="1">0.05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typ" localSheetId="5" hidden="1">2</definedName>
    <definedName name="solver_typ" localSheetId="2" hidden="1">2</definedName>
    <definedName name="solver_typ" localSheetId="4" hidden="1">2</definedName>
    <definedName name="solver_typ" localSheetId="0" hidden="1">2</definedName>
    <definedName name="solver_typ" localSheetId="1" hidden="1">1</definedName>
    <definedName name="solver_typ" localSheetId="3" hidden="1">1</definedName>
    <definedName name="solver_typ" localSheetId="6" hidden="1">2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5" hidden="1">0</definedName>
    <definedName name="solver_val" localSheetId="2" hidden="1">0</definedName>
    <definedName name="solver_val" localSheetId="4" hidden="1">0</definedName>
    <definedName name="solver_val" localSheetId="0" hidden="1">0</definedName>
    <definedName name="solver_val" localSheetId="1" hidden="1">0</definedName>
    <definedName name="solver_val" localSheetId="3" hidden="1">0</definedName>
    <definedName name="solver_val" localSheetId="6" hidden="1">0</definedName>
  </definedNames>
  <calcPr calcId="162913"/>
</workbook>
</file>

<file path=xl/calcChain.xml><?xml version="1.0" encoding="utf-8"?>
<calcChain xmlns="http://schemas.openxmlformats.org/spreadsheetml/2006/main">
  <c r="D30" i="18" l="1"/>
  <c r="C30" i="18"/>
  <c r="D27" i="18"/>
  <c r="C27" i="18"/>
  <c r="D26" i="18"/>
  <c r="C26" i="18"/>
  <c r="B19" i="18"/>
  <c r="C19" i="18" s="1"/>
  <c r="C15" i="18"/>
  <c r="C16" i="18" s="1"/>
  <c r="D29" i="16"/>
  <c r="D26" i="16"/>
  <c r="D25" i="16"/>
  <c r="C29" i="16"/>
  <c r="C15" i="16"/>
  <c r="C16" i="16" s="1"/>
  <c r="D15" i="16" s="1"/>
  <c r="D16" i="16" s="1"/>
  <c r="E15" i="16" s="1"/>
  <c r="E16" i="16" s="1"/>
  <c r="F15" i="16" s="1"/>
  <c r="F16" i="16" s="1"/>
  <c r="G15" i="16" s="1"/>
  <c r="G16" i="16" s="1"/>
  <c r="H15" i="16" s="1"/>
  <c r="H16" i="16" s="1"/>
  <c r="I15" i="16" s="1"/>
  <c r="I16" i="16" s="1"/>
  <c r="J15" i="16" s="1"/>
  <c r="J16" i="16" s="1"/>
  <c r="K15" i="16" s="1"/>
  <c r="K16" i="16" s="1"/>
  <c r="L15" i="16" s="1"/>
  <c r="L16" i="16" s="1"/>
  <c r="M15" i="16" s="1"/>
  <c r="M16" i="16" s="1"/>
  <c r="N15" i="16" s="1"/>
  <c r="N16" i="16" s="1"/>
  <c r="O15" i="16" s="1"/>
  <c r="O16" i="16" s="1"/>
  <c r="P15" i="16" s="1"/>
  <c r="P16" i="16" s="1"/>
  <c r="Q15" i="16" s="1"/>
  <c r="Q16" i="16" s="1"/>
  <c r="R15" i="16" s="1"/>
  <c r="R16" i="16" s="1"/>
  <c r="S15" i="16" s="1"/>
  <c r="S16" i="16" s="1"/>
  <c r="T15" i="16" s="1"/>
  <c r="T16" i="16" s="1"/>
  <c r="U15" i="16" s="1"/>
  <c r="U16" i="16" s="1"/>
  <c r="V15" i="16" s="1"/>
  <c r="V16" i="16" s="1"/>
  <c r="W15" i="16" s="1"/>
  <c r="W16" i="16" s="1"/>
  <c r="X15" i="16" s="1"/>
  <c r="X16" i="16" s="1"/>
  <c r="Y15" i="16" s="1"/>
  <c r="Y16" i="16" s="1"/>
  <c r="Z15" i="16" s="1"/>
  <c r="Z16" i="16" s="1"/>
  <c r="G36" i="17"/>
  <c r="C36" i="17"/>
  <c r="G38" i="17"/>
  <c r="C38" i="17"/>
  <c r="G37" i="17"/>
  <c r="C37" i="17"/>
  <c r="G35" i="17"/>
  <c r="C35" i="17"/>
  <c r="C26" i="17"/>
  <c r="B25" i="17"/>
  <c r="B21" i="17"/>
  <c r="C26" i="16"/>
  <c r="C25" i="16"/>
  <c r="B18" i="16"/>
  <c r="C25" i="17" l="1"/>
  <c r="C20" i="17"/>
  <c r="C21" i="17" s="1"/>
  <c r="D20" i="17" s="1"/>
  <c r="D21" i="17" s="1"/>
  <c r="E20" i="17" s="1"/>
  <c r="E21" i="17" s="1"/>
  <c r="F20" i="17" s="1"/>
  <c r="F21" i="17" s="1"/>
  <c r="G20" i="17" s="1"/>
  <c r="G21" i="17" s="1"/>
  <c r="H20" i="17" s="1"/>
  <c r="H21" i="17" s="1"/>
  <c r="I20" i="17" s="1"/>
  <c r="I21" i="17" s="1"/>
  <c r="J20" i="17" s="1"/>
  <c r="J21" i="17" s="1"/>
  <c r="K20" i="17" s="1"/>
  <c r="K21" i="17" s="1"/>
  <c r="L20" i="17" s="1"/>
  <c r="L21" i="17" s="1"/>
  <c r="M20" i="17" s="1"/>
  <c r="M21" i="17" s="1"/>
  <c r="N20" i="17" s="1"/>
  <c r="N21" i="17" s="1"/>
  <c r="O20" i="17" s="1"/>
  <c r="O21" i="17" s="1"/>
  <c r="P20" i="17" s="1"/>
  <c r="P21" i="17" s="1"/>
  <c r="Q20" i="17" s="1"/>
  <c r="Q21" i="17" s="1"/>
  <c r="R20" i="17" s="1"/>
  <c r="R21" i="17" s="1"/>
  <c r="S20" i="17" s="1"/>
  <c r="S21" i="17" s="1"/>
  <c r="T20" i="17" s="1"/>
  <c r="T21" i="17" s="1"/>
  <c r="U20" i="17" s="1"/>
  <c r="U21" i="17" s="1"/>
  <c r="V20" i="17" s="1"/>
  <c r="V21" i="17" s="1"/>
  <c r="W20" i="17" s="1"/>
  <c r="W21" i="17" s="1"/>
  <c r="X20" i="17" s="1"/>
  <c r="X21" i="17" s="1"/>
  <c r="Y20" i="17" s="1"/>
  <c r="Y21" i="17" s="1"/>
  <c r="Z20" i="17" s="1"/>
  <c r="Z21" i="17" s="1"/>
  <c r="C13" i="18"/>
  <c r="D19" i="18"/>
  <c r="D15" i="18"/>
  <c r="D16" i="18" s="1"/>
  <c r="E15" i="18" s="1"/>
  <c r="E16" i="18" s="1"/>
  <c r="F15" i="18" s="1"/>
  <c r="F16" i="18" s="1"/>
  <c r="G15" i="18" s="1"/>
  <c r="G16" i="18" s="1"/>
  <c r="H15" i="18" s="1"/>
  <c r="H16" i="18" s="1"/>
  <c r="I15" i="18" s="1"/>
  <c r="I16" i="18" s="1"/>
  <c r="J15" i="18" s="1"/>
  <c r="J16" i="18" s="1"/>
  <c r="K15" i="18" s="1"/>
  <c r="K16" i="18" s="1"/>
  <c r="L15" i="18" s="1"/>
  <c r="L16" i="18" s="1"/>
  <c r="M15" i="18" s="1"/>
  <c r="M16" i="18" s="1"/>
  <c r="N15" i="18" s="1"/>
  <c r="N16" i="18" s="1"/>
  <c r="O15" i="18" s="1"/>
  <c r="O16" i="18" s="1"/>
  <c r="P15" i="18" s="1"/>
  <c r="P16" i="18" s="1"/>
  <c r="Q15" i="18" s="1"/>
  <c r="Q16" i="18" s="1"/>
  <c r="R15" i="18" s="1"/>
  <c r="R16" i="18" s="1"/>
  <c r="S15" i="18" s="1"/>
  <c r="S16" i="18" s="1"/>
  <c r="T15" i="18" s="1"/>
  <c r="T16" i="18" s="1"/>
  <c r="U15" i="18" s="1"/>
  <c r="U16" i="18" s="1"/>
  <c r="V15" i="18" s="1"/>
  <c r="V16" i="18" s="1"/>
  <c r="W15" i="18" s="1"/>
  <c r="W16" i="18" s="1"/>
  <c r="X15" i="18" s="1"/>
  <c r="X16" i="18" s="1"/>
  <c r="Y15" i="18" s="1"/>
  <c r="Y16" i="18" s="1"/>
  <c r="Z15" i="18" s="1"/>
  <c r="Z16" i="18" s="1"/>
  <c r="D27" i="16"/>
  <c r="C27" i="16"/>
  <c r="D25" i="17"/>
  <c r="D26" i="17"/>
  <c r="E26" i="17" s="1"/>
  <c r="F26" i="17" s="1"/>
  <c r="G26" i="17" s="1"/>
  <c r="H26" i="17" s="1"/>
  <c r="I26" i="17" s="1"/>
  <c r="J26" i="17" s="1"/>
  <c r="K26" i="17" s="1"/>
  <c r="L26" i="17" s="1"/>
  <c r="M26" i="17" s="1"/>
  <c r="N26" i="17" s="1"/>
  <c r="O26" i="17" s="1"/>
  <c r="P26" i="17" s="1"/>
  <c r="Q26" i="17" s="1"/>
  <c r="R26" i="17" s="1"/>
  <c r="S26" i="17" s="1"/>
  <c r="T26" i="17" s="1"/>
  <c r="U26" i="17" s="1"/>
  <c r="V26" i="17" s="1"/>
  <c r="W26" i="17" s="1"/>
  <c r="X26" i="17" s="1"/>
  <c r="Y26" i="17" s="1"/>
  <c r="Z26" i="17" s="1"/>
  <c r="C18" i="16"/>
  <c r="C13" i="16" s="1"/>
  <c r="N27" i="15"/>
  <c r="M27" i="15"/>
  <c r="L27" i="15"/>
  <c r="K27" i="15"/>
  <c r="J27" i="15"/>
  <c r="I27" i="15"/>
  <c r="H27" i="15"/>
  <c r="G27" i="15"/>
  <c r="F27" i="15"/>
  <c r="E27" i="15"/>
  <c r="D27" i="15"/>
  <c r="C27" i="15"/>
  <c r="O27" i="15" s="1"/>
  <c r="N26" i="15"/>
  <c r="M26" i="15"/>
  <c r="L26" i="15"/>
  <c r="K26" i="15"/>
  <c r="J26" i="15"/>
  <c r="I26" i="15"/>
  <c r="H26" i="15"/>
  <c r="G26" i="15"/>
  <c r="F26" i="15"/>
  <c r="E26" i="15"/>
  <c r="D26" i="15"/>
  <c r="C26" i="15"/>
  <c r="O26" i="15" s="1"/>
  <c r="N25" i="15"/>
  <c r="M25" i="15"/>
  <c r="L25" i="15"/>
  <c r="K25" i="15"/>
  <c r="J25" i="15"/>
  <c r="I25" i="15"/>
  <c r="H25" i="15"/>
  <c r="G25" i="15"/>
  <c r="F25" i="15"/>
  <c r="E25" i="15"/>
  <c r="D25" i="15"/>
  <c r="C25" i="15"/>
  <c r="O25" i="15" s="1"/>
  <c r="C17" i="15"/>
  <c r="C13" i="15" s="1"/>
  <c r="C15" i="15"/>
  <c r="C16" i="15" s="1"/>
  <c r="N8" i="15"/>
  <c r="M8" i="15"/>
  <c r="L8" i="15"/>
  <c r="K8" i="15"/>
  <c r="J8" i="15"/>
  <c r="I8" i="15"/>
  <c r="H8" i="15"/>
  <c r="G8" i="15"/>
  <c r="F8" i="15"/>
  <c r="E8" i="15"/>
  <c r="D8" i="15"/>
  <c r="C8" i="15"/>
  <c r="N27" i="14"/>
  <c r="M27" i="14"/>
  <c r="L27" i="14"/>
  <c r="K27" i="14"/>
  <c r="J27" i="14"/>
  <c r="I27" i="14"/>
  <c r="H27" i="14"/>
  <c r="G27" i="14"/>
  <c r="F27" i="14"/>
  <c r="E27" i="14"/>
  <c r="D27" i="14"/>
  <c r="C27" i="14"/>
  <c r="O27" i="14"/>
  <c r="N26" i="14"/>
  <c r="M26" i="14"/>
  <c r="L26" i="14"/>
  <c r="K26" i="14"/>
  <c r="J26" i="14"/>
  <c r="I26" i="14"/>
  <c r="H26" i="14"/>
  <c r="G26" i="14"/>
  <c r="F26" i="14"/>
  <c r="E26" i="14"/>
  <c r="D26" i="14"/>
  <c r="C26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O25" i="14"/>
  <c r="C17" i="14"/>
  <c r="C24" i="14"/>
  <c r="C16" i="14"/>
  <c r="D15" i="14"/>
  <c r="D16" i="14"/>
  <c r="C15" i="14"/>
  <c r="N8" i="14"/>
  <c r="M8" i="14"/>
  <c r="L8" i="14"/>
  <c r="K8" i="14"/>
  <c r="J8" i="14"/>
  <c r="I8" i="14"/>
  <c r="H8" i="14"/>
  <c r="G8" i="14"/>
  <c r="F8" i="14"/>
  <c r="E8" i="14"/>
  <c r="D8" i="14"/>
  <c r="C8" i="14"/>
  <c r="C15" i="7"/>
  <c r="N27" i="13"/>
  <c r="M27" i="13"/>
  <c r="L27" i="13"/>
  <c r="K27" i="13"/>
  <c r="J27" i="13"/>
  <c r="I27" i="13"/>
  <c r="H27" i="13"/>
  <c r="G27" i="13"/>
  <c r="F27" i="13"/>
  <c r="E27" i="13"/>
  <c r="D27" i="13"/>
  <c r="C27" i="13"/>
  <c r="N26" i="13"/>
  <c r="M26" i="13"/>
  <c r="L26" i="13"/>
  <c r="K26" i="13"/>
  <c r="J26" i="13"/>
  <c r="I26" i="13"/>
  <c r="H26" i="13"/>
  <c r="G26" i="13"/>
  <c r="F26" i="13"/>
  <c r="E26" i="13"/>
  <c r="O26" i="13" s="1"/>
  <c r="D26" i="13"/>
  <c r="C26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O25" i="13" s="1"/>
  <c r="C17" i="13"/>
  <c r="C13" i="13" s="1"/>
  <c r="C15" i="13"/>
  <c r="C16" i="13"/>
  <c r="D15" i="13" s="1"/>
  <c r="D16" i="13" s="1"/>
  <c r="D23" i="13" s="1"/>
  <c r="C23" i="13"/>
  <c r="N8" i="13"/>
  <c r="M8" i="13"/>
  <c r="L8" i="13"/>
  <c r="K8" i="13"/>
  <c r="J8" i="13"/>
  <c r="I8" i="13"/>
  <c r="H8" i="13"/>
  <c r="G8" i="13"/>
  <c r="F8" i="13"/>
  <c r="E8" i="13"/>
  <c r="D8" i="13"/>
  <c r="C8" i="13"/>
  <c r="N27" i="11"/>
  <c r="M27" i="11"/>
  <c r="L27" i="11"/>
  <c r="K27" i="11"/>
  <c r="J27" i="11"/>
  <c r="I27" i="11"/>
  <c r="H27" i="11"/>
  <c r="G27" i="11"/>
  <c r="F27" i="11"/>
  <c r="E27" i="11"/>
  <c r="D27" i="11"/>
  <c r="C27" i="11"/>
  <c r="N26" i="11"/>
  <c r="M26" i="11"/>
  <c r="L26" i="11"/>
  <c r="K26" i="11"/>
  <c r="O26" i="11" s="1"/>
  <c r="J26" i="11"/>
  <c r="I26" i="11"/>
  <c r="H26" i="11"/>
  <c r="G26" i="11"/>
  <c r="F26" i="11"/>
  <c r="E26" i="11"/>
  <c r="D26" i="11"/>
  <c r="C26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O25" i="11"/>
  <c r="C17" i="11"/>
  <c r="C24" i="11" s="1"/>
  <c r="C15" i="11"/>
  <c r="C16" i="11" s="1"/>
  <c r="N8" i="11"/>
  <c r="M8" i="11"/>
  <c r="L8" i="11"/>
  <c r="K8" i="11"/>
  <c r="J8" i="11"/>
  <c r="I8" i="11"/>
  <c r="H8" i="11"/>
  <c r="G8" i="11"/>
  <c r="F8" i="11"/>
  <c r="E8" i="11"/>
  <c r="D8" i="11"/>
  <c r="C8" i="11"/>
  <c r="C15" i="9"/>
  <c r="C16" i="9" s="1"/>
  <c r="N27" i="9"/>
  <c r="M27" i="9"/>
  <c r="L27" i="9"/>
  <c r="K27" i="9"/>
  <c r="J27" i="9"/>
  <c r="I27" i="9"/>
  <c r="H27" i="9"/>
  <c r="G27" i="9"/>
  <c r="F27" i="9"/>
  <c r="E27" i="9"/>
  <c r="D27" i="9"/>
  <c r="C27" i="9"/>
  <c r="O27" i="9" s="1"/>
  <c r="N26" i="9"/>
  <c r="M26" i="9"/>
  <c r="L26" i="9"/>
  <c r="K26" i="9"/>
  <c r="J26" i="9"/>
  <c r="I26" i="9"/>
  <c r="H26" i="9"/>
  <c r="G26" i="9"/>
  <c r="F26" i="9"/>
  <c r="E26" i="9"/>
  <c r="D26" i="9"/>
  <c r="C26" i="9"/>
  <c r="O26" i="9"/>
  <c r="N25" i="9"/>
  <c r="M25" i="9"/>
  <c r="L25" i="9"/>
  <c r="K25" i="9"/>
  <c r="J25" i="9"/>
  <c r="I25" i="9"/>
  <c r="H25" i="9"/>
  <c r="G25" i="9"/>
  <c r="F25" i="9"/>
  <c r="E25" i="9"/>
  <c r="D25" i="9"/>
  <c r="C25" i="9"/>
  <c r="O25" i="9" s="1"/>
  <c r="C17" i="9"/>
  <c r="C13" i="9" s="1"/>
  <c r="N8" i="9"/>
  <c r="M8" i="9"/>
  <c r="L8" i="9"/>
  <c r="K8" i="9"/>
  <c r="J8" i="9"/>
  <c r="I8" i="9"/>
  <c r="H8" i="9"/>
  <c r="G8" i="9"/>
  <c r="F8" i="9"/>
  <c r="E8" i="9"/>
  <c r="D8" i="9"/>
  <c r="C8" i="9"/>
  <c r="N26" i="8"/>
  <c r="M26" i="8"/>
  <c r="L26" i="8"/>
  <c r="K26" i="8"/>
  <c r="J26" i="8"/>
  <c r="I26" i="8"/>
  <c r="H26" i="8"/>
  <c r="G26" i="8"/>
  <c r="F26" i="8"/>
  <c r="E26" i="8"/>
  <c r="D26" i="8"/>
  <c r="C26" i="8"/>
  <c r="O26" i="8"/>
  <c r="N25" i="8"/>
  <c r="M25" i="8"/>
  <c r="L25" i="8"/>
  <c r="K25" i="8"/>
  <c r="J25" i="8"/>
  <c r="I25" i="8"/>
  <c r="H25" i="8"/>
  <c r="G25" i="8"/>
  <c r="F25" i="8"/>
  <c r="E25" i="8"/>
  <c r="D25" i="8"/>
  <c r="C25" i="8"/>
  <c r="O25" i="8" s="1"/>
  <c r="N24" i="8"/>
  <c r="M24" i="8"/>
  <c r="L24" i="8"/>
  <c r="K24" i="8"/>
  <c r="J24" i="8"/>
  <c r="I24" i="8"/>
  <c r="H24" i="8"/>
  <c r="G24" i="8"/>
  <c r="F24" i="8"/>
  <c r="E24" i="8"/>
  <c r="D24" i="8"/>
  <c r="C24" i="8"/>
  <c r="O24" i="8"/>
  <c r="C16" i="8"/>
  <c r="C13" i="8" s="1"/>
  <c r="C14" i="8" s="1"/>
  <c r="C15" i="8" s="1"/>
  <c r="D16" i="8"/>
  <c r="D13" i="8" s="1"/>
  <c r="N8" i="8"/>
  <c r="M8" i="8"/>
  <c r="L8" i="8"/>
  <c r="K8" i="8"/>
  <c r="J8" i="8"/>
  <c r="I8" i="8"/>
  <c r="H8" i="8"/>
  <c r="G8" i="8"/>
  <c r="F8" i="8"/>
  <c r="E8" i="8"/>
  <c r="D8" i="8"/>
  <c r="C8" i="8"/>
  <c r="D27" i="7"/>
  <c r="E27" i="7"/>
  <c r="F27" i="7"/>
  <c r="G27" i="7"/>
  <c r="H27" i="7"/>
  <c r="I27" i="7"/>
  <c r="J27" i="7"/>
  <c r="K27" i="7"/>
  <c r="L27" i="7"/>
  <c r="M27" i="7"/>
  <c r="N27" i="7"/>
  <c r="C27" i="7"/>
  <c r="D26" i="7"/>
  <c r="E26" i="7"/>
  <c r="F26" i="7"/>
  <c r="G26" i="7"/>
  <c r="H26" i="7"/>
  <c r="I26" i="7"/>
  <c r="J26" i="7"/>
  <c r="K26" i="7"/>
  <c r="L26" i="7"/>
  <c r="M26" i="7"/>
  <c r="N26" i="7"/>
  <c r="C26" i="7"/>
  <c r="C17" i="7"/>
  <c r="C24" i="7"/>
  <c r="D25" i="7"/>
  <c r="E25" i="7"/>
  <c r="F25" i="7"/>
  <c r="G25" i="7"/>
  <c r="H25" i="7"/>
  <c r="I25" i="7"/>
  <c r="J25" i="7"/>
  <c r="K25" i="7"/>
  <c r="L25" i="7"/>
  <c r="M25" i="7"/>
  <c r="N25" i="7"/>
  <c r="C25" i="7"/>
  <c r="O27" i="7"/>
  <c r="C8" i="7"/>
  <c r="D8" i="7"/>
  <c r="E8" i="7"/>
  <c r="F8" i="7"/>
  <c r="G8" i="7"/>
  <c r="H8" i="7"/>
  <c r="I8" i="7"/>
  <c r="J8" i="7"/>
  <c r="K8" i="7"/>
  <c r="L8" i="7"/>
  <c r="M8" i="7"/>
  <c r="N8" i="7"/>
  <c r="O26" i="14"/>
  <c r="C13" i="14"/>
  <c r="D23" i="14"/>
  <c r="E15" i="14"/>
  <c r="E16" i="14"/>
  <c r="D17" i="14"/>
  <c r="D13" i="14"/>
  <c r="C23" i="14"/>
  <c r="O25" i="7"/>
  <c r="C13" i="7"/>
  <c r="C16" i="7"/>
  <c r="D15" i="7"/>
  <c r="D17" i="7"/>
  <c r="D13" i="7"/>
  <c r="D16" i="7"/>
  <c r="E15" i="7"/>
  <c r="C23" i="7"/>
  <c r="D24" i="14"/>
  <c r="E17" i="14"/>
  <c r="F15" i="14"/>
  <c r="F16" i="14"/>
  <c r="E23" i="14"/>
  <c r="E17" i="7"/>
  <c r="E13" i="7"/>
  <c r="D24" i="7"/>
  <c r="E16" i="7"/>
  <c r="F15" i="7"/>
  <c r="G15" i="14"/>
  <c r="G16" i="14"/>
  <c r="F23" i="14"/>
  <c r="E24" i="14"/>
  <c r="F17" i="14"/>
  <c r="E13" i="14"/>
  <c r="D23" i="7"/>
  <c r="F17" i="7"/>
  <c r="F13" i="7"/>
  <c r="E24" i="7"/>
  <c r="F16" i="7"/>
  <c r="G15" i="7"/>
  <c r="F24" i="14"/>
  <c r="G17" i="14"/>
  <c r="F13" i="14"/>
  <c r="H15" i="14"/>
  <c r="H16" i="14"/>
  <c r="G23" i="14"/>
  <c r="E23" i="7"/>
  <c r="G17" i="7"/>
  <c r="G13" i="7"/>
  <c r="F24" i="7"/>
  <c r="G16" i="7"/>
  <c r="H15" i="7"/>
  <c r="H23" i="14"/>
  <c r="I15" i="14"/>
  <c r="I16" i="14"/>
  <c r="G24" i="14"/>
  <c r="H17" i="14"/>
  <c r="G13" i="14"/>
  <c r="F23" i="7"/>
  <c r="G24" i="7"/>
  <c r="H17" i="7"/>
  <c r="H13" i="7"/>
  <c r="H16" i="7"/>
  <c r="I15" i="7"/>
  <c r="I17" i="14"/>
  <c r="H24" i="14"/>
  <c r="H13" i="14"/>
  <c r="I23" i="14"/>
  <c r="J15" i="14"/>
  <c r="J16" i="14"/>
  <c r="G23" i="7"/>
  <c r="I17" i="7"/>
  <c r="I13" i="7"/>
  <c r="H24" i="7"/>
  <c r="J23" i="14"/>
  <c r="K15" i="14"/>
  <c r="K16" i="14"/>
  <c r="I24" i="14"/>
  <c r="J17" i="14"/>
  <c r="I13" i="14"/>
  <c r="H23" i="7"/>
  <c r="I16" i="7"/>
  <c r="J15" i="7"/>
  <c r="J17" i="7"/>
  <c r="J13" i="7"/>
  <c r="I24" i="7"/>
  <c r="K17" i="14"/>
  <c r="J24" i="14"/>
  <c r="J13" i="14"/>
  <c r="K23" i="14"/>
  <c r="L15" i="14"/>
  <c r="L16" i="14"/>
  <c r="I23" i="7"/>
  <c r="J16" i="7"/>
  <c r="K15" i="7"/>
  <c r="K17" i="7"/>
  <c r="K13" i="7"/>
  <c r="J24" i="7"/>
  <c r="L23" i="14"/>
  <c r="M15" i="14"/>
  <c r="M16" i="14"/>
  <c r="L17" i="14"/>
  <c r="K24" i="14"/>
  <c r="K13" i="14"/>
  <c r="J23" i="7"/>
  <c r="K16" i="7"/>
  <c r="L15" i="7"/>
  <c r="L17" i="7"/>
  <c r="L13" i="7"/>
  <c r="K24" i="7"/>
  <c r="L24" i="14"/>
  <c r="M17" i="14"/>
  <c r="L13" i="14"/>
  <c r="M23" i="14"/>
  <c r="N15" i="14"/>
  <c r="N16" i="14"/>
  <c r="N23" i="14"/>
  <c r="O23" i="14"/>
  <c r="K23" i="7"/>
  <c r="L16" i="7"/>
  <c r="M15" i="7"/>
  <c r="M17" i="7"/>
  <c r="M13" i="7"/>
  <c r="L24" i="7"/>
  <c r="N17" i="14"/>
  <c r="M24" i="14"/>
  <c r="M13" i="14"/>
  <c r="L23" i="7"/>
  <c r="M16" i="7"/>
  <c r="N15" i="7"/>
  <c r="M24" i="7"/>
  <c r="N17" i="7"/>
  <c r="N13" i="7"/>
  <c r="N24" i="14"/>
  <c r="O24" i="14"/>
  <c r="O29" i="14"/>
  <c r="N13" i="14"/>
  <c r="M23" i="7"/>
  <c r="N16" i="7"/>
  <c r="N23" i="7"/>
  <c r="O23" i="7"/>
  <c r="N24" i="7"/>
  <c r="O24" i="7"/>
  <c r="O26" i="7"/>
  <c r="O29" i="7"/>
  <c r="D15" i="15" l="1"/>
  <c r="D16" i="15" s="1"/>
  <c r="C23" i="15"/>
  <c r="D17" i="15"/>
  <c r="D13" i="15" s="1"/>
  <c r="C24" i="15"/>
  <c r="D24" i="15"/>
  <c r="E17" i="15"/>
  <c r="F17" i="15" s="1"/>
  <c r="F13" i="15" s="1"/>
  <c r="G17" i="15"/>
  <c r="F24" i="15"/>
  <c r="D23" i="15"/>
  <c r="E15" i="15"/>
  <c r="E16" i="15" s="1"/>
  <c r="E24" i="15"/>
  <c r="E13" i="15"/>
  <c r="O27" i="13"/>
  <c r="C24" i="13"/>
  <c r="D17" i="13"/>
  <c r="D13" i="13" s="1"/>
  <c r="C23" i="11"/>
  <c r="D15" i="11"/>
  <c r="D16" i="11" s="1"/>
  <c r="D23" i="11" s="1"/>
  <c r="O27" i="11"/>
  <c r="C24" i="9"/>
  <c r="D15" i="9"/>
  <c r="D16" i="9" s="1"/>
  <c r="C23" i="9"/>
  <c r="D17" i="9"/>
  <c r="D14" i="8"/>
  <c r="D15" i="8" s="1"/>
  <c r="C22" i="8"/>
  <c r="E16" i="8"/>
  <c r="C23" i="8"/>
  <c r="D23" i="8"/>
  <c r="E25" i="17"/>
  <c r="D24" i="17"/>
  <c r="D18" i="17" s="1"/>
  <c r="C24" i="17"/>
  <c r="C18" i="17" s="1"/>
  <c r="C41" i="17"/>
  <c r="C28" i="18"/>
  <c r="D28" i="18"/>
  <c r="D13" i="18"/>
  <c r="E19" i="18"/>
  <c r="E15" i="13"/>
  <c r="E16" i="13" s="1"/>
  <c r="E17" i="13"/>
  <c r="D24" i="13"/>
  <c r="G39" i="17"/>
  <c r="C39" i="17"/>
  <c r="G41" i="17"/>
  <c r="D18" i="16"/>
  <c r="D13" i="16" s="1"/>
  <c r="D17" i="11"/>
  <c r="D24" i="11" s="1"/>
  <c r="C13" i="11"/>
  <c r="E15" i="11"/>
  <c r="E16" i="11" s="1"/>
  <c r="F15" i="15" l="1"/>
  <c r="F16" i="15" s="1"/>
  <c r="E23" i="15"/>
  <c r="G13" i="15"/>
  <c r="H17" i="15"/>
  <c r="G24" i="15"/>
  <c r="E17" i="9"/>
  <c r="D13" i="9"/>
  <c r="D24" i="9"/>
  <c r="D23" i="9"/>
  <c r="E15" i="9"/>
  <c r="E16" i="9" s="1"/>
  <c r="E23" i="8"/>
  <c r="F16" i="8"/>
  <c r="E13" i="8"/>
  <c r="E14" i="8"/>
  <c r="E15" i="8" s="1"/>
  <c r="D22" i="8"/>
  <c r="F25" i="17"/>
  <c r="E24" i="17"/>
  <c r="E13" i="18"/>
  <c r="F19" i="18"/>
  <c r="E13" i="13"/>
  <c r="F17" i="13"/>
  <c r="E24" i="13"/>
  <c r="E23" i="13"/>
  <c r="F15" i="13"/>
  <c r="F16" i="13" s="1"/>
  <c r="E18" i="17"/>
  <c r="E18" i="16"/>
  <c r="E13" i="16" s="1"/>
  <c r="E17" i="11"/>
  <c r="D13" i="11"/>
  <c r="F15" i="11"/>
  <c r="F16" i="11" s="1"/>
  <c r="E23" i="11"/>
  <c r="H24" i="15" l="1"/>
  <c r="I17" i="15"/>
  <c r="H13" i="15"/>
  <c r="F23" i="15"/>
  <c r="G15" i="15"/>
  <c r="G16" i="15" s="1"/>
  <c r="F15" i="9"/>
  <c r="F16" i="9" s="1"/>
  <c r="E23" i="9"/>
  <c r="E24" i="9"/>
  <c r="E13" i="9"/>
  <c r="F17" i="9"/>
  <c r="E22" i="8"/>
  <c r="G16" i="8"/>
  <c r="F23" i="8"/>
  <c r="F13" i="8"/>
  <c r="F14" i="8" s="1"/>
  <c r="F15" i="8" s="1"/>
  <c r="G25" i="17"/>
  <c r="F24" i="17"/>
  <c r="G19" i="18"/>
  <c r="F13" i="18"/>
  <c r="F23" i="13"/>
  <c r="G15" i="13"/>
  <c r="G16" i="13" s="1"/>
  <c r="F24" i="13"/>
  <c r="G17" i="13"/>
  <c r="F13" i="13"/>
  <c r="F18" i="17"/>
  <c r="F18" i="16"/>
  <c r="F13" i="16" s="1"/>
  <c r="F17" i="11"/>
  <c r="E13" i="11"/>
  <c r="E24" i="11"/>
  <c r="F23" i="11"/>
  <c r="G15" i="11"/>
  <c r="G16" i="11" s="1"/>
  <c r="G23" i="15" l="1"/>
  <c r="H15" i="15"/>
  <c r="H16" i="15" s="1"/>
  <c r="J17" i="15"/>
  <c r="I13" i="15"/>
  <c r="I24" i="15"/>
  <c r="G17" i="9"/>
  <c r="F13" i="9"/>
  <c r="F24" i="9"/>
  <c r="G15" i="9"/>
  <c r="G16" i="9" s="1"/>
  <c r="F23" i="9"/>
  <c r="F22" i="8"/>
  <c r="G23" i="8"/>
  <c r="H16" i="8"/>
  <c r="G13" i="8"/>
  <c r="G14" i="8" s="1"/>
  <c r="G15" i="8" s="1"/>
  <c r="H25" i="17"/>
  <c r="G24" i="17"/>
  <c r="G18" i="17" s="1"/>
  <c r="G13" i="18"/>
  <c r="H19" i="18"/>
  <c r="H17" i="13"/>
  <c r="G13" i="13"/>
  <c r="G24" i="13"/>
  <c r="H15" i="13"/>
  <c r="H16" i="13" s="1"/>
  <c r="G23" i="13"/>
  <c r="G18" i="16"/>
  <c r="G13" i="16" s="1"/>
  <c r="F13" i="11"/>
  <c r="F24" i="11"/>
  <c r="G17" i="11"/>
  <c r="H15" i="11"/>
  <c r="H16" i="11" s="1"/>
  <c r="G23" i="11"/>
  <c r="K17" i="15" l="1"/>
  <c r="J24" i="15"/>
  <c r="J13" i="15"/>
  <c r="H23" i="15"/>
  <c r="I15" i="15"/>
  <c r="I16" i="15" s="1"/>
  <c r="H15" i="9"/>
  <c r="H16" i="9" s="1"/>
  <c r="G23" i="9"/>
  <c r="H17" i="9"/>
  <c r="G13" i="9"/>
  <c r="G24" i="9"/>
  <c r="G22" i="8"/>
  <c r="H23" i="8"/>
  <c r="H13" i="8"/>
  <c r="H14" i="8" s="1"/>
  <c r="H15" i="8" s="1"/>
  <c r="I16" i="8"/>
  <c r="I25" i="17"/>
  <c r="H24" i="17"/>
  <c r="H18" i="17" s="1"/>
  <c r="H13" i="18"/>
  <c r="I19" i="18"/>
  <c r="H23" i="13"/>
  <c r="I15" i="13"/>
  <c r="I16" i="13" s="1"/>
  <c r="I17" i="13"/>
  <c r="H24" i="13"/>
  <c r="H13" i="13"/>
  <c r="H18" i="16"/>
  <c r="H13" i="16" s="1"/>
  <c r="G24" i="11"/>
  <c r="G13" i="11"/>
  <c r="H17" i="11"/>
  <c r="I15" i="11"/>
  <c r="I16" i="11" s="1"/>
  <c r="H23" i="11"/>
  <c r="J15" i="15" l="1"/>
  <c r="J16" i="15" s="1"/>
  <c r="I23" i="15"/>
  <c r="L17" i="15"/>
  <c r="K24" i="15"/>
  <c r="K13" i="15"/>
  <c r="H24" i="9"/>
  <c r="H13" i="9"/>
  <c r="I17" i="9"/>
  <c r="I15" i="9"/>
  <c r="I16" i="9" s="1"/>
  <c r="H23" i="9"/>
  <c r="H22" i="8"/>
  <c r="J16" i="8"/>
  <c r="I23" i="8"/>
  <c r="I13" i="8"/>
  <c r="I14" i="8" s="1"/>
  <c r="I15" i="8" s="1"/>
  <c r="J25" i="17"/>
  <c r="I24" i="17"/>
  <c r="I18" i="17" s="1"/>
  <c r="I13" i="18"/>
  <c r="J19" i="18"/>
  <c r="J17" i="13"/>
  <c r="I24" i="13"/>
  <c r="I13" i="13"/>
  <c r="J15" i="13"/>
  <c r="J16" i="13" s="1"/>
  <c r="I23" i="13"/>
  <c r="I18" i="16"/>
  <c r="I13" i="16" s="1"/>
  <c r="I17" i="11"/>
  <c r="H13" i="11"/>
  <c r="H24" i="11"/>
  <c r="I23" i="11"/>
  <c r="J15" i="11"/>
  <c r="J16" i="11" s="1"/>
  <c r="L24" i="15" l="1"/>
  <c r="L13" i="15"/>
  <c r="M17" i="15"/>
  <c r="K15" i="15"/>
  <c r="K16" i="15" s="1"/>
  <c r="J23" i="15"/>
  <c r="J15" i="9"/>
  <c r="J16" i="9" s="1"/>
  <c r="I23" i="9"/>
  <c r="I24" i="9"/>
  <c r="J17" i="9"/>
  <c r="I13" i="9"/>
  <c r="I22" i="8"/>
  <c r="J13" i="8"/>
  <c r="J14" i="8" s="1"/>
  <c r="J15" i="8" s="1"/>
  <c r="J23" i="8"/>
  <c r="K16" i="8"/>
  <c r="K25" i="17"/>
  <c r="J24" i="17"/>
  <c r="J18" i="17" s="1"/>
  <c r="J13" i="18"/>
  <c r="K19" i="18"/>
  <c r="J23" i="13"/>
  <c r="K15" i="13"/>
  <c r="K16" i="13" s="1"/>
  <c r="J13" i="13"/>
  <c r="K17" i="13"/>
  <c r="J24" i="13"/>
  <c r="J18" i="16"/>
  <c r="J13" i="16" s="1"/>
  <c r="I24" i="11"/>
  <c r="J17" i="11"/>
  <c r="I13" i="11"/>
  <c r="K15" i="11"/>
  <c r="K16" i="11" s="1"/>
  <c r="J23" i="11"/>
  <c r="L15" i="15" l="1"/>
  <c r="L16" i="15" s="1"/>
  <c r="K23" i="15"/>
  <c r="N17" i="15"/>
  <c r="M13" i="15"/>
  <c r="M24" i="15"/>
  <c r="J24" i="9"/>
  <c r="J13" i="9"/>
  <c r="K17" i="9"/>
  <c r="K15" i="9"/>
  <c r="K16" i="9" s="1"/>
  <c r="J23" i="9"/>
  <c r="J22" i="8"/>
  <c r="K13" i="8"/>
  <c r="K14" i="8" s="1"/>
  <c r="K15" i="8" s="1"/>
  <c r="L16" i="8"/>
  <c r="K23" i="8"/>
  <c r="L25" i="17"/>
  <c r="K24" i="17"/>
  <c r="K13" i="18"/>
  <c r="L19" i="18"/>
  <c r="K13" i="13"/>
  <c r="L17" i="13"/>
  <c r="K24" i="13"/>
  <c r="K23" i="13"/>
  <c r="L15" i="13"/>
  <c r="L16" i="13" s="1"/>
  <c r="K18" i="17"/>
  <c r="K18" i="16"/>
  <c r="K13" i="16" s="1"/>
  <c r="J24" i="11"/>
  <c r="J13" i="11"/>
  <c r="K17" i="11"/>
  <c r="K23" i="11"/>
  <c r="L15" i="11"/>
  <c r="L16" i="11" s="1"/>
  <c r="N24" i="15" l="1"/>
  <c r="O24" i="15" s="1"/>
  <c r="N13" i="15"/>
  <c r="L23" i="15"/>
  <c r="M15" i="15"/>
  <c r="M16" i="15" s="1"/>
  <c r="L15" i="9"/>
  <c r="L16" i="9" s="1"/>
  <c r="K23" i="9"/>
  <c r="K24" i="9"/>
  <c r="L17" i="9"/>
  <c r="K13" i="9"/>
  <c r="K22" i="8"/>
  <c r="M16" i="8"/>
  <c r="L23" i="8"/>
  <c r="L13" i="8"/>
  <c r="L14" i="8" s="1"/>
  <c r="L15" i="8" s="1"/>
  <c r="M25" i="17"/>
  <c r="L24" i="17"/>
  <c r="L18" i="17" s="1"/>
  <c r="L13" i="18"/>
  <c r="M19" i="18"/>
  <c r="L23" i="13"/>
  <c r="M15" i="13"/>
  <c r="M16" i="13" s="1"/>
  <c r="L13" i="13"/>
  <c r="M17" i="13"/>
  <c r="L24" i="13"/>
  <c r="L18" i="16"/>
  <c r="L13" i="16" s="1"/>
  <c r="K13" i="11"/>
  <c r="K24" i="11"/>
  <c r="L17" i="11"/>
  <c r="L23" i="11"/>
  <c r="M15" i="11"/>
  <c r="M16" i="11" s="1"/>
  <c r="N15" i="15" l="1"/>
  <c r="N16" i="15" s="1"/>
  <c r="N23" i="15" s="1"/>
  <c r="M23" i="15"/>
  <c r="M17" i="9"/>
  <c r="L13" i="9"/>
  <c r="L24" i="9"/>
  <c r="L23" i="9"/>
  <c r="M15" i="9"/>
  <c r="M16" i="9" s="1"/>
  <c r="L22" i="8"/>
  <c r="N16" i="8"/>
  <c r="M13" i="8"/>
  <c r="M14" i="8" s="1"/>
  <c r="M15" i="8" s="1"/>
  <c r="M23" i="8"/>
  <c r="N25" i="17"/>
  <c r="G40" i="17" s="1"/>
  <c r="G42" i="17" s="1"/>
  <c r="M24" i="17"/>
  <c r="M18" i="17" s="1"/>
  <c r="N19" i="18"/>
  <c r="M13" i="18"/>
  <c r="M23" i="13"/>
  <c r="N15" i="13"/>
  <c r="N16" i="13" s="1"/>
  <c r="N23" i="13" s="1"/>
  <c r="O23" i="13" s="1"/>
  <c r="M24" i="13"/>
  <c r="M13" i="13"/>
  <c r="N17" i="13"/>
  <c r="M18" i="16"/>
  <c r="M13" i="16" s="1"/>
  <c r="M17" i="11"/>
  <c r="L24" i="11"/>
  <c r="L13" i="11"/>
  <c r="N15" i="11"/>
  <c r="N16" i="11" s="1"/>
  <c r="N23" i="11" s="1"/>
  <c r="M23" i="11"/>
  <c r="O23" i="15" l="1"/>
  <c r="O29" i="15" s="1"/>
  <c r="O30" i="15" s="1"/>
  <c r="N15" i="9"/>
  <c r="N16" i="9" s="1"/>
  <c r="N23" i="9" s="1"/>
  <c r="M23" i="9"/>
  <c r="N17" i="9"/>
  <c r="M13" i="9"/>
  <c r="M24" i="9"/>
  <c r="M22" i="8"/>
  <c r="N23" i="8"/>
  <c r="O23" i="8" s="1"/>
  <c r="N13" i="8"/>
  <c r="N14" i="8" s="1"/>
  <c r="N15" i="8" s="1"/>
  <c r="N22" i="8" s="1"/>
  <c r="O22" i="8" s="1"/>
  <c r="O28" i="8" s="1"/>
  <c r="O25" i="17"/>
  <c r="N24" i="17"/>
  <c r="N18" i="17" s="1"/>
  <c r="N13" i="18"/>
  <c r="O19" i="18"/>
  <c r="D29" i="18"/>
  <c r="D32" i="18" s="1"/>
  <c r="N24" i="13"/>
  <c r="O24" i="13" s="1"/>
  <c r="O29" i="13" s="1"/>
  <c r="N13" i="13"/>
  <c r="N18" i="16"/>
  <c r="N13" i="16" s="1"/>
  <c r="M13" i="11"/>
  <c r="N17" i="11"/>
  <c r="M24" i="11"/>
  <c r="O23" i="11"/>
  <c r="N24" i="9" l="1"/>
  <c r="O24" i="9" s="1"/>
  <c r="N13" i="9"/>
  <c r="O23" i="9"/>
  <c r="P25" i="17"/>
  <c r="O24" i="17"/>
  <c r="O18" i="17" s="1"/>
  <c r="O13" i="18"/>
  <c r="P19" i="18"/>
  <c r="O18" i="16"/>
  <c r="O13" i="16" s="1"/>
  <c r="D28" i="16"/>
  <c r="D31" i="16" s="1"/>
  <c r="N13" i="11"/>
  <c r="N24" i="11"/>
  <c r="O24" i="11" s="1"/>
  <c r="O29" i="11" s="1"/>
  <c r="O29" i="9" l="1"/>
  <c r="Q25" i="17"/>
  <c r="P24" i="17"/>
  <c r="P18" i="17" s="1"/>
  <c r="Q19" i="18"/>
  <c r="P13" i="18"/>
  <c r="P18" i="16"/>
  <c r="P13" i="16" s="1"/>
  <c r="R25" i="17" l="1"/>
  <c r="Q24" i="17"/>
  <c r="Q18" i="17" s="1"/>
  <c r="R19" i="18"/>
  <c r="Q13" i="18"/>
  <c r="Q18" i="16"/>
  <c r="Q13" i="16" s="1"/>
  <c r="S25" i="17" l="1"/>
  <c r="R24" i="17"/>
  <c r="R18" i="17" s="1"/>
  <c r="S19" i="18"/>
  <c r="R13" i="18"/>
  <c r="R18" i="16"/>
  <c r="R13" i="16" s="1"/>
  <c r="T25" i="17" l="1"/>
  <c r="S24" i="17"/>
  <c r="S18" i="17" s="1"/>
  <c r="T19" i="18"/>
  <c r="S13" i="18"/>
  <c r="S18" i="16"/>
  <c r="S13" i="16" s="1"/>
  <c r="U25" i="17" l="1"/>
  <c r="T24" i="17"/>
  <c r="T18" i="17" s="1"/>
  <c r="T13" i="18"/>
  <c r="U19" i="18"/>
  <c r="T18" i="16"/>
  <c r="T13" i="16" s="1"/>
  <c r="V25" i="17" l="1"/>
  <c r="U24" i="17"/>
  <c r="U18" i="17" s="1"/>
  <c r="V19" i="18"/>
  <c r="U13" i="18"/>
  <c r="U18" i="16"/>
  <c r="U13" i="16" s="1"/>
  <c r="W25" i="17" l="1"/>
  <c r="V24" i="17"/>
  <c r="V18" i="17" s="1"/>
  <c r="W19" i="18"/>
  <c r="V13" i="18"/>
  <c r="V18" i="16"/>
  <c r="V13" i="16" s="1"/>
  <c r="X25" i="17" l="1"/>
  <c r="W24" i="17"/>
  <c r="W18" i="17" s="1"/>
  <c r="X19" i="18"/>
  <c r="W13" i="18"/>
  <c r="W18" i="16"/>
  <c r="W13" i="16" s="1"/>
  <c r="Y25" i="17" l="1"/>
  <c r="X24" i="17"/>
  <c r="X18" i="17" s="1"/>
  <c r="Y19" i="18"/>
  <c r="X13" i="18"/>
  <c r="X18" i="16"/>
  <c r="X13" i="16" s="1"/>
  <c r="Z25" i="17" l="1"/>
  <c r="Y24" i="17"/>
  <c r="Y18" i="17" s="1"/>
  <c r="Z19" i="18"/>
  <c r="Y13" i="18"/>
  <c r="Y18" i="16"/>
  <c r="Y13" i="16" s="1"/>
  <c r="Z24" i="17" l="1"/>
  <c r="Z18" i="17" s="1"/>
  <c r="C40" i="17"/>
  <c r="C42" i="17" s="1"/>
  <c r="Z13" i="18"/>
  <c r="C29" i="18"/>
  <c r="C32" i="18" s="1"/>
  <c r="Z18" i="16"/>
  <c r="Z13" i="16" s="1"/>
  <c r="C28" i="16" l="1"/>
  <c r="C31" i="16" s="1"/>
</calcChain>
</file>

<file path=xl/sharedStrings.xml><?xml version="1.0" encoding="utf-8"?>
<sst xmlns="http://schemas.openxmlformats.org/spreadsheetml/2006/main" count="307" uniqueCount="85">
  <si>
    <t>Parameters</t>
  </si>
  <si>
    <t>t</t>
  </si>
  <si>
    <t>I_0 -- inventory</t>
  </si>
  <si>
    <t>e-- cost to incr workforce</t>
  </si>
  <si>
    <t>e' cost to decrease workforce</t>
  </si>
  <si>
    <t>h-- holding cost</t>
  </si>
  <si>
    <t>r-- raw profit per item</t>
  </si>
  <si>
    <t>I-- cost/month of regular time</t>
  </si>
  <si>
    <t>I'-- cost/month of OT</t>
  </si>
  <si>
    <t>b-- amount made by a worker/month</t>
  </si>
  <si>
    <t>n/a</t>
  </si>
  <si>
    <t>Demand in period t</t>
  </si>
  <si>
    <t>Production</t>
  </si>
  <si>
    <t>Total holding cost</t>
  </si>
  <si>
    <t>Total regular time cost</t>
  </si>
  <si>
    <t>Total overtime cost</t>
  </si>
  <si>
    <t>Hiring costs</t>
  </si>
  <si>
    <t>Layoff costs</t>
  </si>
  <si>
    <t>TOTALS</t>
  </si>
  <si>
    <t>Overtime workforce</t>
  </si>
  <si>
    <t>New hires</t>
  </si>
  <si>
    <t>Lay offs</t>
  </si>
  <si>
    <t>Inventory end of period</t>
  </si>
  <si>
    <t>Workforce</t>
  </si>
  <si>
    <t>Available for demand</t>
  </si>
  <si>
    <t>Max Production</t>
  </si>
  <si>
    <t>Actual Production</t>
  </si>
  <si>
    <t>Hire-Fire max</t>
  </si>
  <si>
    <t>Overtime max</t>
  </si>
  <si>
    <t>Value per unit of stock EOY</t>
  </si>
  <si>
    <t>Maximum inventory</t>
  </si>
  <si>
    <t>Start</t>
  </si>
  <si>
    <t>1 *</t>
  </si>
  <si>
    <t>2 *</t>
  </si>
  <si>
    <t>3 *</t>
  </si>
  <si>
    <t>4 *</t>
  </si>
  <si>
    <t>5 *</t>
  </si>
  <si>
    <t>6 *</t>
  </si>
  <si>
    <t>7 *</t>
  </si>
  <si>
    <t>8 *</t>
  </si>
  <si>
    <t>9 *</t>
  </si>
  <si>
    <t>10 *</t>
  </si>
  <si>
    <t>11 *</t>
  </si>
  <si>
    <t>12 *</t>
  </si>
  <si>
    <t>Maximum Capacity</t>
  </si>
  <si>
    <t>No. of workers</t>
  </si>
  <si>
    <t>Hirings</t>
  </si>
  <si>
    <t>Layoffs</t>
  </si>
  <si>
    <t>24 Month Costs</t>
  </si>
  <si>
    <t>12 Month Costs</t>
  </si>
  <si>
    <t>Hiring Costs</t>
  </si>
  <si>
    <t>Layoff Costs</t>
  </si>
  <si>
    <t>Inventory Holding costs</t>
  </si>
  <si>
    <t>Regular Labor Cost</t>
  </si>
  <si>
    <t>Overtime Labor Cost</t>
  </si>
  <si>
    <t>Total Cost</t>
  </si>
  <si>
    <t>e_1-- cost to incr employee</t>
  </si>
  <si>
    <t>e_2-- cost to incr contractor</t>
  </si>
  <si>
    <t>Labor Force Minimum</t>
  </si>
  <si>
    <t>No. of employees</t>
  </si>
  <si>
    <t>No. of contractors</t>
  </si>
  <si>
    <t>Employee Hirings</t>
  </si>
  <si>
    <t>Employee Layoffs</t>
  </si>
  <si>
    <t>Contractor Hirings</t>
  </si>
  <si>
    <t>Contractor Layoffs</t>
  </si>
  <si>
    <t>Employee Hiring Costs</t>
  </si>
  <si>
    <t>Contractor Hiring Costs</t>
  </si>
  <si>
    <t>Contractor Layoff Costs</t>
  </si>
  <si>
    <t>Contractor Cost</t>
  </si>
  <si>
    <t>Employee Layoff Costs</t>
  </si>
  <si>
    <t>Monthly Inventory</t>
  </si>
  <si>
    <t>b-- productivity</t>
  </si>
  <si>
    <t>I-- cost regular time</t>
  </si>
  <si>
    <t>e' cost to fire</t>
  </si>
  <si>
    <t>W_0-- workforce</t>
  </si>
  <si>
    <t>e-- cost to hire</t>
  </si>
  <si>
    <t>Inventory Costs</t>
  </si>
  <si>
    <t>e_2' cost to fire contractor</t>
  </si>
  <si>
    <t>e_1' cost to fire employee</t>
  </si>
  <si>
    <t>I_1-- cost regular time employee</t>
  </si>
  <si>
    <t>I_2-- cost regular time contractor</t>
  </si>
  <si>
    <t>Layoffs limit</t>
  </si>
  <si>
    <t>Employee Salary</t>
  </si>
  <si>
    <t>12 Months Costs</t>
  </si>
  <si>
    <t>24 Months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</si>
</sst>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2" fillId="0" borderId="0" xfId="0" applyFont="1"/>
    <xf numFmtId="164" fontId="0" fillId="2" borderId="1" xfId="0" applyNumberFormat="1" applyFill="1" applyBorder="1"/>
    <xf numFmtId="164" fontId="0" fillId="0" borderId="2" xfId="0" applyNumberFormat="1" applyFill="1" applyBorder="1"/>
    <xf numFmtId="1" fontId="0" fillId="0" borderId="0" xfId="0" applyNumberFormat="1"/>
    <xf numFmtId="0" fontId="3" fillId="0" borderId="0" xfId="0" applyFont="1" applyFill="1" applyAlignment="1"/>
    <xf numFmtId="0" fontId="0" fillId="0" borderId="0" xfId="0" applyFont="1" applyFill="1" applyAlignment="1"/>
    <xf numFmtId="0" fontId="0" fillId="0" borderId="0" xfId="0" applyFill="1"/>
    <xf numFmtId="0" fontId="3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/>
    <xf numFmtId="164" fontId="3" fillId="0" borderId="0" xfId="0" applyNumberFormat="1" applyFont="1" applyFill="1"/>
    <xf numFmtId="0" fontId="1" fillId="0" borderId="0" xfId="0" applyFont="1" applyFill="1" applyAlignment="1"/>
    <xf numFmtId="0" fontId="0" fillId="0" borderId="1" xfId="0" applyFont="1" applyFill="1" applyBorder="1" applyAlignment="1"/>
    <xf numFmtId="0" fontId="3" fillId="0" borderId="1" xfId="0" applyFont="1" applyFill="1" applyBorder="1" applyAlignment="1"/>
    <xf numFmtId="164" fontId="3" fillId="0" borderId="1" xfId="0" applyNumberFormat="1" applyFont="1" applyFill="1" applyBorder="1" applyAlignment="1">
      <alignment horizontal="center"/>
    </xf>
    <xf numFmtId="0" fontId="4" fillId="0" borderId="4" xfId="0" applyFont="1" applyFill="1" applyBorder="1" applyAlignment="1"/>
    <xf numFmtId="0" fontId="0" fillId="0" borderId="4" xfId="0" applyFont="1" applyFill="1" applyBorder="1" applyAlignment="1"/>
    <xf numFmtId="164" fontId="3" fillId="0" borderId="4" xfId="0" applyNumberFormat="1" applyFont="1" applyFill="1" applyBorder="1" applyAlignment="1">
      <alignment horizontal="center"/>
    </xf>
    <xf numFmtId="0" fontId="0" fillId="0" borderId="3" xfId="0" applyFont="1" applyFill="1" applyBorder="1" applyAlignment="1"/>
    <xf numFmtId="0" fontId="0" fillId="0" borderId="3" xfId="0" applyFill="1" applyBorder="1"/>
    <xf numFmtId="0" fontId="0" fillId="0" borderId="0" xfId="0" applyFont="1" applyFill="1" applyBorder="1" applyAlignment="1"/>
    <xf numFmtId="0" fontId="0" fillId="0" borderId="0" xfId="0" applyFill="1" applyBorder="1"/>
    <xf numFmtId="0" fontId="2" fillId="0" borderId="1" xfId="0" applyFont="1" applyFill="1" applyBorder="1" applyAlignment="1">
      <alignment horizontal="center" wrapText="1"/>
    </xf>
    <xf numFmtId="0" fontId="2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17</xdr:row>
      <xdr:rowOff>0</xdr:rowOff>
    </xdr:from>
    <xdr:to>
      <xdr:col>3</xdr:col>
      <xdr:colOff>0</xdr:colOff>
      <xdr:row>19</xdr:row>
      <xdr:rowOff>0</xdr:rowOff>
    </xdr:to>
    <xdr:sp macro="" textlink="">
      <xdr:nvSpPr>
        <xdr:cNvPr id="43" name="OpenSolver1"/>
        <xdr:cNvSpPr/>
      </xdr:nvSpPr>
      <xdr:spPr>
        <a:xfrm>
          <a:off x="2990850" y="2752725"/>
          <a:ext cx="523875" cy="32385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14</xdr:col>
      <xdr:colOff>0</xdr:colOff>
      <xdr:row>27</xdr:row>
      <xdr:rowOff>0</xdr:rowOff>
    </xdr:from>
    <xdr:to>
      <xdr:col>15</xdr:col>
      <xdr:colOff>0</xdr:colOff>
      <xdr:row>28</xdr:row>
      <xdr:rowOff>0</xdr:rowOff>
    </xdr:to>
    <xdr:sp macro="" textlink="">
      <xdr:nvSpPr>
        <xdr:cNvPr id="44" name="OpenSolver2"/>
        <xdr:cNvSpPr/>
      </xdr:nvSpPr>
      <xdr:spPr>
        <a:xfrm>
          <a:off x="9277350" y="4371975"/>
          <a:ext cx="952500" cy="161925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13</xdr:col>
      <xdr:colOff>517525</xdr:colOff>
      <xdr:row>26</xdr:row>
      <xdr:rowOff>82550</xdr:rowOff>
    </xdr:from>
    <xdr:to>
      <xdr:col>14</xdr:col>
      <xdr:colOff>224739</xdr:colOff>
      <xdr:row>27</xdr:row>
      <xdr:rowOff>47625</xdr:rowOff>
    </xdr:to>
    <xdr:sp macro="" textlink="">
      <xdr:nvSpPr>
        <xdr:cNvPr id="45" name="OpenSolver3"/>
        <xdr:cNvSpPr/>
      </xdr:nvSpPr>
      <xdr:spPr>
        <a:xfrm>
          <a:off x="9271000" y="4292600"/>
          <a:ext cx="231089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min </a:t>
          </a:r>
        </a:p>
      </xdr:txBody>
    </xdr:sp>
    <xdr:clientData/>
  </xdr:twoCellAnchor>
  <xdr:twoCellAnchor>
    <xdr:from>
      <xdr:col>2</xdr:col>
      <xdr:colOff>0</xdr:colOff>
      <xdr:row>14</xdr:row>
      <xdr:rowOff>0</xdr:rowOff>
    </xdr:from>
    <xdr:to>
      <xdr:col>14</xdr:col>
      <xdr:colOff>0</xdr:colOff>
      <xdr:row>15</xdr:row>
      <xdr:rowOff>0</xdr:rowOff>
    </xdr:to>
    <xdr:sp macro="" textlink="">
      <xdr:nvSpPr>
        <xdr:cNvPr id="46" name="OpenSolverC15:N15"/>
        <xdr:cNvSpPr/>
      </xdr:nvSpPr>
      <xdr:spPr>
        <a:xfrm>
          <a:off x="2990850" y="2266950"/>
          <a:ext cx="6286500" cy="161925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0≤</a:t>
          </a:r>
        </a:p>
      </xdr:txBody>
    </xdr:sp>
    <xdr:clientData/>
  </xdr:twoCellAnchor>
  <xdr:twoCellAnchor>
    <xdr:from>
      <xdr:col>2</xdr:col>
      <xdr:colOff>0</xdr:colOff>
      <xdr:row>11</xdr:row>
      <xdr:rowOff>0</xdr:rowOff>
    </xdr:from>
    <xdr:to>
      <xdr:col>14</xdr:col>
      <xdr:colOff>0</xdr:colOff>
      <xdr:row>12</xdr:row>
      <xdr:rowOff>0</xdr:rowOff>
    </xdr:to>
    <xdr:sp macro="" textlink="">
      <xdr:nvSpPr>
        <xdr:cNvPr id="47" name="OpenSolver5"/>
        <xdr:cNvSpPr/>
      </xdr:nvSpPr>
      <xdr:spPr>
        <a:xfrm>
          <a:off x="2990850" y="1781175"/>
          <a:ext cx="6286500" cy="161925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2</xdr:col>
      <xdr:colOff>0</xdr:colOff>
      <xdr:row>13</xdr:row>
      <xdr:rowOff>0</xdr:rowOff>
    </xdr:from>
    <xdr:to>
      <xdr:col>14</xdr:col>
      <xdr:colOff>0</xdr:colOff>
      <xdr:row>14</xdr:row>
      <xdr:rowOff>0</xdr:rowOff>
    </xdr:to>
    <xdr:sp macro="" textlink="">
      <xdr:nvSpPr>
        <xdr:cNvPr id="48" name="OpenSolver6"/>
        <xdr:cNvSpPr/>
      </xdr:nvSpPr>
      <xdr:spPr>
        <a:xfrm>
          <a:off x="2990850" y="2105025"/>
          <a:ext cx="6286500" cy="161925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8</xdr:col>
      <xdr:colOff>0</xdr:colOff>
      <xdr:row>13</xdr:row>
      <xdr:rowOff>0</xdr:rowOff>
    </xdr:to>
    <xdr:cxnSp macro="">
      <xdr:nvCxnSpPr>
        <xdr:cNvPr id="49" name="OpenSolver7"/>
        <xdr:cNvCxnSpPr>
          <a:stCxn id="47" idx="2"/>
          <a:endCxn id="48" idx="0"/>
        </xdr:cNvCxnSpPr>
      </xdr:nvCxnSpPr>
      <xdr:spPr>
        <a:xfrm>
          <a:off x="6134100" y="1943100"/>
          <a:ext cx="0" cy="161925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333375</xdr:colOff>
      <xdr:row>11</xdr:row>
      <xdr:rowOff>115888</xdr:rowOff>
    </xdr:from>
    <xdr:to>
      <xdr:col>8</xdr:col>
      <xdr:colOff>190500</xdr:colOff>
      <xdr:row>13</xdr:row>
      <xdr:rowOff>46038</xdr:rowOff>
    </xdr:to>
    <xdr:sp macro="" textlink="">
      <xdr:nvSpPr>
        <xdr:cNvPr id="50" name="OpenSolver8"/>
        <xdr:cNvSpPr/>
      </xdr:nvSpPr>
      <xdr:spPr>
        <a:xfrm>
          <a:off x="5943600" y="1897063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14</xdr:col>
      <xdr:colOff>0</xdr:colOff>
      <xdr:row>14</xdr:row>
      <xdr:rowOff>0</xdr:rowOff>
    </xdr:to>
    <xdr:sp macro="" textlink="">
      <xdr:nvSpPr>
        <xdr:cNvPr id="41" name="OpenSolver1"/>
        <xdr:cNvSpPr/>
      </xdr:nvSpPr>
      <xdr:spPr>
        <a:xfrm>
          <a:off x="2990850" y="2105025"/>
          <a:ext cx="6286500" cy="161925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</xdr:col>
      <xdr:colOff>0</xdr:colOff>
      <xdr:row>17</xdr:row>
      <xdr:rowOff>0</xdr:rowOff>
    </xdr:from>
    <xdr:to>
      <xdr:col>14</xdr:col>
      <xdr:colOff>0</xdr:colOff>
      <xdr:row>18</xdr:row>
      <xdr:rowOff>0</xdr:rowOff>
    </xdr:to>
    <xdr:sp macro="" textlink="">
      <xdr:nvSpPr>
        <xdr:cNvPr id="42" name="OpenSolver2"/>
        <xdr:cNvSpPr/>
      </xdr:nvSpPr>
      <xdr:spPr>
        <a:xfrm>
          <a:off x="2990850" y="2752725"/>
          <a:ext cx="6286500" cy="161925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</xdr:col>
      <xdr:colOff>0</xdr:colOff>
      <xdr:row>18</xdr:row>
      <xdr:rowOff>0</xdr:rowOff>
    </xdr:from>
    <xdr:to>
      <xdr:col>3</xdr:col>
      <xdr:colOff>0</xdr:colOff>
      <xdr:row>20</xdr:row>
      <xdr:rowOff>0</xdr:rowOff>
    </xdr:to>
    <xdr:sp macro="" textlink="">
      <xdr:nvSpPr>
        <xdr:cNvPr id="43" name="OpenSolver3"/>
        <xdr:cNvSpPr/>
      </xdr:nvSpPr>
      <xdr:spPr>
        <a:xfrm>
          <a:off x="2990850" y="2914650"/>
          <a:ext cx="523875" cy="32385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14</xdr:col>
      <xdr:colOff>0</xdr:colOff>
      <xdr:row>28</xdr:row>
      <xdr:rowOff>0</xdr:rowOff>
    </xdr:from>
    <xdr:to>
      <xdr:col>15</xdr:col>
      <xdr:colOff>0</xdr:colOff>
      <xdr:row>29</xdr:row>
      <xdr:rowOff>0</xdr:rowOff>
    </xdr:to>
    <xdr:sp macro="" textlink="">
      <xdr:nvSpPr>
        <xdr:cNvPr id="44" name="OpenSolver4"/>
        <xdr:cNvSpPr/>
      </xdr:nvSpPr>
      <xdr:spPr>
        <a:xfrm>
          <a:off x="9277350" y="4533900"/>
          <a:ext cx="952500" cy="161925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13</xdr:col>
      <xdr:colOff>517525</xdr:colOff>
      <xdr:row>27</xdr:row>
      <xdr:rowOff>85725</xdr:rowOff>
    </xdr:from>
    <xdr:to>
      <xdr:col>14</xdr:col>
      <xdr:colOff>224739</xdr:colOff>
      <xdr:row>28</xdr:row>
      <xdr:rowOff>50800</xdr:rowOff>
    </xdr:to>
    <xdr:sp macro="" textlink="">
      <xdr:nvSpPr>
        <xdr:cNvPr id="45" name="OpenSolver5"/>
        <xdr:cNvSpPr/>
      </xdr:nvSpPr>
      <xdr:spPr>
        <a:xfrm>
          <a:off x="9271000" y="4457700"/>
          <a:ext cx="231089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min </a:t>
          </a:r>
        </a:p>
      </xdr:txBody>
    </xdr:sp>
    <xdr:clientData/>
  </xdr:twoCellAnchor>
  <xdr:twoCellAnchor>
    <xdr:from>
      <xdr:col>2</xdr:col>
      <xdr:colOff>0</xdr:colOff>
      <xdr:row>15</xdr:row>
      <xdr:rowOff>0</xdr:rowOff>
    </xdr:from>
    <xdr:to>
      <xdr:col>14</xdr:col>
      <xdr:colOff>0</xdr:colOff>
      <xdr:row>16</xdr:row>
      <xdr:rowOff>0</xdr:rowOff>
    </xdr:to>
    <xdr:sp macro="" textlink="">
      <xdr:nvSpPr>
        <xdr:cNvPr id="46" name="OpenSolverC16:N16"/>
        <xdr:cNvSpPr/>
      </xdr:nvSpPr>
      <xdr:spPr>
        <a:xfrm>
          <a:off x="2990850" y="2428875"/>
          <a:ext cx="6286500" cy="161925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0=</a:t>
          </a:r>
        </a:p>
      </xdr:txBody>
    </xdr:sp>
    <xdr:clientData/>
  </xdr:twoCellAnchor>
  <xdr:twoCellAnchor>
    <xdr:from>
      <xdr:col>2</xdr:col>
      <xdr:colOff>12700</xdr:colOff>
      <xdr:row>18</xdr:row>
      <xdr:rowOff>12700</xdr:rowOff>
    </xdr:from>
    <xdr:to>
      <xdr:col>3</xdr:col>
      <xdr:colOff>0</xdr:colOff>
      <xdr:row>20</xdr:row>
      <xdr:rowOff>0</xdr:rowOff>
    </xdr:to>
    <xdr:sp macro="" textlink="">
      <xdr:nvSpPr>
        <xdr:cNvPr id="47" name="OpenSolverC19:C20"/>
        <xdr:cNvSpPr/>
      </xdr:nvSpPr>
      <xdr:spPr>
        <a:xfrm>
          <a:off x="3003550" y="2927350"/>
          <a:ext cx="511175" cy="3111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0≤</a:t>
          </a:r>
        </a:p>
      </xdr:txBody>
    </xdr:sp>
    <xdr:clientData/>
  </xdr:twoCellAnchor>
  <xdr:twoCellAnchor>
    <xdr:from>
      <xdr:col>2</xdr:col>
      <xdr:colOff>12700</xdr:colOff>
      <xdr:row>17</xdr:row>
      <xdr:rowOff>12700</xdr:rowOff>
    </xdr:from>
    <xdr:to>
      <xdr:col>14</xdr:col>
      <xdr:colOff>0</xdr:colOff>
      <xdr:row>18</xdr:row>
      <xdr:rowOff>0</xdr:rowOff>
    </xdr:to>
    <xdr:sp macro="" textlink="">
      <xdr:nvSpPr>
        <xdr:cNvPr id="48" name="OpenSolverC18:N18"/>
        <xdr:cNvSpPr/>
      </xdr:nvSpPr>
      <xdr:spPr>
        <a:xfrm>
          <a:off x="3003550" y="2765425"/>
          <a:ext cx="6273800" cy="149225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0≤</a:t>
          </a:r>
        </a:p>
      </xdr:txBody>
    </xdr:sp>
    <xdr:clientData/>
  </xdr:twoCellAnchor>
  <xdr:twoCellAnchor>
    <xdr:from>
      <xdr:col>2</xdr:col>
      <xdr:colOff>12700</xdr:colOff>
      <xdr:row>13</xdr:row>
      <xdr:rowOff>12700</xdr:rowOff>
    </xdr:from>
    <xdr:to>
      <xdr:col>14</xdr:col>
      <xdr:colOff>0</xdr:colOff>
      <xdr:row>14</xdr:row>
      <xdr:rowOff>0</xdr:rowOff>
    </xdr:to>
    <xdr:sp macro="" textlink="">
      <xdr:nvSpPr>
        <xdr:cNvPr id="49" name="OpenSolverC14:N14"/>
        <xdr:cNvSpPr/>
      </xdr:nvSpPr>
      <xdr:spPr>
        <a:xfrm>
          <a:off x="3003550" y="2117725"/>
          <a:ext cx="6273800" cy="149225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800000"/>
              </a:solidFill>
            </a:rPr>
            <a:t>0≤</a:t>
          </a:r>
        </a:p>
      </xdr:txBody>
    </xdr:sp>
    <xdr:clientData/>
  </xdr:twoCellAnchor>
  <xdr:twoCellAnchor>
    <xdr:from>
      <xdr:col>2</xdr:col>
      <xdr:colOff>0</xdr:colOff>
      <xdr:row>11</xdr:row>
      <xdr:rowOff>0</xdr:rowOff>
    </xdr:from>
    <xdr:to>
      <xdr:col>14</xdr:col>
      <xdr:colOff>0</xdr:colOff>
      <xdr:row>12</xdr:row>
      <xdr:rowOff>0</xdr:rowOff>
    </xdr:to>
    <xdr:sp macro="" textlink="">
      <xdr:nvSpPr>
        <xdr:cNvPr id="50" name="OpenSolver10"/>
        <xdr:cNvSpPr/>
      </xdr:nvSpPr>
      <xdr:spPr>
        <a:xfrm>
          <a:off x="2990850" y="1781175"/>
          <a:ext cx="6286500" cy="161925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2</xdr:col>
      <xdr:colOff>0</xdr:colOff>
      <xdr:row>14</xdr:row>
      <xdr:rowOff>0</xdr:rowOff>
    </xdr:from>
    <xdr:to>
      <xdr:col>14</xdr:col>
      <xdr:colOff>0</xdr:colOff>
      <xdr:row>15</xdr:row>
      <xdr:rowOff>0</xdr:rowOff>
    </xdr:to>
    <xdr:sp macro="" textlink="">
      <xdr:nvSpPr>
        <xdr:cNvPr id="51" name="OpenSolver11"/>
        <xdr:cNvSpPr/>
      </xdr:nvSpPr>
      <xdr:spPr>
        <a:xfrm>
          <a:off x="2990850" y="2266950"/>
          <a:ext cx="6286500" cy="161925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CC33"/>
              </a:solidFill>
            </a:rPr>
            <a:t>≤</a:t>
          </a: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8</xdr:col>
      <xdr:colOff>0</xdr:colOff>
      <xdr:row>14</xdr:row>
      <xdr:rowOff>0</xdr:rowOff>
    </xdr:to>
    <xdr:cxnSp macro="">
      <xdr:nvCxnSpPr>
        <xdr:cNvPr id="52" name="OpenSolver12"/>
        <xdr:cNvCxnSpPr>
          <a:stCxn id="50" idx="2"/>
          <a:endCxn id="51" idx="0"/>
        </xdr:cNvCxnSpPr>
      </xdr:nvCxnSpPr>
      <xdr:spPr>
        <a:xfrm>
          <a:off x="6134100" y="1943100"/>
          <a:ext cx="0" cy="32385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333375</xdr:colOff>
      <xdr:row>12</xdr:row>
      <xdr:rowOff>34925</xdr:rowOff>
    </xdr:from>
    <xdr:to>
      <xdr:col>8</xdr:col>
      <xdr:colOff>190500</xdr:colOff>
      <xdr:row>13</xdr:row>
      <xdr:rowOff>127000</xdr:rowOff>
    </xdr:to>
    <xdr:sp macro="" textlink="">
      <xdr:nvSpPr>
        <xdr:cNvPr id="53" name="OpenSolver13"/>
        <xdr:cNvSpPr/>
      </xdr:nvSpPr>
      <xdr:spPr>
        <a:xfrm>
          <a:off x="5943600" y="19780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0</xdr:colOff>
      <xdr:row>12</xdr:row>
      <xdr:rowOff>0</xdr:rowOff>
    </xdr:from>
    <xdr:to>
      <xdr:col>14</xdr:col>
      <xdr:colOff>0</xdr:colOff>
      <xdr:row>13</xdr:row>
      <xdr:rowOff>0</xdr:rowOff>
    </xdr:to>
    <xdr:sp macro="" textlink="">
      <xdr:nvSpPr>
        <xdr:cNvPr id="54" name="OpenSolver14"/>
        <xdr:cNvSpPr/>
      </xdr:nvSpPr>
      <xdr:spPr>
        <a:xfrm>
          <a:off x="2990850" y="1943100"/>
          <a:ext cx="6286500" cy="161925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2</xdr:col>
      <xdr:colOff>25400</xdr:colOff>
      <xdr:row>13</xdr:row>
      <xdr:rowOff>25400</xdr:rowOff>
    </xdr:from>
    <xdr:to>
      <xdr:col>14</xdr:col>
      <xdr:colOff>0</xdr:colOff>
      <xdr:row>14</xdr:row>
      <xdr:rowOff>0</xdr:rowOff>
    </xdr:to>
    <xdr:sp macro="" textlink="">
      <xdr:nvSpPr>
        <xdr:cNvPr id="55" name="OpenSolver15"/>
        <xdr:cNvSpPr/>
      </xdr:nvSpPr>
      <xdr:spPr>
        <a:xfrm>
          <a:off x="3016250" y="2130425"/>
          <a:ext cx="6261100" cy="136525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FF6600"/>
              </a:solidFill>
            </a:rPr>
            <a:t>≥</a:t>
          </a:r>
        </a:p>
      </xdr:txBody>
    </xdr:sp>
    <xdr:clientData/>
  </xdr:twoCellAnchor>
  <xdr:twoCellAnchor>
    <xdr:from>
      <xdr:col>8</xdr:col>
      <xdr:colOff>0</xdr:colOff>
      <xdr:row>13</xdr:row>
      <xdr:rowOff>0</xdr:rowOff>
    </xdr:from>
    <xdr:to>
      <xdr:col>8</xdr:col>
      <xdr:colOff>12700</xdr:colOff>
      <xdr:row>13</xdr:row>
      <xdr:rowOff>25400</xdr:rowOff>
    </xdr:to>
    <xdr:cxnSp macro="">
      <xdr:nvCxnSpPr>
        <xdr:cNvPr id="56" name="OpenSolver16"/>
        <xdr:cNvCxnSpPr>
          <a:stCxn id="54" idx="2"/>
          <a:endCxn id="55" idx="0"/>
        </xdr:cNvCxnSpPr>
      </xdr:nvCxnSpPr>
      <xdr:spPr>
        <a:xfrm>
          <a:off x="6134100" y="2105025"/>
          <a:ext cx="12700" cy="2540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339725</xdr:colOff>
      <xdr:row>12</xdr:row>
      <xdr:rowOff>47625</xdr:rowOff>
    </xdr:from>
    <xdr:to>
      <xdr:col>8</xdr:col>
      <xdr:colOff>196850</xdr:colOff>
      <xdr:row>13</xdr:row>
      <xdr:rowOff>139700</xdr:rowOff>
    </xdr:to>
    <xdr:sp macro="" textlink="">
      <xdr:nvSpPr>
        <xdr:cNvPr id="57" name="OpenSolver17"/>
        <xdr:cNvSpPr/>
      </xdr:nvSpPr>
      <xdr:spPr>
        <a:xfrm>
          <a:off x="5949950" y="19907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14</xdr:col>
      <xdr:colOff>0</xdr:colOff>
      <xdr:row>14</xdr:row>
      <xdr:rowOff>0</xdr:rowOff>
    </xdr:to>
    <xdr:sp macro="" textlink="">
      <xdr:nvSpPr>
        <xdr:cNvPr id="103" name="OpenSolver1"/>
        <xdr:cNvSpPr/>
      </xdr:nvSpPr>
      <xdr:spPr>
        <a:xfrm>
          <a:off x="2990850" y="2105025"/>
          <a:ext cx="6286500" cy="161925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</xdr:col>
      <xdr:colOff>0</xdr:colOff>
      <xdr:row>18</xdr:row>
      <xdr:rowOff>0</xdr:rowOff>
    </xdr:from>
    <xdr:to>
      <xdr:col>14</xdr:col>
      <xdr:colOff>0</xdr:colOff>
      <xdr:row>20</xdr:row>
      <xdr:rowOff>0</xdr:rowOff>
    </xdr:to>
    <xdr:sp macro="" textlink="">
      <xdr:nvSpPr>
        <xdr:cNvPr id="104" name="OpenSolver2"/>
        <xdr:cNvSpPr/>
      </xdr:nvSpPr>
      <xdr:spPr>
        <a:xfrm>
          <a:off x="2990850" y="2914650"/>
          <a:ext cx="6286500" cy="32385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14</xdr:col>
      <xdr:colOff>0</xdr:colOff>
      <xdr:row>28</xdr:row>
      <xdr:rowOff>0</xdr:rowOff>
    </xdr:from>
    <xdr:to>
      <xdr:col>15</xdr:col>
      <xdr:colOff>0</xdr:colOff>
      <xdr:row>29</xdr:row>
      <xdr:rowOff>0</xdr:rowOff>
    </xdr:to>
    <xdr:sp macro="" textlink="">
      <xdr:nvSpPr>
        <xdr:cNvPr id="105" name="OpenSolver3"/>
        <xdr:cNvSpPr/>
      </xdr:nvSpPr>
      <xdr:spPr>
        <a:xfrm>
          <a:off x="9277350" y="4533900"/>
          <a:ext cx="952500" cy="161925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13</xdr:col>
      <xdr:colOff>517525</xdr:colOff>
      <xdr:row>27</xdr:row>
      <xdr:rowOff>85725</xdr:rowOff>
    </xdr:from>
    <xdr:to>
      <xdr:col>14</xdr:col>
      <xdr:colOff>224739</xdr:colOff>
      <xdr:row>28</xdr:row>
      <xdr:rowOff>50800</xdr:rowOff>
    </xdr:to>
    <xdr:sp macro="" textlink="">
      <xdr:nvSpPr>
        <xdr:cNvPr id="106" name="OpenSolver4"/>
        <xdr:cNvSpPr/>
      </xdr:nvSpPr>
      <xdr:spPr>
        <a:xfrm>
          <a:off x="9271000" y="4457700"/>
          <a:ext cx="231089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min </a:t>
          </a:r>
        </a:p>
      </xdr:txBody>
    </xdr:sp>
    <xdr:clientData/>
  </xdr:twoCellAnchor>
  <xdr:twoCellAnchor>
    <xdr:from>
      <xdr:col>2</xdr:col>
      <xdr:colOff>12700</xdr:colOff>
      <xdr:row>18</xdr:row>
      <xdr:rowOff>12700</xdr:rowOff>
    </xdr:from>
    <xdr:to>
      <xdr:col>14</xdr:col>
      <xdr:colOff>0</xdr:colOff>
      <xdr:row>20</xdr:row>
      <xdr:rowOff>0</xdr:rowOff>
    </xdr:to>
    <xdr:sp macro="" textlink="">
      <xdr:nvSpPr>
        <xdr:cNvPr id="107" name="OpenSolverC19:N20"/>
        <xdr:cNvSpPr/>
      </xdr:nvSpPr>
      <xdr:spPr>
        <a:xfrm>
          <a:off x="3003550" y="2927350"/>
          <a:ext cx="6273800" cy="3111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0≤</a:t>
          </a:r>
        </a:p>
      </xdr:txBody>
    </xdr:sp>
    <xdr:clientData/>
  </xdr:twoCellAnchor>
  <xdr:twoCellAnchor>
    <xdr:from>
      <xdr:col>2</xdr:col>
      <xdr:colOff>12700</xdr:colOff>
      <xdr:row>13</xdr:row>
      <xdr:rowOff>12700</xdr:rowOff>
    </xdr:from>
    <xdr:to>
      <xdr:col>14</xdr:col>
      <xdr:colOff>0</xdr:colOff>
      <xdr:row>14</xdr:row>
      <xdr:rowOff>0</xdr:rowOff>
    </xdr:to>
    <xdr:sp macro="" textlink="">
      <xdr:nvSpPr>
        <xdr:cNvPr id="108" name="OpenSolverC14:N14"/>
        <xdr:cNvSpPr/>
      </xdr:nvSpPr>
      <xdr:spPr>
        <a:xfrm>
          <a:off x="3003550" y="2117725"/>
          <a:ext cx="6273800" cy="149225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0≤</a:t>
          </a:r>
        </a:p>
      </xdr:txBody>
    </xdr:sp>
    <xdr:clientData/>
  </xdr:twoCellAnchor>
  <xdr:twoCellAnchor>
    <xdr:from>
      <xdr:col>2</xdr:col>
      <xdr:colOff>0</xdr:colOff>
      <xdr:row>11</xdr:row>
      <xdr:rowOff>0</xdr:rowOff>
    </xdr:from>
    <xdr:to>
      <xdr:col>14</xdr:col>
      <xdr:colOff>0</xdr:colOff>
      <xdr:row>12</xdr:row>
      <xdr:rowOff>0</xdr:rowOff>
    </xdr:to>
    <xdr:sp macro="" textlink="">
      <xdr:nvSpPr>
        <xdr:cNvPr id="109" name="OpenSolver7"/>
        <xdr:cNvSpPr/>
      </xdr:nvSpPr>
      <xdr:spPr>
        <a:xfrm>
          <a:off x="2990850" y="1781175"/>
          <a:ext cx="6286500" cy="161925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2</xdr:col>
      <xdr:colOff>0</xdr:colOff>
      <xdr:row>14</xdr:row>
      <xdr:rowOff>0</xdr:rowOff>
    </xdr:from>
    <xdr:to>
      <xdr:col>14</xdr:col>
      <xdr:colOff>0</xdr:colOff>
      <xdr:row>15</xdr:row>
      <xdr:rowOff>0</xdr:rowOff>
    </xdr:to>
    <xdr:sp macro="" textlink="">
      <xdr:nvSpPr>
        <xdr:cNvPr id="110" name="OpenSolver8"/>
        <xdr:cNvSpPr/>
      </xdr:nvSpPr>
      <xdr:spPr>
        <a:xfrm>
          <a:off x="2990850" y="2266950"/>
          <a:ext cx="6286500" cy="161925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≤</a:t>
          </a: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8</xdr:col>
      <xdr:colOff>0</xdr:colOff>
      <xdr:row>14</xdr:row>
      <xdr:rowOff>0</xdr:rowOff>
    </xdr:to>
    <xdr:cxnSp macro="">
      <xdr:nvCxnSpPr>
        <xdr:cNvPr id="111" name="OpenSolver9"/>
        <xdr:cNvCxnSpPr>
          <a:stCxn id="109" idx="2"/>
          <a:endCxn id="110" idx="0"/>
        </xdr:cNvCxnSpPr>
      </xdr:nvCxnSpPr>
      <xdr:spPr>
        <a:xfrm>
          <a:off x="6134100" y="1943100"/>
          <a:ext cx="0" cy="32385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333375</xdr:colOff>
      <xdr:row>12</xdr:row>
      <xdr:rowOff>34925</xdr:rowOff>
    </xdr:from>
    <xdr:to>
      <xdr:col>8</xdr:col>
      <xdr:colOff>190500</xdr:colOff>
      <xdr:row>13</xdr:row>
      <xdr:rowOff>127000</xdr:rowOff>
    </xdr:to>
    <xdr:sp macro="" textlink="">
      <xdr:nvSpPr>
        <xdr:cNvPr id="112" name="OpenSolver10"/>
        <xdr:cNvSpPr/>
      </xdr:nvSpPr>
      <xdr:spPr>
        <a:xfrm>
          <a:off x="5943600" y="19780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0</xdr:colOff>
      <xdr:row>12</xdr:row>
      <xdr:rowOff>0</xdr:rowOff>
    </xdr:from>
    <xdr:to>
      <xdr:col>14</xdr:col>
      <xdr:colOff>0</xdr:colOff>
      <xdr:row>13</xdr:row>
      <xdr:rowOff>0</xdr:rowOff>
    </xdr:to>
    <xdr:sp macro="" textlink="">
      <xdr:nvSpPr>
        <xdr:cNvPr id="113" name="OpenSolver11"/>
        <xdr:cNvSpPr/>
      </xdr:nvSpPr>
      <xdr:spPr>
        <a:xfrm>
          <a:off x="2990850" y="1943100"/>
          <a:ext cx="6286500" cy="161925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2</xdr:col>
      <xdr:colOff>25400</xdr:colOff>
      <xdr:row>13</xdr:row>
      <xdr:rowOff>25400</xdr:rowOff>
    </xdr:from>
    <xdr:to>
      <xdr:col>14</xdr:col>
      <xdr:colOff>0</xdr:colOff>
      <xdr:row>14</xdr:row>
      <xdr:rowOff>0</xdr:rowOff>
    </xdr:to>
    <xdr:sp macro="" textlink="">
      <xdr:nvSpPr>
        <xdr:cNvPr id="114" name="OpenSolver12"/>
        <xdr:cNvSpPr/>
      </xdr:nvSpPr>
      <xdr:spPr>
        <a:xfrm>
          <a:off x="3016250" y="2130425"/>
          <a:ext cx="6261100" cy="136525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800000"/>
              </a:solidFill>
            </a:rPr>
            <a:t>≥</a:t>
          </a:r>
        </a:p>
      </xdr:txBody>
    </xdr:sp>
    <xdr:clientData/>
  </xdr:twoCellAnchor>
  <xdr:twoCellAnchor>
    <xdr:from>
      <xdr:col>8</xdr:col>
      <xdr:colOff>0</xdr:colOff>
      <xdr:row>13</xdr:row>
      <xdr:rowOff>0</xdr:rowOff>
    </xdr:from>
    <xdr:to>
      <xdr:col>8</xdr:col>
      <xdr:colOff>12700</xdr:colOff>
      <xdr:row>13</xdr:row>
      <xdr:rowOff>25400</xdr:rowOff>
    </xdr:to>
    <xdr:cxnSp macro="">
      <xdr:nvCxnSpPr>
        <xdr:cNvPr id="115" name="OpenSolver13"/>
        <xdr:cNvCxnSpPr>
          <a:stCxn id="113" idx="2"/>
          <a:endCxn id="114" idx="0"/>
        </xdr:cNvCxnSpPr>
      </xdr:nvCxnSpPr>
      <xdr:spPr>
        <a:xfrm>
          <a:off x="6134100" y="2105025"/>
          <a:ext cx="12700" cy="2540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339725</xdr:colOff>
      <xdr:row>12</xdr:row>
      <xdr:rowOff>47625</xdr:rowOff>
    </xdr:from>
    <xdr:to>
      <xdr:col>8</xdr:col>
      <xdr:colOff>196850</xdr:colOff>
      <xdr:row>13</xdr:row>
      <xdr:rowOff>139700</xdr:rowOff>
    </xdr:to>
    <xdr:sp macro="" textlink="">
      <xdr:nvSpPr>
        <xdr:cNvPr id="116" name="OpenSolver14"/>
        <xdr:cNvSpPr/>
      </xdr:nvSpPr>
      <xdr:spPr>
        <a:xfrm>
          <a:off x="5949950" y="19907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0</xdr:colOff>
      <xdr:row>15</xdr:row>
      <xdr:rowOff>0</xdr:rowOff>
    </xdr:from>
    <xdr:to>
      <xdr:col>14</xdr:col>
      <xdr:colOff>0</xdr:colOff>
      <xdr:row>16</xdr:row>
      <xdr:rowOff>0</xdr:rowOff>
    </xdr:to>
    <xdr:sp macro="" textlink="">
      <xdr:nvSpPr>
        <xdr:cNvPr id="117" name="OpenSolverC16:N16"/>
        <xdr:cNvSpPr/>
      </xdr:nvSpPr>
      <xdr:spPr>
        <a:xfrm>
          <a:off x="2990850" y="2428875"/>
          <a:ext cx="6286500" cy="161925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CC33"/>
              </a:solidFill>
            </a:rPr>
            <a:t>0=</a:t>
          </a:r>
        </a:p>
      </xdr:txBody>
    </xdr:sp>
    <xdr:clientData/>
  </xdr:twoCellAnchor>
  <xdr:twoCellAnchor>
    <xdr:from>
      <xdr:col>2</xdr:col>
      <xdr:colOff>6350</xdr:colOff>
      <xdr:row>18</xdr:row>
      <xdr:rowOff>6350</xdr:rowOff>
    </xdr:from>
    <xdr:to>
      <xdr:col>2</xdr:col>
      <xdr:colOff>58480</xdr:colOff>
      <xdr:row>18</xdr:row>
      <xdr:rowOff>120650</xdr:rowOff>
    </xdr:to>
    <xdr:sp macro="" textlink="">
      <xdr:nvSpPr>
        <xdr:cNvPr id="118" name="OpenSolver16"/>
        <xdr:cNvSpPr/>
      </xdr:nvSpPr>
      <xdr:spPr>
        <a:xfrm>
          <a:off x="29972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15875</xdr:colOff>
      <xdr:row>18</xdr:row>
      <xdr:rowOff>6350</xdr:rowOff>
    </xdr:from>
    <xdr:to>
      <xdr:col>3</xdr:col>
      <xdr:colOff>68005</xdr:colOff>
      <xdr:row>18</xdr:row>
      <xdr:rowOff>120650</xdr:rowOff>
    </xdr:to>
    <xdr:sp macro="" textlink="">
      <xdr:nvSpPr>
        <xdr:cNvPr id="119" name="OpenSolver17"/>
        <xdr:cNvSpPr/>
      </xdr:nvSpPr>
      <xdr:spPr>
        <a:xfrm>
          <a:off x="35306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18</xdr:row>
      <xdr:rowOff>6350</xdr:rowOff>
    </xdr:from>
    <xdr:to>
      <xdr:col>4</xdr:col>
      <xdr:colOff>64830</xdr:colOff>
      <xdr:row>18</xdr:row>
      <xdr:rowOff>120650</xdr:rowOff>
    </xdr:to>
    <xdr:sp macro="" textlink="">
      <xdr:nvSpPr>
        <xdr:cNvPr id="120" name="OpenSolver18"/>
        <xdr:cNvSpPr/>
      </xdr:nvSpPr>
      <xdr:spPr>
        <a:xfrm>
          <a:off x="40513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9525</xdr:colOff>
      <xdr:row>18</xdr:row>
      <xdr:rowOff>6350</xdr:rowOff>
    </xdr:from>
    <xdr:to>
      <xdr:col>5</xdr:col>
      <xdr:colOff>61655</xdr:colOff>
      <xdr:row>18</xdr:row>
      <xdr:rowOff>120650</xdr:rowOff>
    </xdr:to>
    <xdr:sp macro="" textlink="">
      <xdr:nvSpPr>
        <xdr:cNvPr id="121" name="OpenSolver19"/>
        <xdr:cNvSpPr/>
      </xdr:nvSpPr>
      <xdr:spPr>
        <a:xfrm>
          <a:off x="45720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19050</xdr:colOff>
      <xdr:row>18</xdr:row>
      <xdr:rowOff>6350</xdr:rowOff>
    </xdr:from>
    <xdr:to>
      <xdr:col>6</xdr:col>
      <xdr:colOff>71180</xdr:colOff>
      <xdr:row>18</xdr:row>
      <xdr:rowOff>120650</xdr:rowOff>
    </xdr:to>
    <xdr:sp macro="" textlink="">
      <xdr:nvSpPr>
        <xdr:cNvPr id="122" name="OpenSolver20"/>
        <xdr:cNvSpPr/>
      </xdr:nvSpPr>
      <xdr:spPr>
        <a:xfrm>
          <a:off x="51054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15875</xdr:colOff>
      <xdr:row>18</xdr:row>
      <xdr:rowOff>6350</xdr:rowOff>
    </xdr:from>
    <xdr:to>
      <xdr:col>7</xdr:col>
      <xdr:colOff>68005</xdr:colOff>
      <xdr:row>18</xdr:row>
      <xdr:rowOff>120650</xdr:rowOff>
    </xdr:to>
    <xdr:sp macro="" textlink="">
      <xdr:nvSpPr>
        <xdr:cNvPr id="123" name="OpenSolver21"/>
        <xdr:cNvSpPr/>
      </xdr:nvSpPr>
      <xdr:spPr>
        <a:xfrm>
          <a:off x="56261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18</xdr:row>
      <xdr:rowOff>6350</xdr:rowOff>
    </xdr:from>
    <xdr:to>
      <xdr:col>8</xdr:col>
      <xdr:colOff>64830</xdr:colOff>
      <xdr:row>18</xdr:row>
      <xdr:rowOff>120650</xdr:rowOff>
    </xdr:to>
    <xdr:sp macro="" textlink="">
      <xdr:nvSpPr>
        <xdr:cNvPr id="124" name="OpenSolver22"/>
        <xdr:cNvSpPr/>
      </xdr:nvSpPr>
      <xdr:spPr>
        <a:xfrm>
          <a:off x="61468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9525</xdr:colOff>
      <xdr:row>18</xdr:row>
      <xdr:rowOff>6350</xdr:rowOff>
    </xdr:from>
    <xdr:to>
      <xdr:col>9</xdr:col>
      <xdr:colOff>61655</xdr:colOff>
      <xdr:row>18</xdr:row>
      <xdr:rowOff>120650</xdr:rowOff>
    </xdr:to>
    <xdr:sp macro="" textlink="">
      <xdr:nvSpPr>
        <xdr:cNvPr id="125" name="OpenSolver23"/>
        <xdr:cNvSpPr/>
      </xdr:nvSpPr>
      <xdr:spPr>
        <a:xfrm>
          <a:off x="66675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6350</xdr:colOff>
      <xdr:row>18</xdr:row>
      <xdr:rowOff>6350</xdr:rowOff>
    </xdr:from>
    <xdr:to>
      <xdr:col>10</xdr:col>
      <xdr:colOff>58480</xdr:colOff>
      <xdr:row>18</xdr:row>
      <xdr:rowOff>120650</xdr:rowOff>
    </xdr:to>
    <xdr:sp macro="" textlink="">
      <xdr:nvSpPr>
        <xdr:cNvPr id="126" name="OpenSolver24"/>
        <xdr:cNvSpPr/>
      </xdr:nvSpPr>
      <xdr:spPr>
        <a:xfrm>
          <a:off x="71882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15875</xdr:colOff>
      <xdr:row>18</xdr:row>
      <xdr:rowOff>6350</xdr:rowOff>
    </xdr:from>
    <xdr:to>
      <xdr:col>11</xdr:col>
      <xdr:colOff>68005</xdr:colOff>
      <xdr:row>18</xdr:row>
      <xdr:rowOff>120650</xdr:rowOff>
    </xdr:to>
    <xdr:sp macro="" textlink="">
      <xdr:nvSpPr>
        <xdr:cNvPr id="127" name="OpenSolver25"/>
        <xdr:cNvSpPr/>
      </xdr:nvSpPr>
      <xdr:spPr>
        <a:xfrm>
          <a:off x="77216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18</xdr:row>
      <xdr:rowOff>6350</xdr:rowOff>
    </xdr:from>
    <xdr:to>
      <xdr:col>12</xdr:col>
      <xdr:colOff>64830</xdr:colOff>
      <xdr:row>18</xdr:row>
      <xdr:rowOff>120650</xdr:rowOff>
    </xdr:to>
    <xdr:sp macro="" textlink="">
      <xdr:nvSpPr>
        <xdr:cNvPr id="128" name="OpenSolver26"/>
        <xdr:cNvSpPr/>
      </xdr:nvSpPr>
      <xdr:spPr>
        <a:xfrm>
          <a:off x="82423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13</xdr:col>
      <xdr:colOff>9525</xdr:colOff>
      <xdr:row>18</xdr:row>
      <xdr:rowOff>6350</xdr:rowOff>
    </xdr:from>
    <xdr:to>
      <xdr:col>13</xdr:col>
      <xdr:colOff>61655</xdr:colOff>
      <xdr:row>18</xdr:row>
      <xdr:rowOff>120650</xdr:rowOff>
    </xdr:to>
    <xdr:sp macro="" textlink="">
      <xdr:nvSpPr>
        <xdr:cNvPr id="129" name="OpenSolver27"/>
        <xdr:cNvSpPr/>
      </xdr:nvSpPr>
      <xdr:spPr>
        <a:xfrm>
          <a:off x="87630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</xdr:col>
      <xdr:colOff>6350</xdr:colOff>
      <xdr:row>19</xdr:row>
      <xdr:rowOff>9525</xdr:rowOff>
    </xdr:from>
    <xdr:to>
      <xdr:col>2</xdr:col>
      <xdr:colOff>58480</xdr:colOff>
      <xdr:row>19</xdr:row>
      <xdr:rowOff>123825</xdr:rowOff>
    </xdr:to>
    <xdr:sp macro="" textlink="">
      <xdr:nvSpPr>
        <xdr:cNvPr id="130" name="OpenSolver28"/>
        <xdr:cNvSpPr/>
      </xdr:nvSpPr>
      <xdr:spPr>
        <a:xfrm>
          <a:off x="29972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15875</xdr:colOff>
      <xdr:row>19</xdr:row>
      <xdr:rowOff>9525</xdr:rowOff>
    </xdr:from>
    <xdr:to>
      <xdr:col>3</xdr:col>
      <xdr:colOff>68005</xdr:colOff>
      <xdr:row>19</xdr:row>
      <xdr:rowOff>123825</xdr:rowOff>
    </xdr:to>
    <xdr:sp macro="" textlink="">
      <xdr:nvSpPr>
        <xdr:cNvPr id="131" name="OpenSolver29"/>
        <xdr:cNvSpPr/>
      </xdr:nvSpPr>
      <xdr:spPr>
        <a:xfrm>
          <a:off x="35306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19</xdr:row>
      <xdr:rowOff>9525</xdr:rowOff>
    </xdr:from>
    <xdr:to>
      <xdr:col>4</xdr:col>
      <xdr:colOff>64830</xdr:colOff>
      <xdr:row>19</xdr:row>
      <xdr:rowOff>123825</xdr:rowOff>
    </xdr:to>
    <xdr:sp macro="" textlink="">
      <xdr:nvSpPr>
        <xdr:cNvPr id="132" name="OpenSolver30"/>
        <xdr:cNvSpPr/>
      </xdr:nvSpPr>
      <xdr:spPr>
        <a:xfrm>
          <a:off x="40513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9525</xdr:colOff>
      <xdr:row>19</xdr:row>
      <xdr:rowOff>9525</xdr:rowOff>
    </xdr:from>
    <xdr:to>
      <xdr:col>5</xdr:col>
      <xdr:colOff>61655</xdr:colOff>
      <xdr:row>19</xdr:row>
      <xdr:rowOff>123825</xdr:rowOff>
    </xdr:to>
    <xdr:sp macro="" textlink="">
      <xdr:nvSpPr>
        <xdr:cNvPr id="133" name="OpenSolver31"/>
        <xdr:cNvSpPr/>
      </xdr:nvSpPr>
      <xdr:spPr>
        <a:xfrm>
          <a:off x="45720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19050</xdr:colOff>
      <xdr:row>19</xdr:row>
      <xdr:rowOff>9525</xdr:rowOff>
    </xdr:from>
    <xdr:to>
      <xdr:col>6</xdr:col>
      <xdr:colOff>71180</xdr:colOff>
      <xdr:row>19</xdr:row>
      <xdr:rowOff>123825</xdr:rowOff>
    </xdr:to>
    <xdr:sp macro="" textlink="">
      <xdr:nvSpPr>
        <xdr:cNvPr id="134" name="OpenSolver32"/>
        <xdr:cNvSpPr/>
      </xdr:nvSpPr>
      <xdr:spPr>
        <a:xfrm>
          <a:off x="51054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15875</xdr:colOff>
      <xdr:row>19</xdr:row>
      <xdr:rowOff>9525</xdr:rowOff>
    </xdr:from>
    <xdr:to>
      <xdr:col>7</xdr:col>
      <xdr:colOff>68005</xdr:colOff>
      <xdr:row>19</xdr:row>
      <xdr:rowOff>123825</xdr:rowOff>
    </xdr:to>
    <xdr:sp macro="" textlink="">
      <xdr:nvSpPr>
        <xdr:cNvPr id="135" name="OpenSolver33"/>
        <xdr:cNvSpPr/>
      </xdr:nvSpPr>
      <xdr:spPr>
        <a:xfrm>
          <a:off x="56261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19</xdr:row>
      <xdr:rowOff>9525</xdr:rowOff>
    </xdr:from>
    <xdr:to>
      <xdr:col>8</xdr:col>
      <xdr:colOff>64830</xdr:colOff>
      <xdr:row>19</xdr:row>
      <xdr:rowOff>123825</xdr:rowOff>
    </xdr:to>
    <xdr:sp macro="" textlink="">
      <xdr:nvSpPr>
        <xdr:cNvPr id="136" name="OpenSolver34"/>
        <xdr:cNvSpPr/>
      </xdr:nvSpPr>
      <xdr:spPr>
        <a:xfrm>
          <a:off x="61468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9525</xdr:colOff>
      <xdr:row>19</xdr:row>
      <xdr:rowOff>9525</xdr:rowOff>
    </xdr:from>
    <xdr:to>
      <xdr:col>9</xdr:col>
      <xdr:colOff>61655</xdr:colOff>
      <xdr:row>19</xdr:row>
      <xdr:rowOff>123825</xdr:rowOff>
    </xdr:to>
    <xdr:sp macro="" textlink="">
      <xdr:nvSpPr>
        <xdr:cNvPr id="137" name="OpenSolver35"/>
        <xdr:cNvSpPr/>
      </xdr:nvSpPr>
      <xdr:spPr>
        <a:xfrm>
          <a:off x="66675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6350</xdr:colOff>
      <xdr:row>19</xdr:row>
      <xdr:rowOff>9525</xdr:rowOff>
    </xdr:from>
    <xdr:to>
      <xdr:col>10</xdr:col>
      <xdr:colOff>58480</xdr:colOff>
      <xdr:row>19</xdr:row>
      <xdr:rowOff>123825</xdr:rowOff>
    </xdr:to>
    <xdr:sp macro="" textlink="">
      <xdr:nvSpPr>
        <xdr:cNvPr id="138" name="OpenSolver36"/>
        <xdr:cNvSpPr/>
      </xdr:nvSpPr>
      <xdr:spPr>
        <a:xfrm>
          <a:off x="71882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15875</xdr:colOff>
      <xdr:row>19</xdr:row>
      <xdr:rowOff>9525</xdr:rowOff>
    </xdr:from>
    <xdr:to>
      <xdr:col>11</xdr:col>
      <xdr:colOff>68005</xdr:colOff>
      <xdr:row>19</xdr:row>
      <xdr:rowOff>123825</xdr:rowOff>
    </xdr:to>
    <xdr:sp macro="" textlink="">
      <xdr:nvSpPr>
        <xdr:cNvPr id="139" name="OpenSolver37"/>
        <xdr:cNvSpPr/>
      </xdr:nvSpPr>
      <xdr:spPr>
        <a:xfrm>
          <a:off x="77216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19</xdr:row>
      <xdr:rowOff>9525</xdr:rowOff>
    </xdr:from>
    <xdr:to>
      <xdr:col>12</xdr:col>
      <xdr:colOff>64830</xdr:colOff>
      <xdr:row>19</xdr:row>
      <xdr:rowOff>123825</xdr:rowOff>
    </xdr:to>
    <xdr:sp macro="" textlink="">
      <xdr:nvSpPr>
        <xdr:cNvPr id="140" name="OpenSolver38"/>
        <xdr:cNvSpPr/>
      </xdr:nvSpPr>
      <xdr:spPr>
        <a:xfrm>
          <a:off x="82423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13</xdr:col>
      <xdr:colOff>9525</xdr:colOff>
      <xdr:row>19</xdr:row>
      <xdr:rowOff>9525</xdr:rowOff>
    </xdr:from>
    <xdr:to>
      <xdr:col>13</xdr:col>
      <xdr:colOff>61655</xdr:colOff>
      <xdr:row>19</xdr:row>
      <xdr:rowOff>123825</xdr:rowOff>
    </xdr:to>
    <xdr:sp macro="" textlink="">
      <xdr:nvSpPr>
        <xdr:cNvPr id="141" name="OpenSolver39"/>
        <xdr:cNvSpPr/>
      </xdr:nvSpPr>
      <xdr:spPr>
        <a:xfrm>
          <a:off x="87630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14</xdr:col>
      <xdr:colOff>0</xdr:colOff>
      <xdr:row>14</xdr:row>
      <xdr:rowOff>0</xdr:rowOff>
    </xdr:to>
    <xdr:sp macro="" textlink="">
      <xdr:nvSpPr>
        <xdr:cNvPr id="41" name="OpenSolver1"/>
        <xdr:cNvSpPr/>
      </xdr:nvSpPr>
      <xdr:spPr>
        <a:xfrm>
          <a:off x="2990850" y="2105025"/>
          <a:ext cx="6286500" cy="161925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</xdr:col>
      <xdr:colOff>0</xdr:colOff>
      <xdr:row>17</xdr:row>
      <xdr:rowOff>0</xdr:rowOff>
    </xdr:from>
    <xdr:to>
      <xdr:col>14</xdr:col>
      <xdr:colOff>0</xdr:colOff>
      <xdr:row>20</xdr:row>
      <xdr:rowOff>0</xdr:rowOff>
    </xdr:to>
    <xdr:sp macro="" textlink="">
      <xdr:nvSpPr>
        <xdr:cNvPr id="42" name="OpenSolver2"/>
        <xdr:cNvSpPr/>
      </xdr:nvSpPr>
      <xdr:spPr>
        <a:xfrm>
          <a:off x="2990850" y="2752725"/>
          <a:ext cx="6286500" cy="485775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14</xdr:col>
      <xdr:colOff>0</xdr:colOff>
      <xdr:row>28</xdr:row>
      <xdr:rowOff>0</xdr:rowOff>
    </xdr:from>
    <xdr:to>
      <xdr:col>15</xdr:col>
      <xdr:colOff>0</xdr:colOff>
      <xdr:row>29</xdr:row>
      <xdr:rowOff>0</xdr:rowOff>
    </xdr:to>
    <xdr:sp macro="" textlink="">
      <xdr:nvSpPr>
        <xdr:cNvPr id="43" name="OpenSolver3"/>
        <xdr:cNvSpPr/>
      </xdr:nvSpPr>
      <xdr:spPr>
        <a:xfrm>
          <a:off x="9277350" y="4533900"/>
          <a:ext cx="952500" cy="161925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13</xdr:col>
      <xdr:colOff>517525</xdr:colOff>
      <xdr:row>27</xdr:row>
      <xdr:rowOff>85725</xdr:rowOff>
    </xdr:from>
    <xdr:to>
      <xdr:col>14</xdr:col>
      <xdr:colOff>224739</xdr:colOff>
      <xdr:row>28</xdr:row>
      <xdr:rowOff>50800</xdr:rowOff>
    </xdr:to>
    <xdr:sp macro="" textlink="">
      <xdr:nvSpPr>
        <xdr:cNvPr id="44" name="OpenSolver4"/>
        <xdr:cNvSpPr/>
      </xdr:nvSpPr>
      <xdr:spPr>
        <a:xfrm>
          <a:off x="9271000" y="4457700"/>
          <a:ext cx="231089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min </a:t>
          </a:r>
        </a:p>
      </xdr:txBody>
    </xdr:sp>
    <xdr:clientData/>
  </xdr:twoCellAnchor>
  <xdr:twoCellAnchor>
    <xdr:from>
      <xdr:col>2</xdr:col>
      <xdr:colOff>12700</xdr:colOff>
      <xdr:row>17</xdr:row>
      <xdr:rowOff>12700</xdr:rowOff>
    </xdr:from>
    <xdr:to>
      <xdr:col>14</xdr:col>
      <xdr:colOff>0</xdr:colOff>
      <xdr:row>20</xdr:row>
      <xdr:rowOff>0</xdr:rowOff>
    </xdr:to>
    <xdr:sp macro="" textlink="">
      <xdr:nvSpPr>
        <xdr:cNvPr id="45" name="OpenSolverC18:N20"/>
        <xdr:cNvSpPr/>
      </xdr:nvSpPr>
      <xdr:spPr>
        <a:xfrm>
          <a:off x="3003550" y="2765425"/>
          <a:ext cx="6273800" cy="473075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0≤</a:t>
          </a:r>
        </a:p>
      </xdr:txBody>
    </xdr:sp>
    <xdr:clientData/>
  </xdr:twoCellAnchor>
  <xdr:twoCellAnchor>
    <xdr:from>
      <xdr:col>2</xdr:col>
      <xdr:colOff>12700</xdr:colOff>
      <xdr:row>13</xdr:row>
      <xdr:rowOff>12700</xdr:rowOff>
    </xdr:from>
    <xdr:to>
      <xdr:col>14</xdr:col>
      <xdr:colOff>0</xdr:colOff>
      <xdr:row>14</xdr:row>
      <xdr:rowOff>0</xdr:rowOff>
    </xdr:to>
    <xdr:sp macro="" textlink="">
      <xdr:nvSpPr>
        <xdr:cNvPr id="46" name="OpenSolverC14:N14"/>
        <xdr:cNvSpPr/>
      </xdr:nvSpPr>
      <xdr:spPr>
        <a:xfrm>
          <a:off x="3003550" y="2117725"/>
          <a:ext cx="6273800" cy="149225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0≤</a:t>
          </a:r>
        </a:p>
      </xdr:txBody>
    </xdr:sp>
    <xdr:clientData/>
  </xdr:twoCellAnchor>
  <xdr:twoCellAnchor>
    <xdr:from>
      <xdr:col>2</xdr:col>
      <xdr:colOff>0</xdr:colOff>
      <xdr:row>11</xdr:row>
      <xdr:rowOff>0</xdr:rowOff>
    </xdr:from>
    <xdr:to>
      <xdr:col>14</xdr:col>
      <xdr:colOff>0</xdr:colOff>
      <xdr:row>12</xdr:row>
      <xdr:rowOff>0</xdr:rowOff>
    </xdr:to>
    <xdr:sp macro="" textlink="">
      <xdr:nvSpPr>
        <xdr:cNvPr id="47" name="OpenSolver7"/>
        <xdr:cNvSpPr/>
      </xdr:nvSpPr>
      <xdr:spPr>
        <a:xfrm>
          <a:off x="2990850" y="1781175"/>
          <a:ext cx="6286500" cy="161925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2</xdr:col>
      <xdr:colOff>0</xdr:colOff>
      <xdr:row>14</xdr:row>
      <xdr:rowOff>0</xdr:rowOff>
    </xdr:from>
    <xdr:to>
      <xdr:col>14</xdr:col>
      <xdr:colOff>0</xdr:colOff>
      <xdr:row>15</xdr:row>
      <xdr:rowOff>0</xdr:rowOff>
    </xdr:to>
    <xdr:sp macro="" textlink="">
      <xdr:nvSpPr>
        <xdr:cNvPr id="48" name="OpenSolver8"/>
        <xdr:cNvSpPr/>
      </xdr:nvSpPr>
      <xdr:spPr>
        <a:xfrm>
          <a:off x="2990850" y="2266950"/>
          <a:ext cx="6286500" cy="161925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≤</a:t>
          </a: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8</xdr:col>
      <xdr:colOff>0</xdr:colOff>
      <xdr:row>14</xdr:row>
      <xdr:rowOff>0</xdr:rowOff>
    </xdr:to>
    <xdr:cxnSp macro="">
      <xdr:nvCxnSpPr>
        <xdr:cNvPr id="49" name="OpenSolver9"/>
        <xdr:cNvCxnSpPr>
          <a:stCxn id="47" idx="2"/>
          <a:endCxn id="48" idx="0"/>
        </xdr:cNvCxnSpPr>
      </xdr:nvCxnSpPr>
      <xdr:spPr>
        <a:xfrm>
          <a:off x="6134100" y="1943100"/>
          <a:ext cx="0" cy="32385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333375</xdr:colOff>
      <xdr:row>12</xdr:row>
      <xdr:rowOff>34925</xdr:rowOff>
    </xdr:from>
    <xdr:to>
      <xdr:col>8</xdr:col>
      <xdr:colOff>190500</xdr:colOff>
      <xdr:row>13</xdr:row>
      <xdr:rowOff>127000</xdr:rowOff>
    </xdr:to>
    <xdr:sp macro="" textlink="">
      <xdr:nvSpPr>
        <xdr:cNvPr id="50" name="OpenSolver10"/>
        <xdr:cNvSpPr/>
      </xdr:nvSpPr>
      <xdr:spPr>
        <a:xfrm>
          <a:off x="5943600" y="19780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0</xdr:colOff>
      <xdr:row>12</xdr:row>
      <xdr:rowOff>0</xdr:rowOff>
    </xdr:from>
    <xdr:to>
      <xdr:col>14</xdr:col>
      <xdr:colOff>0</xdr:colOff>
      <xdr:row>13</xdr:row>
      <xdr:rowOff>0</xdr:rowOff>
    </xdr:to>
    <xdr:sp macro="" textlink="">
      <xdr:nvSpPr>
        <xdr:cNvPr id="51" name="OpenSolver11"/>
        <xdr:cNvSpPr/>
      </xdr:nvSpPr>
      <xdr:spPr>
        <a:xfrm>
          <a:off x="2990850" y="1943100"/>
          <a:ext cx="6286500" cy="161925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2</xdr:col>
      <xdr:colOff>25400</xdr:colOff>
      <xdr:row>13</xdr:row>
      <xdr:rowOff>25400</xdr:rowOff>
    </xdr:from>
    <xdr:to>
      <xdr:col>14</xdr:col>
      <xdr:colOff>0</xdr:colOff>
      <xdr:row>14</xdr:row>
      <xdr:rowOff>0</xdr:rowOff>
    </xdr:to>
    <xdr:sp macro="" textlink="">
      <xdr:nvSpPr>
        <xdr:cNvPr id="52" name="OpenSolver12"/>
        <xdr:cNvSpPr/>
      </xdr:nvSpPr>
      <xdr:spPr>
        <a:xfrm>
          <a:off x="3016250" y="2130425"/>
          <a:ext cx="6261100" cy="136525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800000"/>
              </a:solidFill>
            </a:rPr>
            <a:t>≥</a:t>
          </a:r>
        </a:p>
      </xdr:txBody>
    </xdr:sp>
    <xdr:clientData/>
  </xdr:twoCellAnchor>
  <xdr:twoCellAnchor>
    <xdr:from>
      <xdr:col>8</xdr:col>
      <xdr:colOff>0</xdr:colOff>
      <xdr:row>13</xdr:row>
      <xdr:rowOff>0</xdr:rowOff>
    </xdr:from>
    <xdr:to>
      <xdr:col>8</xdr:col>
      <xdr:colOff>12700</xdr:colOff>
      <xdr:row>13</xdr:row>
      <xdr:rowOff>25400</xdr:rowOff>
    </xdr:to>
    <xdr:cxnSp macro="">
      <xdr:nvCxnSpPr>
        <xdr:cNvPr id="53" name="OpenSolver13"/>
        <xdr:cNvCxnSpPr>
          <a:stCxn id="51" idx="2"/>
          <a:endCxn id="52" idx="0"/>
        </xdr:cNvCxnSpPr>
      </xdr:nvCxnSpPr>
      <xdr:spPr>
        <a:xfrm>
          <a:off x="6134100" y="2105025"/>
          <a:ext cx="12700" cy="2540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339725</xdr:colOff>
      <xdr:row>12</xdr:row>
      <xdr:rowOff>47625</xdr:rowOff>
    </xdr:from>
    <xdr:to>
      <xdr:col>8</xdr:col>
      <xdr:colOff>196850</xdr:colOff>
      <xdr:row>13</xdr:row>
      <xdr:rowOff>139700</xdr:rowOff>
    </xdr:to>
    <xdr:sp macro="" textlink="">
      <xdr:nvSpPr>
        <xdr:cNvPr id="54" name="OpenSolver14"/>
        <xdr:cNvSpPr/>
      </xdr:nvSpPr>
      <xdr:spPr>
        <a:xfrm>
          <a:off x="5949950" y="19907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0</xdr:colOff>
      <xdr:row>15</xdr:row>
      <xdr:rowOff>0</xdr:rowOff>
    </xdr:from>
    <xdr:to>
      <xdr:col>14</xdr:col>
      <xdr:colOff>0</xdr:colOff>
      <xdr:row>16</xdr:row>
      <xdr:rowOff>0</xdr:rowOff>
    </xdr:to>
    <xdr:sp macro="" textlink="">
      <xdr:nvSpPr>
        <xdr:cNvPr id="55" name="OpenSolverC16:N16"/>
        <xdr:cNvSpPr/>
      </xdr:nvSpPr>
      <xdr:spPr>
        <a:xfrm>
          <a:off x="2990850" y="2428875"/>
          <a:ext cx="6286500" cy="161925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CC33"/>
              </a:solidFill>
            </a:rPr>
            <a:t>0≤</a:t>
          </a:r>
        </a:p>
      </xdr:txBody>
    </xdr:sp>
    <xdr:clientData/>
  </xdr:twoCellAnchor>
  <xdr:twoCellAnchor>
    <xdr:from>
      <xdr:col>2</xdr:col>
      <xdr:colOff>6350</xdr:colOff>
      <xdr:row>18</xdr:row>
      <xdr:rowOff>6350</xdr:rowOff>
    </xdr:from>
    <xdr:to>
      <xdr:col>2</xdr:col>
      <xdr:colOff>58480</xdr:colOff>
      <xdr:row>18</xdr:row>
      <xdr:rowOff>120650</xdr:rowOff>
    </xdr:to>
    <xdr:sp macro="" textlink="">
      <xdr:nvSpPr>
        <xdr:cNvPr id="56" name="OpenSolver16"/>
        <xdr:cNvSpPr/>
      </xdr:nvSpPr>
      <xdr:spPr>
        <a:xfrm>
          <a:off x="29972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15875</xdr:colOff>
      <xdr:row>18</xdr:row>
      <xdr:rowOff>6350</xdr:rowOff>
    </xdr:from>
    <xdr:to>
      <xdr:col>3</xdr:col>
      <xdr:colOff>68005</xdr:colOff>
      <xdr:row>18</xdr:row>
      <xdr:rowOff>120650</xdr:rowOff>
    </xdr:to>
    <xdr:sp macro="" textlink="">
      <xdr:nvSpPr>
        <xdr:cNvPr id="57" name="OpenSolver17"/>
        <xdr:cNvSpPr/>
      </xdr:nvSpPr>
      <xdr:spPr>
        <a:xfrm>
          <a:off x="35306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18</xdr:row>
      <xdr:rowOff>6350</xdr:rowOff>
    </xdr:from>
    <xdr:to>
      <xdr:col>4</xdr:col>
      <xdr:colOff>64830</xdr:colOff>
      <xdr:row>18</xdr:row>
      <xdr:rowOff>120650</xdr:rowOff>
    </xdr:to>
    <xdr:sp macro="" textlink="">
      <xdr:nvSpPr>
        <xdr:cNvPr id="58" name="OpenSolver18"/>
        <xdr:cNvSpPr/>
      </xdr:nvSpPr>
      <xdr:spPr>
        <a:xfrm>
          <a:off x="40513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9525</xdr:colOff>
      <xdr:row>18</xdr:row>
      <xdr:rowOff>6350</xdr:rowOff>
    </xdr:from>
    <xdr:to>
      <xdr:col>5</xdr:col>
      <xdr:colOff>61655</xdr:colOff>
      <xdr:row>18</xdr:row>
      <xdr:rowOff>120650</xdr:rowOff>
    </xdr:to>
    <xdr:sp macro="" textlink="">
      <xdr:nvSpPr>
        <xdr:cNvPr id="59" name="OpenSolver19"/>
        <xdr:cNvSpPr/>
      </xdr:nvSpPr>
      <xdr:spPr>
        <a:xfrm>
          <a:off x="45720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19050</xdr:colOff>
      <xdr:row>18</xdr:row>
      <xdr:rowOff>6350</xdr:rowOff>
    </xdr:from>
    <xdr:to>
      <xdr:col>6</xdr:col>
      <xdr:colOff>71180</xdr:colOff>
      <xdr:row>18</xdr:row>
      <xdr:rowOff>120650</xdr:rowOff>
    </xdr:to>
    <xdr:sp macro="" textlink="">
      <xdr:nvSpPr>
        <xdr:cNvPr id="60" name="OpenSolver20"/>
        <xdr:cNvSpPr/>
      </xdr:nvSpPr>
      <xdr:spPr>
        <a:xfrm>
          <a:off x="51054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15875</xdr:colOff>
      <xdr:row>18</xdr:row>
      <xdr:rowOff>6350</xdr:rowOff>
    </xdr:from>
    <xdr:to>
      <xdr:col>7</xdr:col>
      <xdr:colOff>68005</xdr:colOff>
      <xdr:row>18</xdr:row>
      <xdr:rowOff>120650</xdr:rowOff>
    </xdr:to>
    <xdr:sp macro="" textlink="">
      <xdr:nvSpPr>
        <xdr:cNvPr id="61" name="OpenSolver21"/>
        <xdr:cNvSpPr/>
      </xdr:nvSpPr>
      <xdr:spPr>
        <a:xfrm>
          <a:off x="56261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18</xdr:row>
      <xdr:rowOff>6350</xdr:rowOff>
    </xdr:from>
    <xdr:to>
      <xdr:col>8</xdr:col>
      <xdr:colOff>64830</xdr:colOff>
      <xdr:row>18</xdr:row>
      <xdr:rowOff>120650</xdr:rowOff>
    </xdr:to>
    <xdr:sp macro="" textlink="">
      <xdr:nvSpPr>
        <xdr:cNvPr id="62" name="OpenSolver22"/>
        <xdr:cNvSpPr/>
      </xdr:nvSpPr>
      <xdr:spPr>
        <a:xfrm>
          <a:off x="61468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9525</xdr:colOff>
      <xdr:row>18</xdr:row>
      <xdr:rowOff>6350</xdr:rowOff>
    </xdr:from>
    <xdr:to>
      <xdr:col>9</xdr:col>
      <xdr:colOff>61655</xdr:colOff>
      <xdr:row>18</xdr:row>
      <xdr:rowOff>120650</xdr:rowOff>
    </xdr:to>
    <xdr:sp macro="" textlink="">
      <xdr:nvSpPr>
        <xdr:cNvPr id="63" name="OpenSolver23"/>
        <xdr:cNvSpPr/>
      </xdr:nvSpPr>
      <xdr:spPr>
        <a:xfrm>
          <a:off x="66675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6350</xdr:colOff>
      <xdr:row>18</xdr:row>
      <xdr:rowOff>6350</xdr:rowOff>
    </xdr:from>
    <xdr:to>
      <xdr:col>10</xdr:col>
      <xdr:colOff>58480</xdr:colOff>
      <xdr:row>18</xdr:row>
      <xdr:rowOff>120650</xdr:rowOff>
    </xdr:to>
    <xdr:sp macro="" textlink="">
      <xdr:nvSpPr>
        <xdr:cNvPr id="64" name="OpenSolver24"/>
        <xdr:cNvSpPr/>
      </xdr:nvSpPr>
      <xdr:spPr>
        <a:xfrm>
          <a:off x="71882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15875</xdr:colOff>
      <xdr:row>18</xdr:row>
      <xdr:rowOff>6350</xdr:rowOff>
    </xdr:from>
    <xdr:to>
      <xdr:col>11</xdr:col>
      <xdr:colOff>68005</xdr:colOff>
      <xdr:row>18</xdr:row>
      <xdr:rowOff>120650</xdr:rowOff>
    </xdr:to>
    <xdr:sp macro="" textlink="">
      <xdr:nvSpPr>
        <xdr:cNvPr id="65" name="OpenSolver25"/>
        <xdr:cNvSpPr/>
      </xdr:nvSpPr>
      <xdr:spPr>
        <a:xfrm>
          <a:off x="77216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18</xdr:row>
      <xdr:rowOff>6350</xdr:rowOff>
    </xdr:from>
    <xdr:to>
      <xdr:col>12</xdr:col>
      <xdr:colOff>64830</xdr:colOff>
      <xdr:row>18</xdr:row>
      <xdr:rowOff>120650</xdr:rowOff>
    </xdr:to>
    <xdr:sp macro="" textlink="">
      <xdr:nvSpPr>
        <xdr:cNvPr id="66" name="OpenSolver26"/>
        <xdr:cNvSpPr/>
      </xdr:nvSpPr>
      <xdr:spPr>
        <a:xfrm>
          <a:off x="82423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13</xdr:col>
      <xdr:colOff>9525</xdr:colOff>
      <xdr:row>18</xdr:row>
      <xdr:rowOff>6350</xdr:rowOff>
    </xdr:from>
    <xdr:to>
      <xdr:col>13</xdr:col>
      <xdr:colOff>61655</xdr:colOff>
      <xdr:row>18</xdr:row>
      <xdr:rowOff>120650</xdr:rowOff>
    </xdr:to>
    <xdr:sp macro="" textlink="">
      <xdr:nvSpPr>
        <xdr:cNvPr id="67" name="OpenSolver27"/>
        <xdr:cNvSpPr/>
      </xdr:nvSpPr>
      <xdr:spPr>
        <a:xfrm>
          <a:off x="87630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</xdr:col>
      <xdr:colOff>6350</xdr:colOff>
      <xdr:row>19</xdr:row>
      <xdr:rowOff>9525</xdr:rowOff>
    </xdr:from>
    <xdr:to>
      <xdr:col>2</xdr:col>
      <xdr:colOff>58480</xdr:colOff>
      <xdr:row>19</xdr:row>
      <xdr:rowOff>123825</xdr:rowOff>
    </xdr:to>
    <xdr:sp macro="" textlink="">
      <xdr:nvSpPr>
        <xdr:cNvPr id="68" name="OpenSolver28"/>
        <xdr:cNvSpPr/>
      </xdr:nvSpPr>
      <xdr:spPr>
        <a:xfrm>
          <a:off x="29972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15875</xdr:colOff>
      <xdr:row>19</xdr:row>
      <xdr:rowOff>9525</xdr:rowOff>
    </xdr:from>
    <xdr:to>
      <xdr:col>3</xdr:col>
      <xdr:colOff>68005</xdr:colOff>
      <xdr:row>19</xdr:row>
      <xdr:rowOff>123825</xdr:rowOff>
    </xdr:to>
    <xdr:sp macro="" textlink="">
      <xdr:nvSpPr>
        <xdr:cNvPr id="69" name="OpenSolver29"/>
        <xdr:cNvSpPr/>
      </xdr:nvSpPr>
      <xdr:spPr>
        <a:xfrm>
          <a:off x="35306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19</xdr:row>
      <xdr:rowOff>9525</xdr:rowOff>
    </xdr:from>
    <xdr:to>
      <xdr:col>4</xdr:col>
      <xdr:colOff>64830</xdr:colOff>
      <xdr:row>19</xdr:row>
      <xdr:rowOff>123825</xdr:rowOff>
    </xdr:to>
    <xdr:sp macro="" textlink="">
      <xdr:nvSpPr>
        <xdr:cNvPr id="70" name="OpenSolver30"/>
        <xdr:cNvSpPr/>
      </xdr:nvSpPr>
      <xdr:spPr>
        <a:xfrm>
          <a:off x="40513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9525</xdr:colOff>
      <xdr:row>19</xdr:row>
      <xdr:rowOff>9525</xdr:rowOff>
    </xdr:from>
    <xdr:to>
      <xdr:col>5</xdr:col>
      <xdr:colOff>61655</xdr:colOff>
      <xdr:row>19</xdr:row>
      <xdr:rowOff>123825</xdr:rowOff>
    </xdr:to>
    <xdr:sp macro="" textlink="">
      <xdr:nvSpPr>
        <xdr:cNvPr id="71" name="OpenSolver31"/>
        <xdr:cNvSpPr/>
      </xdr:nvSpPr>
      <xdr:spPr>
        <a:xfrm>
          <a:off x="45720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19050</xdr:colOff>
      <xdr:row>19</xdr:row>
      <xdr:rowOff>9525</xdr:rowOff>
    </xdr:from>
    <xdr:to>
      <xdr:col>6</xdr:col>
      <xdr:colOff>71180</xdr:colOff>
      <xdr:row>19</xdr:row>
      <xdr:rowOff>123825</xdr:rowOff>
    </xdr:to>
    <xdr:sp macro="" textlink="">
      <xdr:nvSpPr>
        <xdr:cNvPr id="72" name="OpenSolver32"/>
        <xdr:cNvSpPr/>
      </xdr:nvSpPr>
      <xdr:spPr>
        <a:xfrm>
          <a:off x="51054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15875</xdr:colOff>
      <xdr:row>19</xdr:row>
      <xdr:rowOff>9525</xdr:rowOff>
    </xdr:from>
    <xdr:to>
      <xdr:col>7</xdr:col>
      <xdr:colOff>68005</xdr:colOff>
      <xdr:row>19</xdr:row>
      <xdr:rowOff>123825</xdr:rowOff>
    </xdr:to>
    <xdr:sp macro="" textlink="">
      <xdr:nvSpPr>
        <xdr:cNvPr id="73" name="OpenSolver33"/>
        <xdr:cNvSpPr/>
      </xdr:nvSpPr>
      <xdr:spPr>
        <a:xfrm>
          <a:off x="56261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19</xdr:row>
      <xdr:rowOff>9525</xdr:rowOff>
    </xdr:from>
    <xdr:to>
      <xdr:col>8</xdr:col>
      <xdr:colOff>64830</xdr:colOff>
      <xdr:row>19</xdr:row>
      <xdr:rowOff>123825</xdr:rowOff>
    </xdr:to>
    <xdr:sp macro="" textlink="">
      <xdr:nvSpPr>
        <xdr:cNvPr id="74" name="OpenSolver34"/>
        <xdr:cNvSpPr/>
      </xdr:nvSpPr>
      <xdr:spPr>
        <a:xfrm>
          <a:off x="61468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9525</xdr:colOff>
      <xdr:row>19</xdr:row>
      <xdr:rowOff>9525</xdr:rowOff>
    </xdr:from>
    <xdr:to>
      <xdr:col>9</xdr:col>
      <xdr:colOff>61655</xdr:colOff>
      <xdr:row>19</xdr:row>
      <xdr:rowOff>123825</xdr:rowOff>
    </xdr:to>
    <xdr:sp macro="" textlink="">
      <xdr:nvSpPr>
        <xdr:cNvPr id="75" name="OpenSolver35"/>
        <xdr:cNvSpPr/>
      </xdr:nvSpPr>
      <xdr:spPr>
        <a:xfrm>
          <a:off x="66675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6350</xdr:colOff>
      <xdr:row>19</xdr:row>
      <xdr:rowOff>9525</xdr:rowOff>
    </xdr:from>
    <xdr:to>
      <xdr:col>10</xdr:col>
      <xdr:colOff>58480</xdr:colOff>
      <xdr:row>19</xdr:row>
      <xdr:rowOff>123825</xdr:rowOff>
    </xdr:to>
    <xdr:sp macro="" textlink="">
      <xdr:nvSpPr>
        <xdr:cNvPr id="76" name="OpenSolver36"/>
        <xdr:cNvSpPr/>
      </xdr:nvSpPr>
      <xdr:spPr>
        <a:xfrm>
          <a:off x="71882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15875</xdr:colOff>
      <xdr:row>19</xdr:row>
      <xdr:rowOff>9525</xdr:rowOff>
    </xdr:from>
    <xdr:to>
      <xdr:col>11</xdr:col>
      <xdr:colOff>68005</xdr:colOff>
      <xdr:row>19</xdr:row>
      <xdr:rowOff>123825</xdr:rowOff>
    </xdr:to>
    <xdr:sp macro="" textlink="">
      <xdr:nvSpPr>
        <xdr:cNvPr id="77" name="OpenSolver37"/>
        <xdr:cNvSpPr/>
      </xdr:nvSpPr>
      <xdr:spPr>
        <a:xfrm>
          <a:off x="77216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19</xdr:row>
      <xdr:rowOff>9525</xdr:rowOff>
    </xdr:from>
    <xdr:to>
      <xdr:col>12</xdr:col>
      <xdr:colOff>64830</xdr:colOff>
      <xdr:row>19</xdr:row>
      <xdr:rowOff>123825</xdr:rowOff>
    </xdr:to>
    <xdr:sp macro="" textlink="">
      <xdr:nvSpPr>
        <xdr:cNvPr id="78" name="OpenSolver38"/>
        <xdr:cNvSpPr/>
      </xdr:nvSpPr>
      <xdr:spPr>
        <a:xfrm>
          <a:off x="82423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13</xdr:col>
      <xdr:colOff>9525</xdr:colOff>
      <xdr:row>19</xdr:row>
      <xdr:rowOff>9525</xdr:rowOff>
    </xdr:from>
    <xdr:to>
      <xdr:col>13</xdr:col>
      <xdr:colOff>61655</xdr:colOff>
      <xdr:row>19</xdr:row>
      <xdr:rowOff>123825</xdr:rowOff>
    </xdr:to>
    <xdr:sp macro="" textlink="">
      <xdr:nvSpPr>
        <xdr:cNvPr id="79" name="OpenSolver39"/>
        <xdr:cNvSpPr/>
      </xdr:nvSpPr>
      <xdr:spPr>
        <a:xfrm>
          <a:off x="87630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14</xdr:col>
      <xdr:colOff>0</xdr:colOff>
      <xdr:row>14</xdr:row>
      <xdr:rowOff>0</xdr:rowOff>
    </xdr:to>
    <xdr:sp macro="" textlink="">
      <xdr:nvSpPr>
        <xdr:cNvPr id="140" name="OpenSolver1"/>
        <xdr:cNvSpPr/>
      </xdr:nvSpPr>
      <xdr:spPr>
        <a:xfrm>
          <a:off x="2990850" y="2105025"/>
          <a:ext cx="6286500" cy="161925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</xdr:col>
      <xdr:colOff>0</xdr:colOff>
      <xdr:row>17</xdr:row>
      <xdr:rowOff>0</xdr:rowOff>
    </xdr:from>
    <xdr:to>
      <xdr:col>14</xdr:col>
      <xdr:colOff>0</xdr:colOff>
      <xdr:row>20</xdr:row>
      <xdr:rowOff>0</xdr:rowOff>
    </xdr:to>
    <xdr:sp macro="" textlink="">
      <xdr:nvSpPr>
        <xdr:cNvPr id="141" name="OpenSolver2"/>
        <xdr:cNvSpPr/>
      </xdr:nvSpPr>
      <xdr:spPr>
        <a:xfrm>
          <a:off x="2990850" y="2752725"/>
          <a:ext cx="6286500" cy="485775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14</xdr:col>
      <xdr:colOff>0</xdr:colOff>
      <xdr:row>29</xdr:row>
      <xdr:rowOff>0</xdr:rowOff>
    </xdr:from>
    <xdr:to>
      <xdr:col>15</xdr:col>
      <xdr:colOff>0</xdr:colOff>
      <xdr:row>30</xdr:row>
      <xdr:rowOff>0</xdr:rowOff>
    </xdr:to>
    <xdr:sp macro="" textlink="">
      <xdr:nvSpPr>
        <xdr:cNvPr id="142" name="OpenSolver3"/>
        <xdr:cNvSpPr/>
      </xdr:nvSpPr>
      <xdr:spPr>
        <a:xfrm>
          <a:off x="9277350" y="4695825"/>
          <a:ext cx="952500" cy="161925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13</xdr:col>
      <xdr:colOff>517525</xdr:colOff>
      <xdr:row>28</xdr:row>
      <xdr:rowOff>88900</xdr:rowOff>
    </xdr:from>
    <xdr:to>
      <xdr:col>14</xdr:col>
      <xdr:colOff>224739</xdr:colOff>
      <xdr:row>29</xdr:row>
      <xdr:rowOff>53975</xdr:rowOff>
    </xdr:to>
    <xdr:sp macro="" textlink="">
      <xdr:nvSpPr>
        <xdr:cNvPr id="143" name="OpenSolver4"/>
        <xdr:cNvSpPr/>
      </xdr:nvSpPr>
      <xdr:spPr>
        <a:xfrm>
          <a:off x="9271000" y="4622800"/>
          <a:ext cx="231089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min </a:t>
          </a:r>
        </a:p>
      </xdr:txBody>
    </xdr:sp>
    <xdr:clientData/>
  </xdr:twoCellAnchor>
  <xdr:twoCellAnchor>
    <xdr:from>
      <xdr:col>2</xdr:col>
      <xdr:colOff>12700</xdr:colOff>
      <xdr:row>17</xdr:row>
      <xdr:rowOff>12700</xdr:rowOff>
    </xdr:from>
    <xdr:to>
      <xdr:col>14</xdr:col>
      <xdr:colOff>0</xdr:colOff>
      <xdr:row>20</xdr:row>
      <xdr:rowOff>0</xdr:rowOff>
    </xdr:to>
    <xdr:sp macro="" textlink="">
      <xdr:nvSpPr>
        <xdr:cNvPr id="144" name="OpenSolverC18:N20"/>
        <xdr:cNvSpPr/>
      </xdr:nvSpPr>
      <xdr:spPr>
        <a:xfrm>
          <a:off x="3003550" y="2765425"/>
          <a:ext cx="6273800" cy="473075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0≤</a:t>
          </a:r>
        </a:p>
      </xdr:txBody>
    </xdr:sp>
    <xdr:clientData/>
  </xdr:twoCellAnchor>
  <xdr:twoCellAnchor>
    <xdr:from>
      <xdr:col>2</xdr:col>
      <xdr:colOff>12700</xdr:colOff>
      <xdr:row>13</xdr:row>
      <xdr:rowOff>12700</xdr:rowOff>
    </xdr:from>
    <xdr:to>
      <xdr:col>14</xdr:col>
      <xdr:colOff>0</xdr:colOff>
      <xdr:row>14</xdr:row>
      <xdr:rowOff>0</xdr:rowOff>
    </xdr:to>
    <xdr:sp macro="" textlink="">
      <xdr:nvSpPr>
        <xdr:cNvPr id="145" name="OpenSolverC14:N14"/>
        <xdr:cNvSpPr/>
      </xdr:nvSpPr>
      <xdr:spPr>
        <a:xfrm>
          <a:off x="3003550" y="2117725"/>
          <a:ext cx="6273800" cy="149225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0≤</a:t>
          </a:r>
        </a:p>
      </xdr:txBody>
    </xdr:sp>
    <xdr:clientData/>
  </xdr:twoCellAnchor>
  <xdr:twoCellAnchor>
    <xdr:from>
      <xdr:col>2</xdr:col>
      <xdr:colOff>0</xdr:colOff>
      <xdr:row>11</xdr:row>
      <xdr:rowOff>0</xdr:rowOff>
    </xdr:from>
    <xdr:to>
      <xdr:col>14</xdr:col>
      <xdr:colOff>0</xdr:colOff>
      <xdr:row>12</xdr:row>
      <xdr:rowOff>0</xdr:rowOff>
    </xdr:to>
    <xdr:sp macro="" textlink="">
      <xdr:nvSpPr>
        <xdr:cNvPr id="146" name="OpenSolver7"/>
        <xdr:cNvSpPr/>
      </xdr:nvSpPr>
      <xdr:spPr>
        <a:xfrm>
          <a:off x="2990850" y="1781175"/>
          <a:ext cx="6286500" cy="161925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2</xdr:col>
      <xdr:colOff>0</xdr:colOff>
      <xdr:row>14</xdr:row>
      <xdr:rowOff>0</xdr:rowOff>
    </xdr:from>
    <xdr:to>
      <xdr:col>14</xdr:col>
      <xdr:colOff>0</xdr:colOff>
      <xdr:row>15</xdr:row>
      <xdr:rowOff>0</xdr:rowOff>
    </xdr:to>
    <xdr:sp macro="" textlink="">
      <xdr:nvSpPr>
        <xdr:cNvPr id="147" name="OpenSolver8"/>
        <xdr:cNvSpPr/>
      </xdr:nvSpPr>
      <xdr:spPr>
        <a:xfrm>
          <a:off x="2990850" y="2266950"/>
          <a:ext cx="6286500" cy="161925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≤</a:t>
          </a: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8</xdr:col>
      <xdr:colOff>0</xdr:colOff>
      <xdr:row>14</xdr:row>
      <xdr:rowOff>0</xdr:rowOff>
    </xdr:to>
    <xdr:cxnSp macro="">
      <xdr:nvCxnSpPr>
        <xdr:cNvPr id="148" name="OpenSolver9"/>
        <xdr:cNvCxnSpPr>
          <a:stCxn id="146" idx="2"/>
          <a:endCxn id="147" idx="0"/>
        </xdr:cNvCxnSpPr>
      </xdr:nvCxnSpPr>
      <xdr:spPr>
        <a:xfrm>
          <a:off x="6134100" y="1943100"/>
          <a:ext cx="0" cy="32385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333375</xdr:colOff>
      <xdr:row>12</xdr:row>
      <xdr:rowOff>34925</xdr:rowOff>
    </xdr:from>
    <xdr:to>
      <xdr:col>8</xdr:col>
      <xdr:colOff>190500</xdr:colOff>
      <xdr:row>13</xdr:row>
      <xdr:rowOff>127000</xdr:rowOff>
    </xdr:to>
    <xdr:sp macro="" textlink="">
      <xdr:nvSpPr>
        <xdr:cNvPr id="149" name="OpenSolver10"/>
        <xdr:cNvSpPr/>
      </xdr:nvSpPr>
      <xdr:spPr>
        <a:xfrm>
          <a:off x="5943600" y="19780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0</xdr:colOff>
      <xdr:row>12</xdr:row>
      <xdr:rowOff>0</xdr:rowOff>
    </xdr:from>
    <xdr:to>
      <xdr:col>14</xdr:col>
      <xdr:colOff>0</xdr:colOff>
      <xdr:row>13</xdr:row>
      <xdr:rowOff>0</xdr:rowOff>
    </xdr:to>
    <xdr:sp macro="" textlink="">
      <xdr:nvSpPr>
        <xdr:cNvPr id="150" name="OpenSolver11"/>
        <xdr:cNvSpPr/>
      </xdr:nvSpPr>
      <xdr:spPr>
        <a:xfrm>
          <a:off x="2990850" y="1943100"/>
          <a:ext cx="6286500" cy="161925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2</xdr:col>
      <xdr:colOff>25400</xdr:colOff>
      <xdr:row>13</xdr:row>
      <xdr:rowOff>25400</xdr:rowOff>
    </xdr:from>
    <xdr:to>
      <xdr:col>14</xdr:col>
      <xdr:colOff>0</xdr:colOff>
      <xdr:row>14</xdr:row>
      <xdr:rowOff>0</xdr:rowOff>
    </xdr:to>
    <xdr:sp macro="" textlink="">
      <xdr:nvSpPr>
        <xdr:cNvPr id="151" name="OpenSolver12"/>
        <xdr:cNvSpPr/>
      </xdr:nvSpPr>
      <xdr:spPr>
        <a:xfrm>
          <a:off x="3016250" y="2130425"/>
          <a:ext cx="6261100" cy="136525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800000"/>
              </a:solidFill>
            </a:rPr>
            <a:t>≥</a:t>
          </a:r>
        </a:p>
      </xdr:txBody>
    </xdr:sp>
    <xdr:clientData/>
  </xdr:twoCellAnchor>
  <xdr:twoCellAnchor>
    <xdr:from>
      <xdr:col>8</xdr:col>
      <xdr:colOff>0</xdr:colOff>
      <xdr:row>13</xdr:row>
      <xdr:rowOff>0</xdr:rowOff>
    </xdr:from>
    <xdr:to>
      <xdr:col>8</xdr:col>
      <xdr:colOff>12700</xdr:colOff>
      <xdr:row>13</xdr:row>
      <xdr:rowOff>25400</xdr:rowOff>
    </xdr:to>
    <xdr:cxnSp macro="">
      <xdr:nvCxnSpPr>
        <xdr:cNvPr id="152" name="OpenSolver13"/>
        <xdr:cNvCxnSpPr>
          <a:stCxn id="150" idx="2"/>
          <a:endCxn id="151" idx="0"/>
        </xdr:cNvCxnSpPr>
      </xdr:nvCxnSpPr>
      <xdr:spPr>
        <a:xfrm>
          <a:off x="6134100" y="2105025"/>
          <a:ext cx="12700" cy="2540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339725</xdr:colOff>
      <xdr:row>12</xdr:row>
      <xdr:rowOff>47625</xdr:rowOff>
    </xdr:from>
    <xdr:to>
      <xdr:col>8</xdr:col>
      <xdr:colOff>196850</xdr:colOff>
      <xdr:row>13</xdr:row>
      <xdr:rowOff>139700</xdr:rowOff>
    </xdr:to>
    <xdr:sp macro="" textlink="">
      <xdr:nvSpPr>
        <xdr:cNvPr id="153" name="OpenSolver14"/>
        <xdr:cNvSpPr/>
      </xdr:nvSpPr>
      <xdr:spPr>
        <a:xfrm>
          <a:off x="5949950" y="19907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0</xdr:colOff>
      <xdr:row>15</xdr:row>
      <xdr:rowOff>0</xdr:rowOff>
    </xdr:from>
    <xdr:to>
      <xdr:col>14</xdr:col>
      <xdr:colOff>0</xdr:colOff>
      <xdr:row>16</xdr:row>
      <xdr:rowOff>0</xdr:rowOff>
    </xdr:to>
    <xdr:sp macro="" textlink="">
      <xdr:nvSpPr>
        <xdr:cNvPr id="154" name="OpenSolverC16:N16"/>
        <xdr:cNvSpPr/>
      </xdr:nvSpPr>
      <xdr:spPr>
        <a:xfrm>
          <a:off x="2990850" y="2428875"/>
          <a:ext cx="6286500" cy="161925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CC33"/>
              </a:solidFill>
            </a:rPr>
            <a:t>0≤</a:t>
          </a:r>
        </a:p>
      </xdr:txBody>
    </xdr:sp>
    <xdr:clientData/>
  </xdr:twoCellAnchor>
  <xdr:twoCellAnchor>
    <xdr:from>
      <xdr:col>1</xdr:col>
      <xdr:colOff>0</xdr:colOff>
      <xdr:row>29</xdr:row>
      <xdr:rowOff>0</xdr:rowOff>
    </xdr:from>
    <xdr:to>
      <xdr:col>2</xdr:col>
      <xdr:colOff>0</xdr:colOff>
      <xdr:row>30</xdr:row>
      <xdr:rowOff>0</xdr:rowOff>
    </xdr:to>
    <xdr:sp macro="" textlink="">
      <xdr:nvSpPr>
        <xdr:cNvPr id="155" name="OpenSolver16"/>
        <xdr:cNvSpPr/>
      </xdr:nvSpPr>
      <xdr:spPr>
        <a:xfrm>
          <a:off x="2133600" y="4695825"/>
          <a:ext cx="857250" cy="161925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2</xdr:col>
      <xdr:colOff>0</xdr:colOff>
      <xdr:row>18</xdr:row>
      <xdr:rowOff>0</xdr:rowOff>
    </xdr:from>
    <xdr:to>
      <xdr:col>14</xdr:col>
      <xdr:colOff>0</xdr:colOff>
      <xdr:row>20</xdr:row>
      <xdr:rowOff>0</xdr:rowOff>
    </xdr:to>
    <xdr:sp macro="" textlink="">
      <xdr:nvSpPr>
        <xdr:cNvPr id="156" name="OpenSolver17"/>
        <xdr:cNvSpPr/>
      </xdr:nvSpPr>
      <xdr:spPr>
        <a:xfrm>
          <a:off x="2990850" y="2914650"/>
          <a:ext cx="6286500" cy="32385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FF6600"/>
              </a:solidFill>
            </a:rPr>
            <a:t>≥</a:t>
          </a:r>
        </a:p>
      </xdr:txBody>
    </xdr:sp>
    <xdr:clientData/>
  </xdr:twoCellAnchor>
  <xdr:twoCellAnchor>
    <xdr:from>
      <xdr:col>1</xdr:col>
      <xdr:colOff>428625</xdr:colOff>
      <xdr:row>19</xdr:row>
      <xdr:rowOff>0</xdr:rowOff>
    </xdr:from>
    <xdr:to>
      <xdr:col>2</xdr:col>
      <xdr:colOff>0</xdr:colOff>
      <xdr:row>29</xdr:row>
      <xdr:rowOff>0</xdr:rowOff>
    </xdr:to>
    <xdr:cxnSp macro="">
      <xdr:nvCxnSpPr>
        <xdr:cNvPr id="157" name="OpenSolver18"/>
        <xdr:cNvCxnSpPr>
          <a:stCxn id="155" idx="0"/>
          <a:endCxn id="156" idx="1"/>
        </xdr:cNvCxnSpPr>
      </xdr:nvCxnSpPr>
      <xdr:spPr>
        <a:xfrm flipV="1">
          <a:off x="2562225" y="3076575"/>
          <a:ext cx="428625" cy="161925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452438</xdr:colOff>
      <xdr:row>23</xdr:row>
      <xdr:rowOff>34925</xdr:rowOff>
    </xdr:from>
    <xdr:to>
      <xdr:col>1</xdr:col>
      <xdr:colOff>833438</xdr:colOff>
      <xdr:row>24</xdr:row>
      <xdr:rowOff>127000</xdr:rowOff>
    </xdr:to>
    <xdr:sp macro="" textlink="">
      <xdr:nvSpPr>
        <xdr:cNvPr id="158" name="OpenSolver19"/>
        <xdr:cNvSpPr/>
      </xdr:nvSpPr>
      <xdr:spPr>
        <a:xfrm>
          <a:off x="2586038" y="37592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</xdr:col>
      <xdr:colOff>0</xdr:colOff>
      <xdr:row>30</xdr:row>
      <xdr:rowOff>0</xdr:rowOff>
    </xdr:from>
    <xdr:to>
      <xdr:col>2</xdr:col>
      <xdr:colOff>0</xdr:colOff>
      <xdr:row>31</xdr:row>
      <xdr:rowOff>0</xdr:rowOff>
    </xdr:to>
    <xdr:sp macro="" textlink="">
      <xdr:nvSpPr>
        <xdr:cNvPr id="159" name="OpenSolver20"/>
        <xdr:cNvSpPr/>
      </xdr:nvSpPr>
      <xdr:spPr>
        <a:xfrm>
          <a:off x="2133600" y="4857750"/>
          <a:ext cx="857250" cy="161925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2</xdr:col>
      <xdr:colOff>0</xdr:colOff>
      <xdr:row>17</xdr:row>
      <xdr:rowOff>0</xdr:rowOff>
    </xdr:from>
    <xdr:to>
      <xdr:col>14</xdr:col>
      <xdr:colOff>0</xdr:colOff>
      <xdr:row>18</xdr:row>
      <xdr:rowOff>0</xdr:rowOff>
    </xdr:to>
    <xdr:sp macro="" textlink="">
      <xdr:nvSpPr>
        <xdr:cNvPr id="160" name="OpenSolver21"/>
        <xdr:cNvSpPr/>
      </xdr:nvSpPr>
      <xdr:spPr>
        <a:xfrm>
          <a:off x="2990850" y="2752725"/>
          <a:ext cx="6286500" cy="161925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CC0099"/>
              </a:solidFill>
            </a:rPr>
            <a:t>≥</a:t>
          </a:r>
        </a:p>
      </xdr:txBody>
    </xdr:sp>
    <xdr:clientData/>
  </xdr:twoCellAnchor>
  <xdr:twoCellAnchor>
    <xdr:from>
      <xdr:col>1</xdr:col>
      <xdr:colOff>428625</xdr:colOff>
      <xdr:row>17</xdr:row>
      <xdr:rowOff>80963</xdr:rowOff>
    </xdr:from>
    <xdr:to>
      <xdr:col>2</xdr:col>
      <xdr:colOff>0</xdr:colOff>
      <xdr:row>30</xdr:row>
      <xdr:rowOff>0</xdr:rowOff>
    </xdr:to>
    <xdr:cxnSp macro="">
      <xdr:nvCxnSpPr>
        <xdr:cNvPr id="161" name="OpenSolver22"/>
        <xdr:cNvCxnSpPr>
          <a:stCxn id="159" idx="0"/>
          <a:endCxn id="160" idx="1"/>
        </xdr:cNvCxnSpPr>
      </xdr:nvCxnSpPr>
      <xdr:spPr>
        <a:xfrm flipV="1">
          <a:off x="2562225" y="2833688"/>
          <a:ext cx="428625" cy="2024062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452438</xdr:colOff>
      <xdr:row>22</xdr:row>
      <xdr:rowOff>156369</xdr:rowOff>
    </xdr:from>
    <xdr:to>
      <xdr:col>1</xdr:col>
      <xdr:colOff>833438</xdr:colOff>
      <xdr:row>24</xdr:row>
      <xdr:rowOff>86519</xdr:rowOff>
    </xdr:to>
    <xdr:sp macro="" textlink="">
      <xdr:nvSpPr>
        <xdr:cNvPr id="162" name="OpenSolver23"/>
        <xdr:cNvSpPr/>
      </xdr:nvSpPr>
      <xdr:spPr>
        <a:xfrm>
          <a:off x="2586038" y="3718719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</xdr:col>
      <xdr:colOff>0</xdr:colOff>
      <xdr:row>32</xdr:row>
      <xdr:rowOff>0</xdr:rowOff>
    </xdr:from>
    <xdr:to>
      <xdr:col>2</xdr:col>
      <xdr:colOff>0</xdr:colOff>
      <xdr:row>33</xdr:row>
      <xdr:rowOff>0</xdr:rowOff>
    </xdr:to>
    <xdr:sp macro="" textlink="">
      <xdr:nvSpPr>
        <xdr:cNvPr id="163" name="OpenSolver24"/>
        <xdr:cNvSpPr/>
      </xdr:nvSpPr>
      <xdr:spPr>
        <a:xfrm>
          <a:off x="2133600" y="5181600"/>
          <a:ext cx="857250" cy="161925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2</xdr:col>
      <xdr:colOff>12700</xdr:colOff>
      <xdr:row>15</xdr:row>
      <xdr:rowOff>12700</xdr:rowOff>
    </xdr:from>
    <xdr:to>
      <xdr:col>14</xdr:col>
      <xdr:colOff>0</xdr:colOff>
      <xdr:row>16</xdr:row>
      <xdr:rowOff>0</xdr:rowOff>
    </xdr:to>
    <xdr:sp macro="" textlink="">
      <xdr:nvSpPr>
        <xdr:cNvPr id="164" name="OpenSolver25"/>
        <xdr:cNvSpPr/>
      </xdr:nvSpPr>
      <xdr:spPr>
        <a:xfrm>
          <a:off x="3003550" y="2441575"/>
          <a:ext cx="6273800" cy="149225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≥</a:t>
          </a:r>
        </a:p>
      </xdr:txBody>
    </xdr:sp>
    <xdr:clientData/>
  </xdr:twoCellAnchor>
  <xdr:twoCellAnchor>
    <xdr:from>
      <xdr:col>1</xdr:col>
      <xdr:colOff>428625</xdr:colOff>
      <xdr:row>15</xdr:row>
      <xdr:rowOff>87313</xdr:rowOff>
    </xdr:from>
    <xdr:to>
      <xdr:col>2</xdr:col>
      <xdr:colOff>12700</xdr:colOff>
      <xdr:row>32</xdr:row>
      <xdr:rowOff>0</xdr:rowOff>
    </xdr:to>
    <xdr:cxnSp macro="">
      <xdr:nvCxnSpPr>
        <xdr:cNvPr id="165" name="OpenSolver26"/>
        <xdr:cNvCxnSpPr>
          <a:stCxn id="163" idx="0"/>
          <a:endCxn id="164" idx="1"/>
        </xdr:cNvCxnSpPr>
      </xdr:nvCxnSpPr>
      <xdr:spPr>
        <a:xfrm flipV="1">
          <a:off x="2562225" y="2516188"/>
          <a:ext cx="441325" cy="2665412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458788</xdr:colOff>
      <xdr:row>22</xdr:row>
      <xdr:rowOff>159544</xdr:rowOff>
    </xdr:from>
    <xdr:to>
      <xdr:col>1</xdr:col>
      <xdr:colOff>839788</xdr:colOff>
      <xdr:row>24</xdr:row>
      <xdr:rowOff>89694</xdr:rowOff>
    </xdr:to>
    <xdr:sp macro="" textlink="">
      <xdr:nvSpPr>
        <xdr:cNvPr id="166" name="OpenSolver27"/>
        <xdr:cNvSpPr/>
      </xdr:nvSpPr>
      <xdr:spPr>
        <a:xfrm>
          <a:off x="2592388" y="3721894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6350</xdr:colOff>
      <xdr:row>18</xdr:row>
      <xdr:rowOff>6350</xdr:rowOff>
    </xdr:from>
    <xdr:to>
      <xdr:col>2</xdr:col>
      <xdr:colOff>58480</xdr:colOff>
      <xdr:row>18</xdr:row>
      <xdr:rowOff>120650</xdr:rowOff>
    </xdr:to>
    <xdr:sp macro="" textlink="">
      <xdr:nvSpPr>
        <xdr:cNvPr id="167" name="OpenSolver28"/>
        <xdr:cNvSpPr/>
      </xdr:nvSpPr>
      <xdr:spPr>
        <a:xfrm>
          <a:off x="29972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15875</xdr:colOff>
      <xdr:row>18</xdr:row>
      <xdr:rowOff>6350</xdr:rowOff>
    </xdr:from>
    <xdr:to>
      <xdr:col>3</xdr:col>
      <xdr:colOff>68005</xdr:colOff>
      <xdr:row>18</xdr:row>
      <xdr:rowOff>120650</xdr:rowOff>
    </xdr:to>
    <xdr:sp macro="" textlink="">
      <xdr:nvSpPr>
        <xdr:cNvPr id="168" name="OpenSolver29"/>
        <xdr:cNvSpPr/>
      </xdr:nvSpPr>
      <xdr:spPr>
        <a:xfrm>
          <a:off x="35306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18</xdr:row>
      <xdr:rowOff>6350</xdr:rowOff>
    </xdr:from>
    <xdr:to>
      <xdr:col>4</xdr:col>
      <xdr:colOff>64830</xdr:colOff>
      <xdr:row>18</xdr:row>
      <xdr:rowOff>120650</xdr:rowOff>
    </xdr:to>
    <xdr:sp macro="" textlink="">
      <xdr:nvSpPr>
        <xdr:cNvPr id="169" name="OpenSolver30"/>
        <xdr:cNvSpPr/>
      </xdr:nvSpPr>
      <xdr:spPr>
        <a:xfrm>
          <a:off x="40513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9525</xdr:colOff>
      <xdr:row>18</xdr:row>
      <xdr:rowOff>6350</xdr:rowOff>
    </xdr:from>
    <xdr:to>
      <xdr:col>5</xdr:col>
      <xdr:colOff>61655</xdr:colOff>
      <xdr:row>18</xdr:row>
      <xdr:rowOff>120650</xdr:rowOff>
    </xdr:to>
    <xdr:sp macro="" textlink="">
      <xdr:nvSpPr>
        <xdr:cNvPr id="170" name="OpenSolver31"/>
        <xdr:cNvSpPr/>
      </xdr:nvSpPr>
      <xdr:spPr>
        <a:xfrm>
          <a:off x="45720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19050</xdr:colOff>
      <xdr:row>18</xdr:row>
      <xdr:rowOff>6350</xdr:rowOff>
    </xdr:from>
    <xdr:to>
      <xdr:col>6</xdr:col>
      <xdr:colOff>71180</xdr:colOff>
      <xdr:row>18</xdr:row>
      <xdr:rowOff>120650</xdr:rowOff>
    </xdr:to>
    <xdr:sp macro="" textlink="">
      <xdr:nvSpPr>
        <xdr:cNvPr id="171" name="OpenSolver32"/>
        <xdr:cNvSpPr/>
      </xdr:nvSpPr>
      <xdr:spPr>
        <a:xfrm>
          <a:off x="51054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15875</xdr:colOff>
      <xdr:row>18</xdr:row>
      <xdr:rowOff>6350</xdr:rowOff>
    </xdr:from>
    <xdr:to>
      <xdr:col>7</xdr:col>
      <xdr:colOff>68005</xdr:colOff>
      <xdr:row>18</xdr:row>
      <xdr:rowOff>120650</xdr:rowOff>
    </xdr:to>
    <xdr:sp macro="" textlink="">
      <xdr:nvSpPr>
        <xdr:cNvPr id="172" name="OpenSolver33"/>
        <xdr:cNvSpPr/>
      </xdr:nvSpPr>
      <xdr:spPr>
        <a:xfrm>
          <a:off x="56261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18</xdr:row>
      <xdr:rowOff>6350</xdr:rowOff>
    </xdr:from>
    <xdr:to>
      <xdr:col>8</xdr:col>
      <xdr:colOff>64830</xdr:colOff>
      <xdr:row>18</xdr:row>
      <xdr:rowOff>120650</xdr:rowOff>
    </xdr:to>
    <xdr:sp macro="" textlink="">
      <xdr:nvSpPr>
        <xdr:cNvPr id="173" name="OpenSolver34"/>
        <xdr:cNvSpPr/>
      </xdr:nvSpPr>
      <xdr:spPr>
        <a:xfrm>
          <a:off x="61468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9525</xdr:colOff>
      <xdr:row>18</xdr:row>
      <xdr:rowOff>6350</xdr:rowOff>
    </xdr:from>
    <xdr:to>
      <xdr:col>9</xdr:col>
      <xdr:colOff>61655</xdr:colOff>
      <xdr:row>18</xdr:row>
      <xdr:rowOff>120650</xdr:rowOff>
    </xdr:to>
    <xdr:sp macro="" textlink="">
      <xdr:nvSpPr>
        <xdr:cNvPr id="174" name="OpenSolver35"/>
        <xdr:cNvSpPr/>
      </xdr:nvSpPr>
      <xdr:spPr>
        <a:xfrm>
          <a:off x="66675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6350</xdr:colOff>
      <xdr:row>18</xdr:row>
      <xdr:rowOff>6350</xdr:rowOff>
    </xdr:from>
    <xdr:to>
      <xdr:col>10</xdr:col>
      <xdr:colOff>58480</xdr:colOff>
      <xdr:row>18</xdr:row>
      <xdr:rowOff>120650</xdr:rowOff>
    </xdr:to>
    <xdr:sp macro="" textlink="">
      <xdr:nvSpPr>
        <xdr:cNvPr id="175" name="OpenSolver36"/>
        <xdr:cNvSpPr/>
      </xdr:nvSpPr>
      <xdr:spPr>
        <a:xfrm>
          <a:off x="71882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15875</xdr:colOff>
      <xdr:row>18</xdr:row>
      <xdr:rowOff>6350</xdr:rowOff>
    </xdr:from>
    <xdr:to>
      <xdr:col>11</xdr:col>
      <xdr:colOff>68005</xdr:colOff>
      <xdr:row>18</xdr:row>
      <xdr:rowOff>120650</xdr:rowOff>
    </xdr:to>
    <xdr:sp macro="" textlink="">
      <xdr:nvSpPr>
        <xdr:cNvPr id="176" name="OpenSolver37"/>
        <xdr:cNvSpPr/>
      </xdr:nvSpPr>
      <xdr:spPr>
        <a:xfrm>
          <a:off x="77216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18</xdr:row>
      <xdr:rowOff>6350</xdr:rowOff>
    </xdr:from>
    <xdr:to>
      <xdr:col>12</xdr:col>
      <xdr:colOff>64830</xdr:colOff>
      <xdr:row>18</xdr:row>
      <xdr:rowOff>120650</xdr:rowOff>
    </xdr:to>
    <xdr:sp macro="" textlink="">
      <xdr:nvSpPr>
        <xdr:cNvPr id="177" name="OpenSolver38"/>
        <xdr:cNvSpPr/>
      </xdr:nvSpPr>
      <xdr:spPr>
        <a:xfrm>
          <a:off x="82423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13</xdr:col>
      <xdr:colOff>9525</xdr:colOff>
      <xdr:row>18</xdr:row>
      <xdr:rowOff>6350</xdr:rowOff>
    </xdr:from>
    <xdr:to>
      <xdr:col>13</xdr:col>
      <xdr:colOff>61655</xdr:colOff>
      <xdr:row>18</xdr:row>
      <xdr:rowOff>120650</xdr:rowOff>
    </xdr:to>
    <xdr:sp macro="" textlink="">
      <xdr:nvSpPr>
        <xdr:cNvPr id="178" name="OpenSolver39"/>
        <xdr:cNvSpPr/>
      </xdr:nvSpPr>
      <xdr:spPr>
        <a:xfrm>
          <a:off x="87630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</xdr:col>
      <xdr:colOff>6350</xdr:colOff>
      <xdr:row>19</xdr:row>
      <xdr:rowOff>9525</xdr:rowOff>
    </xdr:from>
    <xdr:to>
      <xdr:col>2</xdr:col>
      <xdr:colOff>58480</xdr:colOff>
      <xdr:row>19</xdr:row>
      <xdr:rowOff>123825</xdr:rowOff>
    </xdr:to>
    <xdr:sp macro="" textlink="">
      <xdr:nvSpPr>
        <xdr:cNvPr id="179" name="OpenSolver40"/>
        <xdr:cNvSpPr/>
      </xdr:nvSpPr>
      <xdr:spPr>
        <a:xfrm>
          <a:off x="29972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15875</xdr:colOff>
      <xdr:row>19</xdr:row>
      <xdr:rowOff>9525</xdr:rowOff>
    </xdr:from>
    <xdr:to>
      <xdr:col>3</xdr:col>
      <xdr:colOff>68005</xdr:colOff>
      <xdr:row>19</xdr:row>
      <xdr:rowOff>123825</xdr:rowOff>
    </xdr:to>
    <xdr:sp macro="" textlink="">
      <xdr:nvSpPr>
        <xdr:cNvPr id="180" name="OpenSolver41"/>
        <xdr:cNvSpPr/>
      </xdr:nvSpPr>
      <xdr:spPr>
        <a:xfrm>
          <a:off x="35306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19</xdr:row>
      <xdr:rowOff>9525</xdr:rowOff>
    </xdr:from>
    <xdr:to>
      <xdr:col>4</xdr:col>
      <xdr:colOff>64830</xdr:colOff>
      <xdr:row>19</xdr:row>
      <xdr:rowOff>123825</xdr:rowOff>
    </xdr:to>
    <xdr:sp macro="" textlink="">
      <xdr:nvSpPr>
        <xdr:cNvPr id="181" name="OpenSolver42"/>
        <xdr:cNvSpPr/>
      </xdr:nvSpPr>
      <xdr:spPr>
        <a:xfrm>
          <a:off x="40513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9525</xdr:colOff>
      <xdr:row>19</xdr:row>
      <xdr:rowOff>9525</xdr:rowOff>
    </xdr:from>
    <xdr:to>
      <xdr:col>5</xdr:col>
      <xdr:colOff>61655</xdr:colOff>
      <xdr:row>19</xdr:row>
      <xdr:rowOff>123825</xdr:rowOff>
    </xdr:to>
    <xdr:sp macro="" textlink="">
      <xdr:nvSpPr>
        <xdr:cNvPr id="182" name="OpenSolver43"/>
        <xdr:cNvSpPr/>
      </xdr:nvSpPr>
      <xdr:spPr>
        <a:xfrm>
          <a:off x="45720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19050</xdr:colOff>
      <xdr:row>19</xdr:row>
      <xdr:rowOff>9525</xdr:rowOff>
    </xdr:from>
    <xdr:to>
      <xdr:col>6</xdr:col>
      <xdr:colOff>71180</xdr:colOff>
      <xdr:row>19</xdr:row>
      <xdr:rowOff>123825</xdr:rowOff>
    </xdr:to>
    <xdr:sp macro="" textlink="">
      <xdr:nvSpPr>
        <xdr:cNvPr id="183" name="OpenSolver44"/>
        <xdr:cNvSpPr/>
      </xdr:nvSpPr>
      <xdr:spPr>
        <a:xfrm>
          <a:off x="51054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15875</xdr:colOff>
      <xdr:row>19</xdr:row>
      <xdr:rowOff>9525</xdr:rowOff>
    </xdr:from>
    <xdr:to>
      <xdr:col>7</xdr:col>
      <xdr:colOff>68005</xdr:colOff>
      <xdr:row>19</xdr:row>
      <xdr:rowOff>123825</xdr:rowOff>
    </xdr:to>
    <xdr:sp macro="" textlink="">
      <xdr:nvSpPr>
        <xdr:cNvPr id="184" name="OpenSolver45"/>
        <xdr:cNvSpPr/>
      </xdr:nvSpPr>
      <xdr:spPr>
        <a:xfrm>
          <a:off x="56261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19</xdr:row>
      <xdr:rowOff>9525</xdr:rowOff>
    </xdr:from>
    <xdr:to>
      <xdr:col>8</xdr:col>
      <xdr:colOff>64830</xdr:colOff>
      <xdr:row>19</xdr:row>
      <xdr:rowOff>123825</xdr:rowOff>
    </xdr:to>
    <xdr:sp macro="" textlink="">
      <xdr:nvSpPr>
        <xdr:cNvPr id="185" name="OpenSolver46"/>
        <xdr:cNvSpPr/>
      </xdr:nvSpPr>
      <xdr:spPr>
        <a:xfrm>
          <a:off x="61468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9525</xdr:colOff>
      <xdr:row>19</xdr:row>
      <xdr:rowOff>9525</xdr:rowOff>
    </xdr:from>
    <xdr:to>
      <xdr:col>9</xdr:col>
      <xdr:colOff>61655</xdr:colOff>
      <xdr:row>19</xdr:row>
      <xdr:rowOff>123825</xdr:rowOff>
    </xdr:to>
    <xdr:sp macro="" textlink="">
      <xdr:nvSpPr>
        <xdr:cNvPr id="186" name="OpenSolver47"/>
        <xdr:cNvSpPr/>
      </xdr:nvSpPr>
      <xdr:spPr>
        <a:xfrm>
          <a:off x="66675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6350</xdr:colOff>
      <xdr:row>19</xdr:row>
      <xdr:rowOff>9525</xdr:rowOff>
    </xdr:from>
    <xdr:to>
      <xdr:col>10</xdr:col>
      <xdr:colOff>58480</xdr:colOff>
      <xdr:row>19</xdr:row>
      <xdr:rowOff>123825</xdr:rowOff>
    </xdr:to>
    <xdr:sp macro="" textlink="">
      <xdr:nvSpPr>
        <xdr:cNvPr id="187" name="OpenSolver48"/>
        <xdr:cNvSpPr/>
      </xdr:nvSpPr>
      <xdr:spPr>
        <a:xfrm>
          <a:off x="71882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15875</xdr:colOff>
      <xdr:row>19</xdr:row>
      <xdr:rowOff>9525</xdr:rowOff>
    </xdr:from>
    <xdr:to>
      <xdr:col>11</xdr:col>
      <xdr:colOff>68005</xdr:colOff>
      <xdr:row>19</xdr:row>
      <xdr:rowOff>123825</xdr:rowOff>
    </xdr:to>
    <xdr:sp macro="" textlink="">
      <xdr:nvSpPr>
        <xdr:cNvPr id="188" name="OpenSolver49"/>
        <xdr:cNvSpPr/>
      </xdr:nvSpPr>
      <xdr:spPr>
        <a:xfrm>
          <a:off x="77216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19</xdr:row>
      <xdr:rowOff>9525</xdr:rowOff>
    </xdr:from>
    <xdr:to>
      <xdr:col>12</xdr:col>
      <xdr:colOff>64830</xdr:colOff>
      <xdr:row>19</xdr:row>
      <xdr:rowOff>123825</xdr:rowOff>
    </xdr:to>
    <xdr:sp macro="" textlink="">
      <xdr:nvSpPr>
        <xdr:cNvPr id="189" name="OpenSolver50"/>
        <xdr:cNvSpPr/>
      </xdr:nvSpPr>
      <xdr:spPr>
        <a:xfrm>
          <a:off x="82423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13</xdr:col>
      <xdr:colOff>9525</xdr:colOff>
      <xdr:row>19</xdr:row>
      <xdr:rowOff>9525</xdr:rowOff>
    </xdr:from>
    <xdr:to>
      <xdr:col>13</xdr:col>
      <xdr:colOff>61655</xdr:colOff>
      <xdr:row>19</xdr:row>
      <xdr:rowOff>123825</xdr:rowOff>
    </xdr:to>
    <xdr:sp macro="" textlink="">
      <xdr:nvSpPr>
        <xdr:cNvPr id="190" name="OpenSolver51"/>
        <xdr:cNvSpPr/>
      </xdr:nvSpPr>
      <xdr:spPr>
        <a:xfrm>
          <a:off x="87630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18</xdr:row>
      <xdr:rowOff>0</xdr:rowOff>
    </xdr:from>
    <xdr:to>
      <xdr:col>26</xdr:col>
      <xdr:colOff>0</xdr:colOff>
      <xdr:row>21</xdr:row>
      <xdr:rowOff>0</xdr:rowOff>
    </xdr:to>
    <xdr:sp macro="" textlink="">
      <xdr:nvSpPr>
        <xdr:cNvPr id="93" name="OpenSolver1"/>
        <xdr:cNvSpPr/>
      </xdr:nvSpPr>
      <xdr:spPr>
        <a:xfrm>
          <a:off x="1552575" y="2914650"/>
          <a:ext cx="10058400" cy="485775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</xdr:col>
      <xdr:colOff>0</xdr:colOff>
      <xdr:row>13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94" name="OpenSolver2"/>
        <xdr:cNvSpPr/>
      </xdr:nvSpPr>
      <xdr:spPr>
        <a:xfrm>
          <a:off x="1552575" y="2105025"/>
          <a:ext cx="10058400" cy="161925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</xdr:col>
      <xdr:colOff>0</xdr:colOff>
      <xdr:row>30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95" name="OpenSolver3"/>
        <xdr:cNvSpPr/>
      </xdr:nvSpPr>
      <xdr:spPr>
        <a:xfrm>
          <a:off x="1552575" y="4857750"/>
          <a:ext cx="971550" cy="161925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</xdr:col>
      <xdr:colOff>317500</xdr:colOff>
      <xdr:row>29</xdr:row>
      <xdr:rowOff>79375</xdr:rowOff>
    </xdr:from>
    <xdr:to>
      <xdr:col>2</xdr:col>
      <xdr:colOff>215214</xdr:colOff>
      <xdr:row>30</xdr:row>
      <xdr:rowOff>44450</xdr:rowOff>
    </xdr:to>
    <xdr:sp macro="" textlink="">
      <xdr:nvSpPr>
        <xdr:cNvPr id="96" name="OpenSolver4"/>
        <xdr:cNvSpPr/>
      </xdr:nvSpPr>
      <xdr:spPr>
        <a:xfrm>
          <a:off x="1536700" y="4775200"/>
          <a:ext cx="231089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min </a:t>
          </a:r>
        </a:p>
      </xdr:txBody>
    </xdr:sp>
    <xdr:clientData/>
  </xdr:twoCellAnchor>
  <xdr:twoCellAnchor>
    <xdr:from>
      <xdr:col>2</xdr:col>
      <xdr:colOff>12700</xdr:colOff>
      <xdr:row>18</xdr:row>
      <xdr:rowOff>12700</xdr:rowOff>
    </xdr:from>
    <xdr:to>
      <xdr:col>26</xdr:col>
      <xdr:colOff>0</xdr:colOff>
      <xdr:row>21</xdr:row>
      <xdr:rowOff>0</xdr:rowOff>
    </xdr:to>
    <xdr:sp macro="" textlink="">
      <xdr:nvSpPr>
        <xdr:cNvPr id="97" name="OpenSolverC19:Z21"/>
        <xdr:cNvSpPr/>
      </xdr:nvSpPr>
      <xdr:spPr>
        <a:xfrm>
          <a:off x="1565275" y="2927350"/>
          <a:ext cx="10045700" cy="473075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0≤</a:t>
          </a:r>
        </a:p>
      </xdr:txBody>
    </xdr:sp>
    <xdr:clientData/>
  </xdr:twoCellAnchor>
  <xdr:twoCellAnchor>
    <xdr:from>
      <xdr:col>2</xdr:col>
      <xdr:colOff>0</xdr:colOff>
      <xdr:row>15</xdr:row>
      <xdr:rowOff>0</xdr:rowOff>
    </xdr:from>
    <xdr:to>
      <xdr:col>26</xdr:col>
      <xdr:colOff>0</xdr:colOff>
      <xdr:row>16</xdr:row>
      <xdr:rowOff>0</xdr:rowOff>
    </xdr:to>
    <xdr:sp macro="" textlink="">
      <xdr:nvSpPr>
        <xdr:cNvPr id="98" name="OpenSolverC16:Z16"/>
        <xdr:cNvSpPr/>
      </xdr:nvSpPr>
      <xdr:spPr>
        <a:xfrm>
          <a:off x="1552575" y="2428875"/>
          <a:ext cx="10058400" cy="161925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0≤</a:t>
          </a:r>
        </a:p>
      </xdr:txBody>
    </xdr:sp>
    <xdr:clientData/>
  </xdr:twoCellAnchor>
  <xdr:twoCellAnchor>
    <xdr:from>
      <xdr:col>2</xdr:col>
      <xdr:colOff>12700</xdr:colOff>
      <xdr:row>13</xdr:row>
      <xdr:rowOff>12700</xdr:rowOff>
    </xdr:from>
    <xdr:to>
      <xdr:col>26</xdr:col>
      <xdr:colOff>0</xdr:colOff>
      <xdr:row>14</xdr:row>
      <xdr:rowOff>0</xdr:rowOff>
    </xdr:to>
    <xdr:sp macro="" textlink="">
      <xdr:nvSpPr>
        <xdr:cNvPr id="99" name="OpenSolverC14:Z14"/>
        <xdr:cNvSpPr/>
      </xdr:nvSpPr>
      <xdr:spPr>
        <a:xfrm>
          <a:off x="1565275" y="2117725"/>
          <a:ext cx="10045700" cy="149225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0≤</a:t>
          </a:r>
        </a:p>
      </xdr:txBody>
    </xdr:sp>
    <xdr:clientData/>
  </xdr:twoCellAnchor>
  <xdr:twoCellAnchor>
    <xdr:from>
      <xdr:col>2</xdr:col>
      <xdr:colOff>0</xdr:colOff>
      <xdr:row>11</xdr:row>
      <xdr:rowOff>0</xdr:rowOff>
    </xdr:from>
    <xdr:to>
      <xdr:col>26</xdr:col>
      <xdr:colOff>0</xdr:colOff>
      <xdr:row>12</xdr:row>
      <xdr:rowOff>0</xdr:rowOff>
    </xdr:to>
    <xdr:sp macro="" textlink="">
      <xdr:nvSpPr>
        <xdr:cNvPr id="100" name="OpenSolver8"/>
        <xdr:cNvSpPr/>
      </xdr:nvSpPr>
      <xdr:spPr>
        <a:xfrm>
          <a:off x="1552575" y="1781175"/>
          <a:ext cx="10058400" cy="161925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2</xdr:col>
      <xdr:colOff>0</xdr:colOff>
      <xdr:row>14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1" name="OpenSolver9"/>
        <xdr:cNvSpPr/>
      </xdr:nvSpPr>
      <xdr:spPr>
        <a:xfrm>
          <a:off x="1552575" y="2266950"/>
          <a:ext cx="10058400" cy="161925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800000"/>
              </a:solidFill>
            </a:rPr>
            <a:t>≤</a:t>
          </a:r>
        </a:p>
      </xdr:txBody>
    </xdr:sp>
    <xdr:clientData/>
  </xdr:twoCellAnchor>
  <xdr:twoCellAnchor>
    <xdr:from>
      <xdr:col>11</xdr:col>
      <xdr:colOff>304800</xdr:colOff>
      <xdr:row>12</xdr:row>
      <xdr:rowOff>0</xdr:rowOff>
    </xdr:from>
    <xdr:to>
      <xdr:col>11</xdr:col>
      <xdr:colOff>304800</xdr:colOff>
      <xdr:row>14</xdr:row>
      <xdr:rowOff>0</xdr:rowOff>
    </xdr:to>
    <xdr:cxnSp macro="">
      <xdr:nvCxnSpPr>
        <xdr:cNvPr id="102" name="OpenSolver10"/>
        <xdr:cNvCxnSpPr>
          <a:stCxn id="100" idx="2"/>
          <a:endCxn id="101" idx="0"/>
        </xdr:cNvCxnSpPr>
      </xdr:nvCxnSpPr>
      <xdr:spPr>
        <a:xfrm>
          <a:off x="6581775" y="1943100"/>
          <a:ext cx="0" cy="32385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114300</xdr:colOff>
      <xdr:row>12</xdr:row>
      <xdr:rowOff>34925</xdr:rowOff>
    </xdr:from>
    <xdr:to>
      <xdr:col>12</xdr:col>
      <xdr:colOff>161925</xdr:colOff>
      <xdr:row>13</xdr:row>
      <xdr:rowOff>127000</xdr:rowOff>
    </xdr:to>
    <xdr:sp macro="" textlink="">
      <xdr:nvSpPr>
        <xdr:cNvPr id="103" name="OpenSolver11"/>
        <xdr:cNvSpPr/>
      </xdr:nvSpPr>
      <xdr:spPr>
        <a:xfrm>
          <a:off x="6391275" y="19780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12</xdr:row>
      <xdr:rowOff>0</xdr:rowOff>
    </xdr:from>
    <xdr:to>
      <xdr:col>26</xdr:col>
      <xdr:colOff>0</xdr:colOff>
      <xdr:row>13</xdr:row>
      <xdr:rowOff>0</xdr:rowOff>
    </xdr:to>
    <xdr:sp macro="" textlink="">
      <xdr:nvSpPr>
        <xdr:cNvPr id="104" name="OpenSolver12"/>
        <xdr:cNvSpPr/>
      </xdr:nvSpPr>
      <xdr:spPr>
        <a:xfrm>
          <a:off x="1552575" y="1943100"/>
          <a:ext cx="10058400" cy="161925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2</xdr:col>
      <xdr:colOff>25400</xdr:colOff>
      <xdr:row>13</xdr:row>
      <xdr:rowOff>25400</xdr:rowOff>
    </xdr:from>
    <xdr:to>
      <xdr:col>26</xdr:col>
      <xdr:colOff>0</xdr:colOff>
      <xdr:row>14</xdr:row>
      <xdr:rowOff>0</xdr:rowOff>
    </xdr:to>
    <xdr:sp macro="" textlink="">
      <xdr:nvSpPr>
        <xdr:cNvPr id="105" name="OpenSolver13"/>
        <xdr:cNvSpPr/>
      </xdr:nvSpPr>
      <xdr:spPr>
        <a:xfrm>
          <a:off x="1577975" y="2130425"/>
          <a:ext cx="10033000" cy="136525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CC33"/>
              </a:solidFill>
            </a:rPr>
            <a:t>≥</a:t>
          </a:r>
        </a:p>
      </xdr:txBody>
    </xdr:sp>
    <xdr:clientData/>
  </xdr:twoCellAnchor>
  <xdr:twoCellAnchor>
    <xdr:from>
      <xdr:col>11</xdr:col>
      <xdr:colOff>304800</xdr:colOff>
      <xdr:row>13</xdr:row>
      <xdr:rowOff>0</xdr:rowOff>
    </xdr:from>
    <xdr:to>
      <xdr:col>11</xdr:col>
      <xdr:colOff>317500</xdr:colOff>
      <xdr:row>13</xdr:row>
      <xdr:rowOff>25400</xdr:rowOff>
    </xdr:to>
    <xdr:cxnSp macro="">
      <xdr:nvCxnSpPr>
        <xdr:cNvPr id="106" name="OpenSolver14"/>
        <xdr:cNvCxnSpPr>
          <a:stCxn id="104" idx="2"/>
          <a:endCxn id="105" idx="0"/>
        </xdr:cNvCxnSpPr>
      </xdr:nvCxnSpPr>
      <xdr:spPr>
        <a:xfrm>
          <a:off x="6581775" y="2105025"/>
          <a:ext cx="12700" cy="2540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120650</xdr:colOff>
      <xdr:row>12</xdr:row>
      <xdr:rowOff>47625</xdr:rowOff>
    </xdr:from>
    <xdr:to>
      <xdr:col>12</xdr:col>
      <xdr:colOff>168275</xdr:colOff>
      <xdr:row>13</xdr:row>
      <xdr:rowOff>139700</xdr:rowOff>
    </xdr:to>
    <xdr:sp macro="" textlink="">
      <xdr:nvSpPr>
        <xdr:cNvPr id="107" name="OpenSolver15"/>
        <xdr:cNvSpPr/>
      </xdr:nvSpPr>
      <xdr:spPr>
        <a:xfrm>
          <a:off x="6397625" y="19907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9525</xdr:colOff>
      <xdr:row>18</xdr:row>
      <xdr:rowOff>6350</xdr:rowOff>
    </xdr:from>
    <xdr:to>
      <xdr:col>2</xdr:col>
      <xdr:colOff>61655</xdr:colOff>
      <xdr:row>18</xdr:row>
      <xdr:rowOff>120650</xdr:rowOff>
    </xdr:to>
    <xdr:sp macro="" textlink="">
      <xdr:nvSpPr>
        <xdr:cNvPr id="108" name="OpenSolver16"/>
        <xdr:cNvSpPr/>
      </xdr:nvSpPr>
      <xdr:spPr>
        <a:xfrm>
          <a:off x="15621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15875</xdr:colOff>
      <xdr:row>18</xdr:row>
      <xdr:rowOff>6350</xdr:rowOff>
    </xdr:from>
    <xdr:to>
      <xdr:col>3</xdr:col>
      <xdr:colOff>68005</xdr:colOff>
      <xdr:row>18</xdr:row>
      <xdr:rowOff>120650</xdr:rowOff>
    </xdr:to>
    <xdr:sp macro="" textlink="">
      <xdr:nvSpPr>
        <xdr:cNvPr id="109" name="OpenSolver17"/>
        <xdr:cNvSpPr/>
      </xdr:nvSpPr>
      <xdr:spPr>
        <a:xfrm>
          <a:off x="25400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15875</xdr:colOff>
      <xdr:row>18</xdr:row>
      <xdr:rowOff>6350</xdr:rowOff>
    </xdr:from>
    <xdr:to>
      <xdr:col>4</xdr:col>
      <xdr:colOff>68005</xdr:colOff>
      <xdr:row>18</xdr:row>
      <xdr:rowOff>120650</xdr:rowOff>
    </xdr:to>
    <xdr:sp macro="" textlink="">
      <xdr:nvSpPr>
        <xdr:cNvPr id="110" name="OpenSolver18"/>
        <xdr:cNvSpPr/>
      </xdr:nvSpPr>
      <xdr:spPr>
        <a:xfrm>
          <a:off x="34925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9525</xdr:colOff>
      <xdr:row>18</xdr:row>
      <xdr:rowOff>6350</xdr:rowOff>
    </xdr:from>
    <xdr:to>
      <xdr:col>5</xdr:col>
      <xdr:colOff>61655</xdr:colOff>
      <xdr:row>18</xdr:row>
      <xdr:rowOff>120650</xdr:rowOff>
    </xdr:to>
    <xdr:sp macro="" textlink="">
      <xdr:nvSpPr>
        <xdr:cNvPr id="111" name="OpenSolver19"/>
        <xdr:cNvSpPr/>
      </xdr:nvSpPr>
      <xdr:spPr>
        <a:xfrm>
          <a:off x="38862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15875</xdr:colOff>
      <xdr:row>18</xdr:row>
      <xdr:rowOff>6350</xdr:rowOff>
    </xdr:from>
    <xdr:to>
      <xdr:col>6</xdr:col>
      <xdr:colOff>68005</xdr:colOff>
      <xdr:row>18</xdr:row>
      <xdr:rowOff>120650</xdr:rowOff>
    </xdr:to>
    <xdr:sp macro="" textlink="">
      <xdr:nvSpPr>
        <xdr:cNvPr id="112" name="OpenSolver20"/>
        <xdr:cNvSpPr/>
      </xdr:nvSpPr>
      <xdr:spPr>
        <a:xfrm>
          <a:off x="42926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9525</xdr:colOff>
      <xdr:row>18</xdr:row>
      <xdr:rowOff>6350</xdr:rowOff>
    </xdr:from>
    <xdr:to>
      <xdr:col>7</xdr:col>
      <xdr:colOff>61655</xdr:colOff>
      <xdr:row>18</xdr:row>
      <xdr:rowOff>120650</xdr:rowOff>
    </xdr:to>
    <xdr:sp macro="" textlink="">
      <xdr:nvSpPr>
        <xdr:cNvPr id="113" name="OpenSolver21"/>
        <xdr:cNvSpPr/>
      </xdr:nvSpPr>
      <xdr:spPr>
        <a:xfrm>
          <a:off x="46863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15875</xdr:colOff>
      <xdr:row>18</xdr:row>
      <xdr:rowOff>6350</xdr:rowOff>
    </xdr:from>
    <xdr:to>
      <xdr:col>8</xdr:col>
      <xdr:colOff>68005</xdr:colOff>
      <xdr:row>18</xdr:row>
      <xdr:rowOff>120650</xdr:rowOff>
    </xdr:to>
    <xdr:sp macro="" textlink="">
      <xdr:nvSpPr>
        <xdr:cNvPr id="114" name="OpenSolver22"/>
        <xdr:cNvSpPr/>
      </xdr:nvSpPr>
      <xdr:spPr>
        <a:xfrm>
          <a:off x="50927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9525</xdr:colOff>
      <xdr:row>18</xdr:row>
      <xdr:rowOff>6350</xdr:rowOff>
    </xdr:from>
    <xdr:to>
      <xdr:col>9</xdr:col>
      <xdr:colOff>61655</xdr:colOff>
      <xdr:row>18</xdr:row>
      <xdr:rowOff>120650</xdr:rowOff>
    </xdr:to>
    <xdr:sp macro="" textlink="">
      <xdr:nvSpPr>
        <xdr:cNvPr id="115" name="OpenSolver23"/>
        <xdr:cNvSpPr/>
      </xdr:nvSpPr>
      <xdr:spPr>
        <a:xfrm>
          <a:off x="54864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15875</xdr:colOff>
      <xdr:row>18</xdr:row>
      <xdr:rowOff>6350</xdr:rowOff>
    </xdr:from>
    <xdr:to>
      <xdr:col>10</xdr:col>
      <xdr:colOff>68005</xdr:colOff>
      <xdr:row>18</xdr:row>
      <xdr:rowOff>120650</xdr:rowOff>
    </xdr:to>
    <xdr:sp macro="" textlink="">
      <xdr:nvSpPr>
        <xdr:cNvPr id="116" name="OpenSolver24"/>
        <xdr:cNvSpPr/>
      </xdr:nvSpPr>
      <xdr:spPr>
        <a:xfrm>
          <a:off x="58928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9525</xdr:colOff>
      <xdr:row>18</xdr:row>
      <xdr:rowOff>6350</xdr:rowOff>
    </xdr:from>
    <xdr:to>
      <xdr:col>11</xdr:col>
      <xdr:colOff>61655</xdr:colOff>
      <xdr:row>18</xdr:row>
      <xdr:rowOff>120650</xdr:rowOff>
    </xdr:to>
    <xdr:sp macro="" textlink="">
      <xdr:nvSpPr>
        <xdr:cNvPr id="117" name="OpenSolver25"/>
        <xdr:cNvSpPr/>
      </xdr:nvSpPr>
      <xdr:spPr>
        <a:xfrm>
          <a:off x="62865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19050</xdr:colOff>
      <xdr:row>18</xdr:row>
      <xdr:rowOff>6350</xdr:rowOff>
    </xdr:from>
    <xdr:to>
      <xdr:col>12</xdr:col>
      <xdr:colOff>71180</xdr:colOff>
      <xdr:row>18</xdr:row>
      <xdr:rowOff>120650</xdr:rowOff>
    </xdr:to>
    <xdr:sp macro="" textlink="">
      <xdr:nvSpPr>
        <xdr:cNvPr id="118" name="OpenSolver26"/>
        <xdr:cNvSpPr/>
      </xdr:nvSpPr>
      <xdr:spPr>
        <a:xfrm>
          <a:off x="66294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13</xdr:col>
      <xdr:colOff>15875</xdr:colOff>
      <xdr:row>18</xdr:row>
      <xdr:rowOff>6350</xdr:rowOff>
    </xdr:from>
    <xdr:to>
      <xdr:col>13</xdr:col>
      <xdr:colOff>68005</xdr:colOff>
      <xdr:row>18</xdr:row>
      <xdr:rowOff>120650</xdr:rowOff>
    </xdr:to>
    <xdr:sp macro="" textlink="">
      <xdr:nvSpPr>
        <xdr:cNvPr id="119" name="OpenSolver27"/>
        <xdr:cNvSpPr/>
      </xdr:nvSpPr>
      <xdr:spPr>
        <a:xfrm>
          <a:off x="69596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14</xdr:col>
      <xdr:colOff>12700</xdr:colOff>
      <xdr:row>18</xdr:row>
      <xdr:rowOff>6350</xdr:rowOff>
    </xdr:from>
    <xdr:to>
      <xdr:col>14</xdr:col>
      <xdr:colOff>64830</xdr:colOff>
      <xdr:row>18</xdr:row>
      <xdr:rowOff>120650</xdr:rowOff>
    </xdr:to>
    <xdr:sp macro="" textlink="">
      <xdr:nvSpPr>
        <xdr:cNvPr id="120" name="OpenSolver28"/>
        <xdr:cNvSpPr/>
      </xdr:nvSpPr>
      <xdr:spPr>
        <a:xfrm>
          <a:off x="72898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15</xdr:col>
      <xdr:colOff>9525</xdr:colOff>
      <xdr:row>18</xdr:row>
      <xdr:rowOff>6350</xdr:rowOff>
    </xdr:from>
    <xdr:to>
      <xdr:col>15</xdr:col>
      <xdr:colOff>61655</xdr:colOff>
      <xdr:row>18</xdr:row>
      <xdr:rowOff>120650</xdr:rowOff>
    </xdr:to>
    <xdr:sp macro="" textlink="">
      <xdr:nvSpPr>
        <xdr:cNvPr id="121" name="OpenSolver29"/>
        <xdr:cNvSpPr/>
      </xdr:nvSpPr>
      <xdr:spPr>
        <a:xfrm>
          <a:off x="76200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16</xdr:col>
      <xdr:colOff>6350</xdr:colOff>
      <xdr:row>18</xdr:row>
      <xdr:rowOff>6350</xdr:rowOff>
    </xdr:from>
    <xdr:to>
      <xdr:col>16</xdr:col>
      <xdr:colOff>58480</xdr:colOff>
      <xdr:row>18</xdr:row>
      <xdr:rowOff>120650</xdr:rowOff>
    </xdr:to>
    <xdr:sp macro="" textlink="">
      <xdr:nvSpPr>
        <xdr:cNvPr id="122" name="OpenSolver30"/>
        <xdr:cNvSpPr/>
      </xdr:nvSpPr>
      <xdr:spPr>
        <a:xfrm>
          <a:off x="79502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17</xdr:col>
      <xdr:colOff>15875</xdr:colOff>
      <xdr:row>18</xdr:row>
      <xdr:rowOff>6350</xdr:rowOff>
    </xdr:from>
    <xdr:to>
      <xdr:col>17</xdr:col>
      <xdr:colOff>68005</xdr:colOff>
      <xdr:row>18</xdr:row>
      <xdr:rowOff>120650</xdr:rowOff>
    </xdr:to>
    <xdr:sp macro="" textlink="">
      <xdr:nvSpPr>
        <xdr:cNvPr id="123" name="OpenSolver31"/>
        <xdr:cNvSpPr/>
      </xdr:nvSpPr>
      <xdr:spPr>
        <a:xfrm>
          <a:off x="82931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18</xdr:col>
      <xdr:colOff>12700</xdr:colOff>
      <xdr:row>18</xdr:row>
      <xdr:rowOff>6350</xdr:rowOff>
    </xdr:from>
    <xdr:to>
      <xdr:col>18</xdr:col>
      <xdr:colOff>64830</xdr:colOff>
      <xdr:row>18</xdr:row>
      <xdr:rowOff>120650</xdr:rowOff>
    </xdr:to>
    <xdr:sp macro="" textlink="">
      <xdr:nvSpPr>
        <xdr:cNvPr id="124" name="OpenSolver32"/>
        <xdr:cNvSpPr/>
      </xdr:nvSpPr>
      <xdr:spPr>
        <a:xfrm>
          <a:off x="86233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19</xdr:col>
      <xdr:colOff>6350</xdr:colOff>
      <xdr:row>18</xdr:row>
      <xdr:rowOff>6350</xdr:rowOff>
    </xdr:from>
    <xdr:to>
      <xdr:col>19</xdr:col>
      <xdr:colOff>58480</xdr:colOff>
      <xdr:row>18</xdr:row>
      <xdr:rowOff>120650</xdr:rowOff>
    </xdr:to>
    <xdr:sp macro="" textlink="">
      <xdr:nvSpPr>
        <xdr:cNvPr id="125" name="OpenSolver33"/>
        <xdr:cNvSpPr/>
      </xdr:nvSpPr>
      <xdr:spPr>
        <a:xfrm>
          <a:off x="90170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20</xdr:col>
      <xdr:colOff>12700</xdr:colOff>
      <xdr:row>18</xdr:row>
      <xdr:rowOff>6350</xdr:rowOff>
    </xdr:from>
    <xdr:to>
      <xdr:col>20</xdr:col>
      <xdr:colOff>64830</xdr:colOff>
      <xdr:row>18</xdr:row>
      <xdr:rowOff>120650</xdr:rowOff>
    </xdr:to>
    <xdr:sp macro="" textlink="">
      <xdr:nvSpPr>
        <xdr:cNvPr id="126" name="OpenSolver34"/>
        <xdr:cNvSpPr/>
      </xdr:nvSpPr>
      <xdr:spPr>
        <a:xfrm>
          <a:off x="94234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21</xdr:col>
      <xdr:colOff>19050</xdr:colOff>
      <xdr:row>18</xdr:row>
      <xdr:rowOff>6350</xdr:rowOff>
    </xdr:from>
    <xdr:to>
      <xdr:col>21</xdr:col>
      <xdr:colOff>71180</xdr:colOff>
      <xdr:row>18</xdr:row>
      <xdr:rowOff>120650</xdr:rowOff>
    </xdr:to>
    <xdr:sp macro="" textlink="">
      <xdr:nvSpPr>
        <xdr:cNvPr id="127" name="OpenSolver35"/>
        <xdr:cNvSpPr/>
      </xdr:nvSpPr>
      <xdr:spPr>
        <a:xfrm>
          <a:off x="98298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22</xdr:col>
      <xdr:colOff>12700</xdr:colOff>
      <xdr:row>18</xdr:row>
      <xdr:rowOff>6350</xdr:rowOff>
    </xdr:from>
    <xdr:to>
      <xdr:col>22</xdr:col>
      <xdr:colOff>64830</xdr:colOff>
      <xdr:row>18</xdr:row>
      <xdr:rowOff>120650</xdr:rowOff>
    </xdr:to>
    <xdr:sp macro="" textlink="">
      <xdr:nvSpPr>
        <xdr:cNvPr id="128" name="OpenSolver36"/>
        <xdr:cNvSpPr/>
      </xdr:nvSpPr>
      <xdr:spPr>
        <a:xfrm>
          <a:off x="102235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23</xdr:col>
      <xdr:colOff>6350</xdr:colOff>
      <xdr:row>18</xdr:row>
      <xdr:rowOff>6350</xdr:rowOff>
    </xdr:from>
    <xdr:to>
      <xdr:col>23</xdr:col>
      <xdr:colOff>58480</xdr:colOff>
      <xdr:row>18</xdr:row>
      <xdr:rowOff>120650</xdr:rowOff>
    </xdr:to>
    <xdr:sp macro="" textlink="">
      <xdr:nvSpPr>
        <xdr:cNvPr id="129" name="OpenSolver37"/>
        <xdr:cNvSpPr/>
      </xdr:nvSpPr>
      <xdr:spPr>
        <a:xfrm>
          <a:off x="106172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24</xdr:col>
      <xdr:colOff>15875</xdr:colOff>
      <xdr:row>18</xdr:row>
      <xdr:rowOff>6350</xdr:rowOff>
    </xdr:from>
    <xdr:to>
      <xdr:col>24</xdr:col>
      <xdr:colOff>68005</xdr:colOff>
      <xdr:row>18</xdr:row>
      <xdr:rowOff>120650</xdr:rowOff>
    </xdr:to>
    <xdr:sp macro="" textlink="">
      <xdr:nvSpPr>
        <xdr:cNvPr id="130" name="OpenSolver38"/>
        <xdr:cNvSpPr/>
      </xdr:nvSpPr>
      <xdr:spPr>
        <a:xfrm>
          <a:off x="109601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25</xdr:col>
      <xdr:colOff>12700</xdr:colOff>
      <xdr:row>18</xdr:row>
      <xdr:rowOff>6350</xdr:rowOff>
    </xdr:from>
    <xdr:to>
      <xdr:col>25</xdr:col>
      <xdr:colOff>64830</xdr:colOff>
      <xdr:row>18</xdr:row>
      <xdr:rowOff>120650</xdr:rowOff>
    </xdr:to>
    <xdr:sp macro="" textlink="">
      <xdr:nvSpPr>
        <xdr:cNvPr id="131" name="OpenSolver39"/>
        <xdr:cNvSpPr/>
      </xdr:nvSpPr>
      <xdr:spPr>
        <a:xfrm>
          <a:off x="112903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</xdr:col>
      <xdr:colOff>9525</xdr:colOff>
      <xdr:row>19</xdr:row>
      <xdr:rowOff>9525</xdr:rowOff>
    </xdr:from>
    <xdr:to>
      <xdr:col>2</xdr:col>
      <xdr:colOff>61655</xdr:colOff>
      <xdr:row>19</xdr:row>
      <xdr:rowOff>123825</xdr:rowOff>
    </xdr:to>
    <xdr:sp macro="" textlink="">
      <xdr:nvSpPr>
        <xdr:cNvPr id="132" name="OpenSolver40"/>
        <xdr:cNvSpPr/>
      </xdr:nvSpPr>
      <xdr:spPr>
        <a:xfrm>
          <a:off x="15621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15875</xdr:colOff>
      <xdr:row>19</xdr:row>
      <xdr:rowOff>9525</xdr:rowOff>
    </xdr:from>
    <xdr:to>
      <xdr:col>3</xdr:col>
      <xdr:colOff>68005</xdr:colOff>
      <xdr:row>19</xdr:row>
      <xdr:rowOff>123825</xdr:rowOff>
    </xdr:to>
    <xdr:sp macro="" textlink="">
      <xdr:nvSpPr>
        <xdr:cNvPr id="133" name="OpenSolver41"/>
        <xdr:cNvSpPr/>
      </xdr:nvSpPr>
      <xdr:spPr>
        <a:xfrm>
          <a:off x="25400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15875</xdr:colOff>
      <xdr:row>19</xdr:row>
      <xdr:rowOff>9525</xdr:rowOff>
    </xdr:from>
    <xdr:to>
      <xdr:col>4</xdr:col>
      <xdr:colOff>68005</xdr:colOff>
      <xdr:row>19</xdr:row>
      <xdr:rowOff>123825</xdr:rowOff>
    </xdr:to>
    <xdr:sp macro="" textlink="">
      <xdr:nvSpPr>
        <xdr:cNvPr id="134" name="OpenSolver42"/>
        <xdr:cNvSpPr/>
      </xdr:nvSpPr>
      <xdr:spPr>
        <a:xfrm>
          <a:off x="34925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9525</xdr:colOff>
      <xdr:row>19</xdr:row>
      <xdr:rowOff>9525</xdr:rowOff>
    </xdr:from>
    <xdr:to>
      <xdr:col>5</xdr:col>
      <xdr:colOff>61655</xdr:colOff>
      <xdr:row>19</xdr:row>
      <xdr:rowOff>123825</xdr:rowOff>
    </xdr:to>
    <xdr:sp macro="" textlink="">
      <xdr:nvSpPr>
        <xdr:cNvPr id="135" name="OpenSolver43"/>
        <xdr:cNvSpPr/>
      </xdr:nvSpPr>
      <xdr:spPr>
        <a:xfrm>
          <a:off x="38862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15875</xdr:colOff>
      <xdr:row>19</xdr:row>
      <xdr:rowOff>9525</xdr:rowOff>
    </xdr:from>
    <xdr:to>
      <xdr:col>6</xdr:col>
      <xdr:colOff>68005</xdr:colOff>
      <xdr:row>19</xdr:row>
      <xdr:rowOff>123825</xdr:rowOff>
    </xdr:to>
    <xdr:sp macro="" textlink="">
      <xdr:nvSpPr>
        <xdr:cNvPr id="136" name="OpenSolver44"/>
        <xdr:cNvSpPr/>
      </xdr:nvSpPr>
      <xdr:spPr>
        <a:xfrm>
          <a:off x="42926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9525</xdr:colOff>
      <xdr:row>19</xdr:row>
      <xdr:rowOff>9525</xdr:rowOff>
    </xdr:from>
    <xdr:to>
      <xdr:col>7</xdr:col>
      <xdr:colOff>61655</xdr:colOff>
      <xdr:row>19</xdr:row>
      <xdr:rowOff>123825</xdr:rowOff>
    </xdr:to>
    <xdr:sp macro="" textlink="">
      <xdr:nvSpPr>
        <xdr:cNvPr id="137" name="OpenSolver45"/>
        <xdr:cNvSpPr/>
      </xdr:nvSpPr>
      <xdr:spPr>
        <a:xfrm>
          <a:off x="46863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15875</xdr:colOff>
      <xdr:row>19</xdr:row>
      <xdr:rowOff>9525</xdr:rowOff>
    </xdr:from>
    <xdr:to>
      <xdr:col>8</xdr:col>
      <xdr:colOff>68005</xdr:colOff>
      <xdr:row>19</xdr:row>
      <xdr:rowOff>123825</xdr:rowOff>
    </xdr:to>
    <xdr:sp macro="" textlink="">
      <xdr:nvSpPr>
        <xdr:cNvPr id="138" name="OpenSolver46"/>
        <xdr:cNvSpPr/>
      </xdr:nvSpPr>
      <xdr:spPr>
        <a:xfrm>
          <a:off x="50927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9525</xdr:colOff>
      <xdr:row>19</xdr:row>
      <xdr:rowOff>9525</xdr:rowOff>
    </xdr:from>
    <xdr:to>
      <xdr:col>9</xdr:col>
      <xdr:colOff>61655</xdr:colOff>
      <xdr:row>19</xdr:row>
      <xdr:rowOff>123825</xdr:rowOff>
    </xdr:to>
    <xdr:sp macro="" textlink="">
      <xdr:nvSpPr>
        <xdr:cNvPr id="139" name="OpenSolver47"/>
        <xdr:cNvSpPr/>
      </xdr:nvSpPr>
      <xdr:spPr>
        <a:xfrm>
          <a:off x="54864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15875</xdr:colOff>
      <xdr:row>19</xdr:row>
      <xdr:rowOff>9525</xdr:rowOff>
    </xdr:from>
    <xdr:to>
      <xdr:col>10</xdr:col>
      <xdr:colOff>68005</xdr:colOff>
      <xdr:row>19</xdr:row>
      <xdr:rowOff>123825</xdr:rowOff>
    </xdr:to>
    <xdr:sp macro="" textlink="">
      <xdr:nvSpPr>
        <xdr:cNvPr id="140" name="OpenSolver48"/>
        <xdr:cNvSpPr/>
      </xdr:nvSpPr>
      <xdr:spPr>
        <a:xfrm>
          <a:off x="58928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9525</xdr:colOff>
      <xdr:row>19</xdr:row>
      <xdr:rowOff>9525</xdr:rowOff>
    </xdr:from>
    <xdr:to>
      <xdr:col>11</xdr:col>
      <xdr:colOff>61655</xdr:colOff>
      <xdr:row>19</xdr:row>
      <xdr:rowOff>123825</xdr:rowOff>
    </xdr:to>
    <xdr:sp macro="" textlink="">
      <xdr:nvSpPr>
        <xdr:cNvPr id="141" name="OpenSolver49"/>
        <xdr:cNvSpPr/>
      </xdr:nvSpPr>
      <xdr:spPr>
        <a:xfrm>
          <a:off x="62865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19050</xdr:colOff>
      <xdr:row>19</xdr:row>
      <xdr:rowOff>9525</xdr:rowOff>
    </xdr:from>
    <xdr:to>
      <xdr:col>12</xdr:col>
      <xdr:colOff>71180</xdr:colOff>
      <xdr:row>19</xdr:row>
      <xdr:rowOff>123825</xdr:rowOff>
    </xdr:to>
    <xdr:sp macro="" textlink="">
      <xdr:nvSpPr>
        <xdr:cNvPr id="142" name="OpenSolver50"/>
        <xdr:cNvSpPr/>
      </xdr:nvSpPr>
      <xdr:spPr>
        <a:xfrm>
          <a:off x="66294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13</xdr:col>
      <xdr:colOff>15875</xdr:colOff>
      <xdr:row>19</xdr:row>
      <xdr:rowOff>9525</xdr:rowOff>
    </xdr:from>
    <xdr:to>
      <xdr:col>13</xdr:col>
      <xdr:colOff>68005</xdr:colOff>
      <xdr:row>19</xdr:row>
      <xdr:rowOff>123825</xdr:rowOff>
    </xdr:to>
    <xdr:sp macro="" textlink="">
      <xdr:nvSpPr>
        <xdr:cNvPr id="143" name="OpenSolver51"/>
        <xdr:cNvSpPr/>
      </xdr:nvSpPr>
      <xdr:spPr>
        <a:xfrm>
          <a:off x="69596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14</xdr:col>
      <xdr:colOff>12700</xdr:colOff>
      <xdr:row>19</xdr:row>
      <xdr:rowOff>9525</xdr:rowOff>
    </xdr:from>
    <xdr:to>
      <xdr:col>14</xdr:col>
      <xdr:colOff>64830</xdr:colOff>
      <xdr:row>19</xdr:row>
      <xdr:rowOff>123825</xdr:rowOff>
    </xdr:to>
    <xdr:sp macro="" textlink="">
      <xdr:nvSpPr>
        <xdr:cNvPr id="144" name="OpenSolver52"/>
        <xdr:cNvSpPr/>
      </xdr:nvSpPr>
      <xdr:spPr>
        <a:xfrm>
          <a:off x="72898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15</xdr:col>
      <xdr:colOff>9525</xdr:colOff>
      <xdr:row>19</xdr:row>
      <xdr:rowOff>9525</xdr:rowOff>
    </xdr:from>
    <xdr:to>
      <xdr:col>15</xdr:col>
      <xdr:colOff>61655</xdr:colOff>
      <xdr:row>19</xdr:row>
      <xdr:rowOff>123825</xdr:rowOff>
    </xdr:to>
    <xdr:sp macro="" textlink="">
      <xdr:nvSpPr>
        <xdr:cNvPr id="145" name="OpenSolver53"/>
        <xdr:cNvSpPr/>
      </xdr:nvSpPr>
      <xdr:spPr>
        <a:xfrm>
          <a:off x="76200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16</xdr:col>
      <xdr:colOff>6350</xdr:colOff>
      <xdr:row>19</xdr:row>
      <xdr:rowOff>9525</xdr:rowOff>
    </xdr:from>
    <xdr:to>
      <xdr:col>16</xdr:col>
      <xdr:colOff>58480</xdr:colOff>
      <xdr:row>19</xdr:row>
      <xdr:rowOff>123825</xdr:rowOff>
    </xdr:to>
    <xdr:sp macro="" textlink="">
      <xdr:nvSpPr>
        <xdr:cNvPr id="146" name="OpenSolver54"/>
        <xdr:cNvSpPr/>
      </xdr:nvSpPr>
      <xdr:spPr>
        <a:xfrm>
          <a:off x="79502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17</xdr:col>
      <xdr:colOff>15875</xdr:colOff>
      <xdr:row>19</xdr:row>
      <xdr:rowOff>9525</xdr:rowOff>
    </xdr:from>
    <xdr:to>
      <xdr:col>17</xdr:col>
      <xdr:colOff>68005</xdr:colOff>
      <xdr:row>19</xdr:row>
      <xdr:rowOff>123825</xdr:rowOff>
    </xdr:to>
    <xdr:sp macro="" textlink="">
      <xdr:nvSpPr>
        <xdr:cNvPr id="147" name="OpenSolver55"/>
        <xdr:cNvSpPr/>
      </xdr:nvSpPr>
      <xdr:spPr>
        <a:xfrm>
          <a:off x="82931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18</xdr:col>
      <xdr:colOff>12700</xdr:colOff>
      <xdr:row>19</xdr:row>
      <xdr:rowOff>9525</xdr:rowOff>
    </xdr:from>
    <xdr:to>
      <xdr:col>18</xdr:col>
      <xdr:colOff>64830</xdr:colOff>
      <xdr:row>19</xdr:row>
      <xdr:rowOff>123825</xdr:rowOff>
    </xdr:to>
    <xdr:sp macro="" textlink="">
      <xdr:nvSpPr>
        <xdr:cNvPr id="148" name="OpenSolver56"/>
        <xdr:cNvSpPr/>
      </xdr:nvSpPr>
      <xdr:spPr>
        <a:xfrm>
          <a:off x="86233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19</xdr:col>
      <xdr:colOff>6350</xdr:colOff>
      <xdr:row>19</xdr:row>
      <xdr:rowOff>9525</xdr:rowOff>
    </xdr:from>
    <xdr:to>
      <xdr:col>19</xdr:col>
      <xdr:colOff>58480</xdr:colOff>
      <xdr:row>19</xdr:row>
      <xdr:rowOff>123825</xdr:rowOff>
    </xdr:to>
    <xdr:sp macro="" textlink="">
      <xdr:nvSpPr>
        <xdr:cNvPr id="149" name="OpenSolver57"/>
        <xdr:cNvSpPr/>
      </xdr:nvSpPr>
      <xdr:spPr>
        <a:xfrm>
          <a:off x="90170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20</xdr:col>
      <xdr:colOff>12700</xdr:colOff>
      <xdr:row>19</xdr:row>
      <xdr:rowOff>9525</xdr:rowOff>
    </xdr:from>
    <xdr:to>
      <xdr:col>20</xdr:col>
      <xdr:colOff>64830</xdr:colOff>
      <xdr:row>19</xdr:row>
      <xdr:rowOff>123825</xdr:rowOff>
    </xdr:to>
    <xdr:sp macro="" textlink="">
      <xdr:nvSpPr>
        <xdr:cNvPr id="150" name="OpenSolver58"/>
        <xdr:cNvSpPr/>
      </xdr:nvSpPr>
      <xdr:spPr>
        <a:xfrm>
          <a:off x="94234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21</xdr:col>
      <xdr:colOff>19050</xdr:colOff>
      <xdr:row>19</xdr:row>
      <xdr:rowOff>9525</xdr:rowOff>
    </xdr:from>
    <xdr:to>
      <xdr:col>21</xdr:col>
      <xdr:colOff>71180</xdr:colOff>
      <xdr:row>19</xdr:row>
      <xdr:rowOff>123825</xdr:rowOff>
    </xdr:to>
    <xdr:sp macro="" textlink="">
      <xdr:nvSpPr>
        <xdr:cNvPr id="151" name="OpenSolver59"/>
        <xdr:cNvSpPr/>
      </xdr:nvSpPr>
      <xdr:spPr>
        <a:xfrm>
          <a:off x="98298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22</xdr:col>
      <xdr:colOff>12700</xdr:colOff>
      <xdr:row>19</xdr:row>
      <xdr:rowOff>9525</xdr:rowOff>
    </xdr:from>
    <xdr:to>
      <xdr:col>22</xdr:col>
      <xdr:colOff>64830</xdr:colOff>
      <xdr:row>19</xdr:row>
      <xdr:rowOff>123825</xdr:rowOff>
    </xdr:to>
    <xdr:sp macro="" textlink="">
      <xdr:nvSpPr>
        <xdr:cNvPr id="152" name="OpenSolver60"/>
        <xdr:cNvSpPr/>
      </xdr:nvSpPr>
      <xdr:spPr>
        <a:xfrm>
          <a:off x="102235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23</xdr:col>
      <xdr:colOff>6350</xdr:colOff>
      <xdr:row>19</xdr:row>
      <xdr:rowOff>9525</xdr:rowOff>
    </xdr:from>
    <xdr:to>
      <xdr:col>23</xdr:col>
      <xdr:colOff>58480</xdr:colOff>
      <xdr:row>19</xdr:row>
      <xdr:rowOff>123825</xdr:rowOff>
    </xdr:to>
    <xdr:sp macro="" textlink="">
      <xdr:nvSpPr>
        <xdr:cNvPr id="153" name="OpenSolver61"/>
        <xdr:cNvSpPr/>
      </xdr:nvSpPr>
      <xdr:spPr>
        <a:xfrm>
          <a:off x="106172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24</xdr:col>
      <xdr:colOff>15875</xdr:colOff>
      <xdr:row>19</xdr:row>
      <xdr:rowOff>9525</xdr:rowOff>
    </xdr:from>
    <xdr:to>
      <xdr:col>24</xdr:col>
      <xdr:colOff>68005</xdr:colOff>
      <xdr:row>19</xdr:row>
      <xdr:rowOff>123825</xdr:rowOff>
    </xdr:to>
    <xdr:sp macro="" textlink="">
      <xdr:nvSpPr>
        <xdr:cNvPr id="154" name="OpenSolver62"/>
        <xdr:cNvSpPr/>
      </xdr:nvSpPr>
      <xdr:spPr>
        <a:xfrm>
          <a:off x="109601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25</xdr:col>
      <xdr:colOff>12700</xdr:colOff>
      <xdr:row>19</xdr:row>
      <xdr:rowOff>9525</xdr:rowOff>
    </xdr:from>
    <xdr:to>
      <xdr:col>25</xdr:col>
      <xdr:colOff>64830</xdr:colOff>
      <xdr:row>19</xdr:row>
      <xdr:rowOff>123825</xdr:rowOff>
    </xdr:to>
    <xdr:sp macro="" textlink="">
      <xdr:nvSpPr>
        <xdr:cNvPr id="155" name="OpenSolver63"/>
        <xdr:cNvSpPr/>
      </xdr:nvSpPr>
      <xdr:spPr>
        <a:xfrm>
          <a:off x="112903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</xdr:col>
      <xdr:colOff>9525</xdr:colOff>
      <xdr:row>20</xdr:row>
      <xdr:rowOff>12700</xdr:rowOff>
    </xdr:from>
    <xdr:to>
      <xdr:col>2</xdr:col>
      <xdr:colOff>61655</xdr:colOff>
      <xdr:row>20</xdr:row>
      <xdr:rowOff>127000</xdr:rowOff>
    </xdr:to>
    <xdr:sp macro="" textlink="">
      <xdr:nvSpPr>
        <xdr:cNvPr id="156" name="OpenSolver64"/>
        <xdr:cNvSpPr/>
      </xdr:nvSpPr>
      <xdr:spPr>
        <a:xfrm>
          <a:off x="1562100" y="3251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15875</xdr:colOff>
      <xdr:row>20</xdr:row>
      <xdr:rowOff>12700</xdr:rowOff>
    </xdr:from>
    <xdr:to>
      <xdr:col>3</xdr:col>
      <xdr:colOff>68005</xdr:colOff>
      <xdr:row>20</xdr:row>
      <xdr:rowOff>127000</xdr:rowOff>
    </xdr:to>
    <xdr:sp macro="" textlink="">
      <xdr:nvSpPr>
        <xdr:cNvPr id="157" name="OpenSolver65"/>
        <xdr:cNvSpPr/>
      </xdr:nvSpPr>
      <xdr:spPr>
        <a:xfrm>
          <a:off x="2540000" y="3251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15875</xdr:colOff>
      <xdr:row>20</xdr:row>
      <xdr:rowOff>12700</xdr:rowOff>
    </xdr:from>
    <xdr:to>
      <xdr:col>4</xdr:col>
      <xdr:colOff>68005</xdr:colOff>
      <xdr:row>20</xdr:row>
      <xdr:rowOff>127000</xdr:rowOff>
    </xdr:to>
    <xdr:sp macro="" textlink="">
      <xdr:nvSpPr>
        <xdr:cNvPr id="158" name="OpenSolver66"/>
        <xdr:cNvSpPr/>
      </xdr:nvSpPr>
      <xdr:spPr>
        <a:xfrm>
          <a:off x="3492500" y="3251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9525</xdr:colOff>
      <xdr:row>20</xdr:row>
      <xdr:rowOff>12700</xdr:rowOff>
    </xdr:from>
    <xdr:to>
      <xdr:col>5</xdr:col>
      <xdr:colOff>61655</xdr:colOff>
      <xdr:row>20</xdr:row>
      <xdr:rowOff>127000</xdr:rowOff>
    </xdr:to>
    <xdr:sp macro="" textlink="">
      <xdr:nvSpPr>
        <xdr:cNvPr id="159" name="OpenSolver67"/>
        <xdr:cNvSpPr/>
      </xdr:nvSpPr>
      <xdr:spPr>
        <a:xfrm>
          <a:off x="3886200" y="3251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15875</xdr:colOff>
      <xdr:row>20</xdr:row>
      <xdr:rowOff>12700</xdr:rowOff>
    </xdr:from>
    <xdr:to>
      <xdr:col>6</xdr:col>
      <xdr:colOff>68005</xdr:colOff>
      <xdr:row>20</xdr:row>
      <xdr:rowOff>127000</xdr:rowOff>
    </xdr:to>
    <xdr:sp macro="" textlink="">
      <xdr:nvSpPr>
        <xdr:cNvPr id="160" name="OpenSolver68"/>
        <xdr:cNvSpPr/>
      </xdr:nvSpPr>
      <xdr:spPr>
        <a:xfrm>
          <a:off x="4292600" y="3251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9525</xdr:colOff>
      <xdr:row>20</xdr:row>
      <xdr:rowOff>12700</xdr:rowOff>
    </xdr:from>
    <xdr:to>
      <xdr:col>7</xdr:col>
      <xdr:colOff>61655</xdr:colOff>
      <xdr:row>20</xdr:row>
      <xdr:rowOff>127000</xdr:rowOff>
    </xdr:to>
    <xdr:sp macro="" textlink="">
      <xdr:nvSpPr>
        <xdr:cNvPr id="161" name="OpenSolver69"/>
        <xdr:cNvSpPr/>
      </xdr:nvSpPr>
      <xdr:spPr>
        <a:xfrm>
          <a:off x="4686300" y="3251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15875</xdr:colOff>
      <xdr:row>20</xdr:row>
      <xdr:rowOff>12700</xdr:rowOff>
    </xdr:from>
    <xdr:to>
      <xdr:col>8</xdr:col>
      <xdr:colOff>68005</xdr:colOff>
      <xdr:row>20</xdr:row>
      <xdr:rowOff>127000</xdr:rowOff>
    </xdr:to>
    <xdr:sp macro="" textlink="">
      <xdr:nvSpPr>
        <xdr:cNvPr id="162" name="OpenSolver70"/>
        <xdr:cNvSpPr/>
      </xdr:nvSpPr>
      <xdr:spPr>
        <a:xfrm>
          <a:off x="5092700" y="3251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9525</xdr:colOff>
      <xdr:row>20</xdr:row>
      <xdr:rowOff>12700</xdr:rowOff>
    </xdr:from>
    <xdr:to>
      <xdr:col>9</xdr:col>
      <xdr:colOff>61655</xdr:colOff>
      <xdr:row>20</xdr:row>
      <xdr:rowOff>127000</xdr:rowOff>
    </xdr:to>
    <xdr:sp macro="" textlink="">
      <xdr:nvSpPr>
        <xdr:cNvPr id="163" name="OpenSolver71"/>
        <xdr:cNvSpPr/>
      </xdr:nvSpPr>
      <xdr:spPr>
        <a:xfrm>
          <a:off x="5486400" y="3251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15875</xdr:colOff>
      <xdr:row>20</xdr:row>
      <xdr:rowOff>12700</xdr:rowOff>
    </xdr:from>
    <xdr:to>
      <xdr:col>10</xdr:col>
      <xdr:colOff>68005</xdr:colOff>
      <xdr:row>20</xdr:row>
      <xdr:rowOff>127000</xdr:rowOff>
    </xdr:to>
    <xdr:sp macro="" textlink="">
      <xdr:nvSpPr>
        <xdr:cNvPr id="164" name="OpenSolver72"/>
        <xdr:cNvSpPr/>
      </xdr:nvSpPr>
      <xdr:spPr>
        <a:xfrm>
          <a:off x="5892800" y="3251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9525</xdr:colOff>
      <xdr:row>20</xdr:row>
      <xdr:rowOff>12700</xdr:rowOff>
    </xdr:from>
    <xdr:to>
      <xdr:col>11</xdr:col>
      <xdr:colOff>61655</xdr:colOff>
      <xdr:row>20</xdr:row>
      <xdr:rowOff>127000</xdr:rowOff>
    </xdr:to>
    <xdr:sp macro="" textlink="">
      <xdr:nvSpPr>
        <xdr:cNvPr id="165" name="OpenSolver73"/>
        <xdr:cNvSpPr/>
      </xdr:nvSpPr>
      <xdr:spPr>
        <a:xfrm>
          <a:off x="6286500" y="3251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19050</xdr:colOff>
      <xdr:row>20</xdr:row>
      <xdr:rowOff>12700</xdr:rowOff>
    </xdr:from>
    <xdr:to>
      <xdr:col>12</xdr:col>
      <xdr:colOff>71180</xdr:colOff>
      <xdr:row>20</xdr:row>
      <xdr:rowOff>127000</xdr:rowOff>
    </xdr:to>
    <xdr:sp macro="" textlink="">
      <xdr:nvSpPr>
        <xdr:cNvPr id="166" name="OpenSolver74"/>
        <xdr:cNvSpPr/>
      </xdr:nvSpPr>
      <xdr:spPr>
        <a:xfrm>
          <a:off x="6629400" y="3251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13</xdr:col>
      <xdr:colOff>15875</xdr:colOff>
      <xdr:row>20</xdr:row>
      <xdr:rowOff>12700</xdr:rowOff>
    </xdr:from>
    <xdr:to>
      <xdr:col>13</xdr:col>
      <xdr:colOff>68005</xdr:colOff>
      <xdr:row>20</xdr:row>
      <xdr:rowOff>127000</xdr:rowOff>
    </xdr:to>
    <xdr:sp macro="" textlink="">
      <xdr:nvSpPr>
        <xdr:cNvPr id="167" name="OpenSolver75"/>
        <xdr:cNvSpPr/>
      </xdr:nvSpPr>
      <xdr:spPr>
        <a:xfrm>
          <a:off x="6959600" y="3251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14</xdr:col>
      <xdr:colOff>12700</xdr:colOff>
      <xdr:row>20</xdr:row>
      <xdr:rowOff>12700</xdr:rowOff>
    </xdr:from>
    <xdr:to>
      <xdr:col>14</xdr:col>
      <xdr:colOff>64830</xdr:colOff>
      <xdr:row>20</xdr:row>
      <xdr:rowOff>127000</xdr:rowOff>
    </xdr:to>
    <xdr:sp macro="" textlink="">
      <xdr:nvSpPr>
        <xdr:cNvPr id="168" name="OpenSolver76"/>
        <xdr:cNvSpPr/>
      </xdr:nvSpPr>
      <xdr:spPr>
        <a:xfrm>
          <a:off x="7289800" y="3251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15</xdr:col>
      <xdr:colOff>9525</xdr:colOff>
      <xdr:row>20</xdr:row>
      <xdr:rowOff>12700</xdr:rowOff>
    </xdr:from>
    <xdr:to>
      <xdr:col>15</xdr:col>
      <xdr:colOff>61655</xdr:colOff>
      <xdr:row>20</xdr:row>
      <xdr:rowOff>127000</xdr:rowOff>
    </xdr:to>
    <xdr:sp macro="" textlink="">
      <xdr:nvSpPr>
        <xdr:cNvPr id="169" name="OpenSolver77"/>
        <xdr:cNvSpPr/>
      </xdr:nvSpPr>
      <xdr:spPr>
        <a:xfrm>
          <a:off x="7620000" y="3251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16</xdr:col>
      <xdr:colOff>6350</xdr:colOff>
      <xdr:row>20</xdr:row>
      <xdr:rowOff>12700</xdr:rowOff>
    </xdr:from>
    <xdr:to>
      <xdr:col>16</xdr:col>
      <xdr:colOff>58480</xdr:colOff>
      <xdr:row>20</xdr:row>
      <xdr:rowOff>127000</xdr:rowOff>
    </xdr:to>
    <xdr:sp macro="" textlink="">
      <xdr:nvSpPr>
        <xdr:cNvPr id="170" name="OpenSolver78"/>
        <xdr:cNvSpPr/>
      </xdr:nvSpPr>
      <xdr:spPr>
        <a:xfrm>
          <a:off x="7950200" y="3251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17</xdr:col>
      <xdr:colOff>15875</xdr:colOff>
      <xdr:row>20</xdr:row>
      <xdr:rowOff>12700</xdr:rowOff>
    </xdr:from>
    <xdr:to>
      <xdr:col>17</xdr:col>
      <xdr:colOff>68005</xdr:colOff>
      <xdr:row>20</xdr:row>
      <xdr:rowOff>127000</xdr:rowOff>
    </xdr:to>
    <xdr:sp macro="" textlink="">
      <xdr:nvSpPr>
        <xdr:cNvPr id="171" name="OpenSolver79"/>
        <xdr:cNvSpPr/>
      </xdr:nvSpPr>
      <xdr:spPr>
        <a:xfrm>
          <a:off x="8293100" y="3251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18</xdr:col>
      <xdr:colOff>12700</xdr:colOff>
      <xdr:row>20</xdr:row>
      <xdr:rowOff>12700</xdr:rowOff>
    </xdr:from>
    <xdr:to>
      <xdr:col>18</xdr:col>
      <xdr:colOff>64830</xdr:colOff>
      <xdr:row>20</xdr:row>
      <xdr:rowOff>127000</xdr:rowOff>
    </xdr:to>
    <xdr:sp macro="" textlink="">
      <xdr:nvSpPr>
        <xdr:cNvPr id="172" name="OpenSolver80"/>
        <xdr:cNvSpPr/>
      </xdr:nvSpPr>
      <xdr:spPr>
        <a:xfrm>
          <a:off x="8623300" y="3251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19</xdr:col>
      <xdr:colOff>6350</xdr:colOff>
      <xdr:row>20</xdr:row>
      <xdr:rowOff>12700</xdr:rowOff>
    </xdr:from>
    <xdr:to>
      <xdr:col>19</xdr:col>
      <xdr:colOff>58480</xdr:colOff>
      <xdr:row>20</xdr:row>
      <xdr:rowOff>127000</xdr:rowOff>
    </xdr:to>
    <xdr:sp macro="" textlink="">
      <xdr:nvSpPr>
        <xdr:cNvPr id="173" name="OpenSolver81"/>
        <xdr:cNvSpPr/>
      </xdr:nvSpPr>
      <xdr:spPr>
        <a:xfrm>
          <a:off x="9017000" y="3251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20</xdr:col>
      <xdr:colOff>12700</xdr:colOff>
      <xdr:row>20</xdr:row>
      <xdr:rowOff>12700</xdr:rowOff>
    </xdr:from>
    <xdr:to>
      <xdr:col>20</xdr:col>
      <xdr:colOff>64830</xdr:colOff>
      <xdr:row>20</xdr:row>
      <xdr:rowOff>127000</xdr:rowOff>
    </xdr:to>
    <xdr:sp macro="" textlink="">
      <xdr:nvSpPr>
        <xdr:cNvPr id="174" name="OpenSolver82"/>
        <xdr:cNvSpPr/>
      </xdr:nvSpPr>
      <xdr:spPr>
        <a:xfrm>
          <a:off x="9423400" y="3251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21</xdr:col>
      <xdr:colOff>19050</xdr:colOff>
      <xdr:row>20</xdr:row>
      <xdr:rowOff>12700</xdr:rowOff>
    </xdr:from>
    <xdr:to>
      <xdr:col>21</xdr:col>
      <xdr:colOff>71180</xdr:colOff>
      <xdr:row>20</xdr:row>
      <xdr:rowOff>127000</xdr:rowOff>
    </xdr:to>
    <xdr:sp macro="" textlink="">
      <xdr:nvSpPr>
        <xdr:cNvPr id="175" name="OpenSolver83"/>
        <xdr:cNvSpPr/>
      </xdr:nvSpPr>
      <xdr:spPr>
        <a:xfrm>
          <a:off x="9829800" y="3251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22</xdr:col>
      <xdr:colOff>12700</xdr:colOff>
      <xdr:row>20</xdr:row>
      <xdr:rowOff>12700</xdr:rowOff>
    </xdr:from>
    <xdr:to>
      <xdr:col>22</xdr:col>
      <xdr:colOff>64830</xdr:colOff>
      <xdr:row>20</xdr:row>
      <xdr:rowOff>127000</xdr:rowOff>
    </xdr:to>
    <xdr:sp macro="" textlink="">
      <xdr:nvSpPr>
        <xdr:cNvPr id="176" name="OpenSolver84"/>
        <xdr:cNvSpPr/>
      </xdr:nvSpPr>
      <xdr:spPr>
        <a:xfrm>
          <a:off x="10223500" y="3251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23</xdr:col>
      <xdr:colOff>6350</xdr:colOff>
      <xdr:row>20</xdr:row>
      <xdr:rowOff>12700</xdr:rowOff>
    </xdr:from>
    <xdr:to>
      <xdr:col>23</xdr:col>
      <xdr:colOff>58480</xdr:colOff>
      <xdr:row>20</xdr:row>
      <xdr:rowOff>127000</xdr:rowOff>
    </xdr:to>
    <xdr:sp macro="" textlink="">
      <xdr:nvSpPr>
        <xdr:cNvPr id="177" name="OpenSolver85"/>
        <xdr:cNvSpPr/>
      </xdr:nvSpPr>
      <xdr:spPr>
        <a:xfrm>
          <a:off x="10617200" y="3251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24</xdr:col>
      <xdr:colOff>15875</xdr:colOff>
      <xdr:row>20</xdr:row>
      <xdr:rowOff>12700</xdr:rowOff>
    </xdr:from>
    <xdr:to>
      <xdr:col>24</xdr:col>
      <xdr:colOff>68005</xdr:colOff>
      <xdr:row>20</xdr:row>
      <xdr:rowOff>127000</xdr:rowOff>
    </xdr:to>
    <xdr:sp macro="" textlink="">
      <xdr:nvSpPr>
        <xdr:cNvPr id="178" name="OpenSolver86"/>
        <xdr:cNvSpPr/>
      </xdr:nvSpPr>
      <xdr:spPr>
        <a:xfrm>
          <a:off x="10960100" y="3251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25</xdr:col>
      <xdr:colOff>12700</xdr:colOff>
      <xdr:row>20</xdr:row>
      <xdr:rowOff>12700</xdr:rowOff>
    </xdr:from>
    <xdr:to>
      <xdr:col>25</xdr:col>
      <xdr:colOff>64830</xdr:colOff>
      <xdr:row>20</xdr:row>
      <xdr:rowOff>127000</xdr:rowOff>
    </xdr:to>
    <xdr:sp macro="" textlink="">
      <xdr:nvSpPr>
        <xdr:cNvPr id="179" name="OpenSolver87"/>
        <xdr:cNvSpPr/>
      </xdr:nvSpPr>
      <xdr:spPr>
        <a:xfrm>
          <a:off x="11290300" y="3251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26</xdr:col>
      <xdr:colOff>0</xdr:colOff>
      <xdr:row>22</xdr:row>
      <xdr:rowOff>0</xdr:rowOff>
    </xdr:to>
    <xdr:sp macro="" textlink="">
      <xdr:nvSpPr>
        <xdr:cNvPr id="2" name="OpenSolver1"/>
        <xdr:cNvSpPr/>
      </xdr:nvSpPr>
      <xdr:spPr>
        <a:xfrm>
          <a:off x="1552575" y="3076575"/>
          <a:ext cx="10210800" cy="485775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</xdr:col>
      <xdr:colOff>0</xdr:colOff>
      <xdr:row>13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3" name="OpenSolver2"/>
        <xdr:cNvSpPr/>
      </xdr:nvSpPr>
      <xdr:spPr>
        <a:xfrm>
          <a:off x="1552575" y="2105025"/>
          <a:ext cx="10210800" cy="161925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</xdr:col>
      <xdr:colOff>0</xdr:colOff>
      <xdr:row>31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4" name="OpenSolver3"/>
        <xdr:cNvSpPr/>
      </xdr:nvSpPr>
      <xdr:spPr>
        <a:xfrm>
          <a:off x="1552575" y="5019675"/>
          <a:ext cx="971550" cy="161925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</xdr:col>
      <xdr:colOff>317500</xdr:colOff>
      <xdr:row>30</xdr:row>
      <xdr:rowOff>82550</xdr:rowOff>
    </xdr:from>
    <xdr:to>
      <xdr:col>2</xdr:col>
      <xdr:colOff>215214</xdr:colOff>
      <xdr:row>31</xdr:row>
      <xdr:rowOff>47625</xdr:rowOff>
    </xdr:to>
    <xdr:sp macro="" textlink="">
      <xdr:nvSpPr>
        <xdr:cNvPr id="5" name="OpenSolver4"/>
        <xdr:cNvSpPr/>
      </xdr:nvSpPr>
      <xdr:spPr>
        <a:xfrm>
          <a:off x="1536700" y="4940300"/>
          <a:ext cx="231089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min </a:t>
          </a:r>
        </a:p>
      </xdr:txBody>
    </xdr:sp>
    <xdr:clientData/>
  </xdr:twoCellAnchor>
  <xdr:twoCellAnchor>
    <xdr:from>
      <xdr:col>2</xdr:col>
      <xdr:colOff>12700</xdr:colOff>
      <xdr:row>19</xdr:row>
      <xdr:rowOff>12700</xdr:rowOff>
    </xdr:from>
    <xdr:to>
      <xdr:col>26</xdr:col>
      <xdr:colOff>0</xdr:colOff>
      <xdr:row>22</xdr:row>
      <xdr:rowOff>0</xdr:rowOff>
    </xdr:to>
    <xdr:sp macro="" textlink="">
      <xdr:nvSpPr>
        <xdr:cNvPr id="6" name="OpenSolverC20:Z22"/>
        <xdr:cNvSpPr/>
      </xdr:nvSpPr>
      <xdr:spPr>
        <a:xfrm>
          <a:off x="1565275" y="3089275"/>
          <a:ext cx="10198100" cy="473075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0≤</a:t>
          </a:r>
        </a:p>
      </xdr:txBody>
    </xdr:sp>
    <xdr:clientData/>
  </xdr:twoCellAnchor>
  <xdr:twoCellAnchor>
    <xdr:from>
      <xdr:col>2</xdr:col>
      <xdr:colOff>0</xdr:colOff>
      <xdr:row>15</xdr:row>
      <xdr:rowOff>0</xdr:rowOff>
    </xdr:from>
    <xdr:to>
      <xdr:col>26</xdr:col>
      <xdr:colOff>0</xdr:colOff>
      <xdr:row>16</xdr:row>
      <xdr:rowOff>0</xdr:rowOff>
    </xdr:to>
    <xdr:sp macro="" textlink="">
      <xdr:nvSpPr>
        <xdr:cNvPr id="7" name="OpenSolverC16:Z16"/>
        <xdr:cNvSpPr/>
      </xdr:nvSpPr>
      <xdr:spPr>
        <a:xfrm>
          <a:off x="1552575" y="2428875"/>
          <a:ext cx="10210800" cy="161925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0≤</a:t>
          </a:r>
        </a:p>
      </xdr:txBody>
    </xdr:sp>
    <xdr:clientData/>
  </xdr:twoCellAnchor>
  <xdr:twoCellAnchor>
    <xdr:from>
      <xdr:col>2</xdr:col>
      <xdr:colOff>12700</xdr:colOff>
      <xdr:row>13</xdr:row>
      <xdr:rowOff>12700</xdr:rowOff>
    </xdr:from>
    <xdr:to>
      <xdr:col>26</xdr:col>
      <xdr:colOff>0</xdr:colOff>
      <xdr:row>14</xdr:row>
      <xdr:rowOff>0</xdr:rowOff>
    </xdr:to>
    <xdr:sp macro="" textlink="">
      <xdr:nvSpPr>
        <xdr:cNvPr id="8" name="OpenSolverC14:Z14"/>
        <xdr:cNvSpPr/>
      </xdr:nvSpPr>
      <xdr:spPr>
        <a:xfrm>
          <a:off x="1565275" y="2117725"/>
          <a:ext cx="10198100" cy="149225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0≤</a:t>
          </a:r>
        </a:p>
      </xdr:txBody>
    </xdr:sp>
    <xdr:clientData/>
  </xdr:twoCellAnchor>
  <xdr:twoCellAnchor>
    <xdr:from>
      <xdr:col>2</xdr:col>
      <xdr:colOff>0</xdr:colOff>
      <xdr:row>11</xdr:row>
      <xdr:rowOff>0</xdr:rowOff>
    </xdr:from>
    <xdr:to>
      <xdr:col>26</xdr:col>
      <xdr:colOff>0</xdr:colOff>
      <xdr:row>12</xdr:row>
      <xdr:rowOff>0</xdr:rowOff>
    </xdr:to>
    <xdr:sp macro="" textlink="">
      <xdr:nvSpPr>
        <xdr:cNvPr id="9" name="OpenSolver8"/>
        <xdr:cNvSpPr/>
      </xdr:nvSpPr>
      <xdr:spPr>
        <a:xfrm>
          <a:off x="1552575" y="1781175"/>
          <a:ext cx="10210800" cy="161925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2</xdr:col>
      <xdr:colOff>0</xdr:colOff>
      <xdr:row>14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" name="OpenSolver9"/>
        <xdr:cNvSpPr/>
      </xdr:nvSpPr>
      <xdr:spPr>
        <a:xfrm>
          <a:off x="1552575" y="2266950"/>
          <a:ext cx="10210800" cy="161925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800000"/>
              </a:solidFill>
            </a:rPr>
            <a:t>≤</a:t>
          </a:r>
        </a:p>
      </xdr:txBody>
    </xdr:sp>
    <xdr:clientData/>
  </xdr:twoCellAnchor>
  <xdr:twoCellAnchor>
    <xdr:from>
      <xdr:col>12</xdr:col>
      <xdr:colOff>28575</xdr:colOff>
      <xdr:row>12</xdr:row>
      <xdr:rowOff>0</xdr:rowOff>
    </xdr:from>
    <xdr:to>
      <xdr:col>12</xdr:col>
      <xdr:colOff>28575</xdr:colOff>
      <xdr:row>14</xdr:row>
      <xdr:rowOff>0</xdr:rowOff>
    </xdr:to>
    <xdr:cxnSp macro="">
      <xdr:nvCxnSpPr>
        <xdr:cNvPr id="11" name="OpenSolver10"/>
        <xdr:cNvCxnSpPr>
          <a:stCxn id="9" idx="2"/>
          <a:endCxn id="10" idx="0"/>
        </xdr:cNvCxnSpPr>
      </xdr:nvCxnSpPr>
      <xdr:spPr>
        <a:xfrm>
          <a:off x="6657975" y="1943100"/>
          <a:ext cx="0" cy="32385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171450</xdr:colOff>
      <xdr:row>12</xdr:row>
      <xdr:rowOff>34925</xdr:rowOff>
    </xdr:from>
    <xdr:to>
      <xdr:col>12</xdr:col>
      <xdr:colOff>219075</xdr:colOff>
      <xdr:row>13</xdr:row>
      <xdr:rowOff>127000</xdr:rowOff>
    </xdr:to>
    <xdr:sp macro="" textlink="">
      <xdr:nvSpPr>
        <xdr:cNvPr id="12" name="OpenSolver11"/>
        <xdr:cNvSpPr/>
      </xdr:nvSpPr>
      <xdr:spPr>
        <a:xfrm>
          <a:off x="6467475" y="19780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12</xdr:row>
      <xdr:rowOff>0</xdr:rowOff>
    </xdr:from>
    <xdr:to>
      <xdr:col>26</xdr:col>
      <xdr:colOff>0</xdr:colOff>
      <xdr:row>13</xdr:row>
      <xdr:rowOff>0</xdr:rowOff>
    </xdr:to>
    <xdr:sp macro="" textlink="">
      <xdr:nvSpPr>
        <xdr:cNvPr id="13" name="OpenSolver12"/>
        <xdr:cNvSpPr/>
      </xdr:nvSpPr>
      <xdr:spPr>
        <a:xfrm>
          <a:off x="1552575" y="1943100"/>
          <a:ext cx="10210800" cy="161925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2</xdr:col>
      <xdr:colOff>25400</xdr:colOff>
      <xdr:row>13</xdr:row>
      <xdr:rowOff>25400</xdr:rowOff>
    </xdr:from>
    <xdr:to>
      <xdr:col>26</xdr:col>
      <xdr:colOff>0</xdr:colOff>
      <xdr:row>14</xdr:row>
      <xdr:rowOff>0</xdr:rowOff>
    </xdr:to>
    <xdr:sp macro="" textlink="">
      <xdr:nvSpPr>
        <xdr:cNvPr id="14" name="OpenSolver13"/>
        <xdr:cNvSpPr/>
      </xdr:nvSpPr>
      <xdr:spPr>
        <a:xfrm>
          <a:off x="1577975" y="2130425"/>
          <a:ext cx="10185400" cy="136525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CC33"/>
              </a:solidFill>
            </a:rPr>
            <a:t>≥</a:t>
          </a:r>
        </a:p>
      </xdr:txBody>
    </xdr:sp>
    <xdr:clientData/>
  </xdr:twoCellAnchor>
  <xdr:twoCellAnchor>
    <xdr:from>
      <xdr:col>12</xdr:col>
      <xdr:colOff>28575</xdr:colOff>
      <xdr:row>13</xdr:row>
      <xdr:rowOff>0</xdr:rowOff>
    </xdr:from>
    <xdr:to>
      <xdr:col>12</xdr:col>
      <xdr:colOff>41275</xdr:colOff>
      <xdr:row>13</xdr:row>
      <xdr:rowOff>25400</xdr:rowOff>
    </xdr:to>
    <xdr:cxnSp macro="">
      <xdr:nvCxnSpPr>
        <xdr:cNvPr id="15" name="OpenSolver14"/>
        <xdr:cNvCxnSpPr>
          <a:stCxn id="13" idx="2"/>
          <a:endCxn id="14" idx="0"/>
        </xdr:cNvCxnSpPr>
      </xdr:nvCxnSpPr>
      <xdr:spPr>
        <a:xfrm>
          <a:off x="6657975" y="2105025"/>
          <a:ext cx="12700" cy="2540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177800</xdr:colOff>
      <xdr:row>12</xdr:row>
      <xdr:rowOff>47625</xdr:rowOff>
    </xdr:from>
    <xdr:to>
      <xdr:col>12</xdr:col>
      <xdr:colOff>225425</xdr:colOff>
      <xdr:row>13</xdr:row>
      <xdr:rowOff>139700</xdr:rowOff>
    </xdr:to>
    <xdr:sp macro="" textlink="">
      <xdr:nvSpPr>
        <xdr:cNvPr id="16" name="OpenSolver15"/>
        <xdr:cNvSpPr/>
      </xdr:nvSpPr>
      <xdr:spPr>
        <a:xfrm>
          <a:off x="6473825" y="19907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17</xdr:row>
      <xdr:rowOff>0</xdr:rowOff>
    </xdr:from>
    <xdr:to>
      <xdr:col>26</xdr:col>
      <xdr:colOff>0</xdr:colOff>
      <xdr:row>18</xdr:row>
      <xdr:rowOff>0</xdr:rowOff>
    </xdr:to>
    <xdr:sp macro="" textlink="">
      <xdr:nvSpPr>
        <xdr:cNvPr id="17" name="OpenSolver16"/>
        <xdr:cNvSpPr/>
      </xdr:nvSpPr>
      <xdr:spPr>
        <a:xfrm>
          <a:off x="1552575" y="2752725"/>
          <a:ext cx="10210800" cy="161925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2</xdr:col>
      <xdr:colOff>0</xdr:colOff>
      <xdr:row>20</xdr:row>
      <xdr:rowOff>0</xdr:rowOff>
    </xdr:from>
    <xdr:to>
      <xdr:col>26</xdr:col>
      <xdr:colOff>0</xdr:colOff>
      <xdr:row>21</xdr:row>
      <xdr:rowOff>0</xdr:rowOff>
    </xdr:to>
    <xdr:sp macro="" textlink="">
      <xdr:nvSpPr>
        <xdr:cNvPr id="18" name="OpenSolver17"/>
        <xdr:cNvSpPr/>
      </xdr:nvSpPr>
      <xdr:spPr>
        <a:xfrm>
          <a:off x="1552575" y="3238500"/>
          <a:ext cx="10210800" cy="161925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FF6600"/>
              </a:solidFill>
            </a:rPr>
            <a:t>≥</a:t>
          </a:r>
        </a:p>
      </xdr:txBody>
    </xdr:sp>
    <xdr:clientData/>
  </xdr:twoCellAnchor>
  <xdr:twoCellAnchor>
    <xdr:from>
      <xdr:col>12</xdr:col>
      <xdr:colOff>28575</xdr:colOff>
      <xdr:row>18</xdr:row>
      <xdr:rowOff>0</xdr:rowOff>
    </xdr:from>
    <xdr:to>
      <xdr:col>12</xdr:col>
      <xdr:colOff>28575</xdr:colOff>
      <xdr:row>20</xdr:row>
      <xdr:rowOff>0</xdr:rowOff>
    </xdr:to>
    <xdr:cxnSp macro="">
      <xdr:nvCxnSpPr>
        <xdr:cNvPr id="19" name="OpenSolver18"/>
        <xdr:cNvCxnSpPr>
          <a:stCxn id="17" idx="2"/>
          <a:endCxn id="18" idx="0"/>
        </xdr:cNvCxnSpPr>
      </xdr:nvCxnSpPr>
      <xdr:spPr>
        <a:xfrm>
          <a:off x="6657975" y="2914650"/>
          <a:ext cx="0" cy="32385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171450</xdr:colOff>
      <xdr:row>18</xdr:row>
      <xdr:rowOff>34925</xdr:rowOff>
    </xdr:from>
    <xdr:to>
      <xdr:col>12</xdr:col>
      <xdr:colOff>219075</xdr:colOff>
      <xdr:row>19</xdr:row>
      <xdr:rowOff>127000</xdr:rowOff>
    </xdr:to>
    <xdr:sp macro="" textlink="">
      <xdr:nvSpPr>
        <xdr:cNvPr id="20" name="OpenSolver19"/>
        <xdr:cNvSpPr/>
      </xdr:nvSpPr>
      <xdr:spPr>
        <a:xfrm>
          <a:off x="6467475" y="294957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9525</xdr:colOff>
      <xdr:row>19</xdr:row>
      <xdr:rowOff>9525</xdr:rowOff>
    </xdr:from>
    <xdr:to>
      <xdr:col>2</xdr:col>
      <xdr:colOff>61655</xdr:colOff>
      <xdr:row>19</xdr:row>
      <xdr:rowOff>123825</xdr:rowOff>
    </xdr:to>
    <xdr:sp macro="" textlink="">
      <xdr:nvSpPr>
        <xdr:cNvPr id="21" name="OpenSolver20"/>
        <xdr:cNvSpPr/>
      </xdr:nvSpPr>
      <xdr:spPr>
        <a:xfrm>
          <a:off x="15621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15875</xdr:colOff>
      <xdr:row>19</xdr:row>
      <xdr:rowOff>9525</xdr:rowOff>
    </xdr:from>
    <xdr:to>
      <xdr:col>3</xdr:col>
      <xdr:colOff>68005</xdr:colOff>
      <xdr:row>19</xdr:row>
      <xdr:rowOff>123825</xdr:rowOff>
    </xdr:to>
    <xdr:sp macro="" textlink="">
      <xdr:nvSpPr>
        <xdr:cNvPr id="22" name="OpenSolver21"/>
        <xdr:cNvSpPr/>
      </xdr:nvSpPr>
      <xdr:spPr>
        <a:xfrm>
          <a:off x="25400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9525</xdr:colOff>
      <xdr:row>19</xdr:row>
      <xdr:rowOff>9525</xdr:rowOff>
    </xdr:from>
    <xdr:to>
      <xdr:col>4</xdr:col>
      <xdr:colOff>61655</xdr:colOff>
      <xdr:row>19</xdr:row>
      <xdr:rowOff>123825</xdr:rowOff>
    </xdr:to>
    <xdr:sp macro="" textlink="">
      <xdr:nvSpPr>
        <xdr:cNvPr id="23" name="OpenSolver22"/>
        <xdr:cNvSpPr/>
      </xdr:nvSpPr>
      <xdr:spPr>
        <a:xfrm>
          <a:off x="35052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15875</xdr:colOff>
      <xdr:row>19</xdr:row>
      <xdr:rowOff>9525</xdr:rowOff>
    </xdr:from>
    <xdr:to>
      <xdr:col>5</xdr:col>
      <xdr:colOff>68005</xdr:colOff>
      <xdr:row>19</xdr:row>
      <xdr:rowOff>123825</xdr:rowOff>
    </xdr:to>
    <xdr:sp macro="" textlink="">
      <xdr:nvSpPr>
        <xdr:cNvPr id="24" name="OpenSolver23"/>
        <xdr:cNvSpPr/>
      </xdr:nvSpPr>
      <xdr:spPr>
        <a:xfrm>
          <a:off x="39116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9525</xdr:colOff>
      <xdr:row>19</xdr:row>
      <xdr:rowOff>9525</xdr:rowOff>
    </xdr:from>
    <xdr:to>
      <xdr:col>6</xdr:col>
      <xdr:colOff>61655</xdr:colOff>
      <xdr:row>19</xdr:row>
      <xdr:rowOff>123825</xdr:rowOff>
    </xdr:to>
    <xdr:sp macro="" textlink="">
      <xdr:nvSpPr>
        <xdr:cNvPr id="25" name="OpenSolver24"/>
        <xdr:cNvSpPr/>
      </xdr:nvSpPr>
      <xdr:spPr>
        <a:xfrm>
          <a:off x="43053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15875</xdr:colOff>
      <xdr:row>19</xdr:row>
      <xdr:rowOff>9525</xdr:rowOff>
    </xdr:from>
    <xdr:to>
      <xdr:col>7</xdr:col>
      <xdr:colOff>68005</xdr:colOff>
      <xdr:row>19</xdr:row>
      <xdr:rowOff>123825</xdr:rowOff>
    </xdr:to>
    <xdr:sp macro="" textlink="">
      <xdr:nvSpPr>
        <xdr:cNvPr id="26" name="OpenSolver25"/>
        <xdr:cNvSpPr/>
      </xdr:nvSpPr>
      <xdr:spPr>
        <a:xfrm>
          <a:off x="47117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9525</xdr:colOff>
      <xdr:row>19</xdr:row>
      <xdr:rowOff>9525</xdr:rowOff>
    </xdr:from>
    <xdr:to>
      <xdr:col>8</xdr:col>
      <xdr:colOff>61655</xdr:colOff>
      <xdr:row>19</xdr:row>
      <xdr:rowOff>123825</xdr:rowOff>
    </xdr:to>
    <xdr:sp macro="" textlink="">
      <xdr:nvSpPr>
        <xdr:cNvPr id="27" name="OpenSolver26"/>
        <xdr:cNvSpPr/>
      </xdr:nvSpPr>
      <xdr:spPr>
        <a:xfrm>
          <a:off x="51054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15875</xdr:colOff>
      <xdr:row>19</xdr:row>
      <xdr:rowOff>9525</xdr:rowOff>
    </xdr:from>
    <xdr:to>
      <xdr:col>9</xdr:col>
      <xdr:colOff>68005</xdr:colOff>
      <xdr:row>19</xdr:row>
      <xdr:rowOff>123825</xdr:rowOff>
    </xdr:to>
    <xdr:sp macro="" textlink="">
      <xdr:nvSpPr>
        <xdr:cNvPr id="28" name="OpenSolver27"/>
        <xdr:cNvSpPr/>
      </xdr:nvSpPr>
      <xdr:spPr>
        <a:xfrm>
          <a:off x="55118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9525</xdr:colOff>
      <xdr:row>19</xdr:row>
      <xdr:rowOff>9525</xdr:rowOff>
    </xdr:from>
    <xdr:to>
      <xdr:col>10</xdr:col>
      <xdr:colOff>61655</xdr:colOff>
      <xdr:row>19</xdr:row>
      <xdr:rowOff>123825</xdr:rowOff>
    </xdr:to>
    <xdr:sp macro="" textlink="">
      <xdr:nvSpPr>
        <xdr:cNvPr id="29" name="OpenSolver28"/>
        <xdr:cNvSpPr/>
      </xdr:nvSpPr>
      <xdr:spPr>
        <a:xfrm>
          <a:off x="59055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15875</xdr:colOff>
      <xdr:row>19</xdr:row>
      <xdr:rowOff>9525</xdr:rowOff>
    </xdr:from>
    <xdr:to>
      <xdr:col>11</xdr:col>
      <xdr:colOff>68005</xdr:colOff>
      <xdr:row>19</xdr:row>
      <xdr:rowOff>123825</xdr:rowOff>
    </xdr:to>
    <xdr:sp macro="" textlink="">
      <xdr:nvSpPr>
        <xdr:cNvPr id="30" name="OpenSolver29"/>
        <xdr:cNvSpPr/>
      </xdr:nvSpPr>
      <xdr:spPr>
        <a:xfrm>
          <a:off x="63119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19</xdr:row>
      <xdr:rowOff>9525</xdr:rowOff>
    </xdr:from>
    <xdr:to>
      <xdr:col>12</xdr:col>
      <xdr:colOff>64830</xdr:colOff>
      <xdr:row>19</xdr:row>
      <xdr:rowOff>123825</xdr:rowOff>
    </xdr:to>
    <xdr:sp macro="" textlink="">
      <xdr:nvSpPr>
        <xdr:cNvPr id="31" name="OpenSolver30"/>
        <xdr:cNvSpPr/>
      </xdr:nvSpPr>
      <xdr:spPr>
        <a:xfrm>
          <a:off x="66421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13</xdr:col>
      <xdr:colOff>9525</xdr:colOff>
      <xdr:row>19</xdr:row>
      <xdr:rowOff>9525</xdr:rowOff>
    </xdr:from>
    <xdr:to>
      <xdr:col>13</xdr:col>
      <xdr:colOff>61655</xdr:colOff>
      <xdr:row>19</xdr:row>
      <xdr:rowOff>123825</xdr:rowOff>
    </xdr:to>
    <xdr:sp macro="" textlink="">
      <xdr:nvSpPr>
        <xdr:cNvPr id="32" name="OpenSolver31"/>
        <xdr:cNvSpPr/>
      </xdr:nvSpPr>
      <xdr:spPr>
        <a:xfrm>
          <a:off x="69723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14</xdr:col>
      <xdr:colOff>19050</xdr:colOff>
      <xdr:row>19</xdr:row>
      <xdr:rowOff>9525</xdr:rowOff>
    </xdr:from>
    <xdr:to>
      <xdr:col>14</xdr:col>
      <xdr:colOff>71180</xdr:colOff>
      <xdr:row>19</xdr:row>
      <xdr:rowOff>123825</xdr:rowOff>
    </xdr:to>
    <xdr:sp macro="" textlink="">
      <xdr:nvSpPr>
        <xdr:cNvPr id="33" name="OpenSolver32"/>
        <xdr:cNvSpPr/>
      </xdr:nvSpPr>
      <xdr:spPr>
        <a:xfrm>
          <a:off x="73152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15</xdr:col>
      <xdr:colOff>15875</xdr:colOff>
      <xdr:row>19</xdr:row>
      <xdr:rowOff>9525</xdr:rowOff>
    </xdr:from>
    <xdr:to>
      <xdr:col>15</xdr:col>
      <xdr:colOff>68005</xdr:colOff>
      <xdr:row>19</xdr:row>
      <xdr:rowOff>123825</xdr:rowOff>
    </xdr:to>
    <xdr:sp macro="" textlink="">
      <xdr:nvSpPr>
        <xdr:cNvPr id="34" name="OpenSolver33"/>
        <xdr:cNvSpPr/>
      </xdr:nvSpPr>
      <xdr:spPr>
        <a:xfrm>
          <a:off x="76454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16</xdr:col>
      <xdr:colOff>12700</xdr:colOff>
      <xdr:row>19</xdr:row>
      <xdr:rowOff>9525</xdr:rowOff>
    </xdr:from>
    <xdr:to>
      <xdr:col>16</xdr:col>
      <xdr:colOff>64830</xdr:colOff>
      <xdr:row>19</xdr:row>
      <xdr:rowOff>123825</xdr:rowOff>
    </xdr:to>
    <xdr:sp macro="" textlink="">
      <xdr:nvSpPr>
        <xdr:cNvPr id="35" name="OpenSolver34"/>
        <xdr:cNvSpPr/>
      </xdr:nvSpPr>
      <xdr:spPr>
        <a:xfrm>
          <a:off x="79756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17</xdr:col>
      <xdr:colOff>19050</xdr:colOff>
      <xdr:row>19</xdr:row>
      <xdr:rowOff>9525</xdr:rowOff>
    </xdr:from>
    <xdr:to>
      <xdr:col>17</xdr:col>
      <xdr:colOff>71180</xdr:colOff>
      <xdr:row>19</xdr:row>
      <xdr:rowOff>123825</xdr:rowOff>
    </xdr:to>
    <xdr:sp macro="" textlink="">
      <xdr:nvSpPr>
        <xdr:cNvPr id="36" name="OpenSolver35"/>
        <xdr:cNvSpPr/>
      </xdr:nvSpPr>
      <xdr:spPr>
        <a:xfrm>
          <a:off x="83820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18</xdr:col>
      <xdr:colOff>12700</xdr:colOff>
      <xdr:row>19</xdr:row>
      <xdr:rowOff>9525</xdr:rowOff>
    </xdr:from>
    <xdr:to>
      <xdr:col>18</xdr:col>
      <xdr:colOff>64830</xdr:colOff>
      <xdr:row>19</xdr:row>
      <xdr:rowOff>123825</xdr:rowOff>
    </xdr:to>
    <xdr:sp macro="" textlink="">
      <xdr:nvSpPr>
        <xdr:cNvPr id="37" name="OpenSolver36"/>
        <xdr:cNvSpPr/>
      </xdr:nvSpPr>
      <xdr:spPr>
        <a:xfrm>
          <a:off x="87757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19</xdr:col>
      <xdr:colOff>6350</xdr:colOff>
      <xdr:row>19</xdr:row>
      <xdr:rowOff>9525</xdr:rowOff>
    </xdr:from>
    <xdr:to>
      <xdr:col>19</xdr:col>
      <xdr:colOff>58480</xdr:colOff>
      <xdr:row>19</xdr:row>
      <xdr:rowOff>123825</xdr:rowOff>
    </xdr:to>
    <xdr:sp macro="" textlink="">
      <xdr:nvSpPr>
        <xdr:cNvPr id="38" name="OpenSolver37"/>
        <xdr:cNvSpPr/>
      </xdr:nvSpPr>
      <xdr:spPr>
        <a:xfrm>
          <a:off x="91694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20</xdr:col>
      <xdr:colOff>12700</xdr:colOff>
      <xdr:row>19</xdr:row>
      <xdr:rowOff>9525</xdr:rowOff>
    </xdr:from>
    <xdr:to>
      <xdr:col>20</xdr:col>
      <xdr:colOff>64830</xdr:colOff>
      <xdr:row>19</xdr:row>
      <xdr:rowOff>123825</xdr:rowOff>
    </xdr:to>
    <xdr:sp macro="" textlink="">
      <xdr:nvSpPr>
        <xdr:cNvPr id="39" name="OpenSolver38"/>
        <xdr:cNvSpPr/>
      </xdr:nvSpPr>
      <xdr:spPr>
        <a:xfrm>
          <a:off x="95758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21</xdr:col>
      <xdr:colOff>19050</xdr:colOff>
      <xdr:row>19</xdr:row>
      <xdr:rowOff>9525</xdr:rowOff>
    </xdr:from>
    <xdr:to>
      <xdr:col>21</xdr:col>
      <xdr:colOff>71180</xdr:colOff>
      <xdr:row>19</xdr:row>
      <xdr:rowOff>123825</xdr:rowOff>
    </xdr:to>
    <xdr:sp macro="" textlink="">
      <xdr:nvSpPr>
        <xdr:cNvPr id="40" name="OpenSolver39"/>
        <xdr:cNvSpPr/>
      </xdr:nvSpPr>
      <xdr:spPr>
        <a:xfrm>
          <a:off x="99822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22</xdr:col>
      <xdr:colOff>12700</xdr:colOff>
      <xdr:row>19</xdr:row>
      <xdr:rowOff>9525</xdr:rowOff>
    </xdr:from>
    <xdr:to>
      <xdr:col>22</xdr:col>
      <xdr:colOff>64830</xdr:colOff>
      <xdr:row>19</xdr:row>
      <xdr:rowOff>123825</xdr:rowOff>
    </xdr:to>
    <xdr:sp macro="" textlink="">
      <xdr:nvSpPr>
        <xdr:cNvPr id="41" name="OpenSolver40"/>
        <xdr:cNvSpPr/>
      </xdr:nvSpPr>
      <xdr:spPr>
        <a:xfrm>
          <a:off x="103759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23</xdr:col>
      <xdr:colOff>6350</xdr:colOff>
      <xdr:row>19</xdr:row>
      <xdr:rowOff>9525</xdr:rowOff>
    </xdr:from>
    <xdr:to>
      <xdr:col>23</xdr:col>
      <xdr:colOff>58480</xdr:colOff>
      <xdr:row>19</xdr:row>
      <xdr:rowOff>123825</xdr:rowOff>
    </xdr:to>
    <xdr:sp macro="" textlink="">
      <xdr:nvSpPr>
        <xdr:cNvPr id="42" name="OpenSolver41"/>
        <xdr:cNvSpPr/>
      </xdr:nvSpPr>
      <xdr:spPr>
        <a:xfrm>
          <a:off x="107696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24</xdr:col>
      <xdr:colOff>15875</xdr:colOff>
      <xdr:row>19</xdr:row>
      <xdr:rowOff>9525</xdr:rowOff>
    </xdr:from>
    <xdr:to>
      <xdr:col>24</xdr:col>
      <xdr:colOff>68005</xdr:colOff>
      <xdr:row>19</xdr:row>
      <xdr:rowOff>123825</xdr:rowOff>
    </xdr:to>
    <xdr:sp macro="" textlink="">
      <xdr:nvSpPr>
        <xdr:cNvPr id="43" name="OpenSolver42"/>
        <xdr:cNvSpPr/>
      </xdr:nvSpPr>
      <xdr:spPr>
        <a:xfrm>
          <a:off x="111125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25</xdr:col>
      <xdr:colOff>12700</xdr:colOff>
      <xdr:row>19</xdr:row>
      <xdr:rowOff>9525</xdr:rowOff>
    </xdr:from>
    <xdr:to>
      <xdr:col>25</xdr:col>
      <xdr:colOff>64830</xdr:colOff>
      <xdr:row>19</xdr:row>
      <xdr:rowOff>123825</xdr:rowOff>
    </xdr:to>
    <xdr:sp macro="" textlink="">
      <xdr:nvSpPr>
        <xdr:cNvPr id="44" name="OpenSolver43"/>
        <xdr:cNvSpPr/>
      </xdr:nvSpPr>
      <xdr:spPr>
        <a:xfrm>
          <a:off x="11442700" y="30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</xdr:col>
      <xdr:colOff>9525</xdr:colOff>
      <xdr:row>20</xdr:row>
      <xdr:rowOff>12700</xdr:rowOff>
    </xdr:from>
    <xdr:to>
      <xdr:col>2</xdr:col>
      <xdr:colOff>61655</xdr:colOff>
      <xdr:row>20</xdr:row>
      <xdr:rowOff>127000</xdr:rowOff>
    </xdr:to>
    <xdr:sp macro="" textlink="">
      <xdr:nvSpPr>
        <xdr:cNvPr id="45" name="OpenSolver44"/>
        <xdr:cNvSpPr/>
      </xdr:nvSpPr>
      <xdr:spPr>
        <a:xfrm>
          <a:off x="1562100" y="3251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15875</xdr:colOff>
      <xdr:row>20</xdr:row>
      <xdr:rowOff>12700</xdr:rowOff>
    </xdr:from>
    <xdr:to>
      <xdr:col>3</xdr:col>
      <xdr:colOff>68005</xdr:colOff>
      <xdr:row>20</xdr:row>
      <xdr:rowOff>127000</xdr:rowOff>
    </xdr:to>
    <xdr:sp macro="" textlink="">
      <xdr:nvSpPr>
        <xdr:cNvPr id="46" name="OpenSolver45"/>
        <xdr:cNvSpPr/>
      </xdr:nvSpPr>
      <xdr:spPr>
        <a:xfrm>
          <a:off x="2540000" y="3251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9525</xdr:colOff>
      <xdr:row>20</xdr:row>
      <xdr:rowOff>12700</xdr:rowOff>
    </xdr:from>
    <xdr:to>
      <xdr:col>4</xdr:col>
      <xdr:colOff>61655</xdr:colOff>
      <xdr:row>20</xdr:row>
      <xdr:rowOff>127000</xdr:rowOff>
    </xdr:to>
    <xdr:sp macro="" textlink="">
      <xdr:nvSpPr>
        <xdr:cNvPr id="47" name="OpenSolver46"/>
        <xdr:cNvSpPr/>
      </xdr:nvSpPr>
      <xdr:spPr>
        <a:xfrm>
          <a:off x="3505200" y="3251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15875</xdr:colOff>
      <xdr:row>20</xdr:row>
      <xdr:rowOff>12700</xdr:rowOff>
    </xdr:from>
    <xdr:to>
      <xdr:col>5</xdr:col>
      <xdr:colOff>68005</xdr:colOff>
      <xdr:row>20</xdr:row>
      <xdr:rowOff>127000</xdr:rowOff>
    </xdr:to>
    <xdr:sp macro="" textlink="">
      <xdr:nvSpPr>
        <xdr:cNvPr id="48" name="OpenSolver47"/>
        <xdr:cNvSpPr/>
      </xdr:nvSpPr>
      <xdr:spPr>
        <a:xfrm>
          <a:off x="3911600" y="3251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9525</xdr:colOff>
      <xdr:row>20</xdr:row>
      <xdr:rowOff>12700</xdr:rowOff>
    </xdr:from>
    <xdr:to>
      <xdr:col>6</xdr:col>
      <xdr:colOff>61655</xdr:colOff>
      <xdr:row>20</xdr:row>
      <xdr:rowOff>127000</xdr:rowOff>
    </xdr:to>
    <xdr:sp macro="" textlink="">
      <xdr:nvSpPr>
        <xdr:cNvPr id="49" name="OpenSolver48"/>
        <xdr:cNvSpPr/>
      </xdr:nvSpPr>
      <xdr:spPr>
        <a:xfrm>
          <a:off x="4305300" y="3251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15875</xdr:colOff>
      <xdr:row>20</xdr:row>
      <xdr:rowOff>12700</xdr:rowOff>
    </xdr:from>
    <xdr:to>
      <xdr:col>7</xdr:col>
      <xdr:colOff>68005</xdr:colOff>
      <xdr:row>20</xdr:row>
      <xdr:rowOff>127000</xdr:rowOff>
    </xdr:to>
    <xdr:sp macro="" textlink="">
      <xdr:nvSpPr>
        <xdr:cNvPr id="50" name="OpenSolver49"/>
        <xdr:cNvSpPr/>
      </xdr:nvSpPr>
      <xdr:spPr>
        <a:xfrm>
          <a:off x="4711700" y="3251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9525</xdr:colOff>
      <xdr:row>20</xdr:row>
      <xdr:rowOff>12700</xdr:rowOff>
    </xdr:from>
    <xdr:to>
      <xdr:col>8</xdr:col>
      <xdr:colOff>61655</xdr:colOff>
      <xdr:row>20</xdr:row>
      <xdr:rowOff>127000</xdr:rowOff>
    </xdr:to>
    <xdr:sp macro="" textlink="">
      <xdr:nvSpPr>
        <xdr:cNvPr id="51" name="OpenSolver50"/>
        <xdr:cNvSpPr/>
      </xdr:nvSpPr>
      <xdr:spPr>
        <a:xfrm>
          <a:off x="5105400" y="3251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15875</xdr:colOff>
      <xdr:row>20</xdr:row>
      <xdr:rowOff>12700</xdr:rowOff>
    </xdr:from>
    <xdr:to>
      <xdr:col>9</xdr:col>
      <xdr:colOff>68005</xdr:colOff>
      <xdr:row>20</xdr:row>
      <xdr:rowOff>127000</xdr:rowOff>
    </xdr:to>
    <xdr:sp macro="" textlink="">
      <xdr:nvSpPr>
        <xdr:cNvPr id="52" name="OpenSolver51"/>
        <xdr:cNvSpPr/>
      </xdr:nvSpPr>
      <xdr:spPr>
        <a:xfrm>
          <a:off x="5511800" y="3251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9525</xdr:colOff>
      <xdr:row>20</xdr:row>
      <xdr:rowOff>12700</xdr:rowOff>
    </xdr:from>
    <xdr:to>
      <xdr:col>10</xdr:col>
      <xdr:colOff>61655</xdr:colOff>
      <xdr:row>20</xdr:row>
      <xdr:rowOff>127000</xdr:rowOff>
    </xdr:to>
    <xdr:sp macro="" textlink="">
      <xdr:nvSpPr>
        <xdr:cNvPr id="53" name="OpenSolver52"/>
        <xdr:cNvSpPr/>
      </xdr:nvSpPr>
      <xdr:spPr>
        <a:xfrm>
          <a:off x="5905500" y="3251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15875</xdr:colOff>
      <xdr:row>20</xdr:row>
      <xdr:rowOff>12700</xdr:rowOff>
    </xdr:from>
    <xdr:to>
      <xdr:col>11</xdr:col>
      <xdr:colOff>68005</xdr:colOff>
      <xdr:row>20</xdr:row>
      <xdr:rowOff>127000</xdr:rowOff>
    </xdr:to>
    <xdr:sp macro="" textlink="">
      <xdr:nvSpPr>
        <xdr:cNvPr id="54" name="OpenSolver53"/>
        <xdr:cNvSpPr/>
      </xdr:nvSpPr>
      <xdr:spPr>
        <a:xfrm>
          <a:off x="6311900" y="3251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20</xdr:row>
      <xdr:rowOff>12700</xdr:rowOff>
    </xdr:from>
    <xdr:to>
      <xdr:col>12</xdr:col>
      <xdr:colOff>64830</xdr:colOff>
      <xdr:row>20</xdr:row>
      <xdr:rowOff>127000</xdr:rowOff>
    </xdr:to>
    <xdr:sp macro="" textlink="">
      <xdr:nvSpPr>
        <xdr:cNvPr id="55" name="OpenSolver54"/>
        <xdr:cNvSpPr/>
      </xdr:nvSpPr>
      <xdr:spPr>
        <a:xfrm>
          <a:off x="6642100" y="3251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13</xdr:col>
      <xdr:colOff>9525</xdr:colOff>
      <xdr:row>20</xdr:row>
      <xdr:rowOff>12700</xdr:rowOff>
    </xdr:from>
    <xdr:to>
      <xdr:col>13</xdr:col>
      <xdr:colOff>61655</xdr:colOff>
      <xdr:row>20</xdr:row>
      <xdr:rowOff>127000</xdr:rowOff>
    </xdr:to>
    <xdr:sp macro="" textlink="">
      <xdr:nvSpPr>
        <xdr:cNvPr id="56" name="OpenSolver55"/>
        <xdr:cNvSpPr/>
      </xdr:nvSpPr>
      <xdr:spPr>
        <a:xfrm>
          <a:off x="6972300" y="3251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14</xdr:col>
      <xdr:colOff>19050</xdr:colOff>
      <xdr:row>20</xdr:row>
      <xdr:rowOff>12700</xdr:rowOff>
    </xdr:from>
    <xdr:to>
      <xdr:col>14</xdr:col>
      <xdr:colOff>71180</xdr:colOff>
      <xdr:row>20</xdr:row>
      <xdr:rowOff>127000</xdr:rowOff>
    </xdr:to>
    <xdr:sp macro="" textlink="">
      <xdr:nvSpPr>
        <xdr:cNvPr id="57" name="OpenSolver56"/>
        <xdr:cNvSpPr/>
      </xdr:nvSpPr>
      <xdr:spPr>
        <a:xfrm>
          <a:off x="7315200" y="3251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15</xdr:col>
      <xdr:colOff>15875</xdr:colOff>
      <xdr:row>20</xdr:row>
      <xdr:rowOff>12700</xdr:rowOff>
    </xdr:from>
    <xdr:to>
      <xdr:col>15</xdr:col>
      <xdr:colOff>68005</xdr:colOff>
      <xdr:row>20</xdr:row>
      <xdr:rowOff>127000</xdr:rowOff>
    </xdr:to>
    <xdr:sp macro="" textlink="">
      <xdr:nvSpPr>
        <xdr:cNvPr id="58" name="OpenSolver57"/>
        <xdr:cNvSpPr/>
      </xdr:nvSpPr>
      <xdr:spPr>
        <a:xfrm>
          <a:off x="7645400" y="3251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16</xdr:col>
      <xdr:colOff>12700</xdr:colOff>
      <xdr:row>20</xdr:row>
      <xdr:rowOff>12700</xdr:rowOff>
    </xdr:from>
    <xdr:to>
      <xdr:col>16</xdr:col>
      <xdr:colOff>64830</xdr:colOff>
      <xdr:row>20</xdr:row>
      <xdr:rowOff>127000</xdr:rowOff>
    </xdr:to>
    <xdr:sp macro="" textlink="">
      <xdr:nvSpPr>
        <xdr:cNvPr id="59" name="OpenSolver58"/>
        <xdr:cNvSpPr/>
      </xdr:nvSpPr>
      <xdr:spPr>
        <a:xfrm>
          <a:off x="7975600" y="3251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17</xdr:col>
      <xdr:colOff>19050</xdr:colOff>
      <xdr:row>20</xdr:row>
      <xdr:rowOff>12700</xdr:rowOff>
    </xdr:from>
    <xdr:to>
      <xdr:col>17</xdr:col>
      <xdr:colOff>71180</xdr:colOff>
      <xdr:row>20</xdr:row>
      <xdr:rowOff>127000</xdr:rowOff>
    </xdr:to>
    <xdr:sp macro="" textlink="">
      <xdr:nvSpPr>
        <xdr:cNvPr id="60" name="OpenSolver59"/>
        <xdr:cNvSpPr/>
      </xdr:nvSpPr>
      <xdr:spPr>
        <a:xfrm>
          <a:off x="8382000" y="3251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18</xdr:col>
      <xdr:colOff>12700</xdr:colOff>
      <xdr:row>20</xdr:row>
      <xdr:rowOff>12700</xdr:rowOff>
    </xdr:from>
    <xdr:to>
      <xdr:col>18</xdr:col>
      <xdr:colOff>64830</xdr:colOff>
      <xdr:row>20</xdr:row>
      <xdr:rowOff>127000</xdr:rowOff>
    </xdr:to>
    <xdr:sp macro="" textlink="">
      <xdr:nvSpPr>
        <xdr:cNvPr id="61" name="OpenSolver60"/>
        <xdr:cNvSpPr/>
      </xdr:nvSpPr>
      <xdr:spPr>
        <a:xfrm>
          <a:off x="8775700" y="3251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19</xdr:col>
      <xdr:colOff>6350</xdr:colOff>
      <xdr:row>20</xdr:row>
      <xdr:rowOff>12700</xdr:rowOff>
    </xdr:from>
    <xdr:to>
      <xdr:col>19</xdr:col>
      <xdr:colOff>58480</xdr:colOff>
      <xdr:row>20</xdr:row>
      <xdr:rowOff>127000</xdr:rowOff>
    </xdr:to>
    <xdr:sp macro="" textlink="">
      <xdr:nvSpPr>
        <xdr:cNvPr id="62" name="OpenSolver61"/>
        <xdr:cNvSpPr/>
      </xdr:nvSpPr>
      <xdr:spPr>
        <a:xfrm>
          <a:off x="9169400" y="3251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20</xdr:col>
      <xdr:colOff>12700</xdr:colOff>
      <xdr:row>20</xdr:row>
      <xdr:rowOff>12700</xdr:rowOff>
    </xdr:from>
    <xdr:to>
      <xdr:col>20</xdr:col>
      <xdr:colOff>64830</xdr:colOff>
      <xdr:row>20</xdr:row>
      <xdr:rowOff>127000</xdr:rowOff>
    </xdr:to>
    <xdr:sp macro="" textlink="">
      <xdr:nvSpPr>
        <xdr:cNvPr id="63" name="OpenSolver62"/>
        <xdr:cNvSpPr/>
      </xdr:nvSpPr>
      <xdr:spPr>
        <a:xfrm>
          <a:off x="9575800" y="3251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21</xdr:col>
      <xdr:colOff>19050</xdr:colOff>
      <xdr:row>20</xdr:row>
      <xdr:rowOff>12700</xdr:rowOff>
    </xdr:from>
    <xdr:to>
      <xdr:col>21</xdr:col>
      <xdr:colOff>71180</xdr:colOff>
      <xdr:row>20</xdr:row>
      <xdr:rowOff>127000</xdr:rowOff>
    </xdr:to>
    <xdr:sp macro="" textlink="">
      <xdr:nvSpPr>
        <xdr:cNvPr id="128" name="OpenSolver63"/>
        <xdr:cNvSpPr/>
      </xdr:nvSpPr>
      <xdr:spPr>
        <a:xfrm>
          <a:off x="9982200" y="3251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22</xdr:col>
      <xdr:colOff>12700</xdr:colOff>
      <xdr:row>20</xdr:row>
      <xdr:rowOff>12700</xdr:rowOff>
    </xdr:from>
    <xdr:to>
      <xdr:col>22</xdr:col>
      <xdr:colOff>64830</xdr:colOff>
      <xdr:row>20</xdr:row>
      <xdr:rowOff>127000</xdr:rowOff>
    </xdr:to>
    <xdr:sp macro="" textlink="">
      <xdr:nvSpPr>
        <xdr:cNvPr id="129" name="OpenSolver64"/>
        <xdr:cNvSpPr/>
      </xdr:nvSpPr>
      <xdr:spPr>
        <a:xfrm>
          <a:off x="10375900" y="3251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23</xdr:col>
      <xdr:colOff>6350</xdr:colOff>
      <xdr:row>20</xdr:row>
      <xdr:rowOff>12700</xdr:rowOff>
    </xdr:from>
    <xdr:to>
      <xdr:col>23</xdr:col>
      <xdr:colOff>58480</xdr:colOff>
      <xdr:row>20</xdr:row>
      <xdr:rowOff>127000</xdr:rowOff>
    </xdr:to>
    <xdr:sp macro="" textlink="">
      <xdr:nvSpPr>
        <xdr:cNvPr id="130" name="OpenSolver65"/>
        <xdr:cNvSpPr/>
      </xdr:nvSpPr>
      <xdr:spPr>
        <a:xfrm>
          <a:off x="10769600" y="3251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24</xdr:col>
      <xdr:colOff>15875</xdr:colOff>
      <xdr:row>20</xdr:row>
      <xdr:rowOff>12700</xdr:rowOff>
    </xdr:from>
    <xdr:to>
      <xdr:col>24</xdr:col>
      <xdr:colOff>68005</xdr:colOff>
      <xdr:row>20</xdr:row>
      <xdr:rowOff>127000</xdr:rowOff>
    </xdr:to>
    <xdr:sp macro="" textlink="">
      <xdr:nvSpPr>
        <xdr:cNvPr id="131" name="OpenSolver66"/>
        <xdr:cNvSpPr/>
      </xdr:nvSpPr>
      <xdr:spPr>
        <a:xfrm>
          <a:off x="11112500" y="3251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25</xdr:col>
      <xdr:colOff>12700</xdr:colOff>
      <xdr:row>20</xdr:row>
      <xdr:rowOff>12700</xdr:rowOff>
    </xdr:from>
    <xdr:to>
      <xdr:col>25</xdr:col>
      <xdr:colOff>64830</xdr:colOff>
      <xdr:row>20</xdr:row>
      <xdr:rowOff>127000</xdr:rowOff>
    </xdr:to>
    <xdr:sp macro="" textlink="">
      <xdr:nvSpPr>
        <xdr:cNvPr id="132" name="OpenSolver67"/>
        <xdr:cNvSpPr/>
      </xdr:nvSpPr>
      <xdr:spPr>
        <a:xfrm>
          <a:off x="11442700" y="3251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</xdr:col>
      <xdr:colOff>9525</xdr:colOff>
      <xdr:row>21</xdr:row>
      <xdr:rowOff>15875</xdr:rowOff>
    </xdr:from>
    <xdr:to>
      <xdr:col>2</xdr:col>
      <xdr:colOff>61655</xdr:colOff>
      <xdr:row>21</xdr:row>
      <xdr:rowOff>130175</xdr:rowOff>
    </xdr:to>
    <xdr:sp macro="" textlink="">
      <xdr:nvSpPr>
        <xdr:cNvPr id="133" name="OpenSolver68"/>
        <xdr:cNvSpPr/>
      </xdr:nvSpPr>
      <xdr:spPr>
        <a:xfrm>
          <a:off x="1562100" y="3416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15875</xdr:colOff>
      <xdr:row>21</xdr:row>
      <xdr:rowOff>15875</xdr:rowOff>
    </xdr:from>
    <xdr:to>
      <xdr:col>3</xdr:col>
      <xdr:colOff>68005</xdr:colOff>
      <xdr:row>21</xdr:row>
      <xdr:rowOff>130175</xdr:rowOff>
    </xdr:to>
    <xdr:sp macro="" textlink="">
      <xdr:nvSpPr>
        <xdr:cNvPr id="134" name="OpenSolver69"/>
        <xdr:cNvSpPr/>
      </xdr:nvSpPr>
      <xdr:spPr>
        <a:xfrm>
          <a:off x="2540000" y="3416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9525</xdr:colOff>
      <xdr:row>21</xdr:row>
      <xdr:rowOff>15875</xdr:rowOff>
    </xdr:from>
    <xdr:to>
      <xdr:col>4</xdr:col>
      <xdr:colOff>61655</xdr:colOff>
      <xdr:row>21</xdr:row>
      <xdr:rowOff>130175</xdr:rowOff>
    </xdr:to>
    <xdr:sp macro="" textlink="">
      <xdr:nvSpPr>
        <xdr:cNvPr id="135" name="OpenSolver70"/>
        <xdr:cNvSpPr/>
      </xdr:nvSpPr>
      <xdr:spPr>
        <a:xfrm>
          <a:off x="3505200" y="3416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15875</xdr:colOff>
      <xdr:row>21</xdr:row>
      <xdr:rowOff>15875</xdr:rowOff>
    </xdr:from>
    <xdr:to>
      <xdr:col>5</xdr:col>
      <xdr:colOff>68005</xdr:colOff>
      <xdr:row>21</xdr:row>
      <xdr:rowOff>130175</xdr:rowOff>
    </xdr:to>
    <xdr:sp macro="" textlink="">
      <xdr:nvSpPr>
        <xdr:cNvPr id="136" name="OpenSolver71"/>
        <xdr:cNvSpPr/>
      </xdr:nvSpPr>
      <xdr:spPr>
        <a:xfrm>
          <a:off x="3911600" y="3416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9525</xdr:colOff>
      <xdr:row>21</xdr:row>
      <xdr:rowOff>15875</xdr:rowOff>
    </xdr:from>
    <xdr:to>
      <xdr:col>6</xdr:col>
      <xdr:colOff>61655</xdr:colOff>
      <xdr:row>21</xdr:row>
      <xdr:rowOff>130175</xdr:rowOff>
    </xdr:to>
    <xdr:sp macro="" textlink="">
      <xdr:nvSpPr>
        <xdr:cNvPr id="137" name="OpenSolver72"/>
        <xdr:cNvSpPr/>
      </xdr:nvSpPr>
      <xdr:spPr>
        <a:xfrm>
          <a:off x="4305300" y="3416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15875</xdr:colOff>
      <xdr:row>21</xdr:row>
      <xdr:rowOff>15875</xdr:rowOff>
    </xdr:from>
    <xdr:to>
      <xdr:col>7</xdr:col>
      <xdr:colOff>68005</xdr:colOff>
      <xdr:row>21</xdr:row>
      <xdr:rowOff>130175</xdr:rowOff>
    </xdr:to>
    <xdr:sp macro="" textlink="">
      <xdr:nvSpPr>
        <xdr:cNvPr id="138" name="OpenSolver73"/>
        <xdr:cNvSpPr/>
      </xdr:nvSpPr>
      <xdr:spPr>
        <a:xfrm>
          <a:off x="4711700" y="3416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9525</xdr:colOff>
      <xdr:row>21</xdr:row>
      <xdr:rowOff>15875</xdr:rowOff>
    </xdr:from>
    <xdr:to>
      <xdr:col>8</xdr:col>
      <xdr:colOff>61655</xdr:colOff>
      <xdr:row>21</xdr:row>
      <xdr:rowOff>130175</xdr:rowOff>
    </xdr:to>
    <xdr:sp macro="" textlink="">
      <xdr:nvSpPr>
        <xdr:cNvPr id="139" name="OpenSolver74"/>
        <xdr:cNvSpPr/>
      </xdr:nvSpPr>
      <xdr:spPr>
        <a:xfrm>
          <a:off x="5105400" y="3416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15875</xdr:colOff>
      <xdr:row>21</xdr:row>
      <xdr:rowOff>15875</xdr:rowOff>
    </xdr:from>
    <xdr:to>
      <xdr:col>9</xdr:col>
      <xdr:colOff>68005</xdr:colOff>
      <xdr:row>21</xdr:row>
      <xdr:rowOff>130175</xdr:rowOff>
    </xdr:to>
    <xdr:sp macro="" textlink="">
      <xdr:nvSpPr>
        <xdr:cNvPr id="140" name="OpenSolver75"/>
        <xdr:cNvSpPr/>
      </xdr:nvSpPr>
      <xdr:spPr>
        <a:xfrm>
          <a:off x="5511800" y="3416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9525</xdr:colOff>
      <xdr:row>21</xdr:row>
      <xdr:rowOff>15875</xdr:rowOff>
    </xdr:from>
    <xdr:to>
      <xdr:col>10</xdr:col>
      <xdr:colOff>61655</xdr:colOff>
      <xdr:row>21</xdr:row>
      <xdr:rowOff>130175</xdr:rowOff>
    </xdr:to>
    <xdr:sp macro="" textlink="">
      <xdr:nvSpPr>
        <xdr:cNvPr id="141" name="OpenSolver76"/>
        <xdr:cNvSpPr/>
      </xdr:nvSpPr>
      <xdr:spPr>
        <a:xfrm>
          <a:off x="5905500" y="3416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15875</xdr:colOff>
      <xdr:row>21</xdr:row>
      <xdr:rowOff>15875</xdr:rowOff>
    </xdr:from>
    <xdr:to>
      <xdr:col>11</xdr:col>
      <xdr:colOff>68005</xdr:colOff>
      <xdr:row>21</xdr:row>
      <xdr:rowOff>130175</xdr:rowOff>
    </xdr:to>
    <xdr:sp macro="" textlink="">
      <xdr:nvSpPr>
        <xdr:cNvPr id="142" name="OpenSolver77"/>
        <xdr:cNvSpPr/>
      </xdr:nvSpPr>
      <xdr:spPr>
        <a:xfrm>
          <a:off x="6311900" y="3416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21</xdr:row>
      <xdr:rowOff>15875</xdr:rowOff>
    </xdr:from>
    <xdr:to>
      <xdr:col>12</xdr:col>
      <xdr:colOff>64830</xdr:colOff>
      <xdr:row>21</xdr:row>
      <xdr:rowOff>130175</xdr:rowOff>
    </xdr:to>
    <xdr:sp macro="" textlink="">
      <xdr:nvSpPr>
        <xdr:cNvPr id="143" name="OpenSolver78"/>
        <xdr:cNvSpPr/>
      </xdr:nvSpPr>
      <xdr:spPr>
        <a:xfrm>
          <a:off x="6642100" y="3416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13</xdr:col>
      <xdr:colOff>9525</xdr:colOff>
      <xdr:row>21</xdr:row>
      <xdr:rowOff>15875</xdr:rowOff>
    </xdr:from>
    <xdr:to>
      <xdr:col>13</xdr:col>
      <xdr:colOff>61655</xdr:colOff>
      <xdr:row>21</xdr:row>
      <xdr:rowOff>130175</xdr:rowOff>
    </xdr:to>
    <xdr:sp macro="" textlink="">
      <xdr:nvSpPr>
        <xdr:cNvPr id="144" name="OpenSolver79"/>
        <xdr:cNvSpPr/>
      </xdr:nvSpPr>
      <xdr:spPr>
        <a:xfrm>
          <a:off x="6972300" y="3416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14</xdr:col>
      <xdr:colOff>19050</xdr:colOff>
      <xdr:row>21</xdr:row>
      <xdr:rowOff>15875</xdr:rowOff>
    </xdr:from>
    <xdr:to>
      <xdr:col>14</xdr:col>
      <xdr:colOff>71180</xdr:colOff>
      <xdr:row>21</xdr:row>
      <xdr:rowOff>130175</xdr:rowOff>
    </xdr:to>
    <xdr:sp macro="" textlink="">
      <xdr:nvSpPr>
        <xdr:cNvPr id="145" name="OpenSolver80"/>
        <xdr:cNvSpPr/>
      </xdr:nvSpPr>
      <xdr:spPr>
        <a:xfrm>
          <a:off x="7315200" y="3416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15</xdr:col>
      <xdr:colOff>15875</xdr:colOff>
      <xdr:row>21</xdr:row>
      <xdr:rowOff>15875</xdr:rowOff>
    </xdr:from>
    <xdr:to>
      <xdr:col>15</xdr:col>
      <xdr:colOff>68005</xdr:colOff>
      <xdr:row>21</xdr:row>
      <xdr:rowOff>130175</xdr:rowOff>
    </xdr:to>
    <xdr:sp macro="" textlink="">
      <xdr:nvSpPr>
        <xdr:cNvPr id="146" name="OpenSolver81"/>
        <xdr:cNvSpPr/>
      </xdr:nvSpPr>
      <xdr:spPr>
        <a:xfrm>
          <a:off x="7645400" y="3416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16</xdr:col>
      <xdr:colOff>12700</xdr:colOff>
      <xdr:row>21</xdr:row>
      <xdr:rowOff>15875</xdr:rowOff>
    </xdr:from>
    <xdr:to>
      <xdr:col>16</xdr:col>
      <xdr:colOff>64830</xdr:colOff>
      <xdr:row>21</xdr:row>
      <xdr:rowOff>130175</xdr:rowOff>
    </xdr:to>
    <xdr:sp macro="" textlink="">
      <xdr:nvSpPr>
        <xdr:cNvPr id="147" name="OpenSolver82"/>
        <xdr:cNvSpPr/>
      </xdr:nvSpPr>
      <xdr:spPr>
        <a:xfrm>
          <a:off x="7975600" y="3416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17</xdr:col>
      <xdr:colOff>19050</xdr:colOff>
      <xdr:row>21</xdr:row>
      <xdr:rowOff>15875</xdr:rowOff>
    </xdr:from>
    <xdr:to>
      <xdr:col>17</xdr:col>
      <xdr:colOff>71180</xdr:colOff>
      <xdr:row>21</xdr:row>
      <xdr:rowOff>130175</xdr:rowOff>
    </xdr:to>
    <xdr:sp macro="" textlink="">
      <xdr:nvSpPr>
        <xdr:cNvPr id="148" name="OpenSolver83"/>
        <xdr:cNvSpPr/>
      </xdr:nvSpPr>
      <xdr:spPr>
        <a:xfrm>
          <a:off x="8382000" y="3416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18</xdr:col>
      <xdr:colOff>12700</xdr:colOff>
      <xdr:row>21</xdr:row>
      <xdr:rowOff>15875</xdr:rowOff>
    </xdr:from>
    <xdr:to>
      <xdr:col>18</xdr:col>
      <xdr:colOff>64830</xdr:colOff>
      <xdr:row>21</xdr:row>
      <xdr:rowOff>130175</xdr:rowOff>
    </xdr:to>
    <xdr:sp macro="" textlink="">
      <xdr:nvSpPr>
        <xdr:cNvPr id="149" name="OpenSolver84"/>
        <xdr:cNvSpPr/>
      </xdr:nvSpPr>
      <xdr:spPr>
        <a:xfrm>
          <a:off x="8775700" y="3416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19</xdr:col>
      <xdr:colOff>6350</xdr:colOff>
      <xdr:row>21</xdr:row>
      <xdr:rowOff>15875</xdr:rowOff>
    </xdr:from>
    <xdr:to>
      <xdr:col>19</xdr:col>
      <xdr:colOff>58480</xdr:colOff>
      <xdr:row>21</xdr:row>
      <xdr:rowOff>130175</xdr:rowOff>
    </xdr:to>
    <xdr:sp macro="" textlink="">
      <xdr:nvSpPr>
        <xdr:cNvPr id="150" name="OpenSolver85"/>
        <xdr:cNvSpPr/>
      </xdr:nvSpPr>
      <xdr:spPr>
        <a:xfrm>
          <a:off x="9169400" y="3416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20</xdr:col>
      <xdr:colOff>12700</xdr:colOff>
      <xdr:row>21</xdr:row>
      <xdr:rowOff>15875</xdr:rowOff>
    </xdr:from>
    <xdr:to>
      <xdr:col>20</xdr:col>
      <xdr:colOff>64830</xdr:colOff>
      <xdr:row>21</xdr:row>
      <xdr:rowOff>130175</xdr:rowOff>
    </xdr:to>
    <xdr:sp macro="" textlink="">
      <xdr:nvSpPr>
        <xdr:cNvPr id="151" name="OpenSolver86"/>
        <xdr:cNvSpPr/>
      </xdr:nvSpPr>
      <xdr:spPr>
        <a:xfrm>
          <a:off x="9575800" y="3416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21</xdr:col>
      <xdr:colOff>19050</xdr:colOff>
      <xdr:row>21</xdr:row>
      <xdr:rowOff>15875</xdr:rowOff>
    </xdr:from>
    <xdr:to>
      <xdr:col>21</xdr:col>
      <xdr:colOff>71180</xdr:colOff>
      <xdr:row>21</xdr:row>
      <xdr:rowOff>130175</xdr:rowOff>
    </xdr:to>
    <xdr:sp macro="" textlink="">
      <xdr:nvSpPr>
        <xdr:cNvPr id="152" name="OpenSolver87"/>
        <xdr:cNvSpPr/>
      </xdr:nvSpPr>
      <xdr:spPr>
        <a:xfrm>
          <a:off x="9982200" y="3416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22</xdr:col>
      <xdr:colOff>12700</xdr:colOff>
      <xdr:row>21</xdr:row>
      <xdr:rowOff>15875</xdr:rowOff>
    </xdr:from>
    <xdr:to>
      <xdr:col>22</xdr:col>
      <xdr:colOff>64830</xdr:colOff>
      <xdr:row>21</xdr:row>
      <xdr:rowOff>130175</xdr:rowOff>
    </xdr:to>
    <xdr:sp macro="" textlink="">
      <xdr:nvSpPr>
        <xdr:cNvPr id="153" name="OpenSolver88"/>
        <xdr:cNvSpPr/>
      </xdr:nvSpPr>
      <xdr:spPr>
        <a:xfrm>
          <a:off x="10375900" y="3416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23</xdr:col>
      <xdr:colOff>6350</xdr:colOff>
      <xdr:row>21</xdr:row>
      <xdr:rowOff>15875</xdr:rowOff>
    </xdr:from>
    <xdr:to>
      <xdr:col>23</xdr:col>
      <xdr:colOff>58480</xdr:colOff>
      <xdr:row>21</xdr:row>
      <xdr:rowOff>130175</xdr:rowOff>
    </xdr:to>
    <xdr:sp macro="" textlink="">
      <xdr:nvSpPr>
        <xdr:cNvPr id="154" name="OpenSolver89"/>
        <xdr:cNvSpPr/>
      </xdr:nvSpPr>
      <xdr:spPr>
        <a:xfrm>
          <a:off x="10769600" y="3416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24</xdr:col>
      <xdr:colOff>15875</xdr:colOff>
      <xdr:row>21</xdr:row>
      <xdr:rowOff>15875</xdr:rowOff>
    </xdr:from>
    <xdr:to>
      <xdr:col>24</xdr:col>
      <xdr:colOff>68005</xdr:colOff>
      <xdr:row>21</xdr:row>
      <xdr:rowOff>130175</xdr:rowOff>
    </xdr:to>
    <xdr:sp macro="" textlink="">
      <xdr:nvSpPr>
        <xdr:cNvPr id="155" name="OpenSolver90"/>
        <xdr:cNvSpPr/>
      </xdr:nvSpPr>
      <xdr:spPr>
        <a:xfrm>
          <a:off x="11112500" y="3416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25</xdr:col>
      <xdr:colOff>12700</xdr:colOff>
      <xdr:row>21</xdr:row>
      <xdr:rowOff>15875</xdr:rowOff>
    </xdr:from>
    <xdr:to>
      <xdr:col>25</xdr:col>
      <xdr:colOff>64830</xdr:colOff>
      <xdr:row>21</xdr:row>
      <xdr:rowOff>130175</xdr:rowOff>
    </xdr:to>
    <xdr:sp macro="" textlink="">
      <xdr:nvSpPr>
        <xdr:cNvPr id="156" name="OpenSolver91"/>
        <xdr:cNvSpPr/>
      </xdr:nvSpPr>
      <xdr:spPr>
        <a:xfrm>
          <a:off x="11442700" y="3416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18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876" name="OpenSolver1"/>
        <xdr:cNvSpPr/>
      </xdr:nvSpPr>
      <xdr:spPr>
        <a:xfrm>
          <a:off x="2228850" y="2914650"/>
          <a:ext cx="9182100" cy="161925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</xdr:col>
      <xdr:colOff>0</xdr:colOff>
      <xdr:row>26</xdr:row>
      <xdr:rowOff>0</xdr:rowOff>
    </xdr:from>
    <xdr:to>
      <xdr:col>26</xdr:col>
      <xdr:colOff>0</xdr:colOff>
      <xdr:row>30</xdr:row>
      <xdr:rowOff>0</xdr:rowOff>
    </xdr:to>
    <xdr:sp macro="" textlink="">
      <xdr:nvSpPr>
        <xdr:cNvPr id="877" name="OpenSolver2"/>
        <xdr:cNvSpPr/>
      </xdr:nvSpPr>
      <xdr:spPr>
        <a:xfrm>
          <a:off x="2228850" y="4210050"/>
          <a:ext cx="9182100" cy="6477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</xdr:col>
      <xdr:colOff>0</xdr:colOff>
      <xdr:row>41</xdr:row>
      <xdr:rowOff>0</xdr:rowOff>
    </xdr:from>
    <xdr:to>
      <xdr:col>6</xdr:col>
      <xdr:colOff>0</xdr:colOff>
      <xdr:row>42</xdr:row>
      <xdr:rowOff>0</xdr:rowOff>
    </xdr:to>
    <xdr:sp macro="" textlink="">
      <xdr:nvSpPr>
        <xdr:cNvPr id="878" name="OpenSolver3"/>
        <xdr:cNvSpPr/>
      </xdr:nvSpPr>
      <xdr:spPr>
        <a:xfrm>
          <a:off x="2228850" y="6800850"/>
          <a:ext cx="1466850" cy="161925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</xdr:col>
      <xdr:colOff>314325</xdr:colOff>
      <xdr:row>40</xdr:row>
      <xdr:rowOff>92075</xdr:rowOff>
    </xdr:from>
    <xdr:to>
      <xdr:col>2</xdr:col>
      <xdr:colOff>212039</xdr:colOff>
      <xdr:row>41</xdr:row>
      <xdr:rowOff>57150</xdr:rowOff>
    </xdr:to>
    <xdr:sp macro="" textlink="">
      <xdr:nvSpPr>
        <xdr:cNvPr id="879" name="OpenSolver4"/>
        <xdr:cNvSpPr/>
      </xdr:nvSpPr>
      <xdr:spPr>
        <a:xfrm>
          <a:off x="2209800" y="6731000"/>
          <a:ext cx="231089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min </a:t>
          </a:r>
        </a:p>
      </xdr:txBody>
    </xdr:sp>
    <xdr:clientData/>
  </xdr:twoCellAnchor>
  <xdr:twoCellAnchor>
    <xdr:from>
      <xdr:col>2</xdr:col>
      <xdr:colOff>12700</xdr:colOff>
      <xdr:row>26</xdr:row>
      <xdr:rowOff>12700</xdr:rowOff>
    </xdr:from>
    <xdr:to>
      <xdr:col>26</xdr:col>
      <xdr:colOff>0</xdr:colOff>
      <xdr:row>30</xdr:row>
      <xdr:rowOff>0</xdr:rowOff>
    </xdr:to>
    <xdr:sp macro="" textlink="">
      <xdr:nvSpPr>
        <xdr:cNvPr id="880" name="OpenSolverC27:Z30"/>
        <xdr:cNvSpPr/>
      </xdr:nvSpPr>
      <xdr:spPr>
        <a:xfrm>
          <a:off x="2241550" y="4222750"/>
          <a:ext cx="9169400" cy="6350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0≤</a:t>
          </a:r>
        </a:p>
      </xdr:txBody>
    </xdr:sp>
    <xdr:clientData/>
  </xdr:twoCellAnchor>
  <xdr:twoCellAnchor>
    <xdr:from>
      <xdr:col>2</xdr:col>
      <xdr:colOff>12700</xdr:colOff>
      <xdr:row>18</xdr:row>
      <xdr:rowOff>12700</xdr:rowOff>
    </xdr:from>
    <xdr:to>
      <xdr:col>26</xdr:col>
      <xdr:colOff>0</xdr:colOff>
      <xdr:row>19</xdr:row>
      <xdr:rowOff>0</xdr:rowOff>
    </xdr:to>
    <xdr:sp macro="" textlink="">
      <xdr:nvSpPr>
        <xdr:cNvPr id="881" name="OpenSolverC19:Z19"/>
        <xdr:cNvSpPr/>
      </xdr:nvSpPr>
      <xdr:spPr>
        <a:xfrm>
          <a:off x="2241550" y="2927350"/>
          <a:ext cx="9169400" cy="149225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0≤</a:t>
          </a:r>
        </a:p>
      </xdr:txBody>
    </xdr:sp>
    <xdr:clientData/>
  </xdr:twoCellAnchor>
  <xdr:twoCellAnchor>
    <xdr:from>
      <xdr:col>2</xdr:col>
      <xdr:colOff>0</xdr:colOff>
      <xdr:row>17</xdr:row>
      <xdr:rowOff>0</xdr:rowOff>
    </xdr:from>
    <xdr:to>
      <xdr:col>26</xdr:col>
      <xdr:colOff>0</xdr:colOff>
      <xdr:row>18</xdr:row>
      <xdr:rowOff>0</xdr:rowOff>
    </xdr:to>
    <xdr:sp macro="" textlink="">
      <xdr:nvSpPr>
        <xdr:cNvPr id="882" name="OpenSolver7"/>
        <xdr:cNvSpPr/>
      </xdr:nvSpPr>
      <xdr:spPr>
        <a:xfrm>
          <a:off x="2228850" y="2752725"/>
          <a:ext cx="9182100" cy="161925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2</xdr:col>
      <xdr:colOff>25400</xdr:colOff>
      <xdr:row>18</xdr:row>
      <xdr:rowOff>25400</xdr:rowOff>
    </xdr:from>
    <xdr:to>
      <xdr:col>26</xdr:col>
      <xdr:colOff>0</xdr:colOff>
      <xdr:row>19</xdr:row>
      <xdr:rowOff>0</xdr:rowOff>
    </xdr:to>
    <xdr:sp macro="" textlink="">
      <xdr:nvSpPr>
        <xdr:cNvPr id="883" name="OpenSolver8"/>
        <xdr:cNvSpPr/>
      </xdr:nvSpPr>
      <xdr:spPr>
        <a:xfrm>
          <a:off x="2254250" y="2940050"/>
          <a:ext cx="9156700" cy="136525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≥</a:t>
          </a:r>
        </a:p>
      </xdr:txBody>
    </xdr:sp>
    <xdr:clientData/>
  </xdr:twoCellAnchor>
  <xdr:twoCellAnchor>
    <xdr:from>
      <xdr:col>13</xdr:col>
      <xdr:colOff>9525</xdr:colOff>
      <xdr:row>18</xdr:row>
      <xdr:rowOff>0</xdr:rowOff>
    </xdr:from>
    <xdr:to>
      <xdr:col>13</xdr:col>
      <xdr:colOff>22225</xdr:colOff>
      <xdr:row>18</xdr:row>
      <xdr:rowOff>25400</xdr:rowOff>
    </xdr:to>
    <xdr:cxnSp macro="">
      <xdr:nvCxnSpPr>
        <xdr:cNvPr id="884" name="OpenSolver9"/>
        <xdr:cNvCxnSpPr>
          <a:stCxn id="882" idx="2"/>
          <a:endCxn id="883" idx="0"/>
        </xdr:cNvCxnSpPr>
      </xdr:nvCxnSpPr>
      <xdr:spPr>
        <a:xfrm>
          <a:off x="6819900" y="2914650"/>
          <a:ext cx="12700" cy="2540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158750</xdr:colOff>
      <xdr:row>17</xdr:row>
      <xdr:rowOff>47625</xdr:rowOff>
    </xdr:from>
    <xdr:to>
      <xdr:col>13</xdr:col>
      <xdr:colOff>206375</xdr:colOff>
      <xdr:row>18</xdr:row>
      <xdr:rowOff>139700</xdr:rowOff>
    </xdr:to>
    <xdr:sp macro="" textlink="">
      <xdr:nvSpPr>
        <xdr:cNvPr id="885" name="OpenSolver10"/>
        <xdr:cNvSpPr/>
      </xdr:nvSpPr>
      <xdr:spPr>
        <a:xfrm>
          <a:off x="6635750" y="28003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20</xdr:row>
      <xdr:rowOff>0</xdr:rowOff>
    </xdr:from>
    <xdr:to>
      <xdr:col>26</xdr:col>
      <xdr:colOff>0</xdr:colOff>
      <xdr:row>21</xdr:row>
      <xdr:rowOff>0</xdr:rowOff>
    </xdr:to>
    <xdr:sp macro="" textlink="">
      <xdr:nvSpPr>
        <xdr:cNvPr id="886" name="OpenSolverC21:Z21"/>
        <xdr:cNvSpPr/>
      </xdr:nvSpPr>
      <xdr:spPr>
        <a:xfrm>
          <a:off x="2228850" y="3238500"/>
          <a:ext cx="9182100" cy="161925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800000"/>
              </a:solidFill>
            </a:rPr>
            <a:t>0≤</a:t>
          </a:r>
        </a:p>
      </xdr:txBody>
    </xdr:sp>
    <xdr:clientData/>
  </xdr:twoCellAnchor>
  <xdr:twoCellAnchor>
    <xdr:from>
      <xdr:col>2</xdr:col>
      <xdr:colOff>0</xdr:colOff>
      <xdr:row>22</xdr:row>
      <xdr:rowOff>0</xdr:rowOff>
    </xdr:from>
    <xdr:to>
      <xdr:col>26</xdr:col>
      <xdr:colOff>0</xdr:colOff>
      <xdr:row>23</xdr:row>
      <xdr:rowOff>0</xdr:rowOff>
    </xdr:to>
    <xdr:sp macro="" textlink="">
      <xdr:nvSpPr>
        <xdr:cNvPr id="887" name="OpenSolver12"/>
        <xdr:cNvSpPr/>
      </xdr:nvSpPr>
      <xdr:spPr>
        <a:xfrm>
          <a:off x="2228850" y="3562350"/>
          <a:ext cx="9182100" cy="161925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2</xdr:col>
      <xdr:colOff>0</xdr:colOff>
      <xdr:row>27</xdr:row>
      <xdr:rowOff>0</xdr:rowOff>
    </xdr:from>
    <xdr:to>
      <xdr:col>26</xdr:col>
      <xdr:colOff>0</xdr:colOff>
      <xdr:row>28</xdr:row>
      <xdr:rowOff>0</xdr:rowOff>
    </xdr:to>
    <xdr:sp macro="" textlink="">
      <xdr:nvSpPr>
        <xdr:cNvPr id="888" name="OpenSolver13"/>
        <xdr:cNvSpPr/>
      </xdr:nvSpPr>
      <xdr:spPr>
        <a:xfrm>
          <a:off x="2228850" y="4371975"/>
          <a:ext cx="9182100" cy="161925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CC33"/>
              </a:solidFill>
            </a:rPr>
            <a:t>≥</a:t>
          </a:r>
        </a:p>
      </xdr:txBody>
    </xdr:sp>
    <xdr:clientData/>
  </xdr:twoCellAnchor>
  <xdr:twoCellAnchor>
    <xdr:from>
      <xdr:col>13</xdr:col>
      <xdr:colOff>9525</xdr:colOff>
      <xdr:row>23</xdr:row>
      <xdr:rowOff>0</xdr:rowOff>
    </xdr:from>
    <xdr:to>
      <xdr:col>13</xdr:col>
      <xdr:colOff>9525</xdr:colOff>
      <xdr:row>27</xdr:row>
      <xdr:rowOff>0</xdr:rowOff>
    </xdr:to>
    <xdr:cxnSp macro="">
      <xdr:nvCxnSpPr>
        <xdr:cNvPr id="889" name="OpenSolver14"/>
        <xdr:cNvCxnSpPr>
          <a:stCxn id="887" idx="2"/>
          <a:endCxn id="888" idx="0"/>
        </xdr:cNvCxnSpPr>
      </xdr:nvCxnSpPr>
      <xdr:spPr>
        <a:xfrm>
          <a:off x="6819900" y="3724275"/>
          <a:ext cx="0" cy="64770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152400</xdr:colOff>
      <xdr:row>24</xdr:row>
      <xdr:rowOff>34925</xdr:rowOff>
    </xdr:from>
    <xdr:to>
      <xdr:col>13</xdr:col>
      <xdr:colOff>200025</xdr:colOff>
      <xdr:row>25</xdr:row>
      <xdr:rowOff>127000</xdr:rowOff>
    </xdr:to>
    <xdr:sp macro="" textlink="">
      <xdr:nvSpPr>
        <xdr:cNvPr id="890" name="OpenSolver15"/>
        <xdr:cNvSpPr/>
      </xdr:nvSpPr>
      <xdr:spPr>
        <a:xfrm>
          <a:off x="6629400" y="39211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16</xdr:row>
      <xdr:rowOff>0</xdr:rowOff>
    </xdr:from>
    <xdr:to>
      <xdr:col>26</xdr:col>
      <xdr:colOff>0</xdr:colOff>
      <xdr:row>17</xdr:row>
      <xdr:rowOff>0</xdr:rowOff>
    </xdr:to>
    <xdr:sp macro="" textlink="">
      <xdr:nvSpPr>
        <xdr:cNvPr id="891" name="OpenSolver16"/>
        <xdr:cNvSpPr/>
      </xdr:nvSpPr>
      <xdr:spPr>
        <a:xfrm>
          <a:off x="2228850" y="2590800"/>
          <a:ext cx="9182100" cy="161925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2</xdr:col>
      <xdr:colOff>0</xdr:colOff>
      <xdr:row>19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892" name="OpenSolver17"/>
        <xdr:cNvSpPr/>
      </xdr:nvSpPr>
      <xdr:spPr>
        <a:xfrm>
          <a:off x="2228850" y="3076575"/>
          <a:ext cx="9182100" cy="161925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FF6600"/>
              </a:solidFill>
            </a:rPr>
            <a:t>≤</a:t>
          </a:r>
        </a:p>
      </xdr:txBody>
    </xdr:sp>
    <xdr:clientData/>
  </xdr:twoCellAnchor>
  <xdr:twoCellAnchor>
    <xdr:from>
      <xdr:col>13</xdr:col>
      <xdr:colOff>9525</xdr:colOff>
      <xdr:row>17</xdr:row>
      <xdr:rowOff>0</xdr:rowOff>
    </xdr:from>
    <xdr:to>
      <xdr:col>13</xdr:col>
      <xdr:colOff>9525</xdr:colOff>
      <xdr:row>19</xdr:row>
      <xdr:rowOff>0</xdr:rowOff>
    </xdr:to>
    <xdr:cxnSp macro="">
      <xdr:nvCxnSpPr>
        <xdr:cNvPr id="893" name="OpenSolver18"/>
        <xdr:cNvCxnSpPr>
          <a:stCxn id="891" idx="2"/>
          <a:endCxn id="892" idx="0"/>
        </xdr:cNvCxnSpPr>
      </xdr:nvCxnSpPr>
      <xdr:spPr>
        <a:xfrm>
          <a:off x="6819900" y="2752725"/>
          <a:ext cx="0" cy="32385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152400</xdr:colOff>
      <xdr:row>17</xdr:row>
      <xdr:rowOff>34925</xdr:rowOff>
    </xdr:from>
    <xdr:to>
      <xdr:col>13</xdr:col>
      <xdr:colOff>200025</xdr:colOff>
      <xdr:row>18</xdr:row>
      <xdr:rowOff>127000</xdr:rowOff>
    </xdr:to>
    <xdr:sp macro="" textlink="">
      <xdr:nvSpPr>
        <xdr:cNvPr id="894" name="OpenSolver19"/>
        <xdr:cNvSpPr/>
      </xdr:nvSpPr>
      <xdr:spPr>
        <a:xfrm>
          <a:off x="6629400" y="27876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24</xdr:row>
      <xdr:rowOff>0</xdr:rowOff>
    </xdr:from>
    <xdr:to>
      <xdr:col>26</xdr:col>
      <xdr:colOff>0</xdr:colOff>
      <xdr:row>26</xdr:row>
      <xdr:rowOff>0</xdr:rowOff>
    </xdr:to>
    <xdr:sp macro="" textlink="">
      <xdr:nvSpPr>
        <xdr:cNvPr id="895" name="OpenSolverC25:Z26"/>
        <xdr:cNvSpPr/>
      </xdr:nvSpPr>
      <xdr:spPr>
        <a:xfrm>
          <a:off x="2228850" y="3886200"/>
          <a:ext cx="9182100" cy="32385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CC0099"/>
              </a:solidFill>
            </a:rPr>
            <a:t>0≤</a:t>
          </a:r>
        </a:p>
      </xdr:txBody>
    </xdr:sp>
    <xdr:clientData/>
  </xdr:twoCellAnchor>
  <xdr:twoCellAnchor>
    <xdr:from>
      <xdr:col>2</xdr:col>
      <xdr:colOff>6350</xdr:colOff>
      <xdr:row>26</xdr:row>
      <xdr:rowOff>6350</xdr:rowOff>
    </xdr:from>
    <xdr:to>
      <xdr:col>2</xdr:col>
      <xdr:colOff>58480</xdr:colOff>
      <xdr:row>26</xdr:row>
      <xdr:rowOff>120650</xdr:rowOff>
    </xdr:to>
    <xdr:sp macro="" textlink="">
      <xdr:nvSpPr>
        <xdr:cNvPr id="896" name="OpenSolver21"/>
        <xdr:cNvSpPr/>
      </xdr:nvSpPr>
      <xdr:spPr>
        <a:xfrm>
          <a:off x="2235200" y="4216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15875</xdr:colOff>
      <xdr:row>26</xdr:row>
      <xdr:rowOff>6350</xdr:rowOff>
    </xdr:from>
    <xdr:to>
      <xdr:col>3</xdr:col>
      <xdr:colOff>68005</xdr:colOff>
      <xdr:row>26</xdr:row>
      <xdr:rowOff>120650</xdr:rowOff>
    </xdr:to>
    <xdr:sp macro="" textlink="">
      <xdr:nvSpPr>
        <xdr:cNvPr id="897" name="OpenSolver22"/>
        <xdr:cNvSpPr/>
      </xdr:nvSpPr>
      <xdr:spPr>
        <a:xfrm>
          <a:off x="2578100" y="4216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26</xdr:row>
      <xdr:rowOff>6350</xdr:rowOff>
    </xdr:from>
    <xdr:to>
      <xdr:col>4</xdr:col>
      <xdr:colOff>64830</xdr:colOff>
      <xdr:row>26</xdr:row>
      <xdr:rowOff>120650</xdr:rowOff>
    </xdr:to>
    <xdr:sp macro="" textlink="">
      <xdr:nvSpPr>
        <xdr:cNvPr id="898" name="OpenSolver23"/>
        <xdr:cNvSpPr/>
      </xdr:nvSpPr>
      <xdr:spPr>
        <a:xfrm>
          <a:off x="2908300" y="4216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6350</xdr:colOff>
      <xdr:row>26</xdr:row>
      <xdr:rowOff>6350</xdr:rowOff>
    </xdr:from>
    <xdr:to>
      <xdr:col>5</xdr:col>
      <xdr:colOff>58480</xdr:colOff>
      <xdr:row>26</xdr:row>
      <xdr:rowOff>120650</xdr:rowOff>
    </xdr:to>
    <xdr:sp macro="" textlink="">
      <xdr:nvSpPr>
        <xdr:cNvPr id="899" name="OpenSolver24"/>
        <xdr:cNvSpPr/>
      </xdr:nvSpPr>
      <xdr:spPr>
        <a:xfrm>
          <a:off x="3302000" y="4216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26</xdr:row>
      <xdr:rowOff>6350</xdr:rowOff>
    </xdr:from>
    <xdr:to>
      <xdr:col>6</xdr:col>
      <xdr:colOff>64830</xdr:colOff>
      <xdr:row>26</xdr:row>
      <xdr:rowOff>120650</xdr:rowOff>
    </xdr:to>
    <xdr:sp macro="" textlink="">
      <xdr:nvSpPr>
        <xdr:cNvPr id="900" name="OpenSolver25"/>
        <xdr:cNvSpPr/>
      </xdr:nvSpPr>
      <xdr:spPr>
        <a:xfrm>
          <a:off x="3708400" y="4216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15875</xdr:colOff>
      <xdr:row>26</xdr:row>
      <xdr:rowOff>6350</xdr:rowOff>
    </xdr:from>
    <xdr:to>
      <xdr:col>7</xdr:col>
      <xdr:colOff>68005</xdr:colOff>
      <xdr:row>26</xdr:row>
      <xdr:rowOff>120650</xdr:rowOff>
    </xdr:to>
    <xdr:sp macro="" textlink="">
      <xdr:nvSpPr>
        <xdr:cNvPr id="901" name="OpenSolver26"/>
        <xdr:cNvSpPr/>
      </xdr:nvSpPr>
      <xdr:spPr>
        <a:xfrm>
          <a:off x="4559300" y="4216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9525</xdr:colOff>
      <xdr:row>26</xdr:row>
      <xdr:rowOff>6350</xdr:rowOff>
    </xdr:from>
    <xdr:to>
      <xdr:col>8</xdr:col>
      <xdr:colOff>61655</xdr:colOff>
      <xdr:row>26</xdr:row>
      <xdr:rowOff>120650</xdr:rowOff>
    </xdr:to>
    <xdr:sp macro="" textlink="">
      <xdr:nvSpPr>
        <xdr:cNvPr id="902" name="OpenSolver27"/>
        <xdr:cNvSpPr/>
      </xdr:nvSpPr>
      <xdr:spPr>
        <a:xfrm>
          <a:off x="4953000" y="4216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15875</xdr:colOff>
      <xdr:row>26</xdr:row>
      <xdr:rowOff>6350</xdr:rowOff>
    </xdr:from>
    <xdr:to>
      <xdr:col>9</xdr:col>
      <xdr:colOff>68005</xdr:colOff>
      <xdr:row>26</xdr:row>
      <xdr:rowOff>120650</xdr:rowOff>
    </xdr:to>
    <xdr:sp macro="" textlink="">
      <xdr:nvSpPr>
        <xdr:cNvPr id="903" name="OpenSolver28"/>
        <xdr:cNvSpPr/>
      </xdr:nvSpPr>
      <xdr:spPr>
        <a:xfrm>
          <a:off x="5359400" y="4216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9525</xdr:colOff>
      <xdr:row>26</xdr:row>
      <xdr:rowOff>6350</xdr:rowOff>
    </xdr:from>
    <xdr:to>
      <xdr:col>10</xdr:col>
      <xdr:colOff>61655</xdr:colOff>
      <xdr:row>26</xdr:row>
      <xdr:rowOff>120650</xdr:rowOff>
    </xdr:to>
    <xdr:sp macro="" textlink="">
      <xdr:nvSpPr>
        <xdr:cNvPr id="904" name="OpenSolver29"/>
        <xdr:cNvSpPr/>
      </xdr:nvSpPr>
      <xdr:spPr>
        <a:xfrm>
          <a:off x="5753100" y="4216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15875</xdr:colOff>
      <xdr:row>26</xdr:row>
      <xdr:rowOff>6350</xdr:rowOff>
    </xdr:from>
    <xdr:to>
      <xdr:col>11</xdr:col>
      <xdr:colOff>68005</xdr:colOff>
      <xdr:row>26</xdr:row>
      <xdr:rowOff>120650</xdr:rowOff>
    </xdr:to>
    <xdr:sp macro="" textlink="">
      <xdr:nvSpPr>
        <xdr:cNvPr id="905" name="OpenSolver30"/>
        <xdr:cNvSpPr/>
      </xdr:nvSpPr>
      <xdr:spPr>
        <a:xfrm>
          <a:off x="6159500" y="4216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26</xdr:row>
      <xdr:rowOff>6350</xdr:rowOff>
    </xdr:from>
    <xdr:to>
      <xdr:col>12</xdr:col>
      <xdr:colOff>64830</xdr:colOff>
      <xdr:row>26</xdr:row>
      <xdr:rowOff>120650</xdr:rowOff>
    </xdr:to>
    <xdr:sp macro="" textlink="">
      <xdr:nvSpPr>
        <xdr:cNvPr id="906" name="OpenSolver31"/>
        <xdr:cNvSpPr/>
      </xdr:nvSpPr>
      <xdr:spPr>
        <a:xfrm>
          <a:off x="6489700" y="4216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13</xdr:col>
      <xdr:colOff>9525</xdr:colOff>
      <xdr:row>26</xdr:row>
      <xdr:rowOff>6350</xdr:rowOff>
    </xdr:from>
    <xdr:to>
      <xdr:col>13</xdr:col>
      <xdr:colOff>61655</xdr:colOff>
      <xdr:row>26</xdr:row>
      <xdr:rowOff>120650</xdr:rowOff>
    </xdr:to>
    <xdr:sp macro="" textlink="">
      <xdr:nvSpPr>
        <xdr:cNvPr id="907" name="OpenSolver32"/>
        <xdr:cNvSpPr/>
      </xdr:nvSpPr>
      <xdr:spPr>
        <a:xfrm>
          <a:off x="6819900" y="4216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14</xdr:col>
      <xdr:colOff>19050</xdr:colOff>
      <xdr:row>26</xdr:row>
      <xdr:rowOff>6350</xdr:rowOff>
    </xdr:from>
    <xdr:to>
      <xdr:col>14</xdr:col>
      <xdr:colOff>71180</xdr:colOff>
      <xdr:row>26</xdr:row>
      <xdr:rowOff>120650</xdr:rowOff>
    </xdr:to>
    <xdr:sp macro="" textlink="">
      <xdr:nvSpPr>
        <xdr:cNvPr id="908" name="OpenSolver33"/>
        <xdr:cNvSpPr/>
      </xdr:nvSpPr>
      <xdr:spPr>
        <a:xfrm>
          <a:off x="7162800" y="4216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15</xdr:col>
      <xdr:colOff>15875</xdr:colOff>
      <xdr:row>26</xdr:row>
      <xdr:rowOff>6350</xdr:rowOff>
    </xdr:from>
    <xdr:to>
      <xdr:col>15</xdr:col>
      <xdr:colOff>68005</xdr:colOff>
      <xdr:row>26</xdr:row>
      <xdr:rowOff>120650</xdr:rowOff>
    </xdr:to>
    <xdr:sp macro="" textlink="">
      <xdr:nvSpPr>
        <xdr:cNvPr id="909" name="OpenSolver34"/>
        <xdr:cNvSpPr/>
      </xdr:nvSpPr>
      <xdr:spPr>
        <a:xfrm>
          <a:off x="7493000" y="4216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16</xdr:col>
      <xdr:colOff>12700</xdr:colOff>
      <xdr:row>26</xdr:row>
      <xdr:rowOff>6350</xdr:rowOff>
    </xdr:from>
    <xdr:to>
      <xdr:col>16</xdr:col>
      <xdr:colOff>64830</xdr:colOff>
      <xdr:row>26</xdr:row>
      <xdr:rowOff>120650</xdr:rowOff>
    </xdr:to>
    <xdr:sp macro="" textlink="">
      <xdr:nvSpPr>
        <xdr:cNvPr id="910" name="OpenSolver35"/>
        <xdr:cNvSpPr/>
      </xdr:nvSpPr>
      <xdr:spPr>
        <a:xfrm>
          <a:off x="7823200" y="4216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17</xdr:col>
      <xdr:colOff>9525</xdr:colOff>
      <xdr:row>26</xdr:row>
      <xdr:rowOff>6350</xdr:rowOff>
    </xdr:from>
    <xdr:to>
      <xdr:col>17</xdr:col>
      <xdr:colOff>61655</xdr:colOff>
      <xdr:row>26</xdr:row>
      <xdr:rowOff>120650</xdr:rowOff>
    </xdr:to>
    <xdr:sp macro="" textlink="">
      <xdr:nvSpPr>
        <xdr:cNvPr id="911" name="OpenSolver36"/>
        <xdr:cNvSpPr/>
      </xdr:nvSpPr>
      <xdr:spPr>
        <a:xfrm>
          <a:off x="8153400" y="4216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18</xdr:col>
      <xdr:colOff>6350</xdr:colOff>
      <xdr:row>26</xdr:row>
      <xdr:rowOff>6350</xdr:rowOff>
    </xdr:from>
    <xdr:to>
      <xdr:col>18</xdr:col>
      <xdr:colOff>58480</xdr:colOff>
      <xdr:row>26</xdr:row>
      <xdr:rowOff>120650</xdr:rowOff>
    </xdr:to>
    <xdr:sp macro="" textlink="">
      <xdr:nvSpPr>
        <xdr:cNvPr id="912" name="OpenSolver37"/>
        <xdr:cNvSpPr/>
      </xdr:nvSpPr>
      <xdr:spPr>
        <a:xfrm>
          <a:off x="8483600" y="4216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19</xdr:col>
      <xdr:colOff>15875</xdr:colOff>
      <xdr:row>26</xdr:row>
      <xdr:rowOff>6350</xdr:rowOff>
    </xdr:from>
    <xdr:to>
      <xdr:col>19</xdr:col>
      <xdr:colOff>68005</xdr:colOff>
      <xdr:row>26</xdr:row>
      <xdr:rowOff>120650</xdr:rowOff>
    </xdr:to>
    <xdr:sp macro="" textlink="">
      <xdr:nvSpPr>
        <xdr:cNvPr id="913" name="OpenSolver38"/>
        <xdr:cNvSpPr/>
      </xdr:nvSpPr>
      <xdr:spPr>
        <a:xfrm>
          <a:off x="8826500" y="4216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20</xdr:col>
      <xdr:colOff>9525</xdr:colOff>
      <xdr:row>26</xdr:row>
      <xdr:rowOff>6350</xdr:rowOff>
    </xdr:from>
    <xdr:to>
      <xdr:col>20</xdr:col>
      <xdr:colOff>61655</xdr:colOff>
      <xdr:row>26</xdr:row>
      <xdr:rowOff>120650</xdr:rowOff>
    </xdr:to>
    <xdr:sp macro="" textlink="">
      <xdr:nvSpPr>
        <xdr:cNvPr id="914" name="OpenSolver39"/>
        <xdr:cNvSpPr/>
      </xdr:nvSpPr>
      <xdr:spPr>
        <a:xfrm>
          <a:off x="9220200" y="4216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21</xdr:col>
      <xdr:colOff>15875</xdr:colOff>
      <xdr:row>26</xdr:row>
      <xdr:rowOff>6350</xdr:rowOff>
    </xdr:from>
    <xdr:to>
      <xdr:col>21</xdr:col>
      <xdr:colOff>68005</xdr:colOff>
      <xdr:row>26</xdr:row>
      <xdr:rowOff>120650</xdr:rowOff>
    </xdr:to>
    <xdr:sp macro="" textlink="">
      <xdr:nvSpPr>
        <xdr:cNvPr id="915" name="OpenSolver40"/>
        <xdr:cNvSpPr/>
      </xdr:nvSpPr>
      <xdr:spPr>
        <a:xfrm>
          <a:off x="9626600" y="4216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22</xdr:col>
      <xdr:colOff>9525</xdr:colOff>
      <xdr:row>26</xdr:row>
      <xdr:rowOff>6350</xdr:rowOff>
    </xdr:from>
    <xdr:to>
      <xdr:col>22</xdr:col>
      <xdr:colOff>61655</xdr:colOff>
      <xdr:row>26</xdr:row>
      <xdr:rowOff>120650</xdr:rowOff>
    </xdr:to>
    <xdr:sp macro="" textlink="">
      <xdr:nvSpPr>
        <xdr:cNvPr id="916" name="OpenSolver41"/>
        <xdr:cNvSpPr/>
      </xdr:nvSpPr>
      <xdr:spPr>
        <a:xfrm>
          <a:off x="10020300" y="4216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23</xdr:col>
      <xdr:colOff>15875</xdr:colOff>
      <xdr:row>26</xdr:row>
      <xdr:rowOff>6350</xdr:rowOff>
    </xdr:from>
    <xdr:to>
      <xdr:col>23</xdr:col>
      <xdr:colOff>68005</xdr:colOff>
      <xdr:row>26</xdr:row>
      <xdr:rowOff>120650</xdr:rowOff>
    </xdr:to>
    <xdr:sp macro="" textlink="">
      <xdr:nvSpPr>
        <xdr:cNvPr id="917" name="OpenSolver42"/>
        <xdr:cNvSpPr/>
      </xdr:nvSpPr>
      <xdr:spPr>
        <a:xfrm>
          <a:off x="10426700" y="4216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24</xdr:col>
      <xdr:colOff>12700</xdr:colOff>
      <xdr:row>26</xdr:row>
      <xdr:rowOff>6350</xdr:rowOff>
    </xdr:from>
    <xdr:to>
      <xdr:col>24</xdr:col>
      <xdr:colOff>64830</xdr:colOff>
      <xdr:row>26</xdr:row>
      <xdr:rowOff>120650</xdr:rowOff>
    </xdr:to>
    <xdr:sp macro="" textlink="">
      <xdr:nvSpPr>
        <xdr:cNvPr id="918" name="OpenSolver43"/>
        <xdr:cNvSpPr/>
      </xdr:nvSpPr>
      <xdr:spPr>
        <a:xfrm>
          <a:off x="10756900" y="4216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25</xdr:col>
      <xdr:colOff>9525</xdr:colOff>
      <xdr:row>26</xdr:row>
      <xdr:rowOff>6350</xdr:rowOff>
    </xdr:from>
    <xdr:to>
      <xdr:col>25</xdr:col>
      <xdr:colOff>61655</xdr:colOff>
      <xdr:row>26</xdr:row>
      <xdr:rowOff>120650</xdr:rowOff>
    </xdr:to>
    <xdr:sp macro="" textlink="">
      <xdr:nvSpPr>
        <xdr:cNvPr id="919" name="OpenSolver44"/>
        <xdr:cNvSpPr/>
      </xdr:nvSpPr>
      <xdr:spPr>
        <a:xfrm>
          <a:off x="11087100" y="4216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</xdr:col>
      <xdr:colOff>6350</xdr:colOff>
      <xdr:row>27</xdr:row>
      <xdr:rowOff>9525</xdr:rowOff>
    </xdr:from>
    <xdr:to>
      <xdr:col>2</xdr:col>
      <xdr:colOff>58480</xdr:colOff>
      <xdr:row>27</xdr:row>
      <xdr:rowOff>123825</xdr:rowOff>
    </xdr:to>
    <xdr:sp macro="" textlink="">
      <xdr:nvSpPr>
        <xdr:cNvPr id="920" name="OpenSolver45"/>
        <xdr:cNvSpPr/>
      </xdr:nvSpPr>
      <xdr:spPr>
        <a:xfrm>
          <a:off x="2235200" y="4381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15875</xdr:colOff>
      <xdr:row>27</xdr:row>
      <xdr:rowOff>9525</xdr:rowOff>
    </xdr:from>
    <xdr:to>
      <xdr:col>3</xdr:col>
      <xdr:colOff>68005</xdr:colOff>
      <xdr:row>27</xdr:row>
      <xdr:rowOff>123825</xdr:rowOff>
    </xdr:to>
    <xdr:sp macro="" textlink="">
      <xdr:nvSpPr>
        <xdr:cNvPr id="921" name="OpenSolver46"/>
        <xdr:cNvSpPr/>
      </xdr:nvSpPr>
      <xdr:spPr>
        <a:xfrm>
          <a:off x="2578100" y="4381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27</xdr:row>
      <xdr:rowOff>9525</xdr:rowOff>
    </xdr:from>
    <xdr:to>
      <xdr:col>4</xdr:col>
      <xdr:colOff>64830</xdr:colOff>
      <xdr:row>27</xdr:row>
      <xdr:rowOff>123825</xdr:rowOff>
    </xdr:to>
    <xdr:sp macro="" textlink="">
      <xdr:nvSpPr>
        <xdr:cNvPr id="922" name="OpenSolver47"/>
        <xdr:cNvSpPr/>
      </xdr:nvSpPr>
      <xdr:spPr>
        <a:xfrm>
          <a:off x="2908300" y="4381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6350</xdr:colOff>
      <xdr:row>27</xdr:row>
      <xdr:rowOff>9525</xdr:rowOff>
    </xdr:from>
    <xdr:to>
      <xdr:col>5</xdr:col>
      <xdr:colOff>58480</xdr:colOff>
      <xdr:row>27</xdr:row>
      <xdr:rowOff>123825</xdr:rowOff>
    </xdr:to>
    <xdr:sp macro="" textlink="">
      <xdr:nvSpPr>
        <xdr:cNvPr id="923" name="OpenSolver48"/>
        <xdr:cNvSpPr/>
      </xdr:nvSpPr>
      <xdr:spPr>
        <a:xfrm>
          <a:off x="3302000" y="4381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27</xdr:row>
      <xdr:rowOff>9525</xdr:rowOff>
    </xdr:from>
    <xdr:to>
      <xdr:col>6</xdr:col>
      <xdr:colOff>64830</xdr:colOff>
      <xdr:row>27</xdr:row>
      <xdr:rowOff>123825</xdr:rowOff>
    </xdr:to>
    <xdr:sp macro="" textlink="">
      <xdr:nvSpPr>
        <xdr:cNvPr id="924" name="OpenSolver49"/>
        <xdr:cNvSpPr/>
      </xdr:nvSpPr>
      <xdr:spPr>
        <a:xfrm>
          <a:off x="3708400" y="4381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15875</xdr:colOff>
      <xdr:row>27</xdr:row>
      <xdr:rowOff>9525</xdr:rowOff>
    </xdr:from>
    <xdr:to>
      <xdr:col>7</xdr:col>
      <xdr:colOff>68005</xdr:colOff>
      <xdr:row>27</xdr:row>
      <xdr:rowOff>123825</xdr:rowOff>
    </xdr:to>
    <xdr:sp macro="" textlink="">
      <xdr:nvSpPr>
        <xdr:cNvPr id="925" name="OpenSolver50"/>
        <xdr:cNvSpPr/>
      </xdr:nvSpPr>
      <xdr:spPr>
        <a:xfrm>
          <a:off x="4559300" y="4381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9525</xdr:colOff>
      <xdr:row>27</xdr:row>
      <xdr:rowOff>9525</xdr:rowOff>
    </xdr:from>
    <xdr:to>
      <xdr:col>8</xdr:col>
      <xdr:colOff>61655</xdr:colOff>
      <xdr:row>27</xdr:row>
      <xdr:rowOff>123825</xdr:rowOff>
    </xdr:to>
    <xdr:sp macro="" textlink="">
      <xdr:nvSpPr>
        <xdr:cNvPr id="926" name="OpenSolver51"/>
        <xdr:cNvSpPr/>
      </xdr:nvSpPr>
      <xdr:spPr>
        <a:xfrm>
          <a:off x="4953000" y="4381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15875</xdr:colOff>
      <xdr:row>27</xdr:row>
      <xdr:rowOff>9525</xdr:rowOff>
    </xdr:from>
    <xdr:to>
      <xdr:col>9</xdr:col>
      <xdr:colOff>68005</xdr:colOff>
      <xdr:row>27</xdr:row>
      <xdr:rowOff>123825</xdr:rowOff>
    </xdr:to>
    <xdr:sp macro="" textlink="">
      <xdr:nvSpPr>
        <xdr:cNvPr id="927" name="OpenSolver52"/>
        <xdr:cNvSpPr/>
      </xdr:nvSpPr>
      <xdr:spPr>
        <a:xfrm>
          <a:off x="5359400" y="4381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9525</xdr:colOff>
      <xdr:row>27</xdr:row>
      <xdr:rowOff>9525</xdr:rowOff>
    </xdr:from>
    <xdr:to>
      <xdr:col>10</xdr:col>
      <xdr:colOff>61655</xdr:colOff>
      <xdr:row>27</xdr:row>
      <xdr:rowOff>123825</xdr:rowOff>
    </xdr:to>
    <xdr:sp macro="" textlink="">
      <xdr:nvSpPr>
        <xdr:cNvPr id="928" name="OpenSolver53"/>
        <xdr:cNvSpPr/>
      </xdr:nvSpPr>
      <xdr:spPr>
        <a:xfrm>
          <a:off x="5753100" y="4381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15875</xdr:colOff>
      <xdr:row>27</xdr:row>
      <xdr:rowOff>9525</xdr:rowOff>
    </xdr:from>
    <xdr:to>
      <xdr:col>11</xdr:col>
      <xdr:colOff>68005</xdr:colOff>
      <xdr:row>27</xdr:row>
      <xdr:rowOff>123825</xdr:rowOff>
    </xdr:to>
    <xdr:sp macro="" textlink="">
      <xdr:nvSpPr>
        <xdr:cNvPr id="929" name="OpenSolver54"/>
        <xdr:cNvSpPr/>
      </xdr:nvSpPr>
      <xdr:spPr>
        <a:xfrm>
          <a:off x="6159500" y="4381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27</xdr:row>
      <xdr:rowOff>9525</xdr:rowOff>
    </xdr:from>
    <xdr:to>
      <xdr:col>12</xdr:col>
      <xdr:colOff>64830</xdr:colOff>
      <xdr:row>27</xdr:row>
      <xdr:rowOff>123825</xdr:rowOff>
    </xdr:to>
    <xdr:sp macro="" textlink="">
      <xdr:nvSpPr>
        <xdr:cNvPr id="930" name="OpenSolver55"/>
        <xdr:cNvSpPr/>
      </xdr:nvSpPr>
      <xdr:spPr>
        <a:xfrm>
          <a:off x="6489700" y="4381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13</xdr:col>
      <xdr:colOff>9525</xdr:colOff>
      <xdr:row>27</xdr:row>
      <xdr:rowOff>9525</xdr:rowOff>
    </xdr:from>
    <xdr:to>
      <xdr:col>13</xdr:col>
      <xdr:colOff>61655</xdr:colOff>
      <xdr:row>27</xdr:row>
      <xdr:rowOff>123825</xdr:rowOff>
    </xdr:to>
    <xdr:sp macro="" textlink="">
      <xdr:nvSpPr>
        <xdr:cNvPr id="931" name="OpenSolver56"/>
        <xdr:cNvSpPr/>
      </xdr:nvSpPr>
      <xdr:spPr>
        <a:xfrm>
          <a:off x="6819900" y="4381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14</xdr:col>
      <xdr:colOff>19050</xdr:colOff>
      <xdr:row>27</xdr:row>
      <xdr:rowOff>9525</xdr:rowOff>
    </xdr:from>
    <xdr:to>
      <xdr:col>14</xdr:col>
      <xdr:colOff>71180</xdr:colOff>
      <xdr:row>27</xdr:row>
      <xdr:rowOff>123825</xdr:rowOff>
    </xdr:to>
    <xdr:sp macro="" textlink="">
      <xdr:nvSpPr>
        <xdr:cNvPr id="932" name="OpenSolver57"/>
        <xdr:cNvSpPr/>
      </xdr:nvSpPr>
      <xdr:spPr>
        <a:xfrm>
          <a:off x="7162800" y="4381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15</xdr:col>
      <xdr:colOff>15875</xdr:colOff>
      <xdr:row>27</xdr:row>
      <xdr:rowOff>9525</xdr:rowOff>
    </xdr:from>
    <xdr:to>
      <xdr:col>15</xdr:col>
      <xdr:colOff>68005</xdr:colOff>
      <xdr:row>27</xdr:row>
      <xdr:rowOff>123825</xdr:rowOff>
    </xdr:to>
    <xdr:sp macro="" textlink="">
      <xdr:nvSpPr>
        <xdr:cNvPr id="933" name="OpenSolver58"/>
        <xdr:cNvSpPr/>
      </xdr:nvSpPr>
      <xdr:spPr>
        <a:xfrm>
          <a:off x="7493000" y="4381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16</xdr:col>
      <xdr:colOff>12700</xdr:colOff>
      <xdr:row>27</xdr:row>
      <xdr:rowOff>9525</xdr:rowOff>
    </xdr:from>
    <xdr:to>
      <xdr:col>16</xdr:col>
      <xdr:colOff>64830</xdr:colOff>
      <xdr:row>27</xdr:row>
      <xdr:rowOff>123825</xdr:rowOff>
    </xdr:to>
    <xdr:sp macro="" textlink="">
      <xdr:nvSpPr>
        <xdr:cNvPr id="934" name="OpenSolver59"/>
        <xdr:cNvSpPr/>
      </xdr:nvSpPr>
      <xdr:spPr>
        <a:xfrm>
          <a:off x="7823200" y="4381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17</xdr:col>
      <xdr:colOff>9525</xdr:colOff>
      <xdr:row>27</xdr:row>
      <xdr:rowOff>9525</xdr:rowOff>
    </xdr:from>
    <xdr:to>
      <xdr:col>17</xdr:col>
      <xdr:colOff>61655</xdr:colOff>
      <xdr:row>27</xdr:row>
      <xdr:rowOff>123825</xdr:rowOff>
    </xdr:to>
    <xdr:sp macro="" textlink="">
      <xdr:nvSpPr>
        <xdr:cNvPr id="935" name="OpenSolver60"/>
        <xdr:cNvSpPr/>
      </xdr:nvSpPr>
      <xdr:spPr>
        <a:xfrm>
          <a:off x="8153400" y="4381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18</xdr:col>
      <xdr:colOff>6350</xdr:colOff>
      <xdr:row>27</xdr:row>
      <xdr:rowOff>9525</xdr:rowOff>
    </xdr:from>
    <xdr:to>
      <xdr:col>18</xdr:col>
      <xdr:colOff>58480</xdr:colOff>
      <xdr:row>27</xdr:row>
      <xdr:rowOff>123825</xdr:rowOff>
    </xdr:to>
    <xdr:sp macro="" textlink="">
      <xdr:nvSpPr>
        <xdr:cNvPr id="936" name="OpenSolver61"/>
        <xdr:cNvSpPr/>
      </xdr:nvSpPr>
      <xdr:spPr>
        <a:xfrm>
          <a:off x="8483600" y="4381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19</xdr:col>
      <xdr:colOff>15875</xdr:colOff>
      <xdr:row>27</xdr:row>
      <xdr:rowOff>9525</xdr:rowOff>
    </xdr:from>
    <xdr:to>
      <xdr:col>19</xdr:col>
      <xdr:colOff>68005</xdr:colOff>
      <xdr:row>27</xdr:row>
      <xdr:rowOff>123825</xdr:rowOff>
    </xdr:to>
    <xdr:sp macro="" textlink="">
      <xdr:nvSpPr>
        <xdr:cNvPr id="937" name="OpenSolver62"/>
        <xdr:cNvSpPr/>
      </xdr:nvSpPr>
      <xdr:spPr>
        <a:xfrm>
          <a:off x="8826500" y="4381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20</xdr:col>
      <xdr:colOff>9525</xdr:colOff>
      <xdr:row>27</xdr:row>
      <xdr:rowOff>9525</xdr:rowOff>
    </xdr:from>
    <xdr:to>
      <xdr:col>20</xdr:col>
      <xdr:colOff>61655</xdr:colOff>
      <xdr:row>27</xdr:row>
      <xdr:rowOff>123825</xdr:rowOff>
    </xdr:to>
    <xdr:sp macro="" textlink="">
      <xdr:nvSpPr>
        <xdr:cNvPr id="938" name="OpenSolver63"/>
        <xdr:cNvSpPr/>
      </xdr:nvSpPr>
      <xdr:spPr>
        <a:xfrm>
          <a:off x="9220200" y="4381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21</xdr:col>
      <xdr:colOff>15875</xdr:colOff>
      <xdr:row>27</xdr:row>
      <xdr:rowOff>9525</xdr:rowOff>
    </xdr:from>
    <xdr:to>
      <xdr:col>21</xdr:col>
      <xdr:colOff>68005</xdr:colOff>
      <xdr:row>27</xdr:row>
      <xdr:rowOff>123825</xdr:rowOff>
    </xdr:to>
    <xdr:sp macro="" textlink="">
      <xdr:nvSpPr>
        <xdr:cNvPr id="939" name="OpenSolver64"/>
        <xdr:cNvSpPr/>
      </xdr:nvSpPr>
      <xdr:spPr>
        <a:xfrm>
          <a:off x="9626600" y="4381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22</xdr:col>
      <xdr:colOff>9525</xdr:colOff>
      <xdr:row>27</xdr:row>
      <xdr:rowOff>9525</xdr:rowOff>
    </xdr:from>
    <xdr:to>
      <xdr:col>22</xdr:col>
      <xdr:colOff>61655</xdr:colOff>
      <xdr:row>27</xdr:row>
      <xdr:rowOff>123825</xdr:rowOff>
    </xdr:to>
    <xdr:sp macro="" textlink="">
      <xdr:nvSpPr>
        <xdr:cNvPr id="940" name="OpenSolver65"/>
        <xdr:cNvSpPr/>
      </xdr:nvSpPr>
      <xdr:spPr>
        <a:xfrm>
          <a:off x="10020300" y="4381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23</xdr:col>
      <xdr:colOff>15875</xdr:colOff>
      <xdr:row>27</xdr:row>
      <xdr:rowOff>9525</xdr:rowOff>
    </xdr:from>
    <xdr:to>
      <xdr:col>23</xdr:col>
      <xdr:colOff>68005</xdr:colOff>
      <xdr:row>27</xdr:row>
      <xdr:rowOff>123825</xdr:rowOff>
    </xdr:to>
    <xdr:sp macro="" textlink="">
      <xdr:nvSpPr>
        <xdr:cNvPr id="941" name="OpenSolver66"/>
        <xdr:cNvSpPr/>
      </xdr:nvSpPr>
      <xdr:spPr>
        <a:xfrm>
          <a:off x="10426700" y="4381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24</xdr:col>
      <xdr:colOff>12700</xdr:colOff>
      <xdr:row>27</xdr:row>
      <xdr:rowOff>9525</xdr:rowOff>
    </xdr:from>
    <xdr:to>
      <xdr:col>24</xdr:col>
      <xdr:colOff>64830</xdr:colOff>
      <xdr:row>27</xdr:row>
      <xdr:rowOff>123825</xdr:rowOff>
    </xdr:to>
    <xdr:sp macro="" textlink="">
      <xdr:nvSpPr>
        <xdr:cNvPr id="942" name="OpenSolver67"/>
        <xdr:cNvSpPr/>
      </xdr:nvSpPr>
      <xdr:spPr>
        <a:xfrm>
          <a:off x="10756900" y="4381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25</xdr:col>
      <xdr:colOff>9525</xdr:colOff>
      <xdr:row>27</xdr:row>
      <xdr:rowOff>9525</xdr:rowOff>
    </xdr:from>
    <xdr:to>
      <xdr:col>25</xdr:col>
      <xdr:colOff>61655</xdr:colOff>
      <xdr:row>27</xdr:row>
      <xdr:rowOff>123825</xdr:rowOff>
    </xdr:to>
    <xdr:sp macro="" textlink="">
      <xdr:nvSpPr>
        <xdr:cNvPr id="943" name="OpenSolver68"/>
        <xdr:cNvSpPr/>
      </xdr:nvSpPr>
      <xdr:spPr>
        <a:xfrm>
          <a:off x="11087100" y="4381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</xdr:col>
      <xdr:colOff>6350</xdr:colOff>
      <xdr:row>28</xdr:row>
      <xdr:rowOff>12700</xdr:rowOff>
    </xdr:from>
    <xdr:to>
      <xdr:col>2</xdr:col>
      <xdr:colOff>58480</xdr:colOff>
      <xdr:row>28</xdr:row>
      <xdr:rowOff>127000</xdr:rowOff>
    </xdr:to>
    <xdr:sp macro="" textlink="">
      <xdr:nvSpPr>
        <xdr:cNvPr id="944" name="OpenSolver69"/>
        <xdr:cNvSpPr/>
      </xdr:nvSpPr>
      <xdr:spPr>
        <a:xfrm>
          <a:off x="2235200" y="4546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15875</xdr:colOff>
      <xdr:row>28</xdr:row>
      <xdr:rowOff>12700</xdr:rowOff>
    </xdr:from>
    <xdr:to>
      <xdr:col>3</xdr:col>
      <xdr:colOff>68005</xdr:colOff>
      <xdr:row>28</xdr:row>
      <xdr:rowOff>127000</xdr:rowOff>
    </xdr:to>
    <xdr:sp macro="" textlink="">
      <xdr:nvSpPr>
        <xdr:cNvPr id="945" name="OpenSolver70"/>
        <xdr:cNvSpPr/>
      </xdr:nvSpPr>
      <xdr:spPr>
        <a:xfrm>
          <a:off x="2578100" y="4546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28</xdr:row>
      <xdr:rowOff>12700</xdr:rowOff>
    </xdr:from>
    <xdr:to>
      <xdr:col>4</xdr:col>
      <xdr:colOff>64830</xdr:colOff>
      <xdr:row>28</xdr:row>
      <xdr:rowOff>127000</xdr:rowOff>
    </xdr:to>
    <xdr:sp macro="" textlink="">
      <xdr:nvSpPr>
        <xdr:cNvPr id="946" name="OpenSolver71"/>
        <xdr:cNvSpPr/>
      </xdr:nvSpPr>
      <xdr:spPr>
        <a:xfrm>
          <a:off x="2908300" y="4546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6350</xdr:colOff>
      <xdr:row>28</xdr:row>
      <xdr:rowOff>12700</xdr:rowOff>
    </xdr:from>
    <xdr:to>
      <xdr:col>5</xdr:col>
      <xdr:colOff>58480</xdr:colOff>
      <xdr:row>28</xdr:row>
      <xdr:rowOff>127000</xdr:rowOff>
    </xdr:to>
    <xdr:sp macro="" textlink="">
      <xdr:nvSpPr>
        <xdr:cNvPr id="947" name="OpenSolver72"/>
        <xdr:cNvSpPr/>
      </xdr:nvSpPr>
      <xdr:spPr>
        <a:xfrm>
          <a:off x="3302000" y="4546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28</xdr:row>
      <xdr:rowOff>12700</xdr:rowOff>
    </xdr:from>
    <xdr:to>
      <xdr:col>6</xdr:col>
      <xdr:colOff>64830</xdr:colOff>
      <xdr:row>28</xdr:row>
      <xdr:rowOff>127000</xdr:rowOff>
    </xdr:to>
    <xdr:sp macro="" textlink="">
      <xdr:nvSpPr>
        <xdr:cNvPr id="948" name="OpenSolver73"/>
        <xdr:cNvSpPr/>
      </xdr:nvSpPr>
      <xdr:spPr>
        <a:xfrm>
          <a:off x="3708400" y="4546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15875</xdr:colOff>
      <xdr:row>28</xdr:row>
      <xdr:rowOff>12700</xdr:rowOff>
    </xdr:from>
    <xdr:to>
      <xdr:col>7</xdr:col>
      <xdr:colOff>68005</xdr:colOff>
      <xdr:row>28</xdr:row>
      <xdr:rowOff>127000</xdr:rowOff>
    </xdr:to>
    <xdr:sp macro="" textlink="">
      <xdr:nvSpPr>
        <xdr:cNvPr id="949" name="OpenSolver74"/>
        <xdr:cNvSpPr/>
      </xdr:nvSpPr>
      <xdr:spPr>
        <a:xfrm>
          <a:off x="4559300" y="4546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9525</xdr:colOff>
      <xdr:row>28</xdr:row>
      <xdr:rowOff>12700</xdr:rowOff>
    </xdr:from>
    <xdr:to>
      <xdr:col>8</xdr:col>
      <xdr:colOff>61655</xdr:colOff>
      <xdr:row>28</xdr:row>
      <xdr:rowOff>127000</xdr:rowOff>
    </xdr:to>
    <xdr:sp macro="" textlink="">
      <xdr:nvSpPr>
        <xdr:cNvPr id="950" name="OpenSolver75"/>
        <xdr:cNvSpPr/>
      </xdr:nvSpPr>
      <xdr:spPr>
        <a:xfrm>
          <a:off x="4953000" y="4546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15875</xdr:colOff>
      <xdr:row>28</xdr:row>
      <xdr:rowOff>12700</xdr:rowOff>
    </xdr:from>
    <xdr:to>
      <xdr:col>9</xdr:col>
      <xdr:colOff>68005</xdr:colOff>
      <xdr:row>28</xdr:row>
      <xdr:rowOff>127000</xdr:rowOff>
    </xdr:to>
    <xdr:sp macro="" textlink="">
      <xdr:nvSpPr>
        <xdr:cNvPr id="951" name="OpenSolver76"/>
        <xdr:cNvSpPr/>
      </xdr:nvSpPr>
      <xdr:spPr>
        <a:xfrm>
          <a:off x="5359400" y="4546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9525</xdr:colOff>
      <xdr:row>28</xdr:row>
      <xdr:rowOff>12700</xdr:rowOff>
    </xdr:from>
    <xdr:to>
      <xdr:col>10</xdr:col>
      <xdr:colOff>61655</xdr:colOff>
      <xdr:row>28</xdr:row>
      <xdr:rowOff>127000</xdr:rowOff>
    </xdr:to>
    <xdr:sp macro="" textlink="">
      <xdr:nvSpPr>
        <xdr:cNvPr id="952" name="OpenSolver77"/>
        <xdr:cNvSpPr/>
      </xdr:nvSpPr>
      <xdr:spPr>
        <a:xfrm>
          <a:off x="5753100" y="4546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15875</xdr:colOff>
      <xdr:row>28</xdr:row>
      <xdr:rowOff>12700</xdr:rowOff>
    </xdr:from>
    <xdr:to>
      <xdr:col>11</xdr:col>
      <xdr:colOff>68005</xdr:colOff>
      <xdr:row>28</xdr:row>
      <xdr:rowOff>127000</xdr:rowOff>
    </xdr:to>
    <xdr:sp macro="" textlink="">
      <xdr:nvSpPr>
        <xdr:cNvPr id="953" name="OpenSolver78"/>
        <xdr:cNvSpPr/>
      </xdr:nvSpPr>
      <xdr:spPr>
        <a:xfrm>
          <a:off x="6159500" y="4546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28</xdr:row>
      <xdr:rowOff>12700</xdr:rowOff>
    </xdr:from>
    <xdr:to>
      <xdr:col>12</xdr:col>
      <xdr:colOff>64830</xdr:colOff>
      <xdr:row>28</xdr:row>
      <xdr:rowOff>127000</xdr:rowOff>
    </xdr:to>
    <xdr:sp macro="" textlink="">
      <xdr:nvSpPr>
        <xdr:cNvPr id="954" name="OpenSolver79"/>
        <xdr:cNvSpPr/>
      </xdr:nvSpPr>
      <xdr:spPr>
        <a:xfrm>
          <a:off x="6489700" y="4546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13</xdr:col>
      <xdr:colOff>9525</xdr:colOff>
      <xdr:row>28</xdr:row>
      <xdr:rowOff>12700</xdr:rowOff>
    </xdr:from>
    <xdr:to>
      <xdr:col>13</xdr:col>
      <xdr:colOff>61655</xdr:colOff>
      <xdr:row>28</xdr:row>
      <xdr:rowOff>127000</xdr:rowOff>
    </xdr:to>
    <xdr:sp macro="" textlink="">
      <xdr:nvSpPr>
        <xdr:cNvPr id="955" name="OpenSolver80"/>
        <xdr:cNvSpPr/>
      </xdr:nvSpPr>
      <xdr:spPr>
        <a:xfrm>
          <a:off x="6819900" y="4546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14</xdr:col>
      <xdr:colOff>19050</xdr:colOff>
      <xdr:row>28</xdr:row>
      <xdr:rowOff>12700</xdr:rowOff>
    </xdr:from>
    <xdr:to>
      <xdr:col>14</xdr:col>
      <xdr:colOff>71180</xdr:colOff>
      <xdr:row>28</xdr:row>
      <xdr:rowOff>127000</xdr:rowOff>
    </xdr:to>
    <xdr:sp macro="" textlink="">
      <xdr:nvSpPr>
        <xdr:cNvPr id="956" name="OpenSolver81"/>
        <xdr:cNvSpPr/>
      </xdr:nvSpPr>
      <xdr:spPr>
        <a:xfrm>
          <a:off x="7162800" y="4546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15</xdr:col>
      <xdr:colOff>15875</xdr:colOff>
      <xdr:row>28</xdr:row>
      <xdr:rowOff>12700</xdr:rowOff>
    </xdr:from>
    <xdr:to>
      <xdr:col>15</xdr:col>
      <xdr:colOff>68005</xdr:colOff>
      <xdr:row>28</xdr:row>
      <xdr:rowOff>127000</xdr:rowOff>
    </xdr:to>
    <xdr:sp macro="" textlink="">
      <xdr:nvSpPr>
        <xdr:cNvPr id="957" name="OpenSolver82"/>
        <xdr:cNvSpPr/>
      </xdr:nvSpPr>
      <xdr:spPr>
        <a:xfrm>
          <a:off x="7493000" y="4546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16</xdr:col>
      <xdr:colOff>12700</xdr:colOff>
      <xdr:row>28</xdr:row>
      <xdr:rowOff>12700</xdr:rowOff>
    </xdr:from>
    <xdr:to>
      <xdr:col>16</xdr:col>
      <xdr:colOff>64830</xdr:colOff>
      <xdr:row>28</xdr:row>
      <xdr:rowOff>127000</xdr:rowOff>
    </xdr:to>
    <xdr:sp macro="" textlink="">
      <xdr:nvSpPr>
        <xdr:cNvPr id="958" name="OpenSolver83"/>
        <xdr:cNvSpPr/>
      </xdr:nvSpPr>
      <xdr:spPr>
        <a:xfrm>
          <a:off x="7823200" y="4546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17</xdr:col>
      <xdr:colOff>9525</xdr:colOff>
      <xdr:row>28</xdr:row>
      <xdr:rowOff>12700</xdr:rowOff>
    </xdr:from>
    <xdr:to>
      <xdr:col>17</xdr:col>
      <xdr:colOff>61655</xdr:colOff>
      <xdr:row>28</xdr:row>
      <xdr:rowOff>127000</xdr:rowOff>
    </xdr:to>
    <xdr:sp macro="" textlink="">
      <xdr:nvSpPr>
        <xdr:cNvPr id="959" name="OpenSolver84"/>
        <xdr:cNvSpPr/>
      </xdr:nvSpPr>
      <xdr:spPr>
        <a:xfrm>
          <a:off x="8153400" y="4546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18</xdr:col>
      <xdr:colOff>6350</xdr:colOff>
      <xdr:row>28</xdr:row>
      <xdr:rowOff>12700</xdr:rowOff>
    </xdr:from>
    <xdr:to>
      <xdr:col>18</xdr:col>
      <xdr:colOff>58480</xdr:colOff>
      <xdr:row>28</xdr:row>
      <xdr:rowOff>127000</xdr:rowOff>
    </xdr:to>
    <xdr:sp macro="" textlink="">
      <xdr:nvSpPr>
        <xdr:cNvPr id="960" name="OpenSolver85"/>
        <xdr:cNvSpPr/>
      </xdr:nvSpPr>
      <xdr:spPr>
        <a:xfrm>
          <a:off x="8483600" y="4546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19</xdr:col>
      <xdr:colOff>15875</xdr:colOff>
      <xdr:row>28</xdr:row>
      <xdr:rowOff>12700</xdr:rowOff>
    </xdr:from>
    <xdr:to>
      <xdr:col>19</xdr:col>
      <xdr:colOff>68005</xdr:colOff>
      <xdr:row>28</xdr:row>
      <xdr:rowOff>127000</xdr:rowOff>
    </xdr:to>
    <xdr:sp macro="" textlink="">
      <xdr:nvSpPr>
        <xdr:cNvPr id="961" name="OpenSolver86"/>
        <xdr:cNvSpPr/>
      </xdr:nvSpPr>
      <xdr:spPr>
        <a:xfrm>
          <a:off x="8826500" y="4546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20</xdr:col>
      <xdr:colOff>9525</xdr:colOff>
      <xdr:row>28</xdr:row>
      <xdr:rowOff>12700</xdr:rowOff>
    </xdr:from>
    <xdr:to>
      <xdr:col>20</xdr:col>
      <xdr:colOff>61655</xdr:colOff>
      <xdr:row>28</xdr:row>
      <xdr:rowOff>127000</xdr:rowOff>
    </xdr:to>
    <xdr:sp macro="" textlink="">
      <xdr:nvSpPr>
        <xdr:cNvPr id="962" name="OpenSolver87"/>
        <xdr:cNvSpPr/>
      </xdr:nvSpPr>
      <xdr:spPr>
        <a:xfrm>
          <a:off x="9220200" y="4546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21</xdr:col>
      <xdr:colOff>15875</xdr:colOff>
      <xdr:row>28</xdr:row>
      <xdr:rowOff>12700</xdr:rowOff>
    </xdr:from>
    <xdr:to>
      <xdr:col>21</xdr:col>
      <xdr:colOff>68005</xdr:colOff>
      <xdr:row>28</xdr:row>
      <xdr:rowOff>127000</xdr:rowOff>
    </xdr:to>
    <xdr:sp macro="" textlink="">
      <xdr:nvSpPr>
        <xdr:cNvPr id="963" name="OpenSolver88"/>
        <xdr:cNvSpPr/>
      </xdr:nvSpPr>
      <xdr:spPr>
        <a:xfrm>
          <a:off x="9626600" y="4546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22</xdr:col>
      <xdr:colOff>9525</xdr:colOff>
      <xdr:row>28</xdr:row>
      <xdr:rowOff>12700</xdr:rowOff>
    </xdr:from>
    <xdr:to>
      <xdr:col>22</xdr:col>
      <xdr:colOff>61655</xdr:colOff>
      <xdr:row>28</xdr:row>
      <xdr:rowOff>127000</xdr:rowOff>
    </xdr:to>
    <xdr:sp macro="" textlink="">
      <xdr:nvSpPr>
        <xdr:cNvPr id="964" name="OpenSolver89"/>
        <xdr:cNvSpPr/>
      </xdr:nvSpPr>
      <xdr:spPr>
        <a:xfrm>
          <a:off x="10020300" y="4546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23</xdr:col>
      <xdr:colOff>15875</xdr:colOff>
      <xdr:row>28</xdr:row>
      <xdr:rowOff>12700</xdr:rowOff>
    </xdr:from>
    <xdr:to>
      <xdr:col>23</xdr:col>
      <xdr:colOff>68005</xdr:colOff>
      <xdr:row>28</xdr:row>
      <xdr:rowOff>127000</xdr:rowOff>
    </xdr:to>
    <xdr:sp macro="" textlink="">
      <xdr:nvSpPr>
        <xdr:cNvPr id="965" name="OpenSolver90"/>
        <xdr:cNvSpPr/>
      </xdr:nvSpPr>
      <xdr:spPr>
        <a:xfrm>
          <a:off x="10426700" y="4546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24</xdr:col>
      <xdr:colOff>12700</xdr:colOff>
      <xdr:row>28</xdr:row>
      <xdr:rowOff>12700</xdr:rowOff>
    </xdr:from>
    <xdr:to>
      <xdr:col>24</xdr:col>
      <xdr:colOff>64830</xdr:colOff>
      <xdr:row>28</xdr:row>
      <xdr:rowOff>127000</xdr:rowOff>
    </xdr:to>
    <xdr:sp macro="" textlink="">
      <xdr:nvSpPr>
        <xdr:cNvPr id="966" name="OpenSolver91"/>
        <xdr:cNvSpPr/>
      </xdr:nvSpPr>
      <xdr:spPr>
        <a:xfrm>
          <a:off x="10756900" y="4546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25</xdr:col>
      <xdr:colOff>9525</xdr:colOff>
      <xdr:row>28</xdr:row>
      <xdr:rowOff>12700</xdr:rowOff>
    </xdr:from>
    <xdr:to>
      <xdr:col>25</xdr:col>
      <xdr:colOff>61655</xdr:colOff>
      <xdr:row>28</xdr:row>
      <xdr:rowOff>127000</xdr:rowOff>
    </xdr:to>
    <xdr:sp macro="" textlink="">
      <xdr:nvSpPr>
        <xdr:cNvPr id="967" name="OpenSolver92"/>
        <xdr:cNvSpPr/>
      </xdr:nvSpPr>
      <xdr:spPr>
        <a:xfrm>
          <a:off x="11087100" y="4546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</xdr:col>
      <xdr:colOff>6350</xdr:colOff>
      <xdr:row>29</xdr:row>
      <xdr:rowOff>15875</xdr:rowOff>
    </xdr:from>
    <xdr:to>
      <xdr:col>2</xdr:col>
      <xdr:colOff>58480</xdr:colOff>
      <xdr:row>29</xdr:row>
      <xdr:rowOff>130175</xdr:rowOff>
    </xdr:to>
    <xdr:sp macro="" textlink="">
      <xdr:nvSpPr>
        <xdr:cNvPr id="968" name="OpenSolver93"/>
        <xdr:cNvSpPr/>
      </xdr:nvSpPr>
      <xdr:spPr>
        <a:xfrm>
          <a:off x="2235200" y="4711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15875</xdr:colOff>
      <xdr:row>29</xdr:row>
      <xdr:rowOff>15875</xdr:rowOff>
    </xdr:from>
    <xdr:to>
      <xdr:col>3</xdr:col>
      <xdr:colOff>68005</xdr:colOff>
      <xdr:row>29</xdr:row>
      <xdr:rowOff>130175</xdr:rowOff>
    </xdr:to>
    <xdr:sp macro="" textlink="">
      <xdr:nvSpPr>
        <xdr:cNvPr id="969" name="OpenSolver94"/>
        <xdr:cNvSpPr/>
      </xdr:nvSpPr>
      <xdr:spPr>
        <a:xfrm>
          <a:off x="2578100" y="4711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29</xdr:row>
      <xdr:rowOff>15875</xdr:rowOff>
    </xdr:from>
    <xdr:to>
      <xdr:col>4</xdr:col>
      <xdr:colOff>64830</xdr:colOff>
      <xdr:row>29</xdr:row>
      <xdr:rowOff>130175</xdr:rowOff>
    </xdr:to>
    <xdr:sp macro="" textlink="">
      <xdr:nvSpPr>
        <xdr:cNvPr id="970" name="OpenSolver95"/>
        <xdr:cNvSpPr/>
      </xdr:nvSpPr>
      <xdr:spPr>
        <a:xfrm>
          <a:off x="2908300" y="4711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6350</xdr:colOff>
      <xdr:row>29</xdr:row>
      <xdr:rowOff>15875</xdr:rowOff>
    </xdr:from>
    <xdr:to>
      <xdr:col>5</xdr:col>
      <xdr:colOff>58480</xdr:colOff>
      <xdr:row>29</xdr:row>
      <xdr:rowOff>130175</xdr:rowOff>
    </xdr:to>
    <xdr:sp macro="" textlink="">
      <xdr:nvSpPr>
        <xdr:cNvPr id="971" name="OpenSolver96"/>
        <xdr:cNvSpPr/>
      </xdr:nvSpPr>
      <xdr:spPr>
        <a:xfrm>
          <a:off x="3302000" y="4711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29</xdr:row>
      <xdr:rowOff>15875</xdr:rowOff>
    </xdr:from>
    <xdr:to>
      <xdr:col>6</xdr:col>
      <xdr:colOff>64830</xdr:colOff>
      <xdr:row>29</xdr:row>
      <xdr:rowOff>130175</xdr:rowOff>
    </xdr:to>
    <xdr:sp macro="" textlink="">
      <xdr:nvSpPr>
        <xdr:cNvPr id="972" name="OpenSolver97"/>
        <xdr:cNvSpPr/>
      </xdr:nvSpPr>
      <xdr:spPr>
        <a:xfrm>
          <a:off x="3708400" y="4711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15875</xdr:colOff>
      <xdr:row>29</xdr:row>
      <xdr:rowOff>15875</xdr:rowOff>
    </xdr:from>
    <xdr:to>
      <xdr:col>7</xdr:col>
      <xdr:colOff>68005</xdr:colOff>
      <xdr:row>29</xdr:row>
      <xdr:rowOff>130175</xdr:rowOff>
    </xdr:to>
    <xdr:sp macro="" textlink="">
      <xdr:nvSpPr>
        <xdr:cNvPr id="973" name="OpenSolver98"/>
        <xdr:cNvSpPr/>
      </xdr:nvSpPr>
      <xdr:spPr>
        <a:xfrm>
          <a:off x="4559300" y="4711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9525</xdr:colOff>
      <xdr:row>29</xdr:row>
      <xdr:rowOff>15875</xdr:rowOff>
    </xdr:from>
    <xdr:to>
      <xdr:col>8</xdr:col>
      <xdr:colOff>61655</xdr:colOff>
      <xdr:row>29</xdr:row>
      <xdr:rowOff>130175</xdr:rowOff>
    </xdr:to>
    <xdr:sp macro="" textlink="">
      <xdr:nvSpPr>
        <xdr:cNvPr id="974" name="OpenSolver99"/>
        <xdr:cNvSpPr/>
      </xdr:nvSpPr>
      <xdr:spPr>
        <a:xfrm>
          <a:off x="4953000" y="4711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15875</xdr:colOff>
      <xdr:row>29</xdr:row>
      <xdr:rowOff>15875</xdr:rowOff>
    </xdr:from>
    <xdr:to>
      <xdr:col>9</xdr:col>
      <xdr:colOff>68005</xdr:colOff>
      <xdr:row>29</xdr:row>
      <xdr:rowOff>130175</xdr:rowOff>
    </xdr:to>
    <xdr:sp macro="" textlink="">
      <xdr:nvSpPr>
        <xdr:cNvPr id="975" name="OpenSolver100"/>
        <xdr:cNvSpPr/>
      </xdr:nvSpPr>
      <xdr:spPr>
        <a:xfrm>
          <a:off x="5359400" y="4711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9525</xdr:colOff>
      <xdr:row>29</xdr:row>
      <xdr:rowOff>15875</xdr:rowOff>
    </xdr:from>
    <xdr:to>
      <xdr:col>10</xdr:col>
      <xdr:colOff>61655</xdr:colOff>
      <xdr:row>29</xdr:row>
      <xdr:rowOff>130175</xdr:rowOff>
    </xdr:to>
    <xdr:sp macro="" textlink="">
      <xdr:nvSpPr>
        <xdr:cNvPr id="976" name="OpenSolver101"/>
        <xdr:cNvSpPr/>
      </xdr:nvSpPr>
      <xdr:spPr>
        <a:xfrm>
          <a:off x="5753100" y="4711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15875</xdr:colOff>
      <xdr:row>29</xdr:row>
      <xdr:rowOff>15875</xdr:rowOff>
    </xdr:from>
    <xdr:to>
      <xdr:col>11</xdr:col>
      <xdr:colOff>68005</xdr:colOff>
      <xdr:row>29</xdr:row>
      <xdr:rowOff>130175</xdr:rowOff>
    </xdr:to>
    <xdr:sp macro="" textlink="">
      <xdr:nvSpPr>
        <xdr:cNvPr id="977" name="OpenSolver102"/>
        <xdr:cNvSpPr/>
      </xdr:nvSpPr>
      <xdr:spPr>
        <a:xfrm>
          <a:off x="6159500" y="4711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29</xdr:row>
      <xdr:rowOff>15875</xdr:rowOff>
    </xdr:from>
    <xdr:to>
      <xdr:col>12</xdr:col>
      <xdr:colOff>64830</xdr:colOff>
      <xdr:row>29</xdr:row>
      <xdr:rowOff>130175</xdr:rowOff>
    </xdr:to>
    <xdr:sp macro="" textlink="">
      <xdr:nvSpPr>
        <xdr:cNvPr id="978" name="OpenSolver103"/>
        <xdr:cNvSpPr/>
      </xdr:nvSpPr>
      <xdr:spPr>
        <a:xfrm>
          <a:off x="6489700" y="4711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13</xdr:col>
      <xdr:colOff>9525</xdr:colOff>
      <xdr:row>29</xdr:row>
      <xdr:rowOff>15875</xdr:rowOff>
    </xdr:from>
    <xdr:to>
      <xdr:col>13</xdr:col>
      <xdr:colOff>61655</xdr:colOff>
      <xdr:row>29</xdr:row>
      <xdr:rowOff>130175</xdr:rowOff>
    </xdr:to>
    <xdr:sp macro="" textlink="">
      <xdr:nvSpPr>
        <xdr:cNvPr id="979" name="OpenSolver104"/>
        <xdr:cNvSpPr/>
      </xdr:nvSpPr>
      <xdr:spPr>
        <a:xfrm>
          <a:off x="6819900" y="4711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14</xdr:col>
      <xdr:colOff>19050</xdr:colOff>
      <xdr:row>29</xdr:row>
      <xdr:rowOff>15875</xdr:rowOff>
    </xdr:from>
    <xdr:to>
      <xdr:col>14</xdr:col>
      <xdr:colOff>71180</xdr:colOff>
      <xdr:row>29</xdr:row>
      <xdr:rowOff>130175</xdr:rowOff>
    </xdr:to>
    <xdr:sp macro="" textlink="">
      <xdr:nvSpPr>
        <xdr:cNvPr id="980" name="OpenSolver105"/>
        <xdr:cNvSpPr/>
      </xdr:nvSpPr>
      <xdr:spPr>
        <a:xfrm>
          <a:off x="7162800" y="4711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15</xdr:col>
      <xdr:colOff>15875</xdr:colOff>
      <xdr:row>29</xdr:row>
      <xdr:rowOff>15875</xdr:rowOff>
    </xdr:from>
    <xdr:to>
      <xdr:col>15</xdr:col>
      <xdr:colOff>68005</xdr:colOff>
      <xdr:row>29</xdr:row>
      <xdr:rowOff>130175</xdr:rowOff>
    </xdr:to>
    <xdr:sp macro="" textlink="">
      <xdr:nvSpPr>
        <xdr:cNvPr id="981" name="OpenSolver106"/>
        <xdr:cNvSpPr/>
      </xdr:nvSpPr>
      <xdr:spPr>
        <a:xfrm>
          <a:off x="7493000" y="4711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16</xdr:col>
      <xdr:colOff>12700</xdr:colOff>
      <xdr:row>29</xdr:row>
      <xdr:rowOff>15875</xdr:rowOff>
    </xdr:from>
    <xdr:to>
      <xdr:col>16</xdr:col>
      <xdr:colOff>64830</xdr:colOff>
      <xdr:row>29</xdr:row>
      <xdr:rowOff>130175</xdr:rowOff>
    </xdr:to>
    <xdr:sp macro="" textlink="">
      <xdr:nvSpPr>
        <xdr:cNvPr id="982" name="OpenSolver107"/>
        <xdr:cNvSpPr/>
      </xdr:nvSpPr>
      <xdr:spPr>
        <a:xfrm>
          <a:off x="7823200" y="4711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17</xdr:col>
      <xdr:colOff>9525</xdr:colOff>
      <xdr:row>29</xdr:row>
      <xdr:rowOff>15875</xdr:rowOff>
    </xdr:from>
    <xdr:to>
      <xdr:col>17</xdr:col>
      <xdr:colOff>61655</xdr:colOff>
      <xdr:row>29</xdr:row>
      <xdr:rowOff>130175</xdr:rowOff>
    </xdr:to>
    <xdr:sp macro="" textlink="">
      <xdr:nvSpPr>
        <xdr:cNvPr id="983" name="OpenSolver108"/>
        <xdr:cNvSpPr/>
      </xdr:nvSpPr>
      <xdr:spPr>
        <a:xfrm>
          <a:off x="8153400" y="4711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18</xdr:col>
      <xdr:colOff>6350</xdr:colOff>
      <xdr:row>29</xdr:row>
      <xdr:rowOff>15875</xdr:rowOff>
    </xdr:from>
    <xdr:to>
      <xdr:col>18</xdr:col>
      <xdr:colOff>58480</xdr:colOff>
      <xdr:row>29</xdr:row>
      <xdr:rowOff>130175</xdr:rowOff>
    </xdr:to>
    <xdr:sp macro="" textlink="">
      <xdr:nvSpPr>
        <xdr:cNvPr id="984" name="OpenSolver109"/>
        <xdr:cNvSpPr/>
      </xdr:nvSpPr>
      <xdr:spPr>
        <a:xfrm>
          <a:off x="8483600" y="4711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19</xdr:col>
      <xdr:colOff>15875</xdr:colOff>
      <xdr:row>29</xdr:row>
      <xdr:rowOff>15875</xdr:rowOff>
    </xdr:from>
    <xdr:to>
      <xdr:col>19</xdr:col>
      <xdr:colOff>68005</xdr:colOff>
      <xdr:row>29</xdr:row>
      <xdr:rowOff>130175</xdr:rowOff>
    </xdr:to>
    <xdr:sp macro="" textlink="">
      <xdr:nvSpPr>
        <xdr:cNvPr id="985" name="OpenSolver110"/>
        <xdr:cNvSpPr/>
      </xdr:nvSpPr>
      <xdr:spPr>
        <a:xfrm>
          <a:off x="8826500" y="4711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20</xdr:col>
      <xdr:colOff>9525</xdr:colOff>
      <xdr:row>29</xdr:row>
      <xdr:rowOff>15875</xdr:rowOff>
    </xdr:from>
    <xdr:to>
      <xdr:col>20</xdr:col>
      <xdr:colOff>61655</xdr:colOff>
      <xdr:row>29</xdr:row>
      <xdr:rowOff>130175</xdr:rowOff>
    </xdr:to>
    <xdr:sp macro="" textlink="">
      <xdr:nvSpPr>
        <xdr:cNvPr id="986" name="OpenSolver111"/>
        <xdr:cNvSpPr/>
      </xdr:nvSpPr>
      <xdr:spPr>
        <a:xfrm>
          <a:off x="9220200" y="4711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21</xdr:col>
      <xdr:colOff>15875</xdr:colOff>
      <xdr:row>29</xdr:row>
      <xdr:rowOff>15875</xdr:rowOff>
    </xdr:from>
    <xdr:to>
      <xdr:col>21</xdr:col>
      <xdr:colOff>68005</xdr:colOff>
      <xdr:row>29</xdr:row>
      <xdr:rowOff>130175</xdr:rowOff>
    </xdr:to>
    <xdr:sp macro="" textlink="">
      <xdr:nvSpPr>
        <xdr:cNvPr id="987" name="OpenSolver112"/>
        <xdr:cNvSpPr/>
      </xdr:nvSpPr>
      <xdr:spPr>
        <a:xfrm>
          <a:off x="9626600" y="4711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22</xdr:col>
      <xdr:colOff>9525</xdr:colOff>
      <xdr:row>29</xdr:row>
      <xdr:rowOff>15875</xdr:rowOff>
    </xdr:from>
    <xdr:to>
      <xdr:col>22</xdr:col>
      <xdr:colOff>61655</xdr:colOff>
      <xdr:row>29</xdr:row>
      <xdr:rowOff>130175</xdr:rowOff>
    </xdr:to>
    <xdr:sp macro="" textlink="">
      <xdr:nvSpPr>
        <xdr:cNvPr id="988" name="OpenSolver113"/>
        <xdr:cNvSpPr/>
      </xdr:nvSpPr>
      <xdr:spPr>
        <a:xfrm>
          <a:off x="10020300" y="4711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23</xdr:col>
      <xdr:colOff>15875</xdr:colOff>
      <xdr:row>29</xdr:row>
      <xdr:rowOff>15875</xdr:rowOff>
    </xdr:from>
    <xdr:to>
      <xdr:col>23</xdr:col>
      <xdr:colOff>68005</xdr:colOff>
      <xdr:row>29</xdr:row>
      <xdr:rowOff>130175</xdr:rowOff>
    </xdr:to>
    <xdr:sp macro="" textlink="">
      <xdr:nvSpPr>
        <xdr:cNvPr id="989" name="OpenSolver114"/>
        <xdr:cNvSpPr/>
      </xdr:nvSpPr>
      <xdr:spPr>
        <a:xfrm>
          <a:off x="10426700" y="4711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24</xdr:col>
      <xdr:colOff>12700</xdr:colOff>
      <xdr:row>29</xdr:row>
      <xdr:rowOff>15875</xdr:rowOff>
    </xdr:from>
    <xdr:to>
      <xdr:col>24</xdr:col>
      <xdr:colOff>64830</xdr:colOff>
      <xdr:row>29</xdr:row>
      <xdr:rowOff>130175</xdr:rowOff>
    </xdr:to>
    <xdr:sp macro="" textlink="">
      <xdr:nvSpPr>
        <xdr:cNvPr id="990" name="OpenSolver115"/>
        <xdr:cNvSpPr/>
      </xdr:nvSpPr>
      <xdr:spPr>
        <a:xfrm>
          <a:off x="10756900" y="4711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25</xdr:col>
      <xdr:colOff>9525</xdr:colOff>
      <xdr:row>29</xdr:row>
      <xdr:rowOff>15875</xdr:rowOff>
    </xdr:from>
    <xdr:to>
      <xdr:col>25</xdr:col>
      <xdr:colOff>61655</xdr:colOff>
      <xdr:row>29</xdr:row>
      <xdr:rowOff>130175</xdr:rowOff>
    </xdr:to>
    <xdr:sp macro="" textlink="">
      <xdr:nvSpPr>
        <xdr:cNvPr id="991" name="OpenSolver116"/>
        <xdr:cNvSpPr/>
      </xdr:nvSpPr>
      <xdr:spPr>
        <a:xfrm>
          <a:off x="11087100" y="4711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Q22" sqref="Q22"/>
    </sheetView>
  </sheetViews>
  <sheetFormatPr defaultRowHeight="12.75" x14ac:dyDescent="0.2"/>
  <cols>
    <col min="1" max="1" width="32" bestFit="1" customWidth="1"/>
    <col min="2" max="2" width="12.85546875" bestFit="1" customWidth="1"/>
    <col min="3" max="14" width="7.85546875" customWidth="1"/>
    <col min="15" max="15" width="14.28515625" customWidth="1"/>
  </cols>
  <sheetData>
    <row r="1" spans="1:14" x14ac:dyDescent="0.2">
      <c r="A1" t="s">
        <v>0</v>
      </c>
    </row>
    <row r="2" spans="1:14" x14ac:dyDescent="0.2">
      <c r="A2" t="s">
        <v>6</v>
      </c>
    </row>
    <row r="3" spans="1:14" x14ac:dyDescent="0.2">
      <c r="A3" t="s">
        <v>5</v>
      </c>
      <c r="C3">
        <v>8</v>
      </c>
      <c r="D3">
        <v>8</v>
      </c>
      <c r="E3">
        <v>8</v>
      </c>
      <c r="F3">
        <v>8</v>
      </c>
      <c r="G3">
        <v>8</v>
      </c>
      <c r="H3">
        <v>8</v>
      </c>
      <c r="I3">
        <v>8</v>
      </c>
      <c r="J3">
        <v>8</v>
      </c>
      <c r="K3">
        <v>8</v>
      </c>
      <c r="L3">
        <v>8</v>
      </c>
      <c r="M3">
        <v>8</v>
      </c>
      <c r="N3">
        <v>8</v>
      </c>
    </row>
    <row r="4" spans="1:14" x14ac:dyDescent="0.2">
      <c r="A4" t="s">
        <v>7</v>
      </c>
      <c r="C4">
        <v>2400</v>
      </c>
      <c r="D4">
        <v>2400</v>
      </c>
      <c r="E4">
        <v>2400</v>
      </c>
      <c r="F4">
        <v>2400</v>
      </c>
      <c r="G4">
        <v>2400</v>
      </c>
      <c r="H4">
        <v>2400</v>
      </c>
      <c r="I4">
        <v>2400</v>
      </c>
      <c r="J4">
        <v>2400</v>
      </c>
      <c r="K4">
        <v>2400</v>
      </c>
      <c r="L4">
        <v>2400</v>
      </c>
      <c r="M4">
        <v>2400</v>
      </c>
      <c r="N4">
        <v>2400</v>
      </c>
    </row>
    <row r="5" spans="1:14" x14ac:dyDescent="0.2">
      <c r="A5" t="s">
        <v>8</v>
      </c>
      <c r="C5">
        <v>3300</v>
      </c>
      <c r="D5">
        <v>3300</v>
      </c>
      <c r="E5">
        <v>3300</v>
      </c>
      <c r="F5">
        <v>3300</v>
      </c>
      <c r="G5">
        <v>3300</v>
      </c>
      <c r="H5">
        <v>3300</v>
      </c>
      <c r="I5">
        <v>3300</v>
      </c>
      <c r="J5">
        <v>3300</v>
      </c>
      <c r="K5">
        <v>3300</v>
      </c>
      <c r="L5">
        <v>3300</v>
      </c>
      <c r="M5">
        <v>3300</v>
      </c>
      <c r="N5">
        <v>3300</v>
      </c>
    </row>
    <row r="6" spans="1:14" x14ac:dyDescent="0.2">
      <c r="A6" t="s">
        <v>3</v>
      </c>
      <c r="C6">
        <v>1800</v>
      </c>
      <c r="D6">
        <v>1800</v>
      </c>
      <c r="E6">
        <v>1800</v>
      </c>
      <c r="F6">
        <v>1800</v>
      </c>
      <c r="G6">
        <v>1800</v>
      </c>
      <c r="H6">
        <v>1800</v>
      </c>
      <c r="I6">
        <v>1800</v>
      </c>
      <c r="J6">
        <v>1800</v>
      </c>
      <c r="K6">
        <v>1800</v>
      </c>
      <c r="L6">
        <v>1800</v>
      </c>
      <c r="M6">
        <v>1800</v>
      </c>
      <c r="N6">
        <v>1800</v>
      </c>
    </row>
    <row r="7" spans="1:14" x14ac:dyDescent="0.2">
      <c r="A7" t="s">
        <v>4</v>
      </c>
      <c r="C7">
        <v>1200</v>
      </c>
      <c r="D7">
        <v>1200</v>
      </c>
      <c r="E7">
        <v>1200</v>
      </c>
      <c r="F7">
        <v>1200</v>
      </c>
      <c r="G7">
        <v>1200</v>
      </c>
      <c r="H7">
        <v>1200</v>
      </c>
      <c r="I7">
        <v>1200</v>
      </c>
      <c r="J7">
        <v>1200</v>
      </c>
      <c r="K7">
        <v>1200</v>
      </c>
      <c r="L7">
        <v>1200</v>
      </c>
      <c r="M7">
        <v>1200</v>
      </c>
      <c r="N7">
        <v>1200</v>
      </c>
    </row>
    <row r="8" spans="1:14" x14ac:dyDescent="0.2">
      <c r="A8" t="s">
        <v>9</v>
      </c>
      <c r="C8">
        <f t="shared" ref="C8:N8" si="0">480/12</f>
        <v>40</v>
      </c>
      <c r="D8">
        <f t="shared" si="0"/>
        <v>40</v>
      </c>
      <c r="E8">
        <f t="shared" si="0"/>
        <v>40</v>
      </c>
      <c r="F8">
        <f t="shared" si="0"/>
        <v>40</v>
      </c>
      <c r="G8">
        <f t="shared" si="0"/>
        <v>40</v>
      </c>
      <c r="H8">
        <f t="shared" si="0"/>
        <v>40</v>
      </c>
      <c r="I8">
        <f t="shared" si="0"/>
        <v>40</v>
      </c>
      <c r="J8">
        <f t="shared" si="0"/>
        <v>40</v>
      </c>
      <c r="K8">
        <f t="shared" si="0"/>
        <v>40</v>
      </c>
      <c r="L8">
        <f t="shared" si="0"/>
        <v>40</v>
      </c>
      <c r="M8">
        <f t="shared" si="0"/>
        <v>40</v>
      </c>
      <c r="N8">
        <f t="shared" si="0"/>
        <v>40</v>
      </c>
    </row>
    <row r="11" spans="1:14" x14ac:dyDescent="0.2">
      <c r="A11" t="s">
        <v>1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1">
        <v>9</v>
      </c>
      <c r="L11" s="1">
        <v>10</v>
      </c>
      <c r="M11" s="1">
        <v>11</v>
      </c>
      <c r="N11" s="1">
        <v>12</v>
      </c>
    </row>
    <row r="12" spans="1:14" x14ac:dyDescent="0.2">
      <c r="A12" t="s">
        <v>11</v>
      </c>
      <c r="C12">
        <v>4400</v>
      </c>
      <c r="D12">
        <v>4400</v>
      </c>
      <c r="E12">
        <v>6000</v>
      </c>
      <c r="F12">
        <v>8000</v>
      </c>
      <c r="G12">
        <v>6600</v>
      </c>
      <c r="H12">
        <v>11800</v>
      </c>
      <c r="I12">
        <v>13000</v>
      </c>
      <c r="J12">
        <v>11200</v>
      </c>
      <c r="K12">
        <v>10800</v>
      </c>
      <c r="L12">
        <v>7600</v>
      </c>
      <c r="M12">
        <v>6000</v>
      </c>
      <c r="N12">
        <v>5600</v>
      </c>
    </row>
    <row r="13" spans="1:14" x14ac:dyDescent="0.2">
      <c r="A13" t="s">
        <v>12</v>
      </c>
      <c r="C13">
        <f>C8*(C16+C17)</f>
        <v>8440</v>
      </c>
      <c r="D13">
        <f t="shared" ref="D13:N13" si="1">D8*(D16+D17)</f>
        <v>8440</v>
      </c>
      <c r="E13">
        <f t="shared" si="1"/>
        <v>8440</v>
      </c>
      <c r="F13">
        <f t="shared" si="1"/>
        <v>8440</v>
      </c>
      <c r="G13">
        <f t="shared" si="1"/>
        <v>8440</v>
      </c>
      <c r="H13">
        <f t="shared" si="1"/>
        <v>8440</v>
      </c>
      <c r="I13">
        <f t="shared" si="1"/>
        <v>8440</v>
      </c>
      <c r="J13">
        <f t="shared" si="1"/>
        <v>8440</v>
      </c>
      <c r="K13">
        <f t="shared" si="1"/>
        <v>8440</v>
      </c>
      <c r="L13">
        <f t="shared" si="1"/>
        <v>8440</v>
      </c>
      <c r="M13">
        <f t="shared" si="1"/>
        <v>8440</v>
      </c>
      <c r="N13">
        <f t="shared" si="1"/>
        <v>8440</v>
      </c>
    </row>
    <row r="14" spans="1:14" x14ac:dyDescent="0.2">
      <c r="A14" s="3" t="s">
        <v>24</v>
      </c>
      <c r="C14">
        <f>B15+C13</f>
        <v>8680</v>
      </c>
      <c r="D14">
        <f t="shared" ref="D14:N14" si="2">C15+D13</f>
        <v>12720</v>
      </c>
      <c r="E14">
        <f t="shared" si="2"/>
        <v>16760</v>
      </c>
      <c r="F14">
        <f t="shared" si="2"/>
        <v>19200</v>
      </c>
      <c r="G14">
        <f t="shared" si="2"/>
        <v>19640</v>
      </c>
      <c r="H14">
        <f t="shared" si="2"/>
        <v>21480</v>
      </c>
      <c r="I14">
        <f t="shared" si="2"/>
        <v>18120</v>
      </c>
      <c r="J14">
        <f t="shared" si="2"/>
        <v>13560</v>
      </c>
      <c r="K14">
        <f t="shared" si="2"/>
        <v>10800</v>
      </c>
      <c r="L14">
        <f t="shared" si="2"/>
        <v>8440</v>
      </c>
      <c r="M14">
        <f t="shared" si="2"/>
        <v>9280</v>
      </c>
      <c r="N14">
        <f t="shared" si="2"/>
        <v>11720</v>
      </c>
    </row>
    <row r="15" spans="1:14" x14ac:dyDescent="0.2">
      <c r="A15" s="3" t="s">
        <v>22</v>
      </c>
      <c r="B15">
        <v>240</v>
      </c>
      <c r="C15">
        <f>C14-C12</f>
        <v>4280</v>
      </c>
      <c r="D15">
        <f t="shared" ref="D15:N15" si="3">D14-D12</f>
        <v>8320</v>
      </c>
      <c r="E15">
        <f t="shared" si="3"/>
        <v>10760</v>
      </c>
      <c r="F15">
        <f t="shared" si="3"/>
        <v>11200</v>
      </c>
      <c r="G15">
        <f t="shared" si="3"/>
        <v>13040</v>
      </c>
      <c r="H15">
        <f t="shared" si="3"/>
        <v>9680</v>
      </c>
      <c r="I15">
        <f t="shared" si="3"/>
        <v>5120</v>
      </c>
      <c r="J15">
        <f t="shared" si="3"/>
        <v>2360</v>
      </c>
      <c r="K15">
        <f t="shared" si="3"/>
        <v>0</v>
      </c>
      <c r="L15">
        <f t="shared" si="3"/>
        <v>840</v>
      </c>
      <c r="M15">
        <f t="shared" si="3"/>
        <v>3280</v>
      </c>
      <c r="N15">
        <f t="shared" si="3"/>
        <v>6120</v>
      </c>
    </row>
    <row r="16" spans="1:14" x14ac:dyDescent="0.2">
      <c r="A16" s="3" t="s">
        <v>23</v>
      </c>
      <c r="B16">
        <v>160</v>
      </c>
      <c r="C16">
        <f>B16+C18-C19</f>
        <v>211</v>
      </c>
      <c r="D16">
        <f t="shared" ref="D16:N16" si="4">C16+D18-D19</f>
        <v>211</v>
      </c>
      <c r="E16">
        <f t="shared" si="4"/>
        <v>211</v>
      </c>
      <c r="F16">
        <f t="shared" si="4"/>
        <v>211</v>
      </c>
      <c r="G16">
        <f t="shared" si="4"/>
        <v>211</v>
      </c>
      <c r="H16">
        <f t="shared" si="4"/>
        <v>211</v>
      </c>
      <c r="I16">
        <f t="shared" si="4"/>
        <v>211</v>
      </c>
      <c r="J16">
        <f t="shared" si="4"/>
        <v>211</v>
      </c>
      <c r="K16">
        <f t="shared" si="4"/>
        <v>211</v>
      </c>
      <c r="L16">
        <f t="shared" si="4"/>
        <v>211</v>
      </c>
      <c r="M16">
        <f t="shared" si="4"/>
        <v>211</v>
      </c>
      <c r="N16">
        <f t="shared" si="4"/>
        <v>211</v>
      </c>
    </row>
    <row r="17" spans="1:15" x14ac:dyDescent="0.2">
      <c r="A17" s="3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5" x14ac:dyDescent="0.2">
      <c r="A18" s="3" t="s">
        <v>20</v>
      </c>
      <c r="C18">
        <v>51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5" x14ac:dyDescent="0.2">
      <c r="A19" s="3" t="s">
        <v>21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1" spans="1:15" x14ac:dyDescent="0.2">
      <c r="O21" s="2" t="s">
        <v>18</v>
      </c>
    </row>
    <row r="22" spans="1:15" x14ac:dyDescent="0.2">
      <c r="A22" t="s">
        <v>13</v>
      </c>
      <c r="C22">
        <f>C15*C3</f>
        <v>34240</v>
      </c>
      <c r="D22">
        <f t="shared" ref="D22:N26" si="5">D15*D3</f>
        <v>66560</v>
      </c>
      <c r="E22">
        <f t="shared" si="5"/>
        <v>86080</v>
      </c>
      <c r="F22">
        <f t="shared" si="5"/>
        <v>89600</v>
      </c>
      <c r="G22">
        <f t="shared" si="5"/>
        <v>104320</v>
      </c>
      <c r="H22">
        <f t="shared" si="5"/>
        <v>77440</v>
      </c>
      <c r="I22">
        <f t="shared" si="5"/>
        <v>40960</v>
      </c>
      <c r="J22">
        <f t="shared" si="5"/>
        <v>18880</v>
      </c>
      <c r="K22">
        <f t="shared" si="5"/>
        <v>0</v>
      </c>
      <c r="L22">
        <f t="shared" si="5"/>
        <v>6720</v>
      </c>
      <c r="M22">
        <f t="shared" si="5"/>
        <v>26240</v>
      </c>
      <c r="N22">
        <f t="shared" si="5"/>
        <v>48960</v>
      </c>
      <c r="O22" s="4">
        <f>SUM(C22:N22)</f>
        <v>600000</v>
      </c>
    </row>
    <row r="23" spans="1:15" x14ac:dyDescent="0.2">
      <c r="A23" t="s">
        <v>14</v>
      </c>
      <c r="C23">
        <f>C16*C4</f>
        <v>506400</v>
      </c>
      <c r="D23">
        <f t="shared" si="5"/>
        <v>506400</v>
      </c>
      <c r="E23">
        <f t="shared" si="5"/>
        <v>506400</v>
      </c>
      <c r="F23">
        <f t="shared" si="5"/>
        <v>506400</v>
      </c>
      <c r="G23">
        <f t="shared" si="5"/>
        <v>506400</v>
      </c>
      <c r="H23">
        <f t="shared" si="5"/>
        <v>506400</v>
      </c>
      <c r="I23">
        <f t="shared" si="5"/>
        <v>506400</v>
      </c>
      <c r="J23">
        <f t="shared" si="5"/>
        <v>506400</v>
      </c>
      <c r="K23">
        <f t="shared" si="5"/>
        <v>506400</v>
      </c>
      <c r="L23">
        <f t="shared" si="5"/>
        <v>506400</v>
      </c>
      <c r="M23">
        <f t="shared" si="5"/>
        <v>506400</v>
      </c>
      <c r="N23">
        <f t="shared" si="5"/>
        <v>506400</v>
      </c>
      <c r="O23" s="4">
        <f>SUM(C23:N23)</f>
        <v>6076800</v>
      </c>
    </row>
    <row r="24" spans="1:15" x14ac:dyDescent="0.2">
      <c r="A24" t="s">
        <v>15</v>
      </c>
      <c r="C24">
        <f>C17*C5</f>
        <v>0</v>
      </c>
      <c r="D24">
        <f t="shared" si="5"/>
        <v>0</v>
      </c>
      <c r="E24">
        <f t="shared" si="5"/>
        <v>0</v>
      </c>
      <c r="F24">
        <f t="shared" si="5"/>
        <v>0</v>
      </c>
      <c r="G24">
        <f t="shared" si="5"/>
        <v>0</v>
      </c>
      <c r="H24">
        <f t="shared" si="5"/>
        <v>0</v>
      </c>
      <c r="I24">
        <f t="shared" si="5"/>
        <v>0</v>
      </c>
      <c r="J24">
        <f t="shared" si="5"/>
        <v>0</v>
      </c>
      <c r="K24">
        <f t="shared" si="5"/>
        <v>0</v>
      </c>
      <c r="L24">
        <f t="shared" si="5"/>
        <v>0</v>
      </c>
      <c r="M24">
        <f t="shared" si="5"/>
        <v>0</v>
      </c>
      <c r="N24">
        <f t="shared" si="5"/>
        <v>0</v>
      </c>
      <c r="O24" s="4">
        <f>SUM(C24:N24)</f>
        <v>0</v>
      </c>
    </row>
    <row r="25" spans="1:15" x14ac:dyDescent="0.2">
      <c r="A25" t="s">
        <v>16</v>
      </c>
      <c r="C25">
        <f>C18*C6</f>
        <v>91800</v>
      </c>
      <c r="D25">
        <f t="shared" si="5"/>
        <v>0</v>
      </c>
      <c r="E25">
        <f t="shared" si="5"/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  <c r="O25" s="4">
        <f>SUM(C25:N25)</f>
        <v>91800</v>
      </c>
    </row>
    <row r="26" spans="1:15" x14ac:dyDescent="0.2">
      <c r="A26" t="s">
        <v>17</v>
      </c>
      <c r="C26">
        <f>C19*C7</f>
        <v>0</v>
      </c>
      <c r="D26">
        <f t="shared" si="5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  <c r="O26" s="4">
        <f>SUM(C26:N26)</f>
        <v>0</v>
      </c>
    </row>
    <row r="27" spans="1:15" x14ac:dyDescent="0.2">
      <c r="O27" s="5"/>
    </row>
    <row r="28" spans="1:15" x14ac:dyDescent="0.2">
      <c r="O28" s="4">
        <f>SUM(O22:O26)</f>
        <v>6768600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topLeftCell="A16" workbookViewId="0">
      <selection activeCell="N41" sqref="N41"/>
    </sheetView>
  </sheetViews>
  <sheetFormatPr defaultRowHeight="12.75" x14ac:dyDescent="0.2"/>
  <cols>
    <col min="1" max="1" width="28.42578125" style="9" bestFit="1" customWidth="1"/>
    <col min="2" max="4" width="5" style="9" bestFit="1" customWidth="1"/>
    <col min="5" max="6" width="6" style="9" bestFit="1" customWidth="1"/>
    <col min="7" max="7" width="12.7109375" style="9" bestFit="1" customWidth="1"/>
    <col min="8" max="11" width="6" style="9" bestFit="1" customWidth="1"/>
    <col min="12" max="19" width="5" style="9" bestFit="1" customWidth="1"/>
    <col min="20" max="23" width="6" style="9" bestFit="1" customWidth="1"/>
    <col min="24" max="26" width="5" style="9" bestFit="1" customWidth="1"/>
    <col min="27" max="16384" width="9.140625" style="9"/>
  </cols>
  <sheetData>
    <row r="1" spans="1:27" x14ac:dyDescent="0.2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x14ac:dyDescent="0.2">
      <c r="A2" s="7" t="s">
        <v>6</v>
      </c>
      <c r="B2" s="7" t="s">
        <v>10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">
      <c r="A3" s="7" t="s">
        <v>5</v>
      </c>
      <c r="B3" s="10">
        <v>8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">
      <c r="A4" s="8" t="s">
        <v>79</v>
      </c>
      <c r="B4" s="10">
        <v>2400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">
      <c r="A5" s="8" t="s">
        <v>80</v>
      </c>
      <c r="B5" s="10">
        <v>2900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">
      <c r="A6" s="7" t="s">
        <v>56</v>
      </c>
      <c r="B6" s="10">
        <v>1800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">
      <c r="A7" s="7" t="s">
        <v>57</v>
      </c>
      <c r="B7" s="10">
        <v>900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">
      <c r="A8" s="8" t="s">
        <v>78</v>
      </c>
      <c r="B8" s="10">
        <v>1200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">
      <c r="A9" s="8" t="s">
        <v>77</v>
      </c>
      <c r="B9" s="10">
        <v>0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">
      <c r="A10" s="8" t="s">
        <v>71</v>
      </c>
      <c r="B10" s="10">
        <v>40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">
      <c r="A11" s="7" t="s">
        <v>2</v>
      </c>
      <c r="B11" s="10">
        <v>240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">
      <c r="A12" s="8" t="s">
        <v>74</v>
      </c>
      <c r="B12" s="10">
        <v>160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">
      <c r="A15" s="7" t="s">
        <v>58</v>
      </c>
      <c r="B15" s="7">
        <v>0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">
      <c r="A16" s="7" t="s">
        <v>1</v>
      </c>
      <c r="B16" s="7" t="s">
        <v>31</v>
      </c>
      <c r="C16" s="11">
        <v>1</v>
      </c>
      <c r="D16" s="11">
        <v>2</v>
      </c>
      <c r="E16" s="11">
        <v>3</v>
      </c>
      <c r="F16" s="11">
        <v>4</v>
      </c>
      <c r="G16" s="11">
        <v>5</v>
      </c>
      <c r="H16" s="11">
        <v>6</v>
      </c>
      <c r="I16" s="11">
        <v>7</v>
      </c>
      <c r="J16" s="11">
        <v>8</v>
      </c>
      <c r="K16" s="11">
        <v>9</v>
      </c>
      <c r="L16" s="11">
        <v>10</v>
      </c>
      <c r="M16" s="11">
        <v>11</v>
      </c>
      <c r="N16" s="11">
        <v>12</v>
      </c>
      <c r="O16" s="10" t="s">
        <v>32</v>
      </c>
      <c r="P16" s="10" t="s">
        <v>33</v>
      </c>
      <c r="Q16" s="10" t="s">
        <v>34</v>
      </c>
      <c r="R16" s="10" t="s">
        <v>35</v>
      </c>
      <c r="S16" s="10" t="s">
        <v>36</v>
      </c>
      <c r="T16" s="10" t="s">
        <v>37</v>
      </c>
      <c r="U16" s="10" t="s">
        <v>38</v>
      </c>
      <c r="V16" s="10" t="s">
        <v>39</v>
      </c>
      <c r="W16" s="10" t="s">
        <v>40</v>
      </c>
      <c r="X16" s="10" t="s">
        <v>41</v>
      </c>
      <c r="Y16" s="10" t="s">
        <v>42</v>
      </c>
      <c r="Z16" s="10" t="s">
        <v>43</v>
      </c>
      <c r="AA16" s="8"/>
    </row>
    <row r="17" spans="1:27" x14ac:dyDescent="0.2">
      <c r="A17" s="7" t="s">
        <v>11</v>
      </c>
      <c r="B17" s="7"/>
      <c r="C17" s="10">
        <v>4400</v>
      </c>
      <c r="D17" s="10">
        <v>4400</v>
      </c>
      <c r="E17" s="10">
        <v>6000</v>
      </c>
      <c r="F17" s="10">
        <v>8000</v>
      </c>
      <c r="G17" s="10">
        <v>6600</v>
      </c>
      <c r="H17" s="10">
        <v>11800</v>
      </c>
      <c r="I17" s="10">
        <v>13000</v>
      </c>
      <c r="J17" s="10">
        <v>11200</v>
      </c>
      <c r="K17" s="10">
        <v>10800</v>
      </c>
      <c r="L17" s="10">
        <v>7600</v>
      </c>
      <c r="M17" s="10">
        <v>6000</v>
      </c>
      <c r="N17" s="10">
        <v>5600</v>
      </c>
      <c r="O17" s="10">
        <v>4400</v>
      </c>
      <c r="P17" s="10">
        <v>4400</v>
      </c>
      <c r="Q17" s="10">
        <v>6000</v>
      </c>
      <c r="R17" s="10">
        <v>8000</v>
      </c>
      <c r="S17" s="10">
        <v>6600</v>
      </c>
      <c r="T17" s="10">
        <v>11800</v>
      </c>
      <c r="U17" s="10">
        <v>13000</v>
      </c>
      <c r="V17" s="10">
        <v>11200</v>
      </c>
      <c r="W17" s="10">
        <v>10800</v>
      </c>
      <c r="X17" s="10">
        <v>7600</v>
      </c>
      <c r="Y17" s="10">
        <v>6000</v>
      </c>
      <c r="Z17" s="10">
        <v>5600</v>
      </c>
      <c r="AA17" s="8"/>
    </row>
    <row r="18" spans="1:27" x14ac:dyDescent="0.2">
      <c r="A18" s="7" t="s">
        <v>44</v>
      </c>
      <c r="B18" s="8"/>
      <c r="C18" s="8">
        <f>C24*$B$10</f>
        <v>6400</v>
      </c>
      <c r="D18" s="8">
        <f>D24*$B$10</f>
        <v>6400</v>
      </c>
      <c r="E18" s="8">
        <f>E24*$B$10</f>
        <v>6400</v>
      </c>
      <c r="F18" s="8">
        <f>F24*$B$10</f>
        <v>6400</v>
      </c>
      <c r="G18" s="8">
        <f>G24*$B$10</f>
        <v>6640</v>
      </c>
      <c r="H18" s="8">
        <f>H24*$B$10</f>
        <v>10520</v>
      </c>
      <c r="I18" s="8">
        <f>I24*$B$10</f>
        <v>11200</v>
      </c>
      <c r="J18" s="8">
        <f>J24*$B$10</f>
        <v>11200</v>
      </c>
      <c r="K18" s="8">
        <f>K24*$B$10</f>
        <v>10800</v>
      </c>
      <c r="L18" s="8">
        <f>L24*$B$10</f>
        <v>7600</v>
      </c>
      <c r="M18" s="8">
        <f>M24*$B$10</f>
        <v>6000</v>
      </c>
      <c r="N18" s="8">
        <f>N24*$B$10</f>
        <v>6000</v>
      </c>
      <c r="O18" s="8">
        <f>O24*$B$10</f>
        <v>6000</v>
      </c>
      <c r="P18" s="8">
        <f>P24*$B$10</f>
        <v>6000</v>
      </c>
      <c r="Q18" s="8">
        <f>Q24*$B$10</f>
        <v>6000</v>
      </c>
      <c r="R18" s="8">
        <f>R24*$B$10</f>
        <v>6720</v>
      </c>
      <c r="S18" s="8">
        <f>S24*$B$10</f>
        <v>6720</v>
      </c>
      <c r="T18" s="8">
        <f>T24*$B$10</f>
        <v>11240</v>
      </c>
      <c r="U18" s="8">
        <f>U24*$B$10</f>
        <v>11240</v>
      </c>
      <c r="V18" s="8">
        <f>V24*$B$10</f>
        <v>11240</v>
      </c>
      <c r="W18" s="8">
        <f>W24*$B$10</f>
        <v>10880</v>
      </c>
      <c r="X18" s="8">
        <f>X24*$B$10</f>
        <v>7680</v>
      </c>
      <c r="Y18" s="8">
        <f>Y24*$B$10</f>
        <v>6080</v>
      </c>
      <c r="Z18" s="8">
        <f>Z24*$B$10</f>
        <v>5760</v>
      </c>
      <c r="AA18" s="8"/>
    </row>
    <row r="19" spans="1:27" x14ac:dyDescent="0.2">
      <c r="A19" s="8" t="s">
        <v>26</v>
      </c>
      <c r="B19" s="8"/>
      <c r="C19" s="7">
        <v>6400</v>
      </c>
      <c r="D19" s="7">
        <v>6400</v>
      </c>
      <c r="E19" s="7">
        <v>6400</v>
      </c>
      <c r="F19" s="7">
        <v>6400</v>
      </c>
      <c r="G19" s="7">
        <v>6640</v>
      </c>
      <c r="H19" s="7">
        <v>10520</v>
      </c>
      <c r="I19" s="7">
        <v>11200</v>
      </c>
      <c r="J19" s="7">
        <v>11200</v>
      </c>
      <c r="K19" s="7">
        <v>10800</v>
      </c>
      <c r="L19" s="7">
        <v>7600</v>
      </c>
      <c r="M19" s="7">
        <v>6000</v>
      </c>
      <c r="N19" s="7">
        <v>5880</v>
      </c>
      <c r="O19" s="7">
        <v>6000</v>
      </c>
      <c r="P19" s="7">
        <v>6000</v>
      </c>
      <c r="Q19" s="7">
        <v>6000</v>
      </c>
      <c r="R19" s="7">
        <v>6720</v>
      </c>
      <c r="S19" s="7">
        <v>6720</v>
      </c>
      <c r="T19" s="7">
        <v>11240</v>
      </c>
      <c r="U19" s="7">
        <v>11240</v>
      </c>
      <c r="V19" s="7">
        <v>11200</v>
      </c>
      <c r="W19" s="7">
        <v>10800</v>
      </c>
      <c r="X19" s="7">
        <v>7600</v>
      </c>
      <c r="Y19" s="7">
        <v>6000</v>
      </c>
      <c r="Z19" s="7">
        <v>5600</v>
      </c>
      <c r="AA19" s="8"/>
    </row>
    <row r="20" spans="1:27" x14ac:dyDescent="0.2">
      <c r="A20" s="8" t="s">
        <v>24</v>
      </c>
      <c r="B20" s="8"/>
      <c r="C20" s="8">
        <f>B21+C19</f>
        <v>6640</v>
      </c>
      <c r="D20" s="8">
        <f t="shared" ref="D20:Z20" si="0">C21+D19</f>
        <v>8640</v>
      </c>
      <c r="E20" s="8">
        <f t="shared" si="0"/>
        <v>10640</v>
      </c>
      <c r="F20" s="8">
        <f t="shared" si="0"/>
        <v>11040</v>
      </c>
      <c r="G20" s="8">
        <f t="shared" si="0"/>
        <v>9680</v>
      </c>
      <c r="H20" s="8">
        <f t="shared" si="0"/>
        <v>13600</v>
      </c>
      <c r="I20" s="8">
        <f t="shared" si="0"/>
        <v>13000</v>
      </c>
      <c r="J20" s="8">
        <f t="shared" si="0"/>
        <v>11200</v>
      </c>
      <c r="K20" s="8">
        <f t="shared" si="0"/>
        <v>10800</v>
      </c>
      <c r="L20" s="8">
        <f t="shared" si="0"/>
        <v>7600</v>
      </c>
      <c r="M20" s="8">
        <f t="shared" si="0"/>
        <v>6000</v>
      </c>
      <c r="N20" s="8">
        <f t="shared" si="0"/>
        <v>5880</v>
      </c>
      <c r="O20" s="8">
        <f t="shared" si="0"/>
        <v>6280</v>
      </c>
      <c r="P20" s="8">
        <f t="shared" si="0"/>
        <v>7880</v>
      </c>
      <c r="Q20" s="8">
        <f t="shared" si="0"/>
        <v>9480</v>
      </c>
      <c r="R20" s="8">
        <f t="shared" si="0"/>
        <v>10200</v>
      </c>
      <c r="S20" s="8">
        <f t="shared" si="0"/>
        <v>8920</v>
      </c>
      <c r="T20" s="8">
        <f t="shared" si="0"/>
        <v>13560</v>
      </c>
      <c r="U20" s="8">
        <f t="shared" si="0"/>
        <v>13000</v>
      </c>
      <c r="V20" s="8">
        <f t="shared" si="0"/>
        <v>11200</v>
      </c>
      <c r="W20" s="8">
        <f t="shared" si="0"/>
        <v>10800</v>
      </c>
      <c r="X20" s="8">
        <f t="shared" si="0"/>
        <v>7600</v>
      </c>
      <c r="Y20" s="8">
        <f t="shared" si="0"/>
        <v>6000</v>
      </c>
      <c r="Z20" s="8">
        <f t="shared" si="0"/>
        <v>5600</v>
      </c>
      <c r="AA20" s="8"/>
    </row>
    <row r="21" spans="1:27" x14ac:dyDescent="0.2">
      <c r="A21" s="8" t="s">
        <v>70</v>
      </c>
      <c r="B21" s="8">
        <f>B11</f>
        <v>240</v>
      </c>
      <c r="C21" s="8">
        <f>C20-C17</f>
        <v>2240</v>
      </c>
      <c r="D21" s="8">
        <f t="shared" ref="D21:Z21" si="1">D20-D17</f>
        <v>4240</v>
      </c>
      <c r="E21" s="8">
        <f t="shared" si="1"/>
        <v>4640</v>
      </c>
      <c r="F21" s="8">
        <f t="shared" si="1"/>
        <v>3040</v>
      </c>
      <c r="G21" s="8">
        <f t="shared" si="1"/>
        <v>3080</v>
      </c>
      <c r="H21" s="8">
        <f t="shared" si="1"/>
        <v>1800</v>
      </c>
      <c r="I21" s="8">
        <f t="shared" si="1"/>
        <v>0</v>
      </c>
      <c r="J21" s="8">
        <f t="shared" si="1"/>
        <v>0</v>
      </c>
      <c r="K21" s="8">
        <f t="shared" si="1"/>
        <v>0</v>
      </c>
      <c r="L21" s="8">
        <f t="shared" si="1"/>
        <v>0</v>
      </c>
      <c r="M21" s="8">
        <f t="shared" si="1"/>
        <v>0</v>
      </c>
      <c r="N21" s="8">
        <f t="shared" si="1"/>
        <v>280</v>
      </c>
      <c r="O21" s="8">
        <f t="shared" si="1"/>
        <v>1880</v>
      </c>
      <c r="P21" s="8">
        <f t="shared" si="1"/>
        <v>3480</v>
      </c>
      <c r="Q21" s="8">
        <f t="shared" si="1"/>
        <v>3480</v>
      </c>
      <c r="R21" s="8">
        <f t="shared" si="1"/>
        <v>2200</v>
      </c>
      <c r="S21" s="8">
        <f t="shared" si="1"/>
        <v>2320</v>
      </c>
      <c r="T21" s="8">
        <f t="shared" si="1"/>
        <v>1760</v>
      </c>
      <c r="U21" s="8">
        <f t="shared" si="1"/>
        <v>0</v>
      </c>
      <c r="V21" s="8">
        <f t="shared" si="1"/>
        <v>0</v>
      </c>
      <c r="W21" s="8">
        <f t="shared" si="1"/>
        <v>0</v>
      </c>
      <c r="X21" s="8">
        <f t="shared" si="1"/>
        <v>0</v>
      </c>
      <c r="Y21" s="8">
        <f t="shared" si="1"/>
        <v>0</v>
      </c>
      <c r="Z21" s="8">
        <f t="shared" si="1"/>
        <v>0</v>
      </c>
      <c r="AA21" s="8"/>
    </row>
    <row r="22" spans="1:27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2">
      <c r="A23" s="26" t="s">
        <v>81</v>
      </c>
      <c r="B23" s="8"/>
      <c r="C23" s="8">
        <v>8</v>
      </c>
      <c r="D23" s="8">
        <v>8</v>
      </c>
      <c r="E23" s="8">
        <v>8</v>
      </c>
      <c r="F23" s="8">
        <v>8</v>
      </c>
      <c r="G23" s="8">
        <v>8</v>
      </c>
      <c r="H23" s="8">
        <v>8</v>
      </c>
      <c r="I23" s="8">
        <v>8</v>
      </c>
      <c r="J23" s="8">
        <v>8</v>
      </c>
      <c r="K23" s="8">
        <v>8</v>
      </c>
      <c r="L23" s="8">
        <v>8</v>
      </c>
      <c r="M23" s="8">
        <v>8</v>
      </c>
      <c r="N23" s="8">
        <v>8</v>
      </c>
      <c r="O23" s="8">
        <v>8</v>
      </c>
      <c r="P23" s="8">
        <v>8</v>
      </c>
      <c r="Q23" s="8">
        <v>8</v>
      </c>
      <c r="R23" s="8">
        <v>8</v>
      </c>
      <c r="S23" s="8">
        <v>8</v>
      </c>
      <c r="T23" s="8">
        <v>8</v>
      </c>
      <c r="U23" s="8">
        <v>8</v>
      </c>
      <c r="V23" s="8">
        <v>8</v>
      </c>
      <c r="W23" s="8">
        <v>8</v>
      </c>
      <c r="X23" s="8">
        <v>8</v>
      </c>
      <c r="Y23" s="8">
        <v>8</v>
      </c>
      <c r="Z23" s="8">
        <v>8</v>
      </c>
      <c r="AA23" s="8"/>
    </row>
    <row r="24" spans="1:27" x14ac:dyDescent="0.2">
      <c r="A24" s="7" t="s">
        <v>45</v>
      </c>
      <c r="B24" s="8"/>
      <c r="C24" s="8">
        <f>C25+C26</f>
        <v>160</v>
      </c>
      <c r="D24" s="8">
        <f t="shared" ref="D24:Z24" si="2">D25+D26</f>
        <v>160</v>
      </c>
      <c r="E24" s="8">
        <f t="shared" si="2"/>
        <v>160</v>
      </c>
      <c r="F24" s="8">
        <f t="shared" si="2"/>
        <v>160</v>
      </c>
      <c r="G24" s="8">
        <f t="shared" si="2"/>
        <v>166</v>
      </c>
      <c r="H24" s="8">
        <f t="shared" si="2"/>
        <v>263</v>
      </c>
      <c r="I24" s="8">
        <f t="shared" si="2"/>
        <v>280</v>
      </c>
      <c r="J24" s="8">
        <f t="shared" si="2"/>
        <v>280</v>
      </c>
      <c r="K24" s="8">
        <f t="shared" si="2"/>
        <v>270</v>
      </c>
      <c r="L24" s="8">
        <f t="shared" si="2"/>
        <v>190</v>
      </c>
      <c r="M24" s="8">
        <f t="shared" si="2"/>
        <v>150</v>
      </c>
      <c r="N24" s="8">
        <f t="shared" si="2"/>
        <v>150</v>
      </c>
      <c r="O24" s="8">
        <f t="shared" si="2"/>
        <v>150</v>
      </c>
      <c r="P24" s="8">
        <f t="shared" si="2"/>
        <v>150</v>
      </c>
      <c r="Q24" s="8">
        <f t="shared" si="2"/>
        <v>150</v>
      </c>
      <c r="R24" s="8">
        <f t="shared" si="2"/>
        <v>168</v>
      </c>
      <c r="S24" s="8">
        <f t="shared" si="2"/>
        <v>168</v>
      </c>
      <c r="T24" s="8">
        <f t="shared" si="2"/>
        <v>281</v>
      </c>
      <c r="U24" s="8">
        <f t="shared" si="2"/>
        <v>281</v>
      </c>
      <c r="V24" s="8">
        <f t="shared" si="2"/>
        <v>281</v>
      </c>
      <c r="W24" s="8">
        <f t="shared" si="2"/>
        <v>272</v>
      </c>
      <c r="X24" s="8">
        <f t="shared" si="2"/>
        <v>192</v>
      </c>
      <c r="Y24" s="8">
        <f t="shared" si="2"/>
        <v>152</v>
      </c>
      <c r="Z24" s="8">
        <f t="shared" si="2"/>
        <v>144</v>
      </c>
      <c r="AA24" s="8"/>
    </row>
    <row r="25" spans="1:27" x14ac:dyDescent="0.2">
      <c r="A25" s="7" t="s">
        <v>59</v>
      </c>
      <c r="B25" s="8">
        <f>B12</f>
        <v>160</v>
      </c>
      <c r="C25" s="7">
        <f t="shared" ref="C25:Z25" si="3">B25+C27-C28</f>
        <v>160</v>
      </c>
      <c r="D25" s="7">
        <f t="shared" si="3"/>
        <v>160</v>
      </c>
      <c r="E25" s="7">
        <f t="shared" si="3"/>
        <v>160</v>
      </c>
      <c r="F25" s="7">
        <f t="shared" si="3"/>
        <v>160</v>
      </c>
      <c r="G25" s="7">
        <f t="shared" si="3"/>
        <v>166</v>
      </c>
      <c r="H25" s="7">
        <f t="shared" si="3"/>
        <v>166</v>
      </c>
      <c r="I25" s="7">
        <f t="shared" si="3"/>
        <v>166</v>
      </c>
      <c r="J25" s="7">
        <f t="shared" si="3"/>
        <v>166</v>
      </c>
      <c r="K25" s="7">
        <f t="shared" si="3"/>
        <v>166</v>
      </c>
      <c r="L25" s="7">
        <f t="shared" si="3"/>
        <v>158</v>
      </c>
      <c r="M25" s="7">
        <f t="shared" si="3"/>
        <v>150</v>
      </c>
      <c r="N25" s="7">
        <f t="shared" si="3"/>
        <v>150</v>
      </c>
      <c r="O25" s="7">
        <f t="shared" si="3"/>
        <v>150</v>
      </c>
      <c r="P25" s="7">
        <f t="shared" si="3"/>
        <v>150</v>
      </c>
      <c r="Q25" s="7">
        <f t="shared" si="3"/>
        <v>150</v>
      </c>
      <c r="R25" s="7">
        <f t="shared" si="3"/>
        <v>168</v>
      </c>
      <c r="S25" s="7">
        <f t="shared" si="3"/>
        <v>168</v>
      </c>
      <c r="T25" s="7">
        <f t="shared" si="3"/>
        <v>168</v>
      </c>
      <c r="U25" s="7">
        <f t="shared" si="3"/>
        <v>168</v>
      </c>
      <c r="V25" s="7">
        <f t="shared" si="3"/>
        <v>168</v>
      </c>
      <c r="W25" s="7">
        <f t="shared" si="3"/>
        <v>167</v>
      </c>
      <c r="X25" s="7">
        <f t="shared" si="3"/>
        <v>159</v>
      </c>
      <c r="Y25" s="7">
        <f t="shared" si="3"/>
        <v>151</v>
      </c>
      <c r="Z25" s="7">
        <f t="shared" si="3"/>
        <v>143</v>
      </c>
      <c r="AA25" s="8"/>
    </row>
    <row r="26" spans="1:27" x14ac:dyDescent="0.2">
      <c r="A26" s="7" t="s">
        <v>60</v>
      </c>
      <c r="B26" s="7">
        <v>0</v>
      </c>
      <c r="C26" s="8">
        <f t="shared" ref="C26:Z26" si="4">B26+C29-C30</f>
        <v>0</v>
      </c>
      <c r="D26" s="8">
        <f t="shared" si="4"/>
        <v>0</v>
      </c>
      <c r="E26" s="8">
        <f t="shared" si="4"/>
        <v>0</v>
      </c>
      <c r="F26" s="8">
        <f t="shared" si="4"/>
        <v>0</v>
      </c>
      <c r="G26" s="8">
        <f t="shared" si="4"/>
        <v>0</v>
      </c>
      <c r="H26" s="8">
        <f t="shared" si="4"/>
        <v>97</v>
      </c>
      <c r="I26" s="8">
        <f t="shared" si="4"/>
        <v>114</v>
      </c>
      <c r="J26" s="8">
        <f t="shared" si="4"/>
        <v>114</v>
      </c>
      <c r="K26" s="8">
        <f t="shared" si="4"/>
        <v>104</v>
      </c>
      <c r="L26" s="8">
        <f t="shared" si="4"/>
        <v>32</v>
      </c>
      <c r="M26" s="8">
        <f t="shared" si="4"/>
        <v>0</v>
      </c>
      <c r="N26" s="8">
        <f t="shared" si="4"/>
        <v>0</v>
      </c>
      <c r="O26" s="8">
        <f t="shared" si="4"/>
        <v>0</v>
      </c>
      <c r="P26" s="8">
        <f t="shared" si="4"/>
        <v>0</v>
      </c>
      <c r="Q26" s="8">
        <f t="shared" si="4"/>
        <v>0</v>
      </c>
      <c r="R26" s="8">
        <f t="shared" si="4"/>
        <v>0</v>
      </c>
      <c r="S26" s="8">
        <f t="shared" si="4"/>
        <v>0</v>
      </c>
      <c r="T26" s="8">
        <f t="shared" si="4"/>
        <v>113</v>
      </c>
      <c r="U26" s="8">
        <f t="shared" si="4"/>
        <v>113</v>
      </c>
      <c r="V26" s="8">
        <f t="shared" si="4"/>
        <v>113</v>
      </c>
      <c r="W26" s="8">
        <f t="shared" si="4"/>
        <v>105</v>
      </c>
      <c r="X26" s="8">
        <f t="shared" si="4"/>
        <v>33</v>
      </c>
      <c r="Y26" s="8">
        <f t="shared" si="4"/>
        <v>1</v>
      </c>
      <c r="Z26" s="8">
        <f t="shared" si="4"/>
        <v>1</v>
      </c>
      <c r="AA26" s="8"/>
    </row>
    <row r="27" spans="1:27" x14ac:dyDescent="0.2">
      <c r="A27" s="7" t="s">
        <v>61</v>
      </c>
      <c r="B27" s="8"/>
      <c r="C27" s="7">
        <v>0</v>
      </c>
      <c r="D27" s="7">
        <v>0</v>
      </c>
      <c r="E27" s="7">
        <v>0</v>
      </c>
      <c r="F27" s="7">
        <v>0</v>
      </c>
      <c r="G27" s="7">
        <v>6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18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8"/>
    </row>
    <row r="28" spans="1:27" x14ac:dyDescent="0.2">
      <c r="A28" s="7" t="s">
        <v>62</v>
      </c>
      <c r="B28" s="8"/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8</v>
      </c>
      <c r="M28" s="7">
        <v>8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1</v>
      </c>
      <c r="X28" s="7">
        <v>8</v>
      </c>
      <c r="Y28" s="7">
        <v>8</v>
      </c>
      <c r="Z28" s="7">
        <v>8</v>
      </c>
      <c r="AA28" s="8"/>
    </row>
    <row r="29" spans="1:27" x14ac:dyDescent="0.2">
      <c r="A29" s="7" t="s">
        <v>63</v>
      </c>
      <c r="B29" s="8"/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97</v>
      </c>
      <c r="I29" s="7">
        <v>17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113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8"/>
    </row>
    <row r="30" spans="1:27" x14ac:dyDescent="0.2">
      <c r="A30" s="7" t="s">
        <v>64</v>
      </c>
      <c r="B30" s="8"/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10</v>
      </c>
      <c r="L30" s="7">
        <v>72</v>
      </c>
      <c r="M30" s="7">
        <v>32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8</v>
      </c>
      <c r="X30" s="7">
        <v>72</v>
      </c>
      <c r="Y30" s="7">
        <v>32</v>
      </c>
      <c r="Z30" s="7">
        <v>0</v>
      </c>
      <c r="AA30" s="8"/>
    </row>
    <row r="31" spans="1:27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16384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16384" ht="25.5" customHeight="1" x14ac:dyDescent="0.2">
      <c r="A34" s="15"/>
      <c r="B34" s="15"/>
      <c r="C34" s="25" t="s">
        <v>84</v>
      </c>
      <c r="D34" s="25"/>
      <c r="E34" s="25"/>
      <c r="F34" s="25"/>
      <c r="G34" s="25" t="s">
        <v>83</v>
      </c>
      <c r="H34" s="25"/>
      <c r="I34" s="25"/>
      <c r="J34" s="25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16384" x14ac:dyDescent="0.2">
      <c r="A35" s="16" t="s">
        <v>65</v>
      </c>
      <c r="B35" s="15"/>
      <c r="C35" s="17">
        <f>SUM(C27:Z27)*B6</f>
        <v>43200</v>
      </c>
      <c r="D35" s="17"/>
      <c r="E35" s="17"/>
      <c r="F35" s="17"/>
      <c r="G35" s="17">
        <f>SUM(C27:N27)*B6</f>
        <v>10800</v>
      </c>
      <c r="H35" s="17"/>
      <c r="I35" s="17"/>
      <c r="J35" s="17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16384" x14ac:dyDescent="0.2">
      <c r="A36" s="16" t="s">
        <v>69</v>
      </c>
      <c r="B36" s="15"/>
      <c r="C36" s="17">
        <f>SUM(C28:Z28)*B8</f>
        <v>49200</v>
      </c>
      <c r="D36" s="17"/>
      <c r="E36" s="17"/>
      <c r="F36" s="17"/>
      <c r="G36" s="17">
        <f>SUM(C28:N28)*B8</f>
        <v>19200</v>
      </c>
      <c r="H36" s="17"/>
      <c r="I36" s="17"/>
      <c r="J36" s="17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16384" x14ac:dyDescent="0.2">
      <c r="A37" s="16" t="s">
        <v>66</v>
      </c>
      <c r="B37" s="15"/>
      <c r="C37" s="17">
        <f>SUM(C29:Z29)*B7</f>
        <v>204300</v>
      </c>
      <c r="D37" s="17"/>
      <c r="E37" s="17"/>
      <c r="F37" s="17"/>
      <c r="G37" s="17">
        <f>SUM(C29:N29)*B7</f>
        <v>102600</v>
      </c>
      <c r="H37" s="17"/>
      <c r="I37" s="17"/>
      <c r="J37" s="17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16384" x14ac:dyDescent="0.2">
      <c r="A38" s="16" t="s">
        <v>67</v>
      </c>
      <c r="B38" s="15"/>
      <c r="C38" s="17">
        <f>SUM(C30:Z30)*B9</f>
        <v>0</v>
      </c>
      <c r="D38" s="17"/>
      <c r="E38" s="17"/>
      <c r="F38" s="17"/>
      <c r="G38" s="17">
        <f>SUM(C30:N30)*B9</f>
        <v>0</v>
      </c>
      <c r="H38" s="17"/>
      <c r="I38" s="17"/>
      <c r="J38" s="17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16384" x14ac:dyDescent="0.2">
      <c r="A39" s="16" t="s">
        <v>52</v>
      </c>
      <c r="B39" s="15"/>
      <c r="C39" s="17">
        <f>SUM(C21:Z21)*B3</f>
        <v>275520</v>
      </c>
      <c r="D39" s="17"/>
      <c r="E39" s="17"/>
      <c r="F39" s="17"/>
      <c r="G39" s="17">
        <f>SUM(C21:N21)*B3</f>
        <v>154560</v>
      </c>
      <c r="H39" s="17"/>
      <c r="I39" s="17"/>
      <c r="J39" s="17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16384" x14ac:dyDescent="0.2">
      <c r="A40" s="15" t="s">
        <v>82</v>
      </c>
      <c r="B40" s="15"/>
      <c r="C40" s="17">
        <f>SUM(C25:Z25)*B4</f>
        <v>9211200</v>
      </c>
      <c r="D40" s="17"/>
      <c r="E40" s="17"/>
      <c r="F40" s="17"/>
      <c r="G40" s="17">
        <f>SUM(C25:N25)*B4</f>
        <v>4627200</v>
      </c>
      <c r="H40" s="17"/>
      <c r="I40" s="17"/>
      <c r="J40" s="17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16384" x14ac:dyDescent="0.2">
      <c r="A41" s="16" t="s">
        <v>68</v>
      </c>
      <c r="B41" s="15"/>
      <c r="C41" s="17">
        <f>SUM(C26:Z26)*B5</f>
        <v>2726000</v>
      </c>
      <c r="D41" s="17"/>
      <c r="E41" s="17"/>
      <c r="F41" s="17"/>
      <c r="G41" s="17">
        <f>SUM(C26:N26)*B5</f>
        <v>1336900</v>
      </c>
      <c r="H41" s="17"/>
      <c r="I41" s="17"/>
      <c r="J41" s="17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16384" s="24" customFormat="1" x14ac:dyDescent="0.2">
      <c r="A42" s="18" t="s">
        <v>55</v>
      </c>
      <c r="B42" s="19"/>
      <c r="C42" s="20">
        <f>SUM(C35:C41)</f>
        <v>12509420</v>
      </c>
      <c r="D42" s="20"/>
      <c r="E42" s="20"/>
      <c r="F42" s="20"/>
      <c r="G42" s="17">
        <f>SUM(G35:G41)</f>
        <v>6251260</v>
      </c>
      <c r="H42" s="17"/>
      <c r="I42" s="17"/>
      <c r="J42" s="17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</row>
    <row r="43" spans="1:16384" s="22" customFormat="1" x14ac:dyDescent="0.2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  <c r="DT43" s="24"/>
      <c r="DU43" s="24"/>
      <c r="DV43" s="24"/>
      <c r="DW43" s="24"/>
      <c r="DX43" s="24"/>
      <c r="DY43" s="24"/>
      <c r="DZ43" s="24"/>
      <c r="EA43" s="24"/>
      <c r="EB43" s="24"/>
      <c r="EC43" s="24"/>
      <c r="ED43" s="24"/>
      <c r="EE43" s="24"/>
      <c r="EF43" s="24"/>
      <c r="EG43" s="24"/>
      <c r="EH43" s="24"/>
      <c r="EI43" s="24"/>
      <c r="EJ43" s="24"/>
      <c r="EK43" s="24"/>
      <c r="EL43" s="24"/>
      <c r="EM43" s="24"/>
      <c r="EN43" s="24"/>
      <c r="EO43" s="24"/>
      <c r="EP43" s="24"/>
      <c r="EQ43" s="24"/>
      <c r="ER43" s="24"/>
      <c r="ES43" s="24"/>
      <c r="ET43" s="24"/>
      <c r="EU43" s="24"/>
      <c r="EV43" s="24"/>
      <c r="EW43" s="24"/>
      <c r="EX43" s="24"/>
      <c r="EY43" s="24"/>
      <c r="EZ43" s="24"/>
      <c r="FA43" s="24"/>
      <c r="FB43" s="24"/>
      <c r="FC43" s="24"/>
      <c r="FD43" s="24"/>
      <c r="FE43" s="24"/>
      <c r="FF43" s="24"/>
      <c r="FG43" s="24"/>
      <c r="FH43" s="24"/>
      <c r="FI43" s="24"/>
      <c r="FJ43" s="24"/>
      <c r="FK43" s="24"/>
      <c r="FL43" s="24"/>
      <c r="FM43" s="24"/>
      <c r="FN43" s="24"/>
      <c r="FO43" s="24"/>
      <c r="FP43" s="24"/>
      <c r="FQ43" s="24"/>
      <c r="FR43" s="24"/>
      <c r="FS43" s="24"/>
      <c r="FT43" s="24"/>
      <c r="FU43" s="24"/>
      <c r="FV43" s="24"/>
      <c r="FW43" s="24"/>
      <c r="FX43" s="24"/>
      <c r="FY43" s="24"/>
      <c r="FZ43" s="24"/>
      <c r="GA43" s="24"/>
      <c r="GB43" s="24"/>
      <c r="GC43" s="24"/>
      <c r="GD43" s="24"/>
      <c r="GE43" s="24"/>
      <c r="GF43" s="24"/>
      <c r="GG43" s="24"/>
      <c r="GH43" s="24"/>
      <c r="GI43" s="24"/>
      <c r="GJ43" s="24"/>
      <c r="GK43" s="24"/>
      <c r="GL43" s="24"/>
      <c r="GM43" s="24"/>
      <c r="GN43" s="24"/>
      <c r="GO43" s="24"/>
      <c r="GP43" s="24"/>
      <c r="GQ43" s="24"/>
      <c r="GR43" s="24"/>
      <c r="GS43" s="24"/>
      <c r="GT43" s="24"/>
      <c r="GU43" s="24"/>
      <c r="GV43" s="24"/>
      <c r="GW43" s="24"/>
      <c r="GX43" s="24"/>
      <c r="GY43" s="24"/>
      <c r="GZ43" s="24"/>
      <c r="HA43" s="24"/>
      <c r="HB43" s="24"/>
      <c r="HC43" s="24"/>
      <c r="HD43" s="24"/>
      <c r="HE43" s="24"/>
      <c r="HF43" s="24"/>
      <c r="HG43" s="24"/>
      <c r="HH43" s="24"/>
      <c r="HI43" s="24"/>
      <c r="HJ43" s="24"/>
      <c r="HK43" s="24"/>
      <c r="HL43" s="24"/>
      <c r="HM43" s="24"/>
      <c r="HN43" s="24"/>
      <c r="HO43" s="24"/>
      <c r="HP43" s="24"/>
      <c r="HQ43" s="24"/>
      <c r="HR43" s="24"/>
      <c r="HS43" s="24"/>
      <c r="HT43" s="24"/>
      <c r="HU43" s="24"/>
      <c r="HV43" s="24"/>
      <c r="HW43" s="24"/>
      <c r="HX43" s="24"/>
      <c r="HY43" s="24"/>
      <c r="HZ43" s="24"/>
      <c r="IA43" s="24"/>
      <c r="IB43" s="24"/>
      <c r="IC43" s="24"/>
      <c r="ID43" s="24"/>
      <c r="IE43" s="24"/>
      <c r="IF43" s="24"/>
      <c r="IG43" s="24"/>
      <c r="IH43" s="24"/>
      <c r="II43" s="24"/>
      <c r="IJ43" s="24"/>
      <c r="IK43" s="24"/>
      <c r="IL43" s="24"/>
      <c r="IM43" s="24"/>
      <c r="IN43" s="24"/>
      <c r="IO43" s="24"/>
      <c r="IP43" s="24"/>
      <c r="IQ43" s="24"/>
      <c r="IR43" s="24"/>
      <c r="IS43" s="24"/>
      <c r="IT43" s="24"/>
      <c r="IU43" s="24"/>
      <c r="IV43" s="24"/>
      <c r="IW43" s="24"/>
      <c r="IX43" s="24"/>
      <c r="IY43" s="24"/>
      <c r="IZ43" s="24"/>
      <c r="JA43" s="24"/>
      <c r="JB43" s="24"/>
      <c r="JC43" s="24"/>
      <c r="JD43" s="24"/>
      <c r="JE43" s="24"/>
      <c r="JF43" s="24"/>
      <c r="JG43" s="24"/>
      <c r="JH43" s="24"/>
      <c r="JI43" s="24"/>
      <c r="JJ43" s="24"/>
      <c r="JK43" s="24"/>
      <c r="JL43" s="24"/>
      <c r="JM43" s="24"/>
      <c r="JN43" s="24"/>
      <c r="JO43" s="24"/>
      <c r="JP43" s="24"/>
      <c r="JQ43" s="24"/>
      <c r="JR43" s="24"/>
      <c r="JS43" s="24"/>
      <c r="JT43" s="24"/>
      <c r="JU43" s="24"/>
      <c r="JV43" s="24"/>
      <c r="JW43" s="24"/>
      <c r="JX43" s="24"/>
      <c r="JY43" s="24"/>
      <c r="JZ43" s="24"/>
      <c r="KA43" s="24"/>
      <c r="KB43" s="24"/>
      <c r="KC43" s="24"/>
      <c r="KD43" s="24"/>
      <c r="KE43" s="24"/>
      <c r="KF43" s="24"/>
      <c r="KG43" s="24"/>
      <c r="KH43" s="24"/>
      <c r="KI43" s="24"/>
      <c r="KJ43" s="24"/>
      <c r="KK43" s="24"/>
      <c r="KL43" s="24"/>
      <c r="KM43" s="24"/>
      <c r="KN43" s="24"/>
      <c r="KO43" s="24"/>
      <c r="KP43" s="24"/>
      <c r="KQ43" s="24"/>
      <c r="KR43" s="24"/>
      <c r="KS43" s="24"/>
      <c r="KT43" s="24"/>
      <c r="KU43" s="24"/>
      <c r="KV43" s="24"/>
      <c r="KW43" s="24"/>
      <c r="KX43" s="24"/>
      <c r="KY43" s="24"/>
      <c r="KZ43" s="24"/>
      <c r="LA43" s="24"/>
      <c r="LB43" s="24"/>
      <c r="LC43" s="24"/>
      <c r="LD43" s="24"/>
      <c r="LE43" s="24"/>
      <c r="LF43" s="24"/>
      <c r="LG43" s="24"/>
      <c r="LH43" s="24"/>
      <c r="LI43" s="24"/>
      <c r="LJ43" s="24"/>
      <c r="LK43" s="24"/>
      <c r="LL43" s="24"/>
      <c r="LM43" s="24"/>
      <c r="LN43" s="24"/>
      <c r="LO43" s="24"/>
      <c r="LP43" s="24"/>
      <c r="LQ43" s="24"/>
      <c r="LR43" s="24"/>
      <c r="LS43" s="24"/>
      <c r="LT43" s="24"/>
      <c r="LU43" s="24"/>
      <c r="LV43" s="24"/>
      <c r="LW43" s="24"/>
      <c r="LX43" s="24"/>
      <c r="LY43" s="24"/>
      <c r="LZ43" s="24"/>
      <c r="MA43" s="24"/>
      <c r="MB43" s="24"/>
      <c r="MC43" s="24"/>
      <c r="MD43" s="24"/>
      <c r="ME43" s="24"/>
      <c r="MF43" s="24"/>
      <c r="MG43" s="24"/>
      <c r="MH43" s="24"/>
      <c r="MI43" s="24"/>
      <c r="MJ43" s="24"/>
      <c r="MK43" s="24"/>
      <c r="ML43" s="24"/>
      <c r="MM43" s="24"/>
      <c r="MN43" s="24"/>
      <c r="MO43" s="24"/>
      <c r="MP43" s="24"/>
      <c r="MQ43" s="24"/>
      <c r="MR43" s="24"/>
      <c r="MS43" s="24"/>
      <c r="MT43" s="24"/>
      <c r="MU43" s="24"/>
      <c r="MV43" s="24"/>
      <c r="MW43" s="24"/>
      <c r="MX43" s="24"/>
      <c r="MY43" s="24"/>
      <c r="MZ43" s="24"/>
      <c r="NA43" s="24"/>
      <c r="NB43" s="24"/>
      <c r="NC43" s="24"/>
      <c r="ND43" s="24"/>
      <c r="NE43" s="24"/>
      <c r="NF43" s="24"/>
      <c r="NG43" s="24"/>
      <c r="NH43" s="24"/>
      <c r="NI43" s="24"/>
      <c r="NJ43" s="24"/>
      <c r="NK43" s="24"/>
      <c r="NL43" s="24"/>
      <c r="NM43" s="24"/>
      <c r="NN43" s="24"/>
      <c r="NO43" s="24"/>
      <c r="NP43" s="24"/>
      <c r="NQ43" s="24"/>
      <c r="NR43" s="24"/>
      <c r="NS43" s="24"/>
      <c r="NT43" s="24"/>
      <c r="NU43" s="24"/>
      <c r="NV43" s="24"/>
      <c r="NW43" s="24"/>
      <c r="NX43" s="24"/>
      <c r="NY43" s="24"/>
      <c r="NZ43" s="24"/>
      <c r="OA43" s="24"/>
      <c r="OB43" s="24"/>
      <c r="OC43" s="24"/>
      <c r="OD43" s="24"/>
      <c r="OE43" s="24"/>
      <c r="OF43" s="24"/>
      <c r="OG43" s="24"/>
      <c r="OH43" s="24"/>
      <c r="OI43" s="24"/>
      <c r="OJ43" s="24"/>
      <c r="OK43" s="24"/>
      <c r="OL43" s="24"/>
      <c r="OM43" s="24"/>
      <c r="ON43" s="24"/>
      <c r="OO43" s="24"/>
      <c r="OP43" s="24"/>
      <c r="OQ43" s="24"/>
      <c r="OR43" s="24"/>
      <c r="OS43" s="24"/>
      <c r="OT43" s="24"/>
      <c r="OU43" s="24"/>
      <c r="OV43" s="24"/>
      <c r="OW43" s="24"/>
      <c r="OX43" s="24"/>
      <c r="OY43" s="24"/>
      <c r="OZ43" s="24"/>
      <c r="PA43" s="24"/>
      <c r="PB43" s="24"/>
      <c r="PC43" s="24"/>
      <c r="PD43" s="24"/>
      <c r="PE43" s="24"/>
      <c r="PF43" s="24"/>
      <c r="PG43" s="24"/>
      <c r="PH43" s="24"/>
      <c r="PI43" s="24"/>
      <c r="PJ43" s="24"/>
      <c r="PK43" s="24"/>
      <c r="PL43" s="24"/>
      <c r="PM43" s="24"/>
      <c r="PN43" s="24"/>
      <c r="PO43" s="24"/>
      <c r="PP43" s="24"/>
      <c r="PQ43" s="24"/>
      <c r="PR43" s="24"/>
      <c r="PS43" s="24"/>
      <c r="PT43" s="24"/>
      <c r="PU43" s="24"/>
      <c r="PV43" s="24"/>
      <c r="PW43" s="24"/>
      <c r="PX43" s="24"/>
      <c r="PY43" s="24"/>
      <c r="PZ43" s="24"/>
      <c r="QA43" s="24"/>
      <c r="QB43" s="24"/>
      <c r="QC43" s="24"/>
      <c r="QD43" s="24"/>
      <c r="QE43" s="24"/>
      <c r="QF43" s="24"/>
      <c r="QG43" s="24"/>
      <c r="QH43" s="24"/>
      <c r="QI43" s="24"/>
      <c r="QJ43" s="24"/>
      <c r="QK43" s="24"/>
      <c r="QL43" s="24"/>
      <c r="QM43" s="24"/>
      <c r="QN43" s="24"/>
      <c r="QO43" s="24"/>
      <c r="QP43" s="24"/>
      <c r="QQ43" s="24"/>
      <c r="QR43" s="24"/>
      <c r="QS43" s="24"/>
      <c r="QT43" s="24"/>
      <c r="QU43" s="24"/>
      <c r="QV43" s="24"/>
      <c r="QW43" s="24"/>
      <c r="QX43" s="24"/>
      <c r="QY43" s="24"/>
      <c r="QZ43" s="24"/>
      <c r="RA43" s="24"/>
      <c r="RB43" s="24"/>
      <c r="RC43" s="24"/>
      <c r="RD43" s="24"/>
      <c r="RE43" s="24"/>
      <c r="RF43" s="24"/>
      <c r="RG43" s="24"/>
      <c r="RH43" s="24"/>
      <c r="RI43" s="24"/>
      <c r="RJ43" s="24"/>
      <c r="RK43" s="24"/>
      <c r="RL43" s="24"/>
      <c r="RM43" s="24"/>
      <c r="RN43" s="24"/>
      <c r="RO43" s="24"/>
      <c r="RP43" s="24"/>
      <c r="RQ43" s="24"/>
      <c r="RR43" s="24"/>
      <c r="RS43" s="24"/>
      <c r="RT43" s="24"/>
      <c r="RU43" s="24"/>
      <c r="RV43" s="24"/>
      <c r="RW43" s="24"/>
      <c r="RX43" s="24"/>
      <c r="RY43" s="24"/>
      <c r="RZ43" s="24"/>
      <c r="SA43" s="24"/>
      <c r="SB43" s="24"/>
      <c r="SC43" s="24"/>
      <c r="SD43" s="24"/>
      <c r="SE43" s="24"/>
      <c r="SF43" s="24"/>
      <c r="SG43" s="24"/>
      <c r="SH43" s="24"/>
      <c r="SI43" s="24"/>
      <c r="SJ43" s="24"/>
      <c r="SK43" s="24"/>
      <c r="SL43" s="24"/>
      <c r="SM43" s="24"/>
      <c r="SN43" s="24"/>
      <c r="SO43" s="24"/>
      <c r="SP43" s="24"/>
      <c r="SQ43" s="24"/>
      <c r="SR43" s="24"/>
      <c r="SS43" s="24"/>
      <c r="ST43" s="24"/>
      <c r="SU43" s="24"/>
      <c r="SV43" s="24"/>
      <c r="SW43" s="24"/>
      <c r="SX43" s="24"/>
      <c r="SY43" s="24"/>
      <c r="SZ43" s="24"/>
      <c r="TA43" s="24"/>
      <c r="TB43" s="24"/>
      <c r="TC43" s="24"/>
      <c r="TD43" s="24"/>
      <c r="TE43" s="24"/>
      <c r="TF43" s="24"/>
      <c r="TG43" s="24"/>
      <c r="TH43" s="24"/>
      <c r="TI43" s="24"/>
      <c r="TJ43" s="24"/>
      <c r="TK43" s="24"/>
      <c r="TL43" s="24"/>
      <c r="TM43" s="24"/>
      <c r="TN43" s="24"/>
      <c r="TO43" s="24"/>
      <c r="TP43" s="24"/>
      <c r="TQ43" s="24"/>
      <c r="TR43" s="24"/>
      <c r="TS43" s="24"/>
      <c r="TT43" s="24"/>
      <c r="TU43" s="24"/>
      <c r="TV43" s="24"/>
      <c r="TW43" s="24"/>
      <c r="TX43" s="24"/>
      <c r="TY43" s="24"/>
      <c r="TZ43" s="24"/>
      <c r="UA43" s="24"/>
      <c r="UB43" s="24"/>
      <c r="UC43" s="24"/>
      <c r="UD43" s="24"/>
      <c r="UE43" s="24"/>
      <c r="UF43" s="24"/>
      <c r="UG43" s="24"/>
      <c r="UH43" s="24"/>
      <c r="UI43" s="24"/>
      <c r="UJ43" s="24"/>
      <c r="UK43" s="24"/>
      <c r="UL43" s="24"/>
      <c r="UM43" s="24"/>
      <c r="UN43" s="24"/>
      <c r="UO43" s="24"/>
      <c r="UP43" s="24"/>
      <c r="UQ43" s="24"/>
      <c r="UR43" s="24"/>
      <c r="US43" s="24"/>
      <c r="UT43" s="24"/>
      <c r="UU43" s="24"/>
      <c r="UV43" s="24"/>
      <c r="UW43" s="24"/>
      <c r="UX43" s="24"/>
      <c r="UY43" s="24"/>
      <c r="UZ43" s="24"/>
      <c r="VA43" s="24"/>
      <c r="VB43" s="24"/>
      <c r="VC43" s="24"/>
      <c r="VD43" s="24"/>
      <c r="VE43" s="24"/>
      <c r="VF43" s="24"/>
      <c r="VG43" s="24"/>
      <c r="VH43" s="24"/>
      <c r="VI43" s="24"/>
      <c r="VJ43" s="24"/>
      <c r="VK43" s="24"/>
      <c r="VL43" s="24"/>
      <c r="VM43" s="24"/>
      <c r="VN43" s="24"/>
      <c r="VO43" s="24"/>
      <c r="VP43" s="24"/>
      <c r="VQ43" s="24"/>
      <c r="VR43" s="24"/>
      <c r="VS43" s="24"/>
      <c r="VT43" s="24"/>
      <c r="VU43" s="24"/>
      <c r="VV43" s="24"/>
      <c r="VW43" s="24"/>
      <c r="VX43" s="24"/>
      <c r="VY43" s="24"/>
      <c r="VZ43" s="24"/>
      <c r="WA43" s="24"/>
      <c r="WB43" s="24"/>
      <c r="WC43" s="24"/>
      <c r="WD43" s="24"/>
      <c r="WE43" s="24"/>
      <c r="WF43" s="24"/>
      <c r="WG43" s="24"/>
      <c r="WH43" s="24"/>
      <c r="WI43" s="24"/>
      <c r="WJ43" s="24"/>
      <c r="WK43" s="24"/>
      <c r="WL43" s="24"/>
      <c r="WM43" s="24"/>
      <c r="WN43" s="24"/>
      <c r="WO43" s="24"/>
      <c r="WP43" s="24"/>
      <c r="WQ43" s="24"/>
      <c r="WR43" s="24"/>
      <c r="WS43" s="24"/>
      <c r="WT43" s="24"/>
      <c r="WU43" s="24"/>
      <c r="WV43" s="24"/>
      <c r="WW43" s="24"/>
      <c r="WX43" s="24"/>
      <c r="WY43" s="24"/>
      <c r="WZ43" s="24"/>
      <c r="XA43" s="24"/>
      <c r="XB43" s="24"/>
      <c r="XC43" s="24"/>
      <c r="XD43" s="24"/>
      <c r="XE43" s="24"/>
      <c r="XF43" s="24"/>
      <c r="XG43" s="24"/>
      <c r="XH43" s="24"/>
      <c r="XI43" s="24"/>
      <c r="XJ43" s="24"/>
      <c r="XK43" s="24"/>
      <c r="XL43" s="24"/>
      <c r="XM43" s="24"/>
      <c r="XN43" s="24"/>
      <c r="XO43" s="24"/>
      <c r="XP43" s="24"/>
      <c r="XQ43" s="24"/>
      <c r="XR43" s="24"/>
      <c r="XS43" s="24"/>
      <c r="XT43" s="24"/>
      <c r="XU43" s="24"/>
      <c r="XV43" s="24"/>
      <c r="XW43" s="24"/>
      <c r="XX43" s="24"/>
      <c r="XY43" s="24"/>
      <c r="XZ43" s="24"/>
      <c r="YA43" s="24"/>
      <c r="YB43" s="24"/>
      <c r="YC43" s="24"/>
      <c r="YD43" s="24"/>
      <c r="YE43" s="24"/>
      <c r="YF43" s="24"/>
      <c r="YG43" s="24"/>
      <c r="YH43" s="24"/>
      <c r="YI43" s="24"/>
      <c r="YJ43" s="24"/>
      <c r="YK43" s="24"/>
      <c r="YL43" s="24"/>
      <c r="YM43" s="24"/>
      <c r="YN43" s="24"/>
      <c r="YO43" s="24"/>
      <c r="YP43" s="24"/>
      <c r="YQ43" s="24"/>
      <c r="YR43" s="24"/>
      <c r="YS43" s="24"/>
      <c r="YT43" s="24"/>
      <c r="YU43" s="24"/>
      <c r="YV43" s="24"/>
      <c r="YW43" s="24"/>
      <c r="YX43" s="24"/>
      <c r="YY43" s="24"/>
      <c r="YZ43" s="24"/>
      <c r="ZA43" s="24"/>
      <c r="ZB43" s="24"/>
      <c r="ZC43" s="24"/>
      <c r="ZD43" s="24"/>
      <c r="ZE43" s="24"/>
      <c r="ZF43" s="24"/>
      <c r="ZG43" s="24"/>
      <c r="ZH43" s="24"/>
      <c r="ZI43" s="24"/>
      <c r="ZJ43" s="24"/>
      <c r="ZK43" s="24"/>
      <c r="ZL43" s="24"/>
      <c r="ZM43" s="24"/>
      <c r="ZN43" s="24"/>
      <c r="ZO43" s="24"/>
      <c r="ZP43" s="24"/>
      <c r="ZQ43" s="24"/>
      <c r="ZR43" s="24"/>
      <c r="ZS43" s="24"/>
      <c r="ZT43" s="24"/>
      <c r="ZU43" s="24"/>
      <c r="ZV43" s="24"/>
      <c r="ZW43" s="24"/>
      <c r="ZX43" s="24"/>
      <c r="ZY43" s="24"/>
      <c r="ZZ43" s="24"/>
      <c r="AAA43" s="24"/>
      <c r="AAB43" s="24"/>
      <c r="AAC43" s="24"/>
      <c r="AAD43" s="24"/>
      <c r="AAE43" s="24"/>
      <c r="AAF43" s="24"/>
      <c r="AAG43" s="24"/>
      <c r="AAH43" s="24"/>
      <c r="AAI43" s="24"/>
      <c r="AAJ43" s="24"/>
      <c r="AAK43" s="24"/>
      <c r="AAL43" s="24"/>
      <c r="AAM43" s="24"/>
      <c r="AAN43" s="24"/>
      <c r="AAO43" s="24"/>
      <c r="AAP43" s="24"/>
      <c r="AAQ43" s="24"/>
      <c r="AAR43" s="24"/>
      <c r="AAS43" s="24"/>
      <c r="AAT43" s="24"/>
      <c r="AAU43" s="24"/>
      <c r="AAV43" s="24"/>
      <c r="AAW43" s="24"/>
      <c r="AAX43" s="24"/>
      <c r="AAY43" s="24"/>
      <c r="AAZ43" s="24"/>
      <c r="ABA43" s="24"/>
      <c r="ABB43" s="24"/>
      <c r="ABC43" s="24"/>
      <c r="ABD43" s="24"/>
      <c r="ABE43" s="24"/>
      <c r="ABF43" s="24"/>
      <c r="ABG43" s="24"/>
      <c r="ABH43" s="24"/>
      <c r="ABI43" s="24"/>
      <c r="ABJ43" s="24"/>
      <c r="ABK43" s="24"/>
      <c r="ABL43" s="24"/>
      <c r="ABM43" s="24"/>
      <c r="ABN43" s="24"/>
      <c r="ABO43" s="24"/>
      <c r="ABP43" s="24"/>
      <c r="ABQ43" s="24"/>
      <c r="ABR43" s="24"/>
      <c r="ABS43" s="24"/>
      <c r="ABT43" s="24"/>
      <c r="ABU43" s="24"/>
      <c r="ABV43" s="24"/>
      <c r="ABW43" s="24"/>
      <c r="ABX43" s="24"/>
      <c r="ABY43" s="24"/>
      <c r="ABZ43" s="24"/>
      <c r="ACA43" s="24"/>
      <c r="ACB43" s="24"/>
      <c r="ACC43" s="24"/>
      <c r="ACD43" s="24"/>
      <c r="ACE43" s="24"/>
      <c r="ACF43" s="24"/>
      <c r="ACG43" s="24"/>
      <c r="ACH43" s="24"/>
      <c r="ACI43" s="24"/>
      <c r="ACJ43" s="24"/>
      <c r="ACK43" s="24"/>
      <c r="ACL43" s="24"/>
      <c r="ACM43" s="24"/>
      <c r="ACN43" s="24"/>
      <c r="ACO43" s="24"/>
      <c r="ACP43" s="24"/>
      <c r="ACQ43" s="24"/>
      <c r="ACR43" s="24"/>
      <c r="ACS43" s="24"/>
      <c r="ACT43" s="24"/>
      <c r="ACU43" s="24"/>
      <c r="ACV43" s="24"/>
      <c r="ACW43" s="24"/>
      <c r="ACX43" s="24"/>
      <c r="ACY43" s="24"/>
      <c r="ACZ43" s="24"/>
      <c r="ADA43" s="24"/>
      <c r="ADB43" s="24"/>
      <c r="ADC43" s="24"/>
      <c r="ADD43" s="24"/>
      <c r="ADE43" s="24"/>
      <c r="ADF43" s="24"/>
      <c r="ADG43" s="24"/>
      <c r="ADH43" s="24"/>
      <c r="ADI43" s="24"/>
      <c r="ADJ43" s="24"/>
      <c r="ADK43" s="24"/>
      <c r="ADL43" s="24"/>
      <c r="ADM43" s="24"/>
      <c r="ADN43" s="24"/>
      <c r="ADO43" s="24"/>
      <c r="ADP43" s="24"/>
      <c r="ADQ43" s="24"/>
      <c r="ADR43" s="24"/>
      <c r="ADS43" s="24"/>
      <c r="ADT43" s="24"/>
      <c r="ADU43" s="24"/>
      <c r="ADV43" s="24"/>
      <c r="ADW43" s="24"/>
      <c r="ADX43" s="24"/>
      <c r="ADY43" s="24"/>
      <c r="ADZ43" s="24"/>
      <c r="AEA43" s="24"/>
      <c r="AEB43" s="24"/>
      <c r="AEC43" s="24"/>
      <c r="AED43" s="24"/>
      <c r="AEE43" s="24"/>
      <c r="AEF43" s="24"/>
      <c r="AEG43" s="24"/>
      <c r="AEH43" s="24"/>
      <c r="AEI43" s="24"/>
      <c r="AEJ43" s="24"/>
      <c r="AEK43" s="24"/>
      <c r="AEL43" s="24"/>
      <c r="AEM43" s="24"/>
      <c r="AEN43" s="24"/>
      <c r="AEO43" s="24"/>
      <c r="AEP43" s="24"/>
      <c r="AEQ43" s="24"/>
      <c r="AER43" s="24"/>
      <c r="AES43" s="24"/>
      <c r="AET43" s="24"/>
      <c r="AEU43" s="24"/>
      <c r="AEV43" s="24"/>
      <c r="AEW43" s="24"/>
      <c r="AEX43" s="24"/>
      <c r="AEY43" s="24"/>
      <c r="AEZ43" s="24"/>
      <c r="AFA43" s="24"/>
      <c r="AFB43" s="24"/>
      <c r="AFC43" s="24"/>
      <c r="AFD43" s="24"/>
      <c r="AFE43" s="24"/>
      <c r="AFF43" s="24"/>
      <c r="AFG43" s="24"/>
      <c r="AFH43" s="24"/>
      <c r="AFI43" s="24"/>
      <c r="AFJ43" s="24"/>
      <c r="AFK43" s="24"/>
      <c r="AFL43" s="24"/>
      <c r="AFM43" s="24"/>
      <c r="AFN43" s="24"/>
      <c r="AFO43" s="24"/>
      <c r="AFP43" s="24"/>
      <c r="AFQ43" s="24"/>
      <c r="AFR43" s="24"/>
      <c r="AFS43" s="24"/>
      <c r="AFT43" s="24"/>
      <c r="AFU43" s="24"/>
      <c r="AFV43" s="24"/>
      <c r="AFW43" s="24"/>
      <c r="AFX43" s="24"/>
      <c r="AFY43" s="24"/>
      <c r="AFZ43" s="24"/>
      <c r="AGA43" s="24"/>
      <c r="AGB43" s="24"/>
      <c r="AGC43" s="24"/>
      <c r="AGD43" s="24"/>
      <c r="AGE43" s="24"/>
      <c r="AGF43" s="24"/>
      <c r="AGG43" s="24"/>
      <c r="AGH43" s="24"/>
      <c r="AGI43" s="24"/>
      <c r="AGJ43" s="24"/>
      <c r="AGK43" s="24"/>
      <c r="AGL43" s="24"/>
      <c r="AGM43" s="24"/>
      <c r="AGN43" s="24"/>
      <c r="AGO43" s="24"/>
      <c r="AGP43" s="24"/>
      <c r="AGQ43" s="24"/>
      <c r="AGR43" s="24"/>
      <c r="AGS43" s="24"/>
      <c r="AGT43" s="24"/>
      <c r="AGU43" s="24"/>
      <c r="AGV43" s="24"/>
      <c r="AGW43" s="24"/>
      <c r="AGX43" s="24"/>
      <c r="AGY43" s="24"/>
      <c r="AGZ43" s="24"/>
      <c r="AHA43" s="24"/>
      <c r="AHB43" s="24"/>
      <c r="AHC43" s="24"/>
      <c r="AHD43" s="24"/>
      <c r="AHE43" s="24"/>
      <c r="AHF43" s="24"/>
      <c r="AHG43" s="24"/>
      <c r="AHH43" s="24"/>
      <c r="AHI43" s="24"/>
      <c r="AHJ43" s="24"/>
      <c r="AHK43" s="24"/>
      <c r="AHL43" s="24"/>
      <c r="AHM43" s="24"/>
      <c r="AHN43" s="24"/>
      <c r="AHO43" s="24"/>
      <c r="AHP43" s="24"/>
      <c r="AHQ43" s="24"/>
      <c r="AHR43" s="24"/>
      <c r="AHS43" s="24"/>
      <c r="AHT43" s="24"/>
      <c r="AHU43" s="24"/>
      <c r="AHV43" s="24"/>
      <c r="AHW43" s="24"/>
      <c r="AHX43" s="24"/>
      <c r="AHY43" s="24"/>
      <c r="AHZ43" s="24"/>
      <c r="AIA43" s="24"/>
      <c r="AIB43" s="24"/>
      <c r="AIC43" s="24"/>
      <c r="AID43" s="24"/>
      <c r="AIE43" s="24"/>
      <c r="AIF43" s="24"/>
      <c r="AIG43" s="24"/>
      <c r="AIH43" s="24"/>
      <c r="AII43" s="24"/>
      <c r="AIJ43" s="24"/>
      <c r="AIK43" s="24"/>
      <c r="AIL43" s="24"/>
      <c r="AIM43" s="24"/>
      <c r="AIN43" s="24"/>
      <c r="AIO43" s="24"/>
      <c r="AIP43" s="24"/>
      <c r="AIQ43" s="24"/>
      <c r="AIR43" s="24"/>
      <c r="AIS43" s="24"/>
      <c r="AIT43" s="24"/>
      <c r="AIU43" s="24"/>
      <c r="AIV43" s="24"/>
      <c r="AIW43" s="24"/>
      <c r="AIX43" s="24"/>
      <c r="AIY43" s="24"/>
      <c r="AIZ43" s="24"/>
      <c r="AJA43" s="24"/>
      <c r="AJB43" s="24"/>
      <c r="AJC43" s="24"/>
      <c r="AJD43" s="24"/>
      <c r="AJE43" s="24"/>
      <c r="AJF43" s="24"/>
      <c r="AJG43" s="24"/>
      <c r="AJH43" s="24"/>
      <c r="AJI43" s="24"/>
      <c r="AJJ43" s="24"/>
      <c r="AJK43" s="24"/>
      <c r="AJL43" s="24"/>
      <c r="AJM43" s="24"/>
      <c r="AJN43" s="24"/>
      <c r="AJO43" s="24"/>
      <c r="AJP43" s="24"/>
      <c r="AJQ43" s="24"/>
      <c r="AJR43" s="24"/>
      <c r="AJS43" s="24"/>
      <c r="AJT43" s="24"/>
      <c r="AJU43" s="24"/>
      <c r="AJV43" s="24"/>
      <c r="AJW43" s="24"/>
      <c r="AJX43" s="24"/>
      <c r="AJY43" s="24"/>
      <c r="AJZ43" s="24"/>
      <c r="AKA43" s="24"/>
      <c r="AKB43" s="24"/>
      <c r="AKC43" s="24"/>
      <c r="AKD43" s="24"/>
      <c r="AKE43" s="24"/>
      <c r="AKF43" s="24"/>
      <c r="AKG43" s="24"/>
      <c r="AKH43" s="24"/>
      <c r="AKI43" s="24"/>
      <c r="AKJ43" s="24"/>
      <c r="AKK43" s="24"/>
      <c r="AKL43" s="24"/>
      <c r="AKM43" s="24"/>
      <c r="AKN43" s="24"/>
      <c r="AKO43" s="24"/>
      <c r="AKP43" s="24"/>
      <c r="AKQ43" s="24"/>
      <c r="AKR43" s="24"/>
      <c r="AKS43" s="24"/>
      <c r="AKT43" s="24"/>
      <c r="AKU43" s="24"/>
      <c r="AKV43" s="24"/>
      <c r="AKW43" s="24"/>
      <c r="AKX43" s="24"/>
      <c r="AKY43" s="24"/>
      <c r="AKZ43" s="24"/>
      <c r="ALA43" s="24"/>
      <c r="ALB43" s="24"/>
      <c r="ALC43" s="24"/>
      <c r="ALD43" s="24"/>
      <c r="ALE43" s="24"/>
      <c r="ALF43" s="24"/>
      <c r="ALG43" s="24"/>
      <c r="ALH43" s="24"/>
      <c r="ALI43" s="24"/>
      <c r="ALJ43" s="24"/>
      <c r="ALK43" s="24"/>
      <c r="ALL43" s="24"/>
      <c r="ALM43" s="24"/>
      <c r="ALN43" s="24"/>
      <c r="ALO43" s="24"/>
      <c r="ALP43" s="24"/>
      <c r="ALQ43" s="24"/>
      <c r="ALR43" s="24"/>
      <c r="ALS43" s="24"/>
      <c r="ALT43" s="24"/>
      <c r="ALU43" s="24"/>
      <c r="ALV43" s="24"/>
      <c r="ALW43" s="24"/>
      <c r="ALX43" s="24"/>
      <c r="ALY43" s="24"/>
      <c r="ALZ43" s="24"/>
      <c r="AMA43" s="24"/>
      <c r="AMB43" s="24"/>
      <c r="AMC43" s="24"/>
      <c r="AMD43" s="24"/>
      <c r="AME43" s="24"/>
      <c r="AMF43" s="24"/>
      <c r="AMG43" s="24"/>
      <c r="AMH43" s="24"/>
      <c r="AMI43" s="24"/>
      <c r="AMJ43" s="24"/>
      <c r="AMK43" s="24"/>
      <c r="AML43" s="24"/>
      <c r="AMM43" s="24"/>
      <c r="AMN43" s="24"/>
      <c r="AMO43" s="24"/>
      <c r="AMP43" s="24"/>
      <c r="AMQ43" s="24"/>
      <c r="AMR43" s="24"/>
      <c r="AMS43" s="24"/>
      <c r="AMT43" s="24"/>
      <c r="AMU43" s="24"/>
      <c r="AMV43" s="24"/>
      <c r="AMW43" s="24"/>
      <c r="AMX43" s="24"/>
      <c r="AMY43" s="24"/>
      <c r="AMZ43" s="24"/>
      <c r="ANA43" s="24"/>
      <c r="ANB43" s="24"/>
      <c r="ANC43" s="24"/>
      <c r="AND43" s="24"/>
      <c r="ANE43" s="24"/>
      <c r="ANF43" s="24"/>
      <c r="ANG43" s="24"/>
      <c r="ANH43" s="24"/>
      <c r="ANI43" s="24"/>
      <c r="ANJ43" s="24"/>
      <c r="ANK43" s="24"/>
      <c r="ANL43" s="24"/>
      <c r="ANM43" s="24"/>
      <c r="ANN43" s="24"/>
      <c r="ANO43" s="24"/>
      <c r="ANP43" s="24"/>
      <c r="ANQ43" s="24"/>
      <c r="ANR43" s="24"/>
      <c r="ANS43" s="24"/>
      <c r="ANT43" s="24"/>
      <c r="ANU43" s="24"/>
      <c r="ANV43" s="24"/>
      <c r="ANW43" s="24"/>
      <c r="ANX43" s="24"/>
      <c r="ANY43" s="24"/>
      <c r="ANZ43" s="24"/>
      <c r="AOA43" s="24"/>
      <c r="AOB43" s="24"/>
      <c r="AOC43" s="24"/>
      <c r="AOD43" s="24"/>
      <c r="AOE43" s="24"/>
      <c r="AOF43" s="24"/>
      <c r="AOG43" s="24"/>
      <c r="AOH43" s="24"/>
      <c r="AOI43" s="24"/>
      <c r="AOJ43" s="24"/>
      <c r="AOK43" s="24"/>
      <c r="AOL43" s="24"/>
      <c r="AOM43" s="24"/>
      <c r="AON43" s="24"/>
      <c r="AOO43" s="24"/>
      <c r="AOP43" s="24"/>
      <c r="AOQ43" s="24"/>
      <c r="AOR43" s="24"/>
      <c r="AOS43" s="24"/>
      <c r="AOT43" s="24"/>
      <c r="AOU43" s="24"/>
      <c r="AOV43" s="24"/>
      <c r="AOW43" s="24"/>
      <c r="AOX43" s="24"/>
      <c r="AOY43" s="24"/>
      <c r="AOZ43" s="24"/>
      <c r="APA43" s="24"/>
      <c r="APB43" s="24"/>
      <c r="APC43" s="24"/>
      <c r="APD43" s="24"/>
      <c r="APE43" s="24"/>
      <c r="APF43" s="24"/>
      <c r="APG43" s="24"/>
      <c r="APH43" s="24"/>
      <c r="API43" s="24"/>
      <c r="APJ43" s="24"/>
      <c r="APK43" s="24"/>
      <c r="APL43" s="24"/>
      <c r="APM43" s="24"/>
      <c r="APN43" s="24"/>
      <c r="APO43" s="24"/>
      <c r="APP43" s="24"/>
      <c r="APQ43" s="24"/>
      <c r="APR43" s="24"/>
      <c r="APS43" s="24"/>
      <c r="APT43" s="24"/>
      <c r="APU43" s="24"/>
      <c r="APV43" s="24"/>
      <c r="APW43" s="24"/>
      <c r="APX43" s="24"/>
      <c r="APY43" s="24"/>
      <c r="APZ43" s="24"/>
      <c r="AQA43" s="24"/>
      <c r="AQB43" s="24"/>
      <c r="AQC43" s="24"/>
      <c r="AQD43" s="24"/>
      <c r="AQE43" s="24"/>
      <c r="AQF43" s="24"/>
      <c r="AQG43" s="24"/>
      <c r="AQH43" s="24"/>
      <c r="AQI43" s="24"/>
      <c r="AQJ43" s="24"/>
      <c r="AQK43" s="24"/>
      <c r="AQL43" s="24"/>
      <c r="AQM43" s="24"/>
      <c r="AQN43" s="24"/>
      <c r="AQO43" s="24"/>
      <c r="AQP43" s="24"/>
      <c r="AQQ43" s="24"/>
      <c r="AQR43" s="24"/>
      <c r="AQS43" s="24"/>
      <c r="AQT43" s="24"/>
      <c r="AQU43" s="24"/>
      <c r="AQV43" s="24"/>
      <c r="AQW43" s="24"/>
      <c r="AQX43" s="24"/>
      <c r="AQY43" s="24"/>
      <c r="AQZ43" s="24"/>
      <c r="ARA43" s="24"/>
      <c r="ARB43" s="24"/>
      <c r="ARC43" s="24"/>
      <c r="ARD43" s="24"/>
      <c r="ARE43" s="24"/>
      <c r="ARF43" s="24"/>
      <c r="ARG43" s="24"/>
      <c r="ARH43" s="24"/>
      <c r="ARI43" s="24"/>
      <c r="ARJ43" s="24"/>
      <c r="ARK43" s="24"/>
      <c r="ARL43" s="24"/>
      <c r="ARM43" s="24"/>
      <c r="ARN43" s="24"/>
      <c r="ARO43" s="24"/>
      <c r="ARP43" s="24"/>
      <c r="ARQ43" s="24"/>
      <c r="ARR43" s="24"/>
      <c r="ARS43" s="24"/>
      <c r="ART43" s="24"/>
      <c r="ARU43" s="24"/>
      <c r="ARV43" s="24"/>
      <c r="ARW43" s="24"/>
      <c r="ARX43" s="24"/>
      <c r="ARY43" s="24"/>
      <c r="ARZ43" s="24"/>
      <c r="ASA43" s="24"/>
      <c r="ASB43" s="24"/>
      <c r="ASC43" s="24"/>
      <c r="ASD43" s="24"/>
      <c r="ASE43" s="24"/>
      <c r="ASF43" s="24"/>
      <c r="ASG43" s="24"/>
      <c r="ASH43" s="24"/>
      <c r="ASI43" s="24"/>
      <c r="ASJ43" s="24"/>
      <c r="ASK43" s="24"/>
      <c r="ASL43" s="24"/>
      <c r="ASM43" s="24"/>
      <c r="ASN43" s="24"/>
      <c r="ASO43" s="24"/>
      <c r="ASP43" s="24"/>
      <c r="ASQ43" s="24"/>
      <c r="ASR43" s="24"/>
      <c r="ASS43" s="24"/>
      <c r="AST43" s="24"/>
      <c r="ASU43" s="24"/>
      <c r="ASV43" s="24"/>
      <c r="ASW43" s="24"/>
      <c r="ASX43" s="24"/>
      <c r="ASY43" s="24"/>
      <c r="ASZ43" s="24"/>
      <c r="ATA43" s="24"/>
      <c r="ATB43" s="24"/>
      <c r="ATC43" s="24"/>
      <c r="ATD43" s="24"/>
      <c r="ATE43" s="24"/>
      <c r="ATF43" s="24"/>
      <c r="ATG43" s="24"/>
      <c r="ATH43" s="24"/>
      <c r="ATI43" s="24"/>
      <c r="ATJ43" s="24"/>
      <c r="ATK43" s="24"/>
      <c r="ATL43" s="24"/>
      <c r="ATM43" s="24"/>
      <c r="ATN43" s="24"/>
      <c r="ATO43" s="24"/>
      <c r="ATP43" s="24"/>
      <c r="ATQ43" s="24"/>
      <c r="ATR43" s="24"/>
      <c r="ATS43" s="24"/>
      <c r="ATT43" s="24"/>
      <c r="ATU43" s="24"/>
      <c r="ATV43" s="24"/>
      <c r="ATW43" s="24"/>
      <c r="ATX43" s="24"/>
      <c r="ATY43" s="24"/>
      <c r="ATZ43" s="24"/>
      <c r="AUA43" s="24"/>
      <c r="AUB43" s="24"/>
      <c r="AUC43" s="24"/>
      <c r="AUD43" s="24"/>
      <c r="AUE43" s="24"/>
      <c r="AUF43" s="24"/>
      <c r="AUG43" s="24"/>
      <c r="AUH43" s="24"/>
      <c r="AUI43" s="24"/>
      <c r="AUJ43" s="24"/>
      <c r="AUK43" s="24"/>
      <c r="AUL43" s="24"/>
      <c r="AUM43" s="24"/>
      <c r="AUN43" s="24"/>
      <c r="AUO43" s="24"/>
      <c r="AUP43" s="24"/>
      <c r="AUQ43" s="24"/>
      <c r="AUR43" s="24"/>
      <c r="AUS43" s="24"/>
      <c r="AUT43" s="24"/>
      <c r="AUU43" s="24"/>
      <c r="AUV43" s="24"/>
      <c r="AUW43" s="24"/>
      <c r="AUX43" s="24"/>
      <c r="AUY43" s="24"/>
      <c r="AUZ43" s="24"/>
      <c r="AVA43" s="24"/>
      <c r="AVB43" s="24"/>
      <c r="AVC43" s="24"/>
      <c r="AVD43" s="24"/>
      <c r="AVE43" s="24"/>
      <c r="AVF43" s="24"/>
      <c r="AVG43" s="24"/>
      <c r="AVH43" s="24"/>
      <c r="AVI43" s="24"/>
      <c r="AVJ43" s="24"/>
      <c r="AVK43" s="24"/>
      <c r="AVL43" s="24"/>
      <c r="AVM43" s="24"/>
      <c r="AVN43" s="24"/>
      <c r="AVO43" s="24"/>
      <c r="AVP43" s="24"/>
      <c r="AVQ43" s="24"/>
      <c r="AVR43" s="24"/>
      <c r="AVS43" s="24"/>
      <c r="AVT43" s="24"/>
      <c r="AVU43" s="24"/>
      <c r="AVV43" s="24"/>
      <c r="AVW43" s="24"/>
      <c r="AVX43" s="24"/>
      <c r="AVY43" s="24"/>
      <c r="AVZ43" s="24"/>
      <c r="AWA43" s="24"/>
      <c r="AWB43" s="24"/>
      <c r="AWC43" s="24"/>
      <c r="AWD43" s="24"/>
      <c r="AWE43" s="24"/>
      <c r="AWF43" s="24"/>
      <c r="AWG43" s="24"/>
      <c r="AWH43" s="24"/>
      <c r="AWI43" s="24"/>
      <c r="AWJ43" s="24"/>
      <c r="AWK43" s="24"/>
      <c r="AWL43" s="24"/>
      <c r="AWM43" s="24"/>
      <c r="AWN43" s="24"/>
      <c r="AWO43" s="24"/>
      <c r="AWP43" s="24"/>
      <c r="AWQ43" s="24"/>
      <c r="AWR43" s="24"/>
      <c r="AWS43" s="24"/>
      <c r="AWT43" s="24"/>
      <c r="AWU43" s="24"/>
      <c r="AWV43" s="24"/>
      <c r="AWW43" s="24"/>
      <c r="AWX43" s="24"/>
      <c r="AWY43" s="24"/>
      <c r="AWZ43" s="24"/>
      <c r="AXA43" s="24"/>
      <c r="AXB43" s="24"/>
      <c r="AXC43" s="24"/>
      <c r="AXD43" s="24"/>
      <c r="AXE43" s="24"/>
      <c r="AXF43" s="24"/>
      <c r="AXG43" s="24"/>
      <c r="AXH43" s="24"/>
      <c r="AXI43" s="24"/>
      <c r="AXJ43" s="24"/>
      <c r="AXK43" s="24"/>
      <c r="AXL43" s="24"/>
      <c r="AXM43" s="24"/>
      <c r="AXN43" s="24"/>
      <c r="AXO43" s="24"/>
      <c r="AXP43" s="24"/>
      <c r="AXQ43" s="24"/>
      <c r="AXR43" s="24"/>
      <c r="AXS43" s="24"/>
      <c r="AXT43" s="24"/>
      <c r="AXU43" s="24"/>
      <c r="AXV43" s="24"/>
      <c r="AXW43" s="24"/>
      <c r="AXX43" s="24"/>
      <c r="AXY43" s="24"/>
      <c r="AXZ43" s="24"/>
      <c r="AYA43" s="24"/>
      <c r="AYB43" s="24"/>
      <c r="AYC43" s="24"/>
      <c r="AYD43" s="24"/>
      <c r="AYE43" s="24"/>
      <c r="AYF43" s="24"/>
      <c r="AYG43" s="24"/>
      <c r="AYH43" s="24"/>
      <c r="AYI43" s="24"/>
      <c r="AYJ43" s="24"/>
      <c r="AYK43" s="24"/>
      <c r="AYL43" s="24"/>
      <c r="AYM43" s="24"/>
      <c r="AYN43" s="24"/>
      <c r="AYO43" s="24"/>
      <c r="AYP43" s="24"/>
      <c r="AYQ43" s="24"/>
      <c r="AYR43" s="24"/>
      <c r="AYS43" s="24"/>
      <c r="AYT43" s="24"/>
      <c r="AYU43" s="24"/>
      <c r="AYV43" s="24"/>
      <c r="AYW43" s="24"/>
      <c r="AYX43" s="24"/>
      <c r="AYY43" s="24"/>
      <c r="AYZ43" s="24"/>
      <c r="AZA43" s="24"/>
      <c r="AZB43" s="24"/>
      <c r="AZC43" s="24"/>
      <c r="AZD43" s="24"/>
      <c r="AZE43" s="24"/>
      <c r="AZF43" s="24"/>
      <c r="AZG43" s="24"/>
      <c r="AZH43" s="24"/>
      <c r="AZI43" s="24"/>
      <c r="AZJ43" s="24"/>
      <c r="AZK43" s="24"/>
      <c r="AZL43" s="24"/>
      <c r="AZM43" s="24"/>
      <c r="AZN43" s="24"/>
      <c r="AZO43" s="24"/>
      <c r="AZP43" s="24"/>
      <c r="AZQ43" s="24"/>
      <c r="AZR43" s="24"/>
      <c r="AZS43" s="24"/>
      <c r="AZT43" s="24"/>
      <c r="AZU43" s="24"/>
      <c r="AZV43" s="24"/>
      <c r="AZW43" s="24"/>
      <c r="AZX43" s="24"/>
      <c r="AZY43" s="24"/>
      <c r="AZZ43" s="24"/>
      <c r="BAA43" s="24"/>
      <c r="BAB43" s="24"/>
      <c r="BAC43" s="24"/>
      <c r="BAD43" s="24"/>
      <c r="BAE43" s="24"/>
      <c r="BAF43" s="24"/>
      <c r="BAG43" s="24"/>
      <c r="BAH43" s="24"/>
      <c r="BAI43" s="24"/>
      <c r="BAJ43" s="24"/>
      <c r="BAK43" s="24"/>
      <c r="BAL43" s="24"/>
      <c r="BAM43" s="24"/>
      <c r="BAN43" s="24"/>
      <c r="BAO43" s="24"/>
      <c r="BAP43" s="24"/>
      <c r="BAQ43" s="24"/>
      <c r="BAR43" s="24"/>
      <c r="BAS43" s="24"/>
      <c r="BAT43" s="24"/>
      <c r="BAU43" s="24"/>
      <c r="BAV43" s="24"/>
      <c r="BAW43" s="24"/>
      <c r="BAX43" s="24"/>
      <c r="BAY43" s="24"/>
      <c r="BAZ43" s="24"/>
      <c r="BBA43" s="24"/>
      <c r="BBB43" s="24"/>
      <c r="BBC43" s="24"/>
      <c r="BBD43" s="24"/>
      <c r="BBE43" s="24"/>
      <c r="BBF43" s="24"/>
      <c r="BBG43" s="24"/>
      <c r="BBH43" s="24"/>
      <c r="BBI43" s="24"/>
      <c r="BBJ43" s="24"/>
      <c r="BBK43" s="24"/>
      <c r="BBL43" s="24"/>
      <c r="BBM43" s="24"/>
      <c r="BBN43" s="24"/>
      <c r="BBO43" s="24"/>
      <c r="BBP43" s="24"/>
      <c r="BBQ43" s="24"/>
      <c r="BBR43" s="24"/>
      <c r="BBS43" s="24"/>
      <c r="BBT43" s="24"/>
      <c r="BBU43" s="24"/>
      <c r="BBV43" s="24"/>
      <c r="BBW43" s="24"/>
      <c r="BBX43" s="24"/>
      <c r="BBY43" s="24"/>
      <c r="BBZ43" s="24"/>
      <c r="BCA43" s="24"/>
      <c r="BCB43" s="24"/>
      <c r="BCC43" s="24"/>
      <c r="BCD43" s="24"/>
      <c r="BCE43" s="24"/>
      <c r="BCF43" s="24"/>
      <c r="BCG43" s="24"/>
      <c r="BCH43" s="24"/>
      <c r="BCI43" s="24"/>
      <c r="BCJ43" s="24"/>
      <c r="BCK43" s="24"/>
      <c r="BCL43" s="24"/>
      <c r="BCM43" s="24"/>
      <c r="BCN43" s="24"/>
      <c r="BCO43" s="24"/>
      <c r="BCP43" s="24"/>
      <c r="BCQ43" s="24"/>
      <c r="BCR43" s="24"/>
      <c r="BCS43" s="24"/>
      <c r="BCT43" s="24"/>
      <c r="BCU43" s="24"/>
      <c r="BCV43" s="24"/>
      <c r="BCW43" s="24"/>
      <c r="BCX43" s="24"/>
      <c r="BCY43" s="24"/>
      <c r="BCZ43" s="24"/>
      <c r="BDA43" s="24"/>
      <c r="BDB43" s="24"/>
      <c r="BDC43" s="24"/>
      <c r="BDD43" s="24"/>
      <c r="BDE43" s="24"/>
      <c r="BDF43" s="24"/>
      <c r="BDG43" s="24"/>
      <c r="BDH43" s="24"/>
      <c r="BDI43" s="24"/>
      <c r="BDJ43" s="24"/>
      <c r="BDK43" s="24"/>
      <c r="BDL43" s="24"/>
      <c r="BDM43" s="24"/>
      <c r="BDN43" s="24"/>
      <c r="BDO43" s="24"/>
      <c r="BDP43" s="24"/>
      <c r="BDQ43" s="24"/>
      <c r="BDR43" s="24"/>
      <c r="BDS43" s="24"/>
      <c r="BDT43" s="24"/>
      <c r="BDU43" s="24"/>
      <c r="BDV43" s="24"/>
      <c r="BDW43" s="24"/>
      <c r="BDX43" s="24"/>
      <c r="BDY43" s="24"/>
      <c r="BDZ43" s="24"/>
      <c r="BEA43" s="24"/>
      <c r="BEB43" s="24"/>
      <c r="BEC43" s="24"/>
      <c r="BED43" s="24"/>
      <c r="BEE43" s="24"/>
      <c r="BEF43" s="24"/>
      <c r="BEG43" s="24"/>
      <c r="BEH43" s="24"/>
      <c r="BEI43" s="24"/>
      <c r="BEJ43" s="24"/>
      <c r="BEK43" s="24"/>
      <c r="BEL43" s="24"/>
      <c r="BEM43" s="24"/>
      <c r="BEN43" s="24"/>
      <c r="BEO43" s="24"/>
      <c r="BEP43" s="24"/>
      <c r="BEQ43" s="24"/>
      <c r="BER43" s="24"/>
      <c r="BES43" s="24"/>
      <c r="BET43" s="24"/>
      <c r="BEU43" s="24"/>
      <c r="BEV43" s="24"/>
      <c r="BEW43" s="24"/>
      <c r="BEX43" s="24"/>
      <c r="BEY43" s="24"/>
      <c r="BEZ43" s="24"/>
      <c r="BFA43" s="24"/>
      <c r="BFB43" s="24"/>
      <c r="BFC43" s="24"/>
      <c r="BFD43" s="24"/>
      <c r="BFE43" s="24"/>
      <c r="BFF43" s="24"/>
      <c r="BFG43" s="24"/>
      <c r="BFH43" s="24"/>
      <c r="BFI43" s="24"/>
      <c r="BFJ43" s="24"/>
      <c r="BFK43" s="24"/>
      <c r="BFL43" s="24"/>
      <c r="BFM43" s="24"/>
      <c r="BFN43" s="24"/>
      <c r="BFO43" s="24"/>
      <c r="BFP43" s="24"/>
      <c r="BFQ43" s="24"/>
      <c r="BFR43" s="24"/>
      <c r="BFS43" s="24"/>
      <c r="BFT43" s="24"/>
      <c r="BFU43" s="24"/>
      <c r="BFV43" s="24"/>
      <c r="BFW43" s="24"/>
      <c r="BFX43" s="24"/>
      <c r="BFY43" s="24"/>
      <c r="BFZ43" s="24"/>
      <c r="BGA43" s="24"/>
      <c r="BGB43" s="24"/>
      <c r="BGC43" s="24"/>
      <c r="BGD43" s="24"/>
      <c r="BGE43" s="24"/>
      <c r="BGF43" s="24"/>
      <c r="BGG43" s="24"/>
      <c r="BGH43" s="24"/>
      <c r="BGI43" s="24"/>
      <c r="BGJ43" s="24"/>
      <c r="BGK43" s="24"/>
      <c r="BGL43" s="24"/>
      <c r="BGM43" s="24"/>
      <c r="BGN43" s="24"/>
      <c r="BGO43" s="24"/>
      <c r="BGP43" s="24"/>
      <c r="BGQ43" s="24"/>
      <c r="BGR43" s="24"/>
      <c r="BGS43" s="24"/>
      <c r="BGT43" s="24"/>
      <c r="BGU43" s="24"/>
      <c r="BGV43" s="24"/>
      <c r="BGW43" s="24"/>
      <c r="BGX43" s="24"/>
      <c r="BGY43" s="24"/>
      <c r="BGZ43" s="24"/>
      <c r="BHA43" s="24"/>
      <c r="BHB43" s="24"/>
      <c r="BHC43" s="24"/>
      <c r="BHD43" s="24"/>
      <c r="BHE43" s="24"/>
      <c r="BHF43" s="24"/>
      <c r="BHG43" s="24"/>
      <c r="BHH43" s="24"/>
      <c r="BHI43" s="24"/>
      <c r="BHJ43" s="24"/>
      <c r="BHK43" s="24"/>
      <c r="BHL43" s="24"/>
      <c r="BHM43" s="24"/>
      <c r="BHN43" s="24"/>
      <c r="BHO43" s="24"/>
      <c r="BHP43" s="24"/>
      <c r="BHQ43" s="24"/>
      <c r="BHR43" s="24"/>
      <c r="BHS43" s="24"/>
      <c r="BHT43" s="24"/>
      <c r="BHU43" s="24"/>
      <c r="BHV43" s="24"/>
      <c r="BHW43" s="24"/>
      <c r="BHX43" s="24"/>
      <c r="BHY43" s="24"/>
      <c r="BHZ43" s="24"/>
      <c r="BIA43" s="24"/>
      <c r="BIB43" s="24"/>
      <c r="BIC43" s="24"/>
      <c r="BID43" s="24"/>
      <c r="BIE43" s="24"/>
      <c r="BIF43" s="24"/>
      <c r="BIG43" s="24"/>
      <c r="BIH43" s="24"/>
      <c r="BII43" s="24"/>
      <c r="BIJ43" s="24"/>
      <c r="BIK43" s="24"/>
      <c r="BIL43" s="24"/>
      <c r="BIM43" s="24"/>
      <c r="BIN43" s="24"/>
      <c r="BIO43" s="24"/>
      <c r="BIP43" s="24"/>
      <c r="BIQ43" s="24"/>
      <c r="BIR43" s="24"/>
      <c r="BIS43" s="24"/>
      <c r="BIT43" s="24"/>
      <c r="BIU43" s="24"/>
      <c r="BIV43" s="24"/>
      <c r="BIW43" s="24"/>
      <c r="BIX43" s="24"/>
      <c r="BIY43" s="24"/>
      <c r="BIZ43" s="24"/>
      <c r="BJA43" s="24"/>
      <c r="BJB43" s="24"/>
      <c r="BJC43" s="24"/>
      <c r="BJD43" s="24"/>
      <c r="BJE43" s="24"/>
      <c r="BJF43" s="24"/>
      <c r="BJG43" s="24"/>
      <c r="BJH43" s="24"/>
      <c r="BJI43" s="24"/>
      <c r="BJJ43" s="24"/>
      <c r="BJK43" s="24"/>
      <c r="BJL43" s="24"/>
      <c r="BJM43" s="24"/>
      <c r="BJN43" s="24"/>
      <c r="BJO43" s="24"/>
      <c r="BJP43" s="24"/>
      <c r="BJQ43" s="24"/>
      <c r="BJR43" s="24"/>
      <c r="BJS43" s="24"/>
      <c r="BJT43" s="24"/>
      <c r="BJU43" s="24"/>
      <c r="BJV43" s="24"/>
      <c r="BJW43" s="24"/>
      <c r="BJX43" s="24"/>
      <c r="BJY43" s="24"/>
      <c r="BJZ43" s="24"/>
      <c r="BKA43" s="24"/>
      <c r="BKB43" s="24"/>
      <c r="BKC43" s="24"/>
      <c r="BKD43" s="24"/>
      <c r="BKE43" s="24"/>
      <c r="BKF43" s="24"/>
      <c r="BKG43" s="24"/>
      <c r="BKH43" s="24"/>
      <c r="BKI43" s="24"/>
      <c r="BKJ43" s="24"/>
      <c r="BKK43" s="24"/>
      <c r="BKL43" s="24"/>
      <c r="BKM43" s="24"/>
      <c r="BKN43" s="24"/>
      <c r="BKO43" s="24"/>
      <c r="BKP43" s="24"/>
      <c r="BKQ43" s="24"/>
      <c r="BKR43" s="24"/>
      <c r="BKS43" s="24"/>
      <c r="BKT43" s="24"/>
      <c r="BKU43" s="24"/>
      <c r="BKV43" s="24"/>
      <c r="BKW43" s="24"/>
      <c r="BKX43" s="24"/>
      <c r="BKY43" s="24"/>
      <c r="BKZ43" s="24"/>
      <c r="BLA43" s="24"/>
      <c r="BLB43" s="24"/>
      <c r="BLC43" s="24"/>
      <c r="BLD43" s="24"/>
      <c r="BLE43" s="24"/>
      <c r="BLF43" s="24"/>
      <c r="BLG43" s="24"/>
      <c r="BLH43" s="24"/>
      <c r="BLI43" s="24"/>
      <c r="BLJ43" s="24"/>
      <c r="BLK43" s="24"/>
      <c r="BLL43" s="24"/>
      <c r="BLM43" s="24"/>
      <c r="BLN43" s="24"/>
      <c r="BLO43" s="24"/>
      <c r="BLP43" s="24"/>
      <c r="BLQ43" s="24"/>
      <c r="BLR43" s="24"/>
      <c r="BLS43" s="24"/>
      <c r="BLT43" s="24"/>
      <c r="BLU43" s="24"/>
      <c r="BLV43" s="24"/>
      <c r="BLW43" s="24"/>
      <c r="BLX43" s="24"/>
      <c r="BLY43" s="24"/>
      <c r="BLZ43" s="24"/>
      <c r="BMA43" s="24"/>
      <c r="BMB43" s="24"/>
      <c r="BMC43" s="24"/>
      <c r="BMD43" s="24"/>
      <c r="BME43" s="24"/>
      <c r="BMF43" s="24"/>
      <c r="BMG43" s="24"/>
      <c r="BMH43" s="24"/>
      <c r="BMI43" s="24"/>
      <c r="BMJ43" s="24"/>
      <c r="BMK43" s="24"/>
      <c r="BML43" s="24"/>
      <c r="BMM43" s="24"/>
      <c r="BMN43" s="24"/>
      <c r="BMO43" s="24"/>
      <c r="BMP43" s="24"/>
      <c r="BMQ43" s="24"/>
      <c r="BMR43" s="24"/>
      <c r="BMS43" s="24"/>
      <c r="BMT43" s="24"/>
      <c r="BMU43" s="24"/>
      <c r="BMV43" s="24"/>
      <c r="BMW43" s="24"/>
      <c r="BMX43" s="24"/>
      <c r="BMY43" s="24"/>
      <c r="BMZ43" s="24"/>
      <c r="BNA43" s="24"/>
      <c r="BNB43" s="24"/>
      <c r="BNC43" s="24"/>
      <c r="BND43" s="24"/>
      <c r="BNE43" s="24"/>
      <c r="BNF43" s="24"/>
      <c r="BNG43" s="24"/>
      <c r="BNH43" s="24"/>
      <c r="BNI43" s="24"/>
      <c r="BNJ43" s="24"/>
      <c r="BNK43" s="24"/>
      <c r="BNL43" s="24"/>
      <c r="BNM43" s="24"/>
      <c r="BNN43" s="24"/>
      <c r="BNO43" s="24"/>
      <c r="BNP43" s="24"/>
      <c r="BNQ43" s="24"/>
      <c r="BNR43" s="24"/>
      <c r="BNS43" s="24"/>
      <c r="BNT43" s="24"/>
      <c r="BNU43" s="24"/>
      <c r="BNV43" s="24"/>
      <c r="BNW43" s="24"/>
      <c r="BNX43" s="24"/>
      <c r="BNY43" s="24"/>
      <c r="BNZ43" s="24"/>
      <c r="BOA43" s="24"/>
      <c r="BOB43" s="24"/>
      <c r="BOC43" s="24"/>
      <c r="BOD43" s="24"/>
      <c r="BOE43" s="24"/>
      <c r="BOF43" s="24"/>
      <c r="BOG43" s="24"/>
      <c r="BOH43" s="24"/>
      <c r="BOI43" s="24"/>
      <c r="BOJ43" s="24"/>
      <c r="BOK43" s="24"/>
      <c r="BOL43" s="24"/>
      <c r="BOM43" s="24"/>
      <c r="BON43" s="24"/>
      <c r="BOO43" s="24"/>
      <c r="BOP43" s="24"/>
      <c r="BOQ43" s="24"/>
      <c r="BOR43" s="24"/>
      <c r="BOS43" s="24"/>
      <c r="BOT43" s="24"/>
      <c r="BOU43" s="24"/>
      <c r="BOV43" s="24"/>
      <c r="BOW43" s="24"/>
      <c r="BOX43" s="24"/>
      <c r="BOY43" s="24"/>
      <c r="BOZ43" s="24"/>
      <c r="BPA43" s="24"/>
      <c r="BPB43" s="24"/>
      <c r="BPC43" s="24"/>
      <c r="BPD43" s="24"/>
      <c r="BPE43" s="24"/>
      <c r="BPF43" s="24"/>
      <c r="BPG43" s="24"/>
      <c r="BPH43" s="24"/>
      <c r="BPI43" s="24"/>
      <c r="BPJ43" s="24"/>
      <c r="BPK43" s="24"/>
      <c r="BPL43" s="24"/>
      <c r="BPM43" s="24"/>
      <c r="BPN43" s="24"/>
      <c r="BPO43" s="24"/>
      <c r="BPP43" s="24"/>
      <c r="BPQ43" s="24"/>
      <c r="BPR43" s="24"/>
      <c r="BPS43" s="24"/>
      <c r="BPT43" s="24"/>
      <c r="BPU43" s="24"/>
      <c r="BPV43" s="24"/>
      <c r="BPW43" s="24"/>
      <c r="BPX43" s="24"/>
      <c r="BPY43" s="24"/>
      <c r="BPZ43" s="24"/>
      <c r="BQA43" s="24"/>
      <c r="BQB43" s="24"/>
      <c r="BQC43" s="24"/>
      <c r="BQD43" s="24"/>
      <c r="BQE43" s="24"/>
      <c r="BQF43" s="24"/>
      <c r="BQG43" s="24"/>
      <c r="BQH43" s="24"/>
      <c r="BQI43" s="24"/>
      <c r="BQJ43" s="24"/>
      <c r="BQK43" s="24"/>
      <c r="BQL43" s="24"/>
      <c r="BQM43" s="24"/>
      <c r="BQN43" s="24"/>
      <c r="BQO43" s="24"/>
      <c r="BQP43" s="24"/>
      <c r="BQQ43" s="24"/>
      <c r="BQR43" s="24"/>
      <c r="BQS43" s="24"/>
      <c r="BQT43" s="24"/>
      <c r="BQU43" s="24"/>
      <c r="BQV43" s="24"/>
      <c r="BQW43" s="24"/>
      <c r="BQX43" s="24"/>
      <c r="BQY43" s="24"/>
      <c r="BQZ43" s="24"/>
      <c r="BRA43" s="24"/>
      <c r="BRB43" s="24"/>
      <c r="BRC43" s="24"/>
      <c r="BRD43" s="24"/>
      <c r="BRE43" s="24"/>
      <c r="BRF43" s="24"/>
      <c r="BRG43" s="24"/>
      <c r="BRH43" s="24"/>
      <c r="BRI43" s="24"/>
      <c r="BRJ43" s="24"/>
      <c r="BRK43" s="24"/>
      <c r="BRL43" s="24"/>
      <c r="BRM43" s="24"/>
      <c r="BRN43" s="24"/>
      <c r="BRO43" s="24"/>
      <c r="BRP43" s="24"/>
      <c r="BRQ43" s="24"/>
      <c r="BRR43" s="24"/>
      <c r="BRS43" s="24"/>
      <c r="BRT43" s="24"/>
      <c r="BRU43" s="24"/>
      <c r="BRV43" s="24"/>
      <c r="BRW43" s="24"/>
      <c r="BRX43" s="24"/>
      <c r="BRY43" s="24"/>
      <c r="BRZ43" s="24"/>
      <c r="BSA43" s="24"/>
      <c r="BSB43" s="24"/>
      <c r="BSC43" s="24"/>
      <c r="BSD43" s="24"/>
      <c r="BSE43" s="24"/>
      <c r="BSF43" s="24"/>
      <c r="BSG43" s="24"/>
      <c r="BSH43" s="24"/>
      <c r="BSI43" s="24"/>
      <c r="BSJ43" s="24"/>
      <c r="BSK43" s="24"/>
      <c r="BSL43" s="24"/>
      <c r="BSM43" s="24"/>
      <c r="BSN43" s="24"/>
      <c r="BSO43" s="24"/>
      <c r="BSP43" s="24"/>
      <c r="BSQ43" s="24"/>
      <c r="BSR43" s="24"/>
      <c r="BSS43" s="24"/>
      <c r="BST43" s="24"/>
      <c r="BSU43" s="24"/>
      <c r="BSV43" s="24"/>
      <c r="BSW43" s="24"/>
      <c r="BSX43" s="24"/>
      <c r="BSY43" s="24"/>
      <c r="BSZ43" s="24"/>
      <c r="BTA43" s="24"/>
      <c r="BTB43" s="24"/>
      <c r="BTC43" s="24"/>
      <c r="BTD43" s="24"/>
      <c r="BTE43" s="24"/>
      <c r="BTF43" s="24"/>
      <c r="BTG43" s="24"/>
      <c r="BTH43" s="24"/>
      <c r="BTI43" s="24"/>
      <c r="BTJ43" s="24"/>
      <c r="BTK43" s="24"/>
      <c r="BTL43" s="24"/>
      <c r="BTM43" s="24"/>
      <c r="BTN43" s="24"/>
      <c r="BTO43" s="24"/>
      <c r="BTP43" s="24"/>
      <c r="BTQ43" s="24"/>
      <c r="BTR43" s="24"/>
      <c r="BTS43" s="24"/>
      <c r="BTT43" s="24"/>
      <c r="BTU43" s="24"/>
      <c r="BTV43" s="24"/>
      <c r="BTW43" s="24"/>
      <c r="BTX43" s="24"/>
      <c r="BTY43" s="24"/>
      <c r="BTZ43" s="24"/>
      <c r="BUA43" s="24"/>
      <c r="BUB43" s="24"/>
      <c r="BUC43" s="24"/>
      <c r="BUD43" s="24"/>
      <c r="BUE43" s="24"/>
      <c r="BUF43" s="24"/>
      <c r="BUG43" s="24"/>
      <c r="BUH43" s="24"/>
      <c r="BUI43" s="24"/>
      <c r="BUJ43" s="24"/>
      <c r="BUK43" s="24"/>
      <c r="BUL43" s="24"/>
      <c r="BUM43" s="24"/>
      <c r="BUN43" s="24"/>
      <c r="BUO43" s="24"/>
      <c r="BUP43" s="24"/>
      <c r="BUQ43" s="24"/>
      <c r="BUR43" s="24"/>
      <c r="BUS43" s="24"/>
      <c r="BUT43" s="24"/>
      <c r="BUU43" s="24"/>
      <c r="BUV43" s="24"/>
      <c r="BUW43" s="24"/>
      <c r="BUX43" s="24"/>
      <c r="BUY43" s="24"/>
      <c r="BUZ43" s="24"/>
      <c r="BVA43" s="24"/>
      <c r="BVB43" s="24"/>
      <c r="BVC43" s="24"/>
      <c r="BVD43" s="24"/>
      <c r="BVE43" s="24"/>
      <c r="BVF43" s="24"/>
      <c r="BVG43" s="24"/>
      <c r="BVH43" s="24"/>
      <c r="BVI43" s="24"/>
      <c r="BVJ43" s="24"/>
      <c r="BVK43" s="24"/>
      <c r="BVL43" s="24"/>
      <c r="BVM43" s="24"/>
      <c r="BVN43" s="24"/>
      <c r="BVO43" s="24"/>
      <c r="BVP43" s="24"/>
      <c r="BVQ43" s="24"/>
      <c r="BVR43" s="24"/>
      <c r="BVS43" s="24"/>
      <c r="BVT43" s="24"/>
      <c r="BVU43" s="24"/>
      <c r="BVV43" s="24"/>
      <c r="BVW43" s="24"/>
      <c r="BVX43" s="24"/>
      <c r="BVY43" s="24"/>
      <c r="BVZ43" s="24"/>
      <c r="BWA43" s="24"/>
      <c r="BWB43" s="24"/>
      <c r="BWC43" s="24"/>
      <c r="BWD43" s="24"/>
      <c r="BWE43" s="24"/>
      <c r="BWF43" s="24"/>
      <c r="BWG43" s="24"/>
      <c r="BWH43" s="24"/>
      <c r="BWI43" s="24"/>
      <c r="BWJ43" s="24"/>
      <c r="BWK43" s="24"/>
      <c r="BWL43" s="24"/>
      <c r="BWM43" s="24"/>
      <c r="BWN43" s="24"/>
      <c r="BWO43" s="24"/>
      <c r="BWP43" s="24"/>
      <c r="BWQ43" s="24"/>
      <c r="BWR43" s="24"/>
      <c r="BWS43" s="24"/>
      <c r="BWT43" s="24"/>
      <c r="BWU43" s="24"/>
      <c r="BWV43" s="24"/>
      <c r="BWW43" s="24"/>
      <c r="BWX43" s="24"/>
      <c r="BWY43" s="24"/>
      <c r="BWZ43" s="24"/>
      <c r="BXA43" s="24"/>
      <c r="BXB43" s="24"/>
      <c r="BXC43" s="24"/>
      <c r="BXD43" s="24"/>
      <c r="BXE43" s="24"/>
      <c r="BXF43" s="24"/>
      <c r="BXG43" s="24"/>
      <c r="BXH43" s="24"/>
      <c r="BXI43" s="24"/>
      <c r="BXJ43" s="24"/>
      <c r="BXK43" s="24"/>
      <c r="BXL43" s="24"/>
      <c r="BXM43" s="24"/>
      <c r="BXN43" s="24"/>
      <c r="BXO43" s="24"/>
      <c r="BXP43" s="24"/>
      <c r="BXQ43" s="24"/>
      <c r="BXR43" s="24"/>
      <c r="BXS43" s="24"/>
      <c r="BXT43" s="24"/>
      <c r="BXU43" s="24"/>
      <c r="BXV43" s="24"/>
      <c r="BXW43" s="24"/>
      <c r="BXX43" s="24"/>
      <c r="BXY43" s="24"/>
      <c r="BXZ43" s="24"/>
      <c r="BYA43" s="24"/>
      <c r="BYB43" s="24"/>
      <c r="BYC43" s="24"/>
      <c r="BYD43" s="24"/>
      <c r="BYE43" s="24"/>
      <c r="BYF43" s="24"/>
      <c r="BYG43" s="24"/>
      <c r="BYH43" s="24"/>
      <c r="BYI43" s="24"/>
      <c r="BYJ43" s="24"/>
      <c r="BYK43" s="24"/>
      <c r="BYL43" s="24"/>
      <c r="BYM43" s="24"/>
      <c r="BYN43" s="24"/>
      <c r="BYO43" s="24"/>
      <c r="BYP43" s="24"/>
      <c r="BYQ43" s="24"/>
      <c r="BYR43" s="24"/>
      <c r="BYS43" s="24"/>
      <c r="BYT43" s="24"/>
      <c r="BYU43" s="24"/>
      <c r="BYV43" s="24"/>
      <c r="BYW43" s="24"/>
      <c r="BYX43" s="24"/>
      <c r="BYY43" s="24"/>
      <c r="BYZ43" s="24"/>
      <c r="BZA43" s="24"/>
      <c r="BZB43" s="24"/>
      <c r="BZC43" s="24"/>
      <c r="BZD43" s="24"/>
      <c r="BZE43" s="24"/>
      <c r="BZF43" s="24"/>
      <c r="BZG43" s="24"/>
      <c r="BZH43" s="24"/>
      <c r="BZI43" s="24"/>
      <c r="BZJ43" s="24"/>
      <c r="BZK43" s="24"/>
      <c r="BZL43" s="24"/>
      <c r="BZM43" s="24"/>
      <c r="BZN43" s="24"/>
      <c r="BZO43" s="24"/>
      <c r="BZP43" s="24"/>
      <c r="BZQ43" s="24"/>
      <c r="BZR43" s="24"/>
      <c r="BZS43" s="24"/>
      <c r="BZT43" s="24"/>
      <c r="BZU43" s="24"/>
      <c r="BZV43" s="24"/>
      <c r="BZW43" s="24"/>
      <c r="BZX43" s="24"/>
      <c r="BZY43" s="24"/>
      <c r="BZZ43" s="24"/>
      <c r="CAA43" s="24"/>
      <c r="CAB43" s="24"/>
      <c r="CAC43" s="24"/>
      <c r="CAD43" s="24"/>
      <c r="CAE43" s="24"/>
      <c r="CAF43" s="24"/>
      <c r="CAG43" s="24"/>
      <c r="CAH43" s="24"/>
      <c r="CAI43" s="24"/>
      <c r="CAJ43" s="24"/>
      <c r="CAK43" s="24"/>
      <c r="CAL43" s="24"/>
      <c r="CAM43" s="24"/>
      <c r="CAN43" s="24"/>
      <c r="CAO43" s="24"/>
      <c r="CAP43" s="24"/>
      <c r="CAQ43" s="24"/>
      <c r="CAR43" s="24"/>
      <c r="CAS43" s="24"/>
      <c r="CAT43" s="24"/>
      <c r="CAU43" s="24"/>
      <c r="CAV43" s="24"/>
      <c r="CAW43" s="24"/>
      <c r="CAX43" s="24"/>
      <c r="CAY43" s="24"/>
      <c r="CAZ43" s="24"/>
      <c r="CBA43" s="24"/>
      <c r="CBB43" s="24"/>
      <c r="CBC43" s="24"/>
      <c r="CBD43" s="24"/>
      <c r="CBE43" s="24"/>
      <c r="CBF43" s="24"/>
      <c r="CBG43" s="24"/>
      <c r="CBH43" s="24"/>
      <c r="CBI43" s="24"/>
      <c r="CBJ43" s="24"/>
      <c r="CBK43" s="24"/>
      <c r="CBL43" s="24"/>
      <c r="CBM43" s="24"/>
      <c r="CBN43" s="24"/>
      <c r="CBO43" s="24"/>
      <c r="CBP43" s="24"/>
      <c r="CBQ43" s="24"/>
      <c r="CBR43" s="24"/>
      <c r="CBS43" s="24"/>
      <c r="CBT43" s="24"/>
      <c r="CBU43" s="24"/>
      <c r="CBV43" s="24"/>
      <c r="CBW43" s="24"/>
      <c r="CBX43" s="24"/>
      <c r="CBY43" s="24"/>
      <c r="CBZ43" s="24"/>
      <c r="CCA43" s="24"/>
      <c r="CCB43" s="24"/>
      <c r="CCC43" s="24"/>
      <c r="CCD43" s="24"/>
      <c r="CCE43" s="24"/>
      <c r="CCF43" s="24"/>
      <c r="CCG43" s="24"/>
      <c r="CCH43" s="24"/>
      <c r="CCI43" s="24"/>
      <c r="CCJ43" s="24"/>
      <c r="CCK43" s="24"/>
      <c r="CCL43" s="24"/>
      <c r="CCM43" s="24"/>
      <c r="CCN43" s="24"/>
      <c r="CCO43" s="24"/>
      <c r="CCP43" s="24"/>
      <c r="CCQ43" s="24"/>
      <c r="CCR43" s="24"/>
      <c r="CCS43" s="24"/>
      <c r="CCT43" s="24"/>
      <c r="CCU43" s="24"/>
      <c r="CCV43" s="24"/>
      <c r="CCW43" s="24"/>
      <c r="CCX43" s="24"/>
      <c r="CCY43" s="24"/>
      <c r="CCZ43" s="24"/>
      <c r="CDA43" s="24"/>
      <c r="CDB43" s="24"/>
      <c r="CDC43" s="24"/>
      <c r="CDD43" s="24"/>
      <c r="CDE43" s="24"/>
      <c r="CDF43" s="24"/>
      <c r="CDG43" s="24"/>
      <c r="CDH43" s="24"/>
      <c r="CDI43" s="24"/>
      <c r="CDJ43" s="24"/>
      <c r="CDK43" s="24"/>
      <c r="CDL43" s="24"/>
      <c r="CDM43" s="24"/>
      <c r="CDN43" s="24"/>
      <c r="CDO43" s="24"/>
      <c r="CDP43" s="24"/>
      <c r="CDQ43" s="24"/>
      <c r="CDR43" s="24"/>
      <c r="CDS43" s="24"/>
      <c r="CDT43" s="24"/>
      <c r="CDU43" s="24"/>
      <c r="CDV43" s="24"/>
      <c r="CDW43" s="24"/>
      <c r="CDX43" s="24"/>
      <c r="CDY43" s="24"/>
      <c r="CDZ43" s="24"/>
      <c r="CEA43" s="24"/>
      <c r="CEB43" s="24"/>
      <c r="CEC43" s="24"/>
      <c r="CED43" s="24"/>
      <c r="CEE43" s="24"/>
      <c r="CEF43" s="24"/>
      <c r="CEG43" s="24"/>
      <c r="CEH43" s="24"/>
      <c r="CEI43" s="24"/>
      <c r="CEJ43" s="24"/>
      <c r="CEK43" s="24"/>
      <c r="CEL43" s="24"/>
      <c r="CEM43" s="24"/>
      <c r="CEN43" s="24"/>
      <c r="CEO43" s="24"/>
      <c r="CEP43" s="24"/>
      <c r="CEQ43" s="24"/>
      <c r="CER43" s="24"/>
      <c r="CES43" s="24"/>
      <c r="CET43" s="24"/>
      <c r="CEU43" s="24"/>
      <c r="CEV43" s="24"/>
      <c r="CEW43" s="24"/>
      <c r="CEX43" s="24"/>
      <c r="CEY43" s="24"/>
      <c r="CEZ43" s="24"/>
      <c r="CFA43" s="24"/>
      <c r="CFB43" s="24"/>
      <c r="CFC43" s="24"/>
      <c r="CFD43" s="24"/>
      <c r="CFE43" s="24"/>
      <c r="CFF43" s="24"/>
      <c r="CFG43" s="24"/>
      <c r="CFH43" s="24"/>
      <c r="CFI43" s="24"/>
      <c r="CFJ43" s="24"/>
      <c r="CFK43" s="24"/>
      <c r="CFL43" s="24"/>
      <c r="CFM43" s="24"/>
      <c r="CFN43" s="24"/>
      <c r="CFO43" s="24"/>
      <c r="CFP43" s="24"/>
      <c r="CFQ43" s="24"/>
      <c r="CFR43" s="24"/>
      <c r="CFS43" s="24"/>
      <c r="CFT43" s="24"/>
      <c r="CFU43" s="24"/>
      <c r="CFV43" s="24"/>
      <c r="CFW43" s="24"/>
      <c r="CFX43" s="24"/>
      <c r="CFY43" s="24"/>
      <c r="CFZ43" s="24"/>
      <c r="CGA43" s="24"/>
      <c r="CGB43" s="24"/>
      <c r="CGC43" s="24"/>
      <c r="CGD43" s="24"/>
      <c r="CGE43" s="24"/>
      <c r="CGF43" s="24"/>
      <c r="CGG43" s="24"/>
      <c r="CGH43" s="24"/>
      <c r="CGI43" s="24"/>
      <c r="CGJ43" s="24"/>
      <c r="CGK43" s="24"/>
      <c r="CGL43" s="24"/>
      <c r="CGM43" s="24"/>
      <c r="CGN43" s="24"/>
      <c r="CGO43" s="24"/>
      <c r="CGP43" s="24"/>
      <c r="CGQ43" s="24"/>
      <c r="CGR43" s="24"/>
      <c r="CGS43" s="24"/>
      <c r="CGT43" s="24"/>
      <c r="CGU43" s="24"/>
      <c r="CGV43" s="24"/>
      <c r="CGW43" s="24"/>
      <c r="CGX43" s="24"/>
      <c r="CGY43" s="24"/>
      <c r="CGZ43" s="24"/>
      <c r="CHA43" s="24"/>
      <c r="CHB43" s="24"/>
      <c r="CHC43" s="24"/>
      <c r="CHD43" s="24"/>
      <c r="CHE43" s="24"/>
      <c r="CHF43" s="24"/>
      <c r="CHG43" s="24"/>
      <c r="CHH43" s="24"/>
      <c r="CHI43" s="24"/>
      <c r="CHJ43" s="24"/>
      <c r="CHK43" s="24"/>
      <c r="CHL43" s="24"/>
      <c r="CHM43" s="24"/>
      <c r="CHN43" s="24"/>
      <c r="CHO43" s="24"/>
      <c r="CHP43" s="24"/>
      <c r="CHQ43" s="24"/>
      <c r="CHR43" s="24"/>
      <c r="CHS43" s="24"/>
      <c r="CHT43" s="24"/>
      <c r="CHU43" s="24"/>
      <c r="CHV43" s="24"/>
      <c r="CHW43" s="24"/>
      <c r="CHX43" s="24"/>
      <c r="CHY43" s="24"/>
      <c r="CHZ43" s="24"/>
      <c r="CIA43" s="24"/>
      <c r="CIB43" s="24"/>
      <c r="CIC43" s="24"/>
      <c r="CID43" s="24"/>
      <c r="CIE43" s="24"/>
      <c r="CIF43" s="24"/>
      <c r="CIG43" s="24"/>
      <c r="CIH43" s="24"/>
      <c r="CII43" s="24"/>
      <c r="CIJ43" s="24"/>
      <c r="CIK43" s="24"/>
      <c r="CIL43" s="24"/>
      <c r="CIM43" s="24"/>
      <c r="CIN43" s="24"/>
      <c r="CIO43" s="24"/>
      <c r="CIP43" s="24"/>
      <c r="CIQ43" s="24"/>
      <c r="CIR43" s="24"/>
      <c r="CIS43" s="24"/>
      <c r="CIT43" s="24"/>
      <c r="CIU43" s="24"/>
      <c r="CIV43" s="24"/>
      <c r="CIW43" s="24"/>
      <c r="CIX43" s="24"/>
      <c r="CIY43" s="24"/>
      <c r="CIZ43" s="24"/>
      <c r="CJA43" s="24"/>
      <c r="CJB43" s="24"/>
      <c r="CJC43" s="24"/>
      <c r="CJD43" s="24"/>
      <c r="CJE43" s="24"/>
      <c r="CJF43" s="24"/>
      <c r="CJG43" s="24"/>
      <c r="CJH43" s="24"/>
      <c r="CJI43" s="24"/>
      <c r="CJJ43" s="24"/>
      <c r="CJK43" s="24"/>
      <c r="CJL43" s="24"/>
      <c r="CJM43" s="24"/>
      <c r="CJN43" s="24"/>
      <c r="CJO43" s="24"/>
      <c r="CJP43" s="24"/>
      <c r="CJQ43" s="24"/>
      <c r="CJR43" s="24"/>
      <c r="CJS43" s="24"/>
      <c r="CJT43" s="24"/>
      <c r="CJU43" s="24"/>
      <c r="CJV43" s="24"/>
      <c r="CJW43" s="24"/>
      <c r="CJX43" s="24"/>
      <c r="CJY43" s="24"/>
      <c r="CJZ43" s="24"/>
      <c r="CKA43" s="24"/>
      <c r="CKB43" s="24"/>
      <c r="CKC43" s="24"/>
      <c r="CKD43" s="24"/>
      <c r="CKE43" s="24"/>
      <c r="CKF43" s="24"/>
      <c r="CKG43" s="24"/>
      <c r="CKH43" s="24"/>
      <c r="CKI43" s="24"/>
      <c r="CKJ43" s="24"/>
      <c r="CKK43" s="24"/>
      <c r="CKL43" s="24"/>
      <c r="CKM43" s="24"/>
      <c r="CKN43" s="24"/>
      <c r="CKO43" s="24"/>
      <c r="CKP43" s="24"/>
      <c r="CKQ43" s="24"/>
      <c r="CKR43" s="24"/>
      <c r="CKS43" s="24"/>
      <c r="CKT43" s="24"/>
      <c r="CKU43" s="24"/>
      <c r="CKV43" s="24"/>
      <c r="CKW43" s="24"/>
      <c r="CKX43" s="24"/>
      <c r="CKY43" s="24"/>
      <c r="CKZ43" s="24"/>
      <c r="CLA43" s="24"/>
      <c r="CLB43" s="24"/>
      <c r="CLC43" s="24"/>
      <c r="CLD43" s="24"/>
      <c r="CLE43" s="24"/>
      <c r="CLF43" s="24"/>
      <c r="CLG43" s="24"/>
      <c r="CLH43" s="24"/>
      <c r="CLI43" s="24"/>
      <c r="CLJ43" s="24"/>
      <c r="CLK43" s="24"/>
      <c r="CLL43" s="24"/>
      <c r="CLM43" s="24"/>
      <c r="CLN43" s="24"/>
      <c r="CLO43" s="24"/>
      <c r="CLP43" s="24"/>
      <c r="CLQ43" s="24"/>
      <c r="CLR43" s="24"/>
      <c r="CLS43" s="24"/>
      <c r="CLT43" s="24"/>
      <c r="CLU43" s="24"/>
      <c r="CLV43" s="24"/>
      <c r="CLW43" s="24"/>
      <c r="CLX43" s="24"/>
      <c r="CLY43" s="24"/>
      <c r="CLZ43" s="24"/>
      <c r="CMA43" s="24"/>
      <c r="CMB43" s="24"/>
      <c r="CMC43" s="24"/>
      <c r="CMD43" s="24"/>
      <c r="CME43" s="24"/>
      <c r="CMF43" s="24"/>
      <c r="CMG43" s="24"/>
      <c r="CMH43" s="24"/>
      <c r="CMI43" s="24"/>
      <c r="CMJ43" s="24"/>
      <c r="CMK43" s="24"/>
      <c r="CML43" s="24"/>
      <c r="CMM43" s="24"/>
      <c r="CMN43" s="24"/>
      <c r="CMO43" s="24"/>
      <c r="CMP43" s="24"/>
      <c r="CMQ43" s="24"/>
      <c r="CMR43" s="24"/>
      <c r="CMS43" s="24"/>
      <c r="CMT43" s="24"/>
      <c r="CMU43" s="24"/>
      <c r="CMV43" s="24"/>
      <c r="CMW43" s="24"/>
      <c r="CMX43" s="24"/>
      <c r="CMY43" s="24"/>
      <c r="CMZ43" s="24"/>
      <c r="CNA43" s="24"/>
      <c r="CNB43" s="24"/>
      <c r="CNC43" s="24"/>
      <c r="CND43" s="24"/>
      <c r="CNE43" s="24"/>
      <c r="CNF43" s="24"/>
      <c r="CNG43" s="24"/>
      <c r="CNH43" s="24"/>
      <c r="CNI43" s="24"/>
      <c r="CNJ43" s="24"/>
      <c r="CNK43" s="24"/>
      <c r="CNL43" s="24"/>
      <c r="CNM43" s="24"/>
      <c r="CNN43" s="24"/>
      <c r="CNO43" s="24"/>
      <c r="CNP43" s="24"/>
      <c r="CNQ43" s="24"/>
      <c r="CNR43" s="24"/>
      <c r="CNS43" s="24"/>
      <c r="CNT43" s="24"/>
      <c r="CNU43" s="24"/>
      <c r="CNV43" s="24"/>
      <c r="CNW43" s="24"/>
      <c r="CNX43" s="24"/>
      <c r="CNY43" s="24"/>
      <c r="CNZ43" s="24"/>
      <c r="COA43" s="24"/>
      <c r="COB43" s="24"/>
      <c r="COC43" s="24"/>
      <c r="COD43" s="24"/>
      <c r="COE43" s="24"/>
      <c r="COF43" s="24"/>
      <c r="COG43" s="24"/>
      <c r="COH43" s="24"/>
      <c r="COI43" s="24"/>
      <c r="COJ43" s="24"/>
      <c r="COK43" s="24"/>
      <c r="COL43" s="24"/>
      <c r="COM43" s="24"/>
      <c r="CON43" s="24"/>
      <c r="COO43" s="24"/>
      <c r="COP43" s="24"/>
      <c r="COQ43" s="24"/>
      <c r="COR43" s="24"/>
      <c r="COS43" s="24"/>
      <c r="COT43" s="24"/>
      <c r="COU43" s="24"/>
      <c r="COV43" s="24"/>
      <c r="COW43" s="24"/>
      <c r="COX43" s="24"/>
      <c r="COY43" s="24"/>
      <c r="COZ43" s="24"/>
      <c r="CPA43" s="24"/>
      <c r="CPB43" s="24"/>
      <c r="CPC43" s="24"/>
      <c r="CPD43" s="24"/>
      <c r="CPE43" s="24"/>
      <c r="CPF43" s="24"/>
      <c r="CPG43" s="24"/>
      <c r="CPH43" s="24"/>
      <c r="CPI43" s="24"/>
      <c r="CPJ43" s="24"/>
      <c r="CPK43" s="24"/>
      <c r="CPL43" s="24"/>
      <c r="CPM43" s="24"/>
      <c r="CPN43" s="24"/>
      <c r="CPO43" s="24"/>
      <c r="CPP43" s="24"/>
      <c r="CPQ43" s="24"/>
      <c r="CPR43" s="24"/>
      <c r="CPS43" s="24"/>
      <c r="CPT43" s="24"/>
      <c r="CPU43" s="24"/>
      <c r="CPV43" s="24"/>
      <c r="CPW43" s="24"/>
      <c r="CPX43" s="24"/>
      <c r="CPY43" s="24"/>
      <c r="CPZ43" s="24"/>
      <c r="CQA43" s="24"/>
      <c r="CQB43" s="24"/>
      <c r="CQC43" s="24"/>
      <c r="CQD43" s="24"/>
      <c r="CQE43" s="24"/>
      <c r="CQF43" s="24"/>
      <c r="CQG43" s="24"/>
      <c r="CQH43" s="24"/>
      <c r="CQI43" s="24"/>
      <c r="CQJ43" s="24"/>
      <c r="CQK43" s="24"/>
      <c r="CQL43" s="24"/>
      <c r="CQM43" s="24"/>
      <c r="CQN43" s="24"/>
      <c r="CQO43" s="24"/>
      <c r="CQP43" s="24"/>
      <c r="CQQ43" s="24"/>
      <c r="CQR43" s="24"/>
      <c r="CQS43" s="24"/>
      <c r="CQT43" s="24"/>
      <c r="CQU43" s="24"/>
      <c r="CQV43" s="24"/>
      <c r="CQW43" s="24"/>
      <c r="CQX43" s="24"/>
      <c r="CQY43" s="24"/>
      <c r="CQZ43" s="24"/>
      <c r="CRA43" s="24"/>
      <c r="CRB43" s="24"/>
      <c r="CRC43" s="24"/>
      <c r="CRD43" s="24"/>
      <c r="CRE43" s="24"/>
      <c r="CRF43" s="24"/>
      <c r="CRG43" s="24"/>
      <c r="CRH43" s="24"/>
      <c r="CRI43" s="24"/>
      <c r="CRJ43" s="24"/>
      <c r="CRK43" s="24"/>
      <c r="CRL43" s="24"/>
      <c r="CRM43" s="24"/>
      <c r="CRN43" s="24"/>
      <c r="CRO43" s="24"/>
      <c r="CRP43" s="24"/>
      <c r="CRQ43" s="24"/>
      <c r="CRR43" s="24"/>
      <c r="CRS43" s="24"/>
      <c r="CRT43" s="24"/>
      <c r="CRU43" s="24"/>
      <c r="CRV43" s="24"/>
      <c r="CRW43" s="24"/>
      <c r="CRX43" s="24"/>
      <c r="CRY43" s="24"/>
      <c r="CRZ43" s="24"/>
      <c r="CSA43" s="24"/>
      <c r="CSB43" s="24"/>
      <c r="CSC43" s="24"/>
      <c r="CSD43" s="24"/>
      <c r="CSE43" s="24"/>
      <c r="CSF43" s="24"/>
      <c r="CSG43" s="24"/>
      <c r="CSH43" s="24"/>
      <c r="CSI43" s="24"/>
      <c r="CSJ43" s="24"/>
      <c r="CSK43" s="24"/>
      <c r="CSL43" s="24"/>
      <c r="CSM43" s="24"/>
      <c r="CSN43" s="24"/>
      <c r="CSO43" s="24"/>
      <c r="CSP43" s="24"/>
      <c r="CSQ43" s="24"/>
      <c r="CSR43" s="24"/>
      <c r="CSS43" s="24"/>
      <c r="CST43" s="24"/>
      <c r="CSU43" s="24"/>
      <c r="CSV43" s="24"/>
      <c r="CSW43" s="24"/>
      <c r="CSX43" s="24"/>
      <c r="CSY43" s="24"/>
      <c r="CSZ43" s="24"/>
      <c r="CTA43" s="24"/>
      <c r="CTB43" s="24"/>
      <c r="CTC43" s="24"/>
      <c r="CTD43" s="24"/>
      <c r="CTE43" s="24"/>
      <c r="CTF43" s="24"/>
      <c r="CTG43" s="24"/>
      <c r="CTH43" s="24"/>
      <c r="CTI43" s="24"/>
      <c r="CTJ43" s="24"/>
      <c r="CTK43" s="24"/>
      <c r="CTL43" s="24"/>
      <c r="CTM43" s="24"/>
      <c r="CTN43" s="24"/>
      <c r="CTO43" s="24"/>
      <c r="CTP43" s="24"/>
      <c r="CTQ43" s="24"/>
      <c r="CTR43" s="24"/>
      <c r="CTS43" s="24"/>
      <c r="CTT43" s="24"/>
      <c r="CTU43" s="24"/>
      <c r="CTV43" s="24"/>
      <c r="CTW43" s="24"/>
      <c r="CTX43" s="24"/>
      <c r="CTY43" s="24"/>
      <c r="CTZ43" s="24"/>
      <c r="CUA43" s="24"/>
      <c r="CUB43" s="24"/>
      <c r="CUC43" s="24"/>
      <c r="CUD43" s="24"/>
      <c r="CUE43" s="24"/>
      <c r="CUF43" s="24"/>
      <c r="CUG43" s="24"/>
      <c r="CUH43" s="24"/>
      <c r="CUI43" s="24"/>
      <c r="CUJ43" s="24"/>
      <c r="CUK43" s="24"/>
      <c r="CUL43" s="24"/>
      <c r="CUM43" s="24"/>
      <c r="CUN43" s="24"/>
      <c r="CUO43" s="24"/>
      <c r="CUP43" s="24"/>
      <c r="CUQ43" s="24"/>
      <c r="CUR43" s="24"/>
      <c r="CUS43" s="24"/>
      <c r="CUT43" s="24"/>
      <c r="CUU43" s="24"/>
      <c r="CUV43" s="24"/>
      <c r="CUW43" s="24"/>
      <c r="CUX43" s="24"/>
      <c r="CUY43" s="24"/>
      <c r="CUZ43" s="24"/>
      <c r="CVA43" s="24"/>
      <c r="CVB43" s="24"/>
      <c r="CVC43" s="24"/>
      <c r="CVD43" s="24"/>
      <c r="CVE43" s="24"/>
      <c r="CVF43" s="24"/>
      <c r="CVG43" s="24"/>
      <c r="CVH43" s="24"/>
      <c r="CVI43" s="24"/>
      <c r="CVJ43" s="24"/>
      <c r="CVK43" s="24"/>
      <c r="CVL43" s="24"/>
      <c r="CVM43" s="24"/>
      <c r="CVN43" s="24"/>
      <c r="CVO43" s="24"/>
      <c r="CVP43" s="24"/>
      <c r="CVQ43" s="24"/>
      <c r="CVR43" s="24"/>
      <c r="CVS43" s="24"/>
      <c r="CVT43" s="24"/>
      <c r="CVU43" s="24"/>
      <c r="CVV43" s="24"/>
      <c r="CVW43" s="24"/>
      <c r="CVX43" s="24"/>
      <c r="CVY43" s="24"/>
      <c r="CVZ43" s="24"/>
      <c r="CWA43" s="24"/>
      <c r="CWB43" s="24"/>
      <c r="CWC43" s="24"/>
      <c r="CWD43" s="24"/>
      <c r="CWE43" s="24"/>
      <c r="CWF43" s="24"/>
      <c r="CWG43" s="24"/>
      <c r="CWH43" s="24"/>
      <c r="CWI43" s="24"/>
      <c r="CWJ43" s="24"/>
      <c r="CWK43" s="24"/>
      <c r="CWL43" s="24"/>
      <c r="CWM43" s="24"/>
      <c r="CWN43" s="24"/>
      <c r="CWO43" s="24"/>
      <c r="CWP43" s="24"/>
      <c r="CWQ43" s="24"/>
      <c r="CWR43" s="24"/>
      <c r="CWS43" s="24"/>
      <c r="CWT43" s="24"/>
      <c r="CWU43" s="24"/>
      <c r="CWV43" s="24"/>
      <c r="CWW43" s="24"/>
      <c r="CWX43" s="24"/>
      <c r="CWY43" s="24"/>
      <c r="CWZ43" s="24"/>
      <c r="CXA43" s="24"/>
      <c r="CXB43" s="24"/>
      <c r="CXC43" s="24"/>
      <c r="CXD43" s="24"/>
      <c r="CXE43" s="24"/>
      <c r="CXF43" s="24"/>
      <c r="CXG43" s="24"/>
      <c r="CXH43" s="24"/>
      <c r="CXI43" s="24"/>
      <c r="CXJ43" s="24"/>
      <c r="CXK43" s="24"/>
      <c r="CXL43" s="24"/>
      <c r="CXM43" s="24"/>
      <c r="CXN43" s="24"/>
      <c r="CXO43" s="24"/>
      <c r="CXP43" s="24"/>
      <c r="CXQ43" s="24"/>
      <c r="CXR43" s="24"/>
      <c r="CXS43" s="24"/>
      <c r="CXT43" s="24"/>
      <c r="CXU43" s="24"/>
      <c r="CXV43" s="24"/>
      <c r="CXW43" s="24"/>
      <c r="CXX43" s="24"/>
      <c r="CXY43" s="24"/>
      <c r="CXZ43" s="24"/>
      <c r="CYA43" s="24"/>
      <c r="CYB43" s="24"/>
      <c r="CYC43" s="24"/>
      <c r="CYD43" s="24"/>
      <c r="CYE43" s="24"/>
      <c r="CYF43" s="24"/>
      <c r="CYG43" s="24"/>
      <c r="CYH43" s="24"/>
      <c r="CYI43" s="24"/>
      <c r="CYJ43" s="24"/>
      <c r="CYK43" s="24"/>
      <c r="CYL43" s="24"/>
      <c r="CYM43" s="24"/>
      <c r="CYN43" s="24"/>
      <c r="CYO43" s="24"/>
      <c r="CYP43" s="24"/>
      <c r="CYQ43" s="24"/>
      <c r="CYR43" s="24"/>
      <c r="CYS43" s="24"/>
      <c r="CYT43" s="24"/>
      <c r="CYU43" s="24"/>
      <c r="CYV43" s="24"/>
      <c r="CYW43" s="24"/>
      <c r="CYX43" s="24"/>
      <c r="CYY43" s="24"/>
      <c r="CYZ43" s="24"/>
      <c r="CZA43" s="24"/>
      <c r="CZB43" s="24"/>
      <c r="CZC43" s="24"/>
      <c r="CZD43" s="24"/>
      <c r="CZE43" s="24"/>
      <c r="CZF43" s="24"/>
      <c r="CZG43" s="24"/>
      <c r="CZH43" s="24"/>
      <c r="CZI43" s="24"/>
      <c r="CZJ43" s="24"/>
      <c r="CZK43" s="24"/>
      <c r="CZL43" s="24"/>
      <c r="CZM43" s="24"/>
      <c r="CZN43" s="24"/>
      <c r="CZO43" s="24"/>
      <c r="CZP43" s="24"/>
      <c r="CZQ43" s="24"/>
      <c r="CZR43" s="24"/>
      <c r="CZS43" s="24"/>
      <c r="CZT43" s="24"/>
      <c r="CZU43" s="24"/>
      <c r="CZV43" s="24"/>
      <c r="CZW43" s="24"/>
      <c r="CZX43" s="24"/>
      <c r="CZY43" s="24"/>
      <c r="CZZ43" s="24"/>
      <c r="DAA43" s="24"/>
      <c r="DAB43" s="24"/>
      <c r="DAC43" s="24"/>
      <c r="DAD43" s="24"/>
      <c r="DAE43" s="24"/>
      <c r="DAF43" s="24"/>
      <c r="DAG43" s="24"/>
      <c r="DAH43" s="24"/>
      <c r="DAI43" s="24"/>
      <c r="DAJ43" s="24"/>
      <c r="DAK43" s="24"/>
      <c r="DAL43" s="24"/>
      <c r="DAM43" s="24"/>
      <c r="DAN43" s="24"/>
      <c r="DAO43" s="24"/>
      <c r="DAP43" s="24"/>
      <c r="DAQ43" s="24"/>
      <c r="DAR43" s="24"/>
      <c r="DAS43" s="24"/>
      <c r="DAT43" s="24"/>
      <c r="DAU43" s="24"/>
      <c r="DAV43" s="24"/>
      <c r="DAW43" s="24"/>
      <c r="DAX43" s="24"/>
      <c r="DAY43" s="24"/>
      <c r="DAZ43" s="24"/>
      <c r="DBA43" s="24"/>
      <c r="DBB43" s="24"/>
      <c r="DBC43" s="24"/>
      <c r="DBD43" s="24"/>
      <c r="DBE43" s="24"/>
      <c r="DBF43" s="24"/>
      <c r="DBG43" s="24"/>
      <c r="DBH43" s="24"/>
      <c r="DBI43" s="24"/>
      <c r="DBJ43" s="24"/>
      <c r="DBK43" s="24"/>
      <c r="DBL43" s="24"/>
      <c r="DBM43" s="24"/>
      <c r="DBN43" s="24"/>
      <c r="DBO43" s="24"/>
      <c r="DBP43" s="24"/>
      <c r="DBQ43" s="24"/>
      <c r="DBR43" s="24"/>
      <c r="DBS43" s="24"/>
      <c r="DBT43" s="24"/>
      <c r="DBU43" s="24"/>
      <c r="DBV43" s="24"/>
      <c r="DBW43" s="24"/>
      <c r="DBX43" s="24"/>
      <c r="DBY43" s="24"/>
      <c r="DBZ43" s="24"/>
      <c r="DCA43" s="24"/>
      <c r="DCB43" s="24"/>
      <c r="DCC43" s="24"/>
      <c r="DCD43" s="24"/>
      <c r="DCE43" s="24"/>
      <c r="DCF43" s="24"/>
      <c r="DCG43" s="24"/>
      <c r="DCH43" s="24"/>
      <c r="DCI43" s="24"/>
      <c r="DCJ43" s="24"/>
      <c r="DCK43" s="24"/>
      <c r="DCL43" s="24"/>
      <c r="DCM43" s="24"/>
      <c r="DCN43" s="24"/>
      <c r="DCO43" s="24"/>
      <c r="DCP43" s="24"/>
      <c r="DCQ43" s="24"/>
      <c r="DCR43" s="24"/>
      <c r="DCS43" s="24"/>
      <c r="DCT43" s="24"/>
      <c r="DCU43" s="24"/>
      <c r="DCV43" s="24"/>
      <c r="DCW43" s="24"/>
      <c r="DCX43" s="24"/>
      <c r="DCY43" s="24"/>
      <c r="DCZ43" s="24"/>
      <c r="DDA43" s="24"/>
      <c r="DDB43" s="24"/>
      <c r="DDC43" s="24"/>
      <c r="DDD43" s="24"/>
      <c r="DDE43" s="24"/>
      <c r="DDF43" s="24"/>
      <c r="DDG43" s="24"/>
      <c r="DDH43" s="24"/>
      <c r="DDI43" s="24"/>
      <c r="DDJ43" s="24"/>
      <c r="DDK43" s="24"/>
      <c r="DDL43" s="24"/>
      <c r="DDM43" s="24"/>
      <c r="DDN43" s="24"/>
      <c r="DDO43" s="24"/>
      <c r="DDP43" s="24"/>
      <c r="DDQ43" s="24"/>
      <c r="DDR43" s="24"/>
      <c r="DDS43" s="24"/>
      <c r="DDT43" s="24"/>
      <c r="DDU43" s="24"/>
      <c r="DDV43" s="24"/>
      <c r="DDW43" s="24"/>
      <c r="DDX43" s="24"/>
      <c r="DDY43" s="24"/>
      <c r="DDZ43" s="24"/>
      <c r="DEA43" s="24"/>
      <c r="DEB43" s="24"/>
      <c r="DEC43" s="24"/>
      <c r="DED43" s="24"/>
      <c r="DEE43" s="24"/>
      <c r="DEF43" s="24"/>
      <c r="DEG43" s="24"/>
      <c r="DEH43" s="24"/>
      <c r="DEI43" s="24"/>
      <c r="DEJ43" s="24"/>
      <c r="DEK43" s="24"/>
      <c r="DEL43" s="24"/>
      <c r="DEM43" s="24"/>
      <c r="DEN43" s="24"/>
      <c r="DEO43" s="24"/>
      <c r="DEP43" s="24"/>
      <c r="DEQ43" s="24"/>
      <c r="DER43" s="24"/>
      <c r="DES43" s="24"/>
      <c r="DET43" s="24"/>
      <c r="DEU43" s="24"/>
      <c r="DEV43" s="24"/>
      <c r="DEW43" s="24"/>
      <c r="DEX43" s="24"/>
      <c r="DEY43" s="24"/>
      <c r="DEZ43" s="24"/>
      <c r="DFA43" s="24"/>
      <c r="DFB43" s="24"/>
      <c r="DFC43" s="24"/>
      <c r="DFD43" s="24"/>
      <c r="DFE43" s="24"/>
      <c r="DFF43" s="24"/>
      <c r="DFG43" s="24"/>
      <c r="DFH43" s="24"/>
      <c r="DFI43" s="24"/>
      <c r="DFJ43" s="24"/>
      <c r="DFK43" s="24"/>
      <c r="DFL43" s="24"/>
      <c r="DFM43" s="24"/>
      <c r="DFN43" s="24"/>
      <c r="DFO43" s="24"/>
      <c r="DFP43" s="24"/>
      <c r="DFQ43" s="24"/>
      <c r="DFR43" s="24"/>
      <c r="DFS43" s="24"/>
      <c r="DFT43" s="24"/>
      <c r="DFU43" s="24"/>
      <c r="DFV43" s="24"/>
      <c r="DFW43" s="24"/>
      <c r="DFX43" s="24"/>
      <c r="DFY43" s="24"/>
      <c r="DFZ43" s="24"/>
      <c r="DGA43" s="24"/>
      <c r="DGB43" s="24"/>
      <c r="DGC43" s="24"/>
      <c r="DGD43" s="24"/>
      <c r="DGE43" s="24"/>
      <c r="DGF43" s="24"/>
      <c r="DGG43" s="24"/>
      <c r="DGH43" s="24"/>
      <c r="DGI43" s="24"/>
      <c r="DGJ43" s="24"/>
      <c r="DGK43" s="24"/>
      <c r="DGL43" s="24"/>
      <c r="DGM43" s="24"/>
      <c r="DGN43" s="24"/>
      <c r="DGO43" s="24"/>
      <c r="DGP43" s="24"/>
      <c r="DGQ43" s="24"/>
      <c r="DGR43" s="24"/>
      <c r="DGS43" s="24"/>
      <c r="DGT43" s="24"/>
      <c r="DGU43" s="24"/>
      <c r="DGV43" s="24"/>
      <c r="DGW43" s="24"/>
      <c r="DGX43" s="24"/>
      <c r="DGY43" s="24"/>
      <c r="DGZ43" s="24"/>
      <c r="DHA43" s="24"/>
      <c r="DHB43" s="24"/>
      <c r="DHC43" s="24"/>
      <c r="DHD43" s="24"/>
      <c r="DHE43" s="24"/>
      <c r="DHF43" s="24"/>
      <c r="DHG43" s="24"/>
      <c r="DHH43" s="24"/>
      <c r="DHI43" s="24"/>
      <c r="DHJ43" s="24"/>
      <c r="DHK43" s="24"/>
      <c r="DHL43" s="24"/>
      <c r="DHM43" s="24"/>
      <c r="DHN43" s="24"/>
      <c r="DHO43" s="24"/>
      <c r="DHP43" s="24"/>
      <c r="DHQ43" s="24"/>
      <c r="DHR43" s="24"/>
      <c r="DHS43" s="24"/>
      <c r="DHT43" s="24"/>
      <c r="DHU43" s="24"/>
      <c r="DHV43" s="24"/>
      <c r="DHW43" s="24"/>
      <c r="DHX43" s="24"/>
      <c r="DHY43" s="24"/>
      <c r="DHZ43" s="24"/>
      <c r="DIA43" s="24"/>
      <c r="DIB43" s="24"/>
      <c r="DIC43" s="24"/>
      <c r="DID43" s="24"/>
      <c r="DIE43" s="24"/>
      <c r="DIF43" s="24"/>
      <c r="DIG43" s="24"/>
      <c r="DIH43" s="24"/>
      <c r="DII43" s="24"/>
      <c r="DIJ43" s="24"/>
      <c r="DIK43" s="24"/>
      <c r="DIL43" s="24"/>
      <c r="DIM43" s="24"/>
      <c r="DIN43" s="24"/>
      <c r="DIO43" s="24"/>
      <c r="DIP43" s="24"/>
      <c r="DIQ43" s="24"/>
      <c r="DIR43" s="24"/>
      <c r="DIS43" s="24"/>
      <c r="DIT43" s="24"/>
      <c r="DIU43" s="24"/>
      <c r="DIV43" s="24"/>
      <c r="DIW43" s="24"/>
      <c r="DIX43" s="24"/>
      <c r="DIY43" s="24"/>
      <c r="DIZ43" s="24"/>
      <c r="DJA43" s="24"/>
      <c r="DJB43" s="24"/>
      <c r="DJC43" s="24"/>
      <c r="DJD43" s="24"/>
      <c r="DJE43" s="24"/>
      <c r="DJF43" s="24"/>
      <c r="DJG43" s="24"/>
      <c r="DJH43" s="24"/>
      <c r="DJI43" s="24"/>
      <c r="DJJ43" s="24"/>
      <c r="DJK43" s="24"/>
      <c r="DJL43" s="24"/>
      <c r="DJM43" s="24"/>
      <c r="DJN43" s="24"/>
      <c r="DJO43" s="24"/>
      <c r="DJP43" s="24"/>
      <c r="DJQ43" s="24"/>
      <c r="DJR43" s="24"/>
      <c r="DJS43" s="24"/>
      <c r="DJT43" s="24"/>
      <c r="DJU43" s="24"/>
      <c r="DJV43" s="24"/>
      <c r="DJW43" s="24"/>
      <c r="DJX43" s="24"/>
      <c r="DJY43" s="24"/>
      <c r="DJZ43" s="24"/>
      <c r="DKA43" s="24"/>
      <c r="DKB43" s="24"/>
      <c r="DKC43" s="24"/>
      <c r="DKD43" s="24"/>
      <c r="DKE43" s="24"/>
      <c r="DKF43" s="24"/>
      <c r="DKG43" s="24"/>
      <c r="DKH43" s="24"/>
      <c r="DKI43" s="24"/>
      <c r="DKJ43" s="24"/>
      <c r="DKK43" s="24"/>
      <c r="DKL43" s="24"/>
      <c r="DKM43" s="24"/>
      <c r="DKN43" s="24"/>
      <c r="DKO43" s="24"/>
      <c r="DKP43" s="24"/>
      <c r="DKQ43" s="24"/>
      <c r="DKR43" s="24"/>
      <c r="DKS43" s="24"/>
      <c r="DKT43" s="24"/>
      <c r="DKU43" s="24"/>
      <c r="DKV43" s="24"/>
      <c r="DKW43" s="24"/>
      <c r="DKX43" s="24"/>
      <c r="DKY43" s="24"/>
      <c r="DKZ43" s="24"/>
      <c r="DLA43" s="24"/>
      <c r="DLB43" s="24"/>
      <c r="DLC43" s="24"/>
      <c r="DLD43" s="24"/>
      <c r="DLE43" s="24"/>
      <c r="DLF43" s="24"/>
      <c r="DLG43" s="24"/>
      <c r="DLH43" s="24"/>
      <c r="DLI43" s="24"/>
      <c r="DLJ43" s="24"/>
      <c r="DLK43" s="24"/>
      <c r="DLL43" s="24"/>
      <c r="DLM43" s="24"/>
      <c r="DLN43" s="24"/>
      <c r="DLO43" s="24"/>
      <c r="DLP43" s="24"/>
      <c r="DLQ43" s="24"/>
      <c r="DLR43" s="24"/>
      <c r="DLS43" s="24"/>
      <c r="DLT43" s="24"/>
      <c r="DLU43" s="24"/>
      <c r="DLV43" s="24"/>
      <c r="DLW43" s="24"/>
      <c r="DLX43" s="24"/>
      <c r="DLY43" s="24"/>
      <c r="DLZ43" s="24"/>
      <c r="DMA43" s="24"/>
      <c r="DMB43" s="24"/>
      <c r="DMC43" s="24"/>
      <c r="DMD43" s="24"/>
      <c r="DME43" s="24"/>
      <c r="DMF43" s="24"/>
      <c r="DMG43" s="24"/>
      <c r="DMH43" s="24"/>
      <c r="DMI43" s="24"/>
      <c r="DMJ43" s="24"/>
      <c r="DMK43" s="24"/>
      <c r="DML43" s="24"/>
      <c r="DMM43" s="24"/>
      <c r="DMN43" s="24"/>
      <c r="DMO43" s="24"/>
      <c r="DMP43" s="24"/>
      <c r="DMQ43" s="24"/>
      <c r="DMR43" s="24"/>
      <c r="DMS43" s="24"/>
      <c r="DMT43" s="24"/>
      <c r="DMU43" s="24"/>
      <c r="DMV43" s="24"/>
      <c r="DMW43" s="24"/>
      <c r="DMX43" s="24"/>
      <c r="DMY43" s="24"/>
      <c r="DMZ43" s="24"/>
      <c r="DNA43" s="24"/>
      <c r="DNB43" s="24"/>
      <c r="DNC43" s="24"/>
      <c r="DND43" s="24"/>
      <c r="DNE43" s="24"/>
      <c r="DNF43" s="24"/>
      <c r="DNG43" s="24"/>
      <c r="DNH43" s="24"/>
      <c r="DNI43" s="24"/>
      <c r="DNJ43" s="24"/>
      <c r="DNK43" s="24"/>
      <c r="DNL43" s="24"/>
      <c r="DNM43" s="24"/>
      <c r="DNN43" s="24"/>
      <c r="DNO43" s="24"/>
      <c r="DNP43" s="24"/>
      <c r="DNQ43" s="24"/>
      <c r="DNR43" s="24"/>
      <c r="DNS43" s="24"/>
      <c r="DNT43" s="24"/>
      <c r="DNU43" s="24"/>
      <c r="DNV43" s="24"/>
      <c r="DNW43" s="24"/>
      <c r="DNX43" s="24"/>
      <c r="DNY43" s="24"/>
      <c r="DNZ43" s="24"/>
      <c r="DOA43" s="24"/>
      <c r="DOB43" s="24"/>
      <c r="DOC43" s="24"/>
      <c r="DOD43" s="24"/>
      <c r="DOE43" s="24"/>
      <c r="DOF43" s="24"/>
      <c r="DOG43" s="24"/>
      <c r="DOH43" s="24"/>
      <c r="DOI43" s="24"/>
      <c r="DOJ43" s="24"/>
      <c r="DOK43" s="24"/>
      <c r="DOL43" s="24"/>
      <c r="DOM43" s="24"/>
      <c r="DON43" s="24"/>
      <c r="DOO43" s="24"/>
      <c r="DOP43" s="24"/>
      <c r="DOQ43" s="24"/>
      <c r="DOR43" s="24"/>
      <c r="DOS43" s="24"/>
      <c r="DOT43" s="24"/>
      <c r="DOU43" s="24"/>
      <c r="DOV43" s="24"/>
      <c r="DOW43" s="24"/>
      <c r="DOX43" s="24"/>
      <c r="DOY43" s="24"/>
      <c r="DOZ43" s="24"/>
      <c r="DPA43" s="24"/>
      <c r="DPB43" s="24"/>
      <c r="DPC43" s="24"/>
      <c r="DPD43" s="24"/>
      <c r="DPE43" s="24"/>
      <c r="DPF43" s="24"/>
      <c r="DPG43" s="24"/>
      <c r="DPH43" s="24"/>
      <c r="DPI43" s="24"/>
      <c r="DPJ43" s="24"/>
      <c r="DPK43" s="24"/>
      <c r="DPL43" s="24"/>
      <c r="DPM43" s="24"/>
      <c r="DPN43" s="24"/>
      <c r="DPO43" s="24"/>
      <c r="DPP43" s="24"/>
      <c r="DPQ43" s="24"/>
      <c r="DPR43" s="24"/>
      <c r="DPS43" s="24"/>
      <c r="DPT43" s="24"/>
      <c r="DPU43" s="24"/>
      <c r="DPV43" s="24"/>
      <c r="DPW43" s="24"/>
      <c r="DPX43" s="24"/>
      <c r="DPY43" s="24"/>
      <c r="DPZ43" s="24"/>
      <c r="DQA43" s="24"/>
      <c r="DQB43" s="24"/>
      <c r="DQC43" s="24"/>
      <c r="DQD43" s="24"/>
      <c r="DQE43" s="24"/>
      <c r="DQF43" s="24"/>
      <c r="DQG43" s="24"/>
      <c r="DQH43" s="24"/>
      <c r="DQI43" s="24"/>
      <c r="DQJ43" s="24"/>
      <c r="DQK43" s="24"/>
      <c r="DQL43" s="24"/>
      <c r="DQM43" s="24"/>
      <c r="DQN43" s="24"/>
      <c r="DQO43" s="24"/>
      <c r="DQP43" s="24"/>
      <c r="DQQ43" s="24"/>
      <c r="DQR43" s="24"/>
      <c r="DQS43" s="24"/>
      <c r="DQT43" s="24"/>
      <c r="DQU43" s="24"/>
      <c r="DQV43" s="24"/>
      <c r="DQW43" s="24"/>
      <c r="DQX43" s="24"/>
      <c r="DQY43" s="24"/>
      <c r="DQZ43" s="24"/>
      <c r="DRA43" s="24"/>
      <c r="DRB43" s="24"/>
      <c r="DRC43" s="24"/>
      <c r="DRD43" s="24"/>
      <c r="DRE43" s="24"/>
      <c r="DRF43" s="24"/>
      <c r="DRG43" s="24"/>
      <c r="DRH43" s="24"/>
      <c r="DRI43" s="24"/>
      <c r="DRJ43" s="24"/>
      <c r="DRK43" s="24"/>
      <c r="DRL43" s="24"/>
      <c r="DRM43" s="24"/>
      <c r="DRN43" s="24"/>
      <c r="DRO43" s="24"/>
      <c r="DRP43" s="24"/>
      <c r="DRQ43" s="24"/>
      <c r="DRR43" s="24"/>
      <c r="DRS43" s="24"/>
      <c r="DRT43" s="24"/>
      <c r="DRU43" s="24"/>
      <c r="DRV43" s="24"/>
      <c r="DRW43" s="24"/>
      <c r="DRX43" s="24"/>
      <c r="DRY43" s="24"/>
      <c r="DRZ43" s="24"/>
      <c r="DSA43" s="24"/>
      <c r="DSB43" s="24"/>
      <c r="DSC43" s="24"/>
      <c r="DSD43" s="24"/>
      <c r="DSE43" s="24"/>
      <c r="DSF43" s="24"/>
      <c r="DSG43" s="24"/>
      <c r="DSH43" s="24"/>
      <c r="DSI43" s="24"/>
      <c r="DSJ43" s="24"/>
      <c r="DSK43" s="24"/>
      <c r="DSL43" s="24"/>
      <c r="DSM43" s="24"/>
      <c r="DSN43" s="24"/>
      <c r="DSO43" s="24"/>
      <c r="DSP43" s="24"/>
      <c r="DSQ43" s="24"/>
      <c r="DSR43" s="24"/>
      <c r="DSS43" s="24"/>
      <c r="DST43" s="24"/>
      <c r="DSU43" s="24"/>
      <c r="DSV43" s="24"/>
      <c r="DSW43" s="24"/>
      <c r="DSX43" s="24"/>
      <c r="DSY43" s="24"/>
      <c r="DSZ43" s="24"/>
      <c r="DTA43" s="24"/>
      <c r="DTB43" s="24"/>
      <c r="DTC43" s="24"/>
      <c r="DTD43" s="24"/>
      <c r="DTE43" s="24"/>
      <c r="DTF43" s="24"/>
      <c r="DTG43" s="24"/>
      <c r="DTH43" s="24"/>
      <c r="DTI43" s="24"/>
      <c r="DTJ43" s="24"/>
      <c r="DTK43" s="24"/>
      <c r="DTL43" s="24"/>
      <c r="DTM43" s="24"/>
      <c r="DTN43" s="24"/>
      <c r="DTO43" s="24"/>
      <c r="DTP43" s="24"/>
      <c r="DTQ43" s="24"/>
      <c r="DTR43" s="24"/>
      <c r="DTS43" s="24"/>
      <c r="DTT43" s="24"/>
      <c r="DTU43" s="24"/>
      <c r="DTV43" s="24"/>
      <c r="DTW43" s="24"/>
      <c r="DTX43" s="24"/>
      <c r="DTY43" s="24"/>
      <c r="DTZ43" s="24"/>
      <c r="DUA43" s="24"/>
      <c r="DUB43" s="24"/>
      <c r="DUC43" s="24"/>
      <c r="DUD43" s="24"/>
      <c r="DUE43" s="24"/>
      <c r="DUF43" s="24"/>
      <c r="DUG43" s="24"/>
      <c r="DUH43" s="24"/>
      <c r="DUI43" s="24"/>
      <c r="DUJ43" s="24"/>
      <c r="DUK43" s="24"/>
      <c r="DUL43" s="24"/>
      <c r="DUM43" s="24"/>
      <c r="DUN43" s="24"/>
      <c r="DUO43" s="24"/>
      <c r="DUP43" s="24"/>
      <c r="DUQ43" s="24"/>
      <c r="DUR43" s="24"/>
      <c r="DUS43" s="24"/>
      <c r="DUT43" s="24"/>
      <c r="DUU43" s="24"/>
      <c r="DUV43" s="24"/>
      <c r="DUW43" s="24"/>
      <c r="DUX43" s="24"/>
      <c r="DUY43" s="24"/>
      <c r="DUZ43" s="24"/>
      <c r="DVA43" s="24"/>
      <c r="DVB43" s="24"/>
      <c r="DVC43" s="24"/>
      <c r="DVD43" s="24"/>
      <c r="DVE43" s="24"/>
      <c r="DVF43" s="24"/>
      <c r="DVG43" s="24"/>
      <c r="DVH43" s="24"/>
      <c r="DVI43" s="24"/>
      <c r="DVJ43" s="24"/>
      <c r="DVK43" s="24"/>
      <c r="DVL43" s="24"/>
      <c r="DVM43" s="24"/>
      <c r="DVN43" s="24"/>
      <c r="DVO43" s="24"/>
      <c r="DVP43" s="24"/>
      <c r="DVQ43" s="24"/>
      <c r="DVR43" s="24"/>
      <c r="DVS43" s="24"/>
      <c r="DVT43" s="24"/>
      <c r="DVU43" s="24"/>
      <c r="DVV43" s="24"/>
      <c r="DVW43" s="24"/>
      <c r="DVX43" s="24"/>
      <c r="DVY43" s="24"/>
      <c r="DVZ43" s="24"/>
      <c r="DWA43" s="24"/>
      <c r="DWB43" s="24"/>
      <c r="DWC43" s="24"/>
      <c r="DWD43" s="24"/>
      <c r="DWE43" s="24"/>
      <c r="DWF43" s="24"/>
      <c r="DWG43" s="24"/>
      <c r="DWH43" s="24"/>
      <c r="DWI43" s="24"/>
      <c r="DWJ43" s="24"/>
      <c r="DWK43" s="24"/>
      <c r="DWL43" s="24"/>
      <c r="DWM43" s="24"/>
      <c r="DWN43" s="24"/>
      <c r="DWO43" s="24"/>
      <c r="DWP43" s="24"/>
      <c r="DWQ43" s="24"/>
      <c r="DWR43" s="24"/>
      <c r="DWS43" s="24"/>
      <c r="DWT43" s="24"/>
      <c r="DWU43" s="24"/>
      <c r="DWV43" s="24"/>
      <c r="DWW43" s="24"/>
      <c r="DWX43" s="24"/>
      <c r="DWY43" s="24"/>
      <c r="DWZ43" s="24"/>
      <c r="DXA43" s="24"/>
      <c r="DXB43" s="24"/>
      <c r="DXC43" s="24"/>
      <c r="DXD43" s="24"/>
      <c r="DXE43" s="24"/>
      <c r="DXF43" s="24"/>
      <c r="DXG43" s="24"/>
      <c r="DXH43" s="24"/>
      <c r="DXI43" s="24"/>
      <c r="DXJ43" s="24"/>
      <c r="DXK43" s="24"/>
      <c r="DXL43" s="24"/>
      <c r="DXM43" s="24"/>
      <c r="DXN43" s="24"/>
      <c r="DXO43" s="24"/>
      <c r="DXP43" s="24"/>
      <c r="DXQ43" s="24"/>
      <c r="DXR43" s="24"/>
      <c r="DXS43" s="24"/>
      <c r="DXT43" s="24"/>
      <c r="DXU43" s="24"/>
      <c r="DXV43" s="24"/>
      <c r="DXW43" s="24"/>
      <c r="DXX43" s="24"/>
      <c r="DXY43" s="24"/>
      <c r="DXZ43" s="24"/>
      <c r="DYA43" s="24"/>
      <c r="DYB43" s="24"/>
      <c r="DYC43" s="24"/>
      <c r="DYD43" s="24"/>
      <c r="DYE43" s="24"/>
      <c r="DYF43" s="24"/>
      <c r="DYG43" s="24"/>
      <c r="DYH43" s="24"/>
      <c r="DYI43" s="24"/>
      <c r="DYJ43" s="24"/>
      <c r="DYK43" s="24"/>
      <c r="DYL43" s="24"/>
      <c r="DYM43" s="24"/>
      <c r="DYN43" s="24"/>
      <c r="DYO43" s="24"/>
      <c r="DYP43" s="24"/>
      <c r="DYQ43" s="24"/>
      <c r="DYR43" s="24"/>
      <c r="DYS43" s="24"/>
      <c r="DYT43" s="24"/>
      <c r="DYU43" s="24"/>
      <c r="DYV43" s="24"/>
      <c r="DYW43" s="24"/>
      <c r="DYX43" s="24"/>
      <c r="DYY43" s="24"/>
      <c r="DYZ43" s="24"/>
      <c r="DZA43" s="24"/>
      <c r="DZB43" s="24"/>
      <c r="DZC43" s="24"/>
      <c r="DZD43" s="24"/>
      <c r="DZE43" s="24"/>
      <c r="DZF43" s="24"/>
      <c r="DZG43" s="24"/>
      <c r="DZH43" s="24"/>
      <c r="DZI43" s="24"/>
      <c r="DZJ43" s="24"/>
      <c r="DZK43" s="24"/>
      <c r="DZL43" s="24"/>
      <c r="DZM43" s="24"/>
      <c r="DZN43" s="24"/>
      <c r="DZO43" s="24"/>
      <c r="DZP43" s="24"/>
      <c r="DZQ43" s="24"/>
      <c r="DZR43" s="24"/>
      <c r="DZS43" s="24"/>
      <c r="DZT43" s="24"/>
      <c r="DZU43" s="24"/>
      <c r="DZV43" s="24"/>
      <c r="DZW43" s="24"/>
      <c r="DZX43" s="24"/>
      <c r="DZY43" s="24"/>
      <c r="DZZ43" s="24"/>
      <c r="EAA43" s="24"/>
      <c r="EAB43" s="24"/>
      <c r="EAC43" s="24"/>
      <c r="EAD43" s="24"/>
      <c r="EAE43" s="24"/>
      <c r="EAF43" s="24"/>
      <c r="EAG43" s="24"/>
      <c r="EAH43" s="24"/>
      <c r="EAI43" s="24"/>
      <c r="EAJ43" s="24"/>
      <c r="EAK43" s="24"/>
      <c r="EAL43" s="24"/>
      <c r="EAM43" s="24"/>
      <c r="EAN43" s="24"/>
      <c r="EAO43" s="24"/>
      <c r="EAP43" s="24"/>
      <c r="EAQ43" s="24"/>
      <c r="EAR43" s="24"/>
      <c r="EAS43" s="24"/>
      <c r="EAT43" s="24"/>
      <c r="EAU43" s="24"/>
      <c r="EAV43" s="24"/>
      <c r="EAW43" s="24"/>
      <c r="EAX43" s="24"/>
      <c r="EAY43" s="24"/>
      <c r="EAZ43" s="24"/>
      <c r="EBA43" s="24"/>
      <c r="EBB43" s="24"/>
      <c r="EBC43" s="24"/>
      <c r="EBD43" s="24"/>
      <c r="EBE43" s="24"/>
      <c r="EBF43" s="24"/>
      <c r="EBG43" s="24"/>
      <c r="EBH43" s="24"/>
      <c r="EBI43" s="24"/>
      <c r="EBJ43" s="24"/>
      <c r="EBK43" s="24"/>
      <c r="EBL43" s="24"/>
      <c r="EBM43" s="24"/>
      <c r="EBN43" s="24"/>
      <c r="EBO43" s="24"/>
      <c r="EBP43" s="24"/>
      <c r="EBQ43" s="24"/>
      <c r="EBR43" s="24"/>
      <c r="EBS43" s="24"/>
      <c r="EBT43" s="24"/>
      <c r="EBU43" s="24"/>
      <c r="EBV43" s="24"/>
      <c r="EBW43" s="24"/>
      <c r="EBX43" s="24"/>
      <c r="EBY43" s="24"/>
      <c r="EBZ43" s="24"/>
      <c r="ECA43" s="24"/>
      <c r="ECB43" s="24"/>
      <c r="ECC43" s="24"/>
      <c r="ECD43" s="24"/>
      <c r="ECE43" s="24"/>
      <c r="ECF43" s="24"/>
      <c r="ECG43" s="24"/>
      <c r="ECH43" s="24"/>
      <c r="ECI43" s="24"/>
      <c r="ECJ43" s="24"/>
      <c r="ECK43" s="24"/>
      <c r="ECL43" s="24"/>
      <c r="ECM43" s="24"/>
      <c r="ECN43" s="24"/>
      <c r="ECO43" s="24"/>
      <c r="ECP43" s="24"/>
      <c r="ECQ43" s="24"/>
      <c r="ECR43" s="24"/>
      <c r="ECS43" s="24"/>
      <c r="ECT43" s="24"/>
      <c r="ECU43" s="24"/>
      <c r="ECV43" s="24"/>
      <c r="ECW43" s="24"/>
      <c r="ECX43" s="24"/>
      <c r="ECY43" s="24"/>
      <c r="ECZ43" s="24"/>
      <c r="EDA43" s="24"/>
      <c r="EDB43" s="24"/>
      <c r="EDC43" s="24"/>
      <c r="EDD43" s="24"/>
      <c r="EDE43" s="24"/>
      <c r="EDF43" s="24"/>
      <c r="EDG43" s="24"/>
      <c r="EDH43" s="24"/>
      <c r="EDI43" s="24"/>
      <c r="EDJ43" s="24"/>
      <c r="EDK43" s="24"/>
      <c r="EDL43" s="24"/>
      <c r="EDM43" s="24"/>
      <c r="EDN43" s="24"/>
      <c r="EDO43" s="24"/>
      <c r="EDP43" s="24"/>
      <c r="EDQ43" s="24"/>
      <c r="EDR43" s="24"/>
      <c r="EDS43" s="24"/>
      <c r="EDT43" s="24"/>
      <c r="EDU43" s="24"/>
      <c r="EDV43" s="24"/>
      <c r="EDW43" s="24"/>
      <c r="EDX43" s="24"/>
      <c r="EDY43" s="24"/>
      <c r="EDZ43" s="24"/>
      <c r="EEA43" s="24"/>
      <c r="EEB43" s="24"/>
      <c r="EEC43" s="24"/>
      <c r="EED43" s="24"/>
      <c r="EEE43" s="24"/>
      <c r="EEF43" s="24"/>
      <c r="EEG43" s="24"/>
      <c r="EEH43" s="24"/>
      <c r="EEI43" s="24"/>
      <c r="EEJ43" s="24"/>
      <c r="EEK43" s="24"/>
      <c r="EEL43" s="24"/>
      <c r="EEM43" s="24"/>
      <c r="EEN43" s="24"/>
      <c r="EEO43" s="24"/>
      <c r="EEP43" s="24"/>
      <c r="EEQ43" s="24"/>
      <c r="EER43" s="24"/>
      <c r="EES43" s="24"/>
      <c r="EET43" s="24"/>
      <c r="EEU43" s="24"/>
      <c r="EEV43" s="24"/>
      <c r="EEW43" s="24"/>
      <c r="EEX43" s="24"/>
      <c r="EEY43" s="24"/>
      <c r="EEZ43" s="24"/>
      <c r="EFA43" s="24"/>
      <c r="EFB43" s="24"/>
      <c r="EFC43" s="24"/>
      <c r="EFD43" s="24"/>
      <c r="EFE43" s="24"/>
      <c r="EFF43" s="24"/>
      <c r="EFG43" s="24"/>
      <c r="EFH43" s="24"/>
      <c r="EFI43" s="24"/>
      <c r="EFJ43" s="24"/>
      <c r="EFK43" s="24"/>
      <c r="EFL43" s="24"/>
      <c r="EFM43" s="24"/>
      <c r="EFN43" s="24"/>
      <c r="EFO43" s="24"/>
      <c r="EFP43" s="24"/>
      <c r="EFQ43" s="24"/>
      <c r="EFR43" s="24"/>
      <c r="EFS43" s="24"/>
      <c r="EFT43" s="24"/>
      <c r="EFU43" s="24"/>
      <c r="EFV43" s="24"/>
      <c r="EFW43" s="24"/>
      <c r="EFX43" s="24"/>
      <c r="EFY43" s="24"/>
      <c r="EFZ43" s="24"/>
      <c r="EGA43" s="24"/>
      <c r="EGB43" s="24"/>
      <c r="EGC43" s="24"/>
      <c r="EGD43" s="24"/>
      <c r="EGE43" s="24"/>
      <c r="EGF43" s="24"/>
      <c r="EGG43" s="24"/>
      <c r="EGH43" s="24"/>
      <c r="EGI43" s="24"/>
      <c r="EGJ43" s="24"/>
      <c r="EGK43" s="24"/>
      <c r="EGL43" s="24"/>
      <c r="EGM43" s="24"/>
      <c r="EGN43" s="24"/>
      <c r="EGO43" s="24"/>
      <c r="EGP43" s="24"/>
      <c r="EGQ43" s="24"/>
      <c r="EGR43" s="24"/>
      <c r="EGS43" s="24"/>
      <c r="EGT43" s="24"/>
      <c r="EGU43" s="24"/>
      <c r="EGV43" s="24"/>
      <c r="EGW43" s="24"/>
      <c r="EGX43" s="24"/>
      <c r="EGY43" s="24"/>
      <c r="EGZ43" s="24"/>
      <c r="EHA43" s="24"/>
      <c r="EHB43" s="24"/>
      <c r="EHC43" s="24"/>
      <c r="EHD43" s="24"/>
      <c r="EHE43" s="24"/>
      <c r="EHF43" s="24"/>
      <c r="EHG43" s="24"/>
      <c r="EHH43" s="24"/>
      <c r="EHI43" s="24"/>
      <c r="EHJ43" s="24"/>
      <c r="EHK43" s="24"/>
      <c r="EHL43" s="24"/>
      <c r="EHM43" s="24"/>
      <c r="EHN43" s="24"/>
      <c r="EHO43" s="24"/>
      <c r="EHP43" s="24"/>
      <c r="EHQ43" s="24"/>
      <c r="EHR43" s="24"/>
      <c r="EHS43" s="24"/>
      <c r="EHT43" s="24"/>
      <c r="EHU43" s="24"/>
      <c r="EHV43" s="24"/>
      <c r="EHW43" s="24"/>
      <c r="EHX43" s="24"/>
      <c r="EHY43" s="24"/>
      <c r="EHZ43" s="24"/>
      <c r="EIA43" s="24"/>
      <c r="EIB43" s="24"/>
      <c r="EIC43" s="24"/>
      <c r="EID43" s="24"/>
      <c r="EIE43" s="24"/>
      <c r="EIF43" s="24"/>
      <c r="EIG43" s="24"/>
      <c r="EIH43" s="24"/>
      <c r="EII43" s="24"/>
      <c r="EIJ43" s="24"/>
      <c r="EIK43" s="24"/>
      <c r="EIL43" s="24"/>
      <c r="EIM43" s="24"/>
      <c r="EIN43" s="24"/>
      <c r="EIO43" s="24"/>
      <c r="EIP43" s="24"/>
      <c r="EIQ43" s="24"/>
      <c r="EIR43" s="24"/>
      <c r="EIS43" s="24"/>
      <c r="EIT43" s="24"/>
      <c r="EIU43" s="24"/>
      <c r="EIV43" s="24"/>
      <c r="EIW43" s="24"/>
      <c r="EIX43" s="24"/>
      <c r="EIY43" s="24"/>
      <c r="EIZ43" s="24"/>
      <c r="EJA43" s="24"/>
      <c r="EJB43" s="24"/>
      <c r="EJC43" s="24"/>
      <c r="EJD43" s="24"/>
      <c r="EJE43" s="24"/>
      <c r="EJF43" s="24"/>
      <c r="EJG43" s="24"/>
      <c r="EJH43" s="24"/>
      <c r="EJI43" s="24"/>
      <c r="EJJ43" s="24"/>
      <c r="EJK43" s="24"/>
      <c r="EJL43" s="24"/>
      <c r="EJM43" s="24"/>
      <c r="EJN43" s="24"/>
      <c r="EJO43" s="24"/>
      <c r="EJP43" s="24"/>
      <c r="EJQ43" s="24"/>
      <c r="EJR43" s="24"/>
      <c r="EJS43" s="24"/>
      <c r="EJT43" s="24"/>
      <c r="EJU43" s="24"/>
      <c r="EJV43" s="24"/>
      <c r="EJW43" s="24"/>
      <c r="EJX43" s="24"/>
      <c r="EJY43" s="24"/>
      <c r="EJZ43" s="24"/>
      <c r="EKA43" s="24"/>
      <c r="EKB43" s="24"/>
      <c r="EKC43" s="24"/>
      <c r="EKD43" s="24"/>
      <c r="EKE43" s="24"/>
      <c r="EKF43" s="24"/>
      <c r="EKG43" s="24"/>
      <c r="EKH43" s="24"/>
      <c r="EKI43" s="24"/>
      <c r="EKJ43" s="24"/>
      <c r="EKK43" s="24"/>
      <c r="EKL43" s="24"/>
      <c r="EKM43" s="24"/>
      <c r="EKN43" s="24"/>
      <c r="EKO43" s="24"/>
      <c r="EKP43" s="24"/>
      <c r="EKQ43" s="24"/>
      <c r="EKR43" s="24"/>
      <c r="EKS43" s="24"/>
      <c r="EKT43" s="24"/>
      <c r="EKU43" s="24"/>
      <c r="EKV43" s="24"/>
      <c r="EKW43" s="24"/>
      <c r="EKX43" s="24"/>
      <c r="EKY43" s="24"/>
      <c r="EKZ43" s="24"/>
      <c r="ELA43" s="24"/>
      <c r="ELB43" s="24"/>
      <c r="ELC43" s="24"/>
      <c r="ELD43" s="24"/>
      <c r="ELE43" s="24"/>
      <c r="ELF43" s="24"/>
      <c r="ELG43" s="24"/>
      <c r="ELH43" s="24"/>
      <c r="ELI43" s="24"/>
      <c r="ELJ43" s="24"/>
      <c r="ELK43" s="24"/>
      <c r="ELL43" s="24"/>
      <c r="ELM43" s="24"/>
      <c r="ELN43" s="24"/>
      <c r="ELO43" s="24"/>
      <c r="ELP43" s="24"/>
      <c r="ELQ43" s="24"/>
      <c r="ELR43" s="24"/>
      <c r="ELS43" s="24"/>
      <c r="ELT43" s="24"/>
      <c r="ELU43" s="24"/>
      <c r="ELV43" s="24"/>
      <c r="ELW43" s="24"/>
      <c r="ELX43" s="24"/>
      <c r="ELY43" s="24"/>
      <c r="ELZ43" s="24"/>
      <c r="EMA43" s="24"/>
      <c r="EMB43" s="24"/>
      <c r="EMC43" s="24"/>
      <c r="EMD43" s="24"/>
      <c r="EME43" s="24"/>
      <c r="EMF43" s="24"/>
      <c r="EMG43" s="24"/>
      <c r="EMH43" s="24"/>
      <c r="EMI43" s="24"/>
      <c r="EMJ43" s="24"/>
      <c r="EMK43" s="24"/>
      <c r="EML43" s="24"/>
      <c r="EMM43" s="24"/>
      <c r="EMN43" s="24"/>
      <c r="EMO43" s="24"/>
      <c r="EMP43" s="24"/>
      <c r="EMQ43" s="24"/>
      <c r="EMR43" s="24"/>
      <c r="EMS43" s="24"/>
      <c r="EMT43" s="24"/>
      <c r="EMU43" s="24"/>
      <c r="EMV43" s="24"/>
      <c r="EMW43" s="24"/>
      <c r="EMX43" s="24"/>
      <c r="EMY43" s="24"/>
      <c r="EMZ43" s="24"/>
      <c r="ENA43" s="24"/>
      <c r="ENB43" s="24"/>
      <c r="ENC43" s="24"/>
      <c r="END43" s="24"/>
      <c r="ENE43" s="24"/>
      <c r="ENF43" s="24"/>
      <c r="ENG43" s="24"/>
      <c r="ENH43" s="24"/>
      <c r="ENI43" s="24"/>
      <c r="ENJ43" s="24"/>
      <c r="ENK43" s="24"/>
      <c r="ENL43" s="24"/>
      <c r="ENM43" s="24"/>
      <c r="ENN43" s="24"/>
      <c r="ENO43" s="24"/>
      <c r="ENP43" s="24"/>
      <c r="ENQ43" s="24"/>
      <c r="ENR43" s="24"/>
      <c r="ENS43" s="24"/>
      <c r="ENT43" s="24"/>
      <c r="ENU43" s="24"/>
      <c r="ENV43" s="24"/>
      <c r="ENW43" s="24"/>
      <c r="ENX43" s="24"/>
      <c r="ENY43" s="24"/>
      <c r="ENZ43" s="24"/>
      <c r="EOA43" s="24"/>
      <c r="EOB43" s="24"/>
      <c r="EOC43" s="24"/>
      <c r="EOD43" s="24"/>
      <c r="EOE43" s="24"/>
      <c r="EOF43" s="24"/>
      <c r="EOG43" s="24"/>
      <c r="EOH43" s="24"/>
      <c r="EOI43" s="24"/>
      <c r="EOJ43" s="24"/>
      <c r="EOK43" s="24"/>
      <c r="EOL43" s="24"/>
      <c r="EOM43" s="24"/>
      <c r="EON43" s="24"/>
      <c r="EOO43" s="24"/>
      <c r="EOP43" s="24"/>
      <c r="EOQ43" s="24"/>
      <c r="EOR43" s="24"/>
      <c r="EOS43" s="24"/>
      <c r="EOT43" s="24"/>
      <c r="EOU43" s="24"/>
      <c r="EOV43" s="24"/>
      <c r="EOW43" s="24"/>
      <c r="EOX43" s="24"/>
      <c r="EOY43" s="24"/>
      <c r="EOZ43" s="24"/>
      <c r="EPA43" s="24"/>
      <c r="EPB43" s="24"/>
      <c r="EPC43" s="24"/>
      <c r="EPD43" s="24"/>
      <c r="EPE43" s="24"/>
      <c r="EPF43" s="24"/>
      <c r="EPG43" s="24"/>
      <c r="EPH43" s="24"/>
      <c r="EPI43" s="24"/>
      <c r="EPJ43" s="24"/>
      <c r="EPK43" s="24"/>
      <c r="EPL43" s="24"/>
      <c r="EPM43" s="24"/>
      <c r="EPN43" s="24"/>
      <c r="EPO43" s="24"/>
      <c r="EPP43" s="24"/>
      <c r="EPQ43" s="24"/>
      <c r="EPR43" s="24"/>
      <c r="EPS43" s="24"/>
      <c r="EPT43" s="24"/>
      <c r="EPU43" s="24"/>
      <c r="EPV43" s="24"/>
      <c r="EPW43" s="24"/>
      <c r="EPX43" s="24"/>
      <c r="EPY43" s="24"/>
      <c r="EPZ43" s="24"/>
      <c r="EQA43" s="24"/>
      <c r="EQB43" s="24"/>
      <c r="EQC43" s="24"/>
      <c r="EQD43" s="24"/>
      <c r="EQE43" s="24"/>
      <c r="EQF43" s="24"/>
      <c r="EQG43" s="24"/>
      <c r="EQH43" s="24"/>
      <c r="EQI43" s="24"/>
      <c r="EQJ43" s="24"/>
      <c r="EQK43" s="24"/>
      <c r="EQL43" s="24"/>
      <c r="EQM43" s="24"/>
      <c r="EQN43" s="24"/>
      <c r="EQO43" s="24"/>
      <c r="EQP43" s="24"/>
      <c r="EQQ43" s="24"/>
      <c r="EQR43" s="24"/>
      <c r="EQS43" s="24"/>
      <c r="EQT43" s="24"/>
      <c r="EQU43" s="24"/>
      <c r="EQV43" s="24"/>
      <c r="EQW43" s="24"/>
      <c r="EQX43" s="24"/>
      <c r="EQY43" s="24"/>
      <c r="EQZ43" s="24"/>
      <c r="ERA43" s="24"/>
      <c r="ERB43" s="24"/>
      <c r="ERC43" s="24"/>
      <c r="ERD43" s="24"/>
      <c r="ERE43" s="24"/>
      <c r="ERF43" s="24"/>
      <c r="ERG43" s="24"/>
      <c r="ERH43" s="24"/>
      <c r="ERI43" s="24"/>
      <c r="ERJ43" s="24"/>
      <c r="ERK43" s="24"/>
      <c r="ERL43" s="24"/>
      <c r="ERM43" s="24"/>
      <c r="ERN43" s="24"/>
      <c r="ERO43" s="24"/>
      <c r="ERP43" s="24"/>
      <c r="ERQ43" s="24"/>
      <c r="ERR43" s="24"/>
      <c r="ERS43" s="24"/>
      <c r="ERT43" s="24"/>
      <c r="ERU43" s="24"/>
      <c r="ERV43" s="24"/>
      <c r="ERW43" s="24"/>
      <c r="ERX43" s="24"/>
      <c r="ERY43" s="24"/>
      <c r="ERZ43" s="24"/>
      <c r="ESA43" s="24"/>
      <c r="ESB43" s="24"/>
      <c r="ESC43" s="24"/>
      <c r="ESD43" s="24"/>
      <c r="ESE43" s="24"/>
      <c r="ESF43" s="24"/>
      <c r="ESG43" s="24"/>
      <c r="ESH43" s="24"/>
      <c r="ESI43" s="24"/>
      <c r="ESJ43" s="24"/>
      <c r="ESK43" s="24"/>
      <c r="ESL43" s="24"/>
      <c r="ESM43" s="24"/>
      <c r="ESN43" s="24"/>
      <c r="ESO43" s="24"/>
      <c r="ESP43" s="24"/>
      <c r="ESQ43" s="24"/>
      <c r="ESR43" s="24"/>
      <c r="ESS43" s="24"/>
      <c r="EST43" s="24"/>
      <c r="ESU43" s="24"/>
      <c r="ESV43" s="24"/>
      <c r="ESW43" s="24"/>
      <c r="ESX43" s="24"/>
      <c r="ESY43" s="24"/>
      <c r="ESZ43" s="24"/>
      <c r="ETA43" s="24"/>
      <c r="ETB43" s="24"/>
      <c r="ETC43" s="24"/>
      <c r="ETD43" s="24"/>
      <c r="ETE43" s="24"/>
      <c r="ETF43" s="24"/>
      <c r="ETG43" s="24"/>
      <c r="ETH43" s="24"/>
      <c r="ETI43" s="24"/>
      <c r="ETJ43" s="24"/>
      <c r="ETK43" s="24"/>
      <c r="ETL43" s="24"/>
      <c r="ETM43" s="24"/>
      <c r="ETN43" s="24"/>
      <c r="ETO43" s="24"/>
      <c r="ETP43" s="24"/>
      <c r="ETQ43" s="24"/>
      <c r="ETR43" s="24"/>
      <c r="ETS43" s="24"/>
      <c r="ETT43" s="24"/>
      <c r="ETU43" s="24"/>
      <c r="ETV43" s="24"/>
      <c r="ETW43" s="24"/>
      <c r="ETX43" s="24"/>
      <c r="ETY43" s="24"/>
      <c r="ETZ43" s="24"/>
      <c r="EUA43" s="24"/>
      <c r="EUB43" s="24"/>
      <c r="EUC43" s="24"/>
      <c r="EUD43" s="24"/>
      <c r="EUE43" s="24"/>
      <c r="EUF43" s="24"/>
      <c r="EUG43" s="24"/>
      <c r="EUH43" s="24"/>
      <c r="EUI43" s="24"/>
      <c r="EUJ43" s="24"/>
      <c r="EUK43" s="24"/>
      <c r="EUL43" s="24"/>
      <c r="EUM43" s="24"/>
      <c r="EUN43" s="24"/>
      <c r="EUO43" s="24"/>
      <c r="EUP43" s="24"/>
      <c r="EUQ43" s="24"/>
      <c r="EUR43" s="24"/>
      <c r="EUS43" s="24"/>
      <c r="EUT43" s="24"/>
      <c r="EUU43" s="24"/>
      <c r="EUV43" s="24"/>
      <c r="EUW43" s="24"/>
      <c r="EUX43" s="24"/>
      <c r="EUY43" s="24"/>
      <c r="EUZ43" s="24"/>
      <c r="EVA43" s="24"/>
      <c r="EVB43" s="24"/>
      <c r="EVC43" s="24"/>
      <c r="EVD43" s="24"/>
      <c r="EVE43" s="24"/>
      <c r="EVF43" s="24"/>
      <c r="EVG43" s="24"/>
      <c r="EVH43" s="24"/>
      <c r="EVI43" s="24"/>
      <c r="EVJ43" s="24"/>
      <c r="EVK43" s="24"/>
      <c r="EVL43" s="24"/>
      <c r="EVM43" s="24"/>
      <c r="EVN43" s="24"/>
      <c r="EVO43" s="24"/>
      <c r="EVP43" s="24"/>
      <c r="EVQ43" s="24"/>
      <c r="EVR43" s="24"/>
      <c r="EVS43" s="24"/>
      <c r="EVT43" s="24"/>
      <c r="EVU43" s="24"/>
      <c r="EVV43" s="24"/>
      <c r="EVW43" s="24"/>
      <c r="EVX43" s="24"/>
      <c r="EVY43" s="24"/>
      <c r="EVZ43" s="24"/>
      <c r="EWA43" s="24"/>
      <c r="EWB43" s="24"/>
      <c r="EWC43" s="24"/>
      <c r="EWD43" s="24"/>
      <c r="EWE43" s="24"/>
      <c r="EWF43" s="24"/>
      <c r="EWG43" s="24"/>
      <c r="EWH43" s="24"/>
      <c r="EWI43" s="24"/>
      <c r="EWJ43" s="24"/>
      <c r="EWK43" s="24"/>
      <c r="EWL43" s="24"/>
      <c r="EWM43" s="24"/>
      <c r="EWN43" s="24"/>
      <c r="EWO43" s="24"/>
      <c r="EWP43" s="24"/>
      <c r="EWQ43" s="24"/>
      <c r="EWR43" s="24"/>
      <c r="EWS43" s="24"/>
      <c r="EWT43" s="24"/>
      <c r="EWU43" s="24"/>
      <c r="EWV43" s="24"/>
      <c r="EWW43" s="24"/>
      <c r="EWX43" s="24"/>
      <c r="EWY43" s="24"/>
      <c r="EWZ43" s="24"/>
      <c r="EXA43" s="24"/>
      <c r="EXB43" s="24"/>
      <c r="EXC43" s="24"/>
      <c r="EXD43" s="24"/>
      <c r="EXE43" s="24"/>
      <c r="EXF43" s="24"/>
      <c r="EXG43" s="24"/>
      <c r="EXH43" s="24"/>
      <c r="EXI43" s="24"/>
      <c r="EXJ43" s="24"/>
      <c r="EXK43" s="24"/>
      <c r="EXL43" s="24"/>
      <c r="EXM43" s="24"/>
      <c r="EXN43" s="24"/>
      <c r="EXO43" s="24"/>
      <c r="EXP43" s="24"/>
      <c r="EXQ43" s="24"/>
      <c r="EXR43" s="24"/>
      <c r="EXS43" s="24"/>
      <c r="EXT43" s="24"/>
      <c r="EXU43" s="24"/>
      <c r="EXV43" s="24"/>
      <c r="EXW43" s="24"/>
      <c r="EXX43" s="24"/>
      <c r="EXY43" s="24"/>
      <c r="EXZ43" s="24"/>
      <c r="EYA43" s="24"/>
      <c r="EYB43" s="24"/>
      <c r="EYC43" s="24"/>
      <c r="EYD43" s="24"/>
      <c r="EYE43" s="24"/>
      <c r="EYF43" s="24"/>
      <c r="EYG43" s="24"/>
      <c r="EYH43" s="24"/>
      <c r="EYI43" s="24"/>
      <c r="EYJ43" s="24"/>
      <c r="EYK43" s="24"/>
      <c r="EYL43" s="24"/>
      <c r="EYM43" s="24"/>
      <c r="EYN43" s="24"/>
      <c r="EYO43" s="24"/>
      <c r="EYP43" s="24"/>
      <c r="EYQ43" s="24"/>
      <c r="EYR43" s="24"/>
      <c r="EYS43" s="24"/>
      <c r="EYT43" s="24"/>
      <c r="EYU43" s="24"/>
      <c r="EYV43" s="24"/>
      <c r="EYW43" s="24"/>
      <c r="EYX43" s="24"/>
      <c r="EYY43" s="24"/>
      <c r="EYZ43" s="24"/>
      <c r="EZA43" s="24"/>
      <c r="EZB43" s="24"/>
      <c r="EZC43" s="24"/>
      <c r="EZD43" s="24"/>
      <c r="EZE43" s="24"/>
      <c r="EZF43" s="24"/>
      <c r="EZG43" s="24"/>
      <c r="EZH43" s="24"/>
      <c r="EZI43" s="24"/>
      <c r="EZJ43" s="24"/>
      <c r="EZK43" s="24"/>
      <c r="EZL43" s="24"/>
      <c r="EZM43" s="24"/>
      <c r="EZN43" s="24"/>
      <c r="EZO43" s="24"/>
      <c r="EZP43" s="24"/>
      <c r="EZQ43" s="24"/>
      <c r="EZR43" s="24"/>
      <c r="EZS43" s="24"/>
      <c r="EZT43" s="24"/>
      <c r="EZU43" s="24"/>
      <c r="EZV43" s="24"/>
      <c r="EZW43" s="24"/>
      <c r="EZX43" s="24"/>
      <c r="EZY43" s="24"/>
      <c r="EZZ43" s="24"/>
      <c r="FAA43" s="24"/>
      <c r="FAB43" s="24"/>
      <c r="FAC43" s="24"/>
      <c r="FAD43" s="24"/>
      <c r="FAE43" s="24"/>
      <c r="FAF43" s="24"/>
      <c r="FAG43" s="24"/>
      <c r="FAH43" s="24"/>
      <c r="FAI43" s="24"/>
      <c r="FAJ43" s="24"/>
      <c r="FAK43" s="24"/>
      <c r="FAL43" s="24"/>
      <c r="FAM43" s="24"/>
      <c r="FAN43" s="24"/>
      <c r="FAO43" s="24"/>
      <c r="FAP43" s="24"/>
      <c r="FAQ43" s="24"/>
      <c r="FAR43" s="24"/>
      <c r="FAS43" s="24"/>
      <c r="FAT43" s="24"/>
      <c r="FAU43" s="24"/>
      <c r="FAV43" s="24"/>
      <c r="FAW43" s="24"/>
      <c r="FAX43" s="24"/>
      <c r="FAY43" s="24"/>
      <c r="FAZ43" s="24"/>
      <c r="FBA43" s="24"/>
      <c r="FBB43" s="24"/>
      <c r="FBC43" s="24"/>
      <c r="FBD43" s="24"/>
      <c r="FBE43" s="24"/>
      <c r="FBF43" s="24"/>
      <c r="FBG43" s="24"/>
      <c r="FBH43" s="24"/>
      <c r="FBI43" s="24"/>
      <c r="FBJ43" s="24"/>
      <c r="FBK43" s="24"/>
      <c r="FBL43" s="24"/>
      <c r="FBM43" s="24"/>
      <c r="FBN43" s="24"/>
      <c r="FBO43" s="24"/>
      <c r="FBP43" s="24"/>
      <c r="FBQ43" s="24"/>
      <c r="FBR43" s="24"/>
      <c r="FBS43" s="24"/>
      <c r="FBT43" s="24"/>
      <c r="FBU43" s="24"/>
      <c r="FBV43" s="24"/>
      <c r="FBW43" s="24"/>
      <c r="FBX43" s="24"/>
      <c r="FBY43" s="24"/>
      <c r="FBZ43" s="24"/>
      <c r="FCA43" s="24"/>
      <c r="FCB43" s="24"/>
      <c r="FCC43" s="24"/>
      <c r="FCD43" s="24"/>
      <c r="FCE43" s="24"/>
      <c r="FCF43" s="24"/>
      <c r="FCG43" s="24"/>
      <c r="FCH43" s="24"/>
      <c r="FCI43" s="24"/>
      <c r="FCJ43" s="24"/>
      <c r="FCK43" s="24"/>
      <c r="FCL43" s="24"/>
      <c r="FCM43" s="24"/>
      <c r="FCN43" s="24"/>
      <c r="FCO43" s="24"/>
      <c r="FCP43" s="24"/>
      <c r="FCQ43" s="24"/>
      <c r="FCR43" s="24"/>
      <c r="FCS43" s="24"/>
      <c r="FCT43" s="24"/>
      <c r="FCU43" s="24"/>
      <c r="FCV43" s="24"/>
      <c r="FCW43" s="24"/>
      <c r="FCX43" s="24"/>
      <c r="FCY43" s="24"/>
      <c r="FCZ43" s="24"/>
      <c r="FDA43" s="24"/>
      <c r="FDB43" s="24"/>
      <c r="FDC43" s="24"/>
      <c r="FDD43" s="24"/>
      <c r="FDE43" s="24"/>
      <c r="FDF43" s="24"/>
      <c r="FDG43" s="24"/>
      <c r="FDH43" s="24"/>
      <c r="FDI43" s="24"/>
      <c r="FDJ43" s="24"/>
      <c r="FDK43" s="24"/>
      <c r="FDL43" s="24"/>
      <c r="FDM43" s="24"/>
      <c r="FDN43" s="24"/>
      <c r="FDO43" s="24"/>
      <c r="FDP43" s="24"/>
      <c r="FDQ43" s="24"/>
      <c r="FDR43" s="24"/>
      <c r="FDS43" s="24"/>
      <c r="FDT43" s="24"/>
      <c r="FDU43" s="24"/>
      <c r="FDV43" s="24"/>
      <c r="FDW43" s="24"/>
      <c r="FDX43" s="24"/>
      <c r="FDY43" s="24"/>
      <c r="FDZ43" s="24"/>
      <c r="FEA43" s="24"/>
      <c r="FEB43" s="24"/>
      <c r="FEC43" s="24"/>
      <c r="FED43" s="24"/>
      <c r="FEE43" s="24"/>
      <c r="FEF43" s="24"/>
      <c r="FEG43" s="24"/>
      <c r="FEH43" s="24"/>
      <c r="FEI43" s="24"/>
      <c r="FEJ43" s="24"/>
      <c r="FEK43" s="24"/>
      <c r="FEL43" s="24"/>
      <c r="FEM43" s="24"/>
      <c r="FEN43" s="24"/>
      <c r="FEO43" s="24"/>
      <c r="FEP43" s="24"/>
      <c r="FEQ43" s="24"/>
      <c r="FER43" s="24"/>
      <c r="FES43" s="24"/>
      <c r="FET43" s="24"/>
      <c r="FEU43" s="24"/>
      <c r="FEV43" s="24"/>
      <c r="FEW43" s="24"/>
      <c r="FEX43" s="24"/>
      <c r="FEY43" s="24"/>
      <c r="FEZ43" s="24"/>
      <c r="FFA43" s="24"/>
      <c r="FFB43" s="24"/>
      <c r="FFC43" s="24"/>
      <c r="FFD43" s="24"/>
      <c r="FFE43" s="24"/>
      <c r="FFF43" s="24"/>
      <c r="FFG43" s="24"/>
      <c r="FFH43" s="24"/>
      <c r="FFI43" s="24"/>
      <c r="FFJ43" s="24"/>
      <c r="FFK43" s="24"/>
      <c r="FFL43" s="24"/>
      <c r="FFM43" s="24"/>
      <c r="FFN43" s="24"/>
      <c r="FFO43" s="24"/>
      <c r="FFP43" s="24"/>
      <c r="FFQ43" s="24"/>
      <c r="FFR43" s="24"/>
      <c r="FFS43" s="24"/>
      <c r="FFT43" s="24"/>
      <c r="FFU43" s="24"/>
      <c r="FFV43" s="24"/>
      <c r="FFW43" s="24"/>
      <c r="FFX43" s="24"/>
      <c r="FFY43" s="24"/>
      <c r="FFZ43" s="24"/>
      <c r="FGA43" s="24"/>
      <c r="FGB43" s="24"/>
      <c r="FGC43" s="24"/>
      <c r="FGD43" s="24"/>
      <c r="FGE43" s="24"/>
      <c r="FGF43" s="24"/>
      <c r="FGG43" s="24"/>
      <c r="FGH43" s="24"/>
      <c r="FGI43" s="24"/>
      <c r="FGJ43" s="24"/>
      <c r="FGK43" s="24"/>
      <c r="FGL43" s="24"/>
      <c r="FGM43" s="24"/>
      <c r="FGN43" s="24"/>
      <c r="FGO43" s="24"/>
      <c r="FGP43" s="24"/>
      <c r="FGQ43" s="24"/>
      <c r="FGR43" s="24"/>
      <c r="FGS43" s="24"/>
      <c r="FGT43" s="24"/>
      <c r="FGU43" s="24"/>
      <c r="FGV43" s="24"/>
      <c r="FGW43" s="24"/>
      <c r="FGX43" s="24"/>
      <c r="FGY43" s="24"/>
      <c r="FGZ43" s="24"/>
      <c r="FHA43" s="24"/>
      <c r="FHB43" s="24"/>
      <c r="FHC43" s="24"/>
      <c r="FHD43" s="24"/>
      <c r="FHE43" s="24"/>
      <c r="FHF43" s="24"/>
      <c r="FHG43" s="24"/>
      <c r="FHH43" s="24"/>
      <c r="FHI43" s="24"/>
      <c r="FHJ43" s="24"/>
      <c r="FHK43" s="24"/>
      <c r="FHL43" s="24"/>
      <c r="FHM43" s="24"/>
      <c r="FHN43" s="24"/>
      <c r="FHO43" s="24"/>
      <c r="FHP43" s="24"/>
      <c r="FHQ43" s="24"/>
      <c r="FHR43" s="24"/>
      <c r="FHS43" s="24"/>
      <c r="FHT43" s="24"/>
      <c r="FHU43" s="24"/>
      <c r="FHV43" s="24"/>
      <c r="FHW43" s="24"/>
      <c r="FHX43" s="24"/>
      <c r="FHY43" s="24"/>
      <c r="FHZ43" s="24"/>
      <c r="FIA43" s="24"/>
      <c r="FIB43" s="24"/>
      <c r="FIC43" s="24"/>
      <c r="FID43" s="24"/>
      <c r="FIE43" s="24"/>
      <c r="FIF43" s="24"/>
      <c r="FIG43" s="24"/>
      <c r="FIH43" s="24"/>
      <c r="FII43" s="24"/>
      <c r="FIJ43" s="24"/>
      <c r="FIK43" s="24"/>
      <c r="FIL43" s="24"/>
      <c r="FIM43" s="24"/>
      <c r="FIN43" s="24"/>
      <c r="FIO43" s="24"/>
      <c r="FIP43" s="24"/>
      <c r="FIQ43" s="24"/>
      <c r="FIR43" s="24"/>
      <c r="FIS43" s="24"/>
      <c r="FIT43" s="24"/>
      <c r="FIU43" s="24"/>
      <c r="FIV43" s="24"/>
      <c r="FIW43" s="24"/>
      <c r="FIX43" s="24"/>
      <c r="FIY43" s="24"/>
      <c r="FIZ43" s="24"/>
      <c r="FJA43" s="24"/>
      <c r="FJB43" s="24"/>
      <c r="FJC43" s="24"/>
      <c r="FJD43" s="24"/>
      <c r="FJE43" s="24"/>
      <c r="FJF43" s="24"/>
      <c r="FJG43" s="24"/>
      <c r="FJH43" s="24"/>
      <c r="FJI43" s="24"/>
      <c r="FJJ43" s="24"/>
      <c r="FJK43" s="24"/>
      <c r="FJL43" s="24"/>
      <c r="FJM43" s="24"/>
      <c r="FJN43" s="24"/>
      <c r="FJO43" s="24"/>
      <c r="FJP43" s="24"/>
      <c r="FJQ43" s="24"/>
      <c r="FJR43" s="24"/>
      <c r="FJS43" s="24"/>
      <c r="FJT43" s="24"/>
      <c r="FJU43" s="24"/>
      <c r="FJV43" s="24"/>
      <c r="FJW43" s="24"/>
      <c r="FJX43" s="24"/>
      <c r="FJY43" s="24"/>
      <c r="FJZ43" s="24"/>
      <c r="FKA43" s="24"/>
      <c r="FKB43" s="24"/>
      <c r="FKC43" s="24"/>
      <c r="FKD43" s="24"/>
      <c r="FKE43" s="24"/>
      <c r="FKF43" s="24"/>
      <c r="FKG43" s="24"/>
      <c r="FKH43" s="24"/>
      <c r="FKI43" s="24"/>
      <c r="FKJ43" s="24"/>
      <c r="FKK43" s="24"/>
      <c r="FKL43" s="24"/>
      <c r="FKM43" s="24"/>
      <c r="FKN43" s="24"/>
      <c r="FKO43" s="24"/>
      <c r="FKP43" s="24"/>
      <c r="FKQ43" s="24"/>
      <c r="FKR43" s="24"/>
      <c r="FKS43" s="24"/>
      <c r="FKT43" s="24"/>
      <c r="FKU43" s="24"/>
      <c r="FKV43" s="24"/>
      <c r="FKW43" s="24"/>
      <c r="FKX43" s="24"/>
      <c r="FKY43" s="24"/>
      <c r="FKZ43" s="24"/>
      <c r="FLA43" s="24"/>
      <c r="FLB43" s="24"/>
      <c r="FLC43" s="24"/>
      <c r="FLD43" s="24"/>
      <c r="FLE43" s="24"/>
      <c r="FLF43" s="24"/>
      <c r="FLG43" s="24"/>
      <c r="FLH43" s="24"/>
      <c r="FLI43" s="24"/>
      <c r="FLJ43" s="24"/>
      <c r="FLK43" s="24"/>
      <c r="FLL43" s="24"/>
      <c r="FLM43" s="24"/>
      <c r="FLN43" s="24"/>
      <c r="FLO43" s="24"/>
      <c r="FLP43" s="24"/>
      <c r="FLQ43" s="24"/>
      <c r="FLR43" s="24"/>
      <c r="FLS43" s="24"/>
      <c r="FLT43" s="24"/>
      <c r="FLU43" s="24"/>
      <c r="FLV43" s="24"/>
      <c r="FLW43" s="24"/>
      <c r="FLX43" s="24"/>
      <c r="FLY43" s="24"/>
      <c r="FLZ43" s="24"/>
      <c r="FMA43" s="24"/>
      <c r="FMB43" s="24"/>
      <c r="FMC43" s="24"/>
      <c r="FMD43" s="24"/>
      <c r="FME43" s="24"/>
      <c r="FMF43" s="24"/>
      <c r="FMG43" s="24"/>
      <c r="FMH43" s="24"/>
      <c r="FMI43" s="24"/>
      <c r="FMJ43" s="24"/>
      <c r="FMK43" s="24"/>
      <c r="FML43" s="24"/>
      <c r="FMM43" s="24"/>
      <c r="FMN43" s="24"/>
      <c r="FMO43" s="24"/>
      <c r="FMP43" s="24"/>
      <c r="FMQ43" s="24"/>
      <c r="FMR43" s="24"/>
      <c r="FMS43" s="24"/>
      <c r="FMT43" s="24"/>
      <c r="FMU43" s="24"/>
      <c r="FMV43" s="24"/>
      <c r="FMW43" s="24"/>
      <c r="FMX43" s="24"/>
      <c r="FMY43" s="24"/>
      <c r="FMZ43" s="24"/>
      <c r="FNA43" s="24"/>
      <c r="FNB43" s="24"/>
      <c r="FNC43" s="24"/>
      <c r="FND43" s="24"/>
      <c r="FNE43" s="24"/>
      <c r="FNF43" s="24"/>
      <c r="FNG43" s="24"/>
      <c r="FNH43" s="24"/>
      <c r="FNI43" s="24"/>
      <c r="FNJ43" s="24"/>
      <c r="FNK43" s="24"/>
      <c r="FNL43" s="24"/>
      <c r="FNM43" s="24"/>
      <c r="FNN43" s="24"/>
      <c r="FNO43" s="24"/>
      <c r="FNP43" s="24"/>
      <c r="FNQ43" s="24"/>
      <c r="FNR43" s="24"/>
      <c r="FNS43" s="24"/>
      <c r="FNT43" s="24"/>
      <c r="FNU43" s="24"/>
      <c r="FNV43" s="24"/>
      <c r="FNW43" s="24"/>
      <c r="FNX43" s="24"/>
      <c r="FNY43" s="24"/>
      <c r="FNZ43" s="24"/>
      <c r="FOA43" s="24"/>
      <c r="FOB43" s="24"/>
      <c r="FOC43" s="24"/>
      <c r="FOD43" s="24"/>
      <c r="FOE43" s="24"/>
      <c r="FOF43" s="24"/>
      <c r="FOG43" s="24"/>
      <c r="FOH43" s="24"/>
      <c r="FOI43" s="24"/>
      <c r="FOJ43" s="24"/>
      <c r="FOK43" s="24"/>
      <c r="FOL43" s="24"/>
      <c r="FOM43" s="24"/>
      <c r="FON43" s="24"/>
      <c r="FOO43" s="24"/>
      <c r="FOP43" s="24"/>
      <c r="FOQ43" s="24"/>
      <c r="FOR43" s="24"/>
      <c r="FOS43" s="24"/>
      <c r="FOT43" s="24"/>
      <c r="FOU43" s="24"/>
      <c r="FOV43" s="24"/>
      <c r="FOW43" s="24"/>
      <c r="FOX43" s="24"/>
      <c r="FOY43" s="24"/>
      <c r="FOZ43" s="24"/>
      <c r="FPA43" s="24"/>
      <c r="FPB43" s="24"/>
      <c r="FPC43" s="24"/>
      <c r="FPD43" s="24"/>
      <c r="FPE43" s="24"/>
      <c r="FPF43" s="24"/>
      <c r="FPG43" s="24"/>
      <c r="FPH43" s="24"/>
      <c r="FPI43" s="24"/>
      <c r="FPJ43" s="24"/>
      <c r="FPK43" s="24"/>
      <c r="FPL43" s="24"/>
      <c r="FPM43" s="24"/>
      <c r="FPN43" s="24"/>
      <c r="FPO43" s="24"/>
      <c r="FPP43" s="24"/>
      <c r="FPQ43" s="24"/>
      <c r="FPR43" s="24"/>
      <c r="FPS43" s="24"/>
      <c r="FPT43" s="24"/>
      <c r="FPU43" s="24"/>
      <c r="FPV43" s="24"/>
      <c r="FPW43" s="24"/>
      <c r="FPX43" s="24"/>
      <c r="FPY43" s="24"/>
      <c r="FPZ43" s="24"/>
      <c r="FQA43" s="24"/>
      <c r="FQB43" s="24"/>
      <c r="FQC43" s="24"/>
      <c r="FQD43" s="24"/>
      <c r="FQE43" s="24"/>
      <c r="FQF43" s="24"/>
      <c r="FQG43" s="24"/>
      <c r="FQH43" s="24"/>
      <c r="FQI43" s="24"/>
      <c r="FQJ43" s="24"/>
      <c r="FQK43" s="24"/>
      <c r="FQL43" s="24"/>
      <c r="FQM43" s="24"/>
      <c r="FQN43" s="24"/>
      <c r="FQO43" s="24"/>
      <c r="FQP43" s="24"/>
      <c r="FQQ43" s="24"/>
      <c r="FQR43" s="24"/>
      <c r="FQS43" s="24"/>
      <c r="FQT43" s="24"/>
      <c r="FQU43" s="24"/>
      <c r="FQV43" s="24"/>
      <c r="FQW43" s="24"/>
      <c r="FQX43" s="24"/>
      <c r="FQY43" s="24"/>
      <c r="FQZ43" s="24"/>
      <c r="FRA43" s="24"/>
      <c r="FRB43" s="24"/>
      <c r="FRC43" s="24"/>
      <c r="FRD43" s="24"/>
      <c r="FRE43" s="24"/>
      <c r="FRF43" s="24"/>
      <c r="FRG43" s="24"/>
      <c r="FRH43" s="24"/>
      <c r="FRI43" s="24"/>
      <c r="FRJ43" s="24"/>
      <c r="FRK43" s="24"/>
      <c r="FRL43" s="24"/>
      <c r="FRM43" s="24"/>
      <c r="FRN43" s="24"/>
      <c r="FRO43" s="24"/>
      <c r="FRP43" s="24"/>
      <c r="FRQ43" s="24"/>
      <c r="FRR43" s="24"/>
      <c r="FRS43" s="24"/>
      <c r="FRT43" s="24"/>
      <c r="FRU43" s="24"/>
      <c r="FRV43" s="24"/>
      <c r="FRW43" s="24"/>
      <c r="FRX43" s="24"/>
      <c r="FRY43" s="24"/>
      <c r="FRZ43" s="24"/>
      <c r="FSA43" s="24"/>
      <c r="FSB43" s="24"/>
      <c r="FSC43" s="24"/>
      <c r="FSD43" s="24"/>
      <c r="FSE43" s="24"/>
      <c r="FSF43" s="24"/>
      <c r="FSG43" s="24"/>
      <c r="FSH43" s="24"/>
      <c r="FSI43" s="24"/>
      <c r="FSJ43" s="24"/>
      <c r="FSK43" s="24"/>
      <c r="FSL43" s="24"/>
      <c r="FSM43" s="24"/>
      <c r="FSN43" s="24"/>
      <c r="FSO43" s="24"/>
      <c r="FSP43" s="24"/>
      <c r="FSQ43" s="24"/>
      <c r="FSR43" s="24"/>
      <c r="FSS43" s="24"/>
      <c r="FST43" s="24"/>
      <c r="FSU43" s="24"/>
      <c r="FSV43" s="24"/>
      <c r="FSW43" s="24"/>
      <c r="FSX43" s="24"/>
      <c r="FSY43" s="24"/>
      <c r="FSZ43" s="24"/>
      <c r="FTA43" s="24"/>
      <c r="FTB43" s="24"/>
      <c r="FTC43" s="24"/>
      <c r="FTD43" s="24"/>
      <c r="FTE43" s="24"/>
      <c r="FTF43" s="24"/>
      <c r="FTG43" s="24"/>
      <c r="FTH43" s="24"/>
      <c r="FTI43" s="24"/>
      <c r="FTJ43" s="24"/>
      <c r="FTK43" s="24"/>
      <c r="FTL43" s="24"/>
      <c r="FTM43" s="24"/>
      <c r="FTN43" s="24"/>
      <c r="FTO43" s="24"/>
      <c r="FTP43" s="24"/>
      <c r="FTQ43" s="24"/>
      <c r="FTR43" s="24"/>
      <c r="FTS43" s="24"/>
      <c r="FTT43" s="24"/>
      <c r="FTU43" s="24"/>
      <c r="FTV43" s="24"/>
      <c r="FTW43" s="24"/>
      <c r="FTX43" s="24"/>
      <c r="FTY43" s="24"/>
      <c r="FTZ43" s="24"/>
      <c r="FUA43" s="24"/>
      <c r="FUB43" s="24"/>
      <c r="FUC43" s="24"/>
      <c r="FUD43" s="24"/>
      <c r="FUE43" s="24"/>
      <c r="FUF43" s="24"/>
      <c r="FUG43" s="24"/>
      <c r="FUH43" s="24"/>
      <c r="FUI43" s="24"/>
      <c r="FUJ43" s="24"/>
      <c r="FUK43" s="24"/>
      <c r="FUL43" s="24"/>
      <c r="FUM43" s="24"/>
      <c r="FUN43" s="24"/>
      <c r="FUO43" s="24"/>
      <c r="FUP43" s="24"/>
      <c r="FUQ43" s="24"/>
      <c r="FUR43" s="24"/>
      <c r="FUS43" s="24"/>
      <c r="FUT43" s="24"/>
      <c r="FUU43" s="24"/>
      <c r="FUV43" s="24"/>
      <c r="FUW43" s="24"/>
      <c r="FUX43" s="24"/>
      <c r="FUY43" s="24"/>
      <c r="FUZ43" s="24"/>
      <c r="FVA43" s="24"/>
      <c r="FVB43" s="24"/>
      <c r="FVC43" s="24"/>
      <c r="FVD43" s="24"/>
      <c r="FVE43" s="24"/>
      <c r="FVF43" s="24"/>
      <c r="FVG43" s="24"/>
      <c r="FVH43" s="24"/>
      <c r="FVI43" s="24"/>
      <c r="FVJ43" s="24"/>
      <c r="FVK43" s="24"/>
      <c r="FVL43" s="24"/>
      <c r="FVM43" s="24"/>
      <c r="FVN43" s="24"/>
      <c r="FVO43" s="24"/>
      <c r="FVP43" s="24"/>
      <c r="FVQ43" s="24"/>
      <c r="FVR43" s="24"/>
      <c r="FVS43" s="24"/>
      <c r="FVT43" s="24"/>
      <c r="FVU43" s="24"/>
      <c r="FVV43" s="24"/>
      <c r="FVW43" s="24"/>
      <c r="FVX43" s="24"/>
      <c r="FVY43" s="24"/>
      <c r="FVZ43" s="24"/>
      <c r="FWA43" s="24"/>
      <c r="FWB43" s="24"/>
      <c r="FWC43" s="24"/>
      <c r="FWD43" s="24"/>
      <c r="FWE43" s="24"/>
      <c r="FWF43" s="24"/>
      <c r="FWG43" s="24"/>
      <c r="FWH43" s="24"/>
      <c r="FWI43" s="24"/>
      <c r="FWJ43" s="24"/>
      <c r="FWK43" s="24"/>
      <c r="FWL43" s="24"/>
      <c r="FWM43" s="24"/>
      <c r="FWN43" s="24"/>
      <c r="FWO43" s="24"/>
      <c r="FWP43" s="24"/>
      <c r="FWQ43" s="24"/>
      <c r="FWR43" s="24"/>
      <c r="FWS43" s="24"/>
      <c r="FWT43" s="24"/>
      <c r="FWU43" s="24"/>
      <c r="FWV43" s="24"/>
      <c r="FWW43" s="24"/>
      <c r="FWX43" s="24"/>
      <c r="FWY43" s="24"/>
      <c r="FWZ43" s="24"/>
      <c r="FXA43" s="24"/>
      <c r="FXB43" s="24"/>
      <c r="FXC43" s="24"/>
      <c r="FXD43" s="24"/>
      <c r="FXE43" s="24"/>
      <c r="FXF43" s="24"/>
      <c r="FXG43" s="24"/>
      <c r="FXH43" s="24"/>
      <c r="FXI43" s="24"/>
      <c r="FXJ43" s="24"/>
      <c r="FXK43" s="24"/>
      <c r="FXL43" s="24"/>
      <c r="FXM43" s="24"/>
      <c r="FXN43" s="24"/>
      <c r="FXO43" s="24"/>
      <c r="FXP43" s="24"/>
      <c r="FXQ43" s="24"/>
      <c r="FXR43" s="24"/>
      <c r="FXS43" s="24"/>
      <c r="FXT43" s="24"/>
      <c r="FXU43" s="24"/>
      <c r="FXV43" s="24"/>
      <c r="FXW43" s="24"/>
      <c r="FXX43" s="24"/>
      <c r="FXY43" s="24"/>
      <c r="FXZ43" s="24"/>
      <c r="FYA43" s="24"/>
      <c r="FYB43" s="24"/>
      <c r="FYC43" s="24"/>
      <c r="FYD43" s="24"/>
      <c r="FYE43" s="24"/>
      <c r="FYF43" s="24"/>
      <c r="FYG43" s="24"/>
      <c r="FYH43" s="24"/>
      <c r="FYI43" s="24"/>
      <c r="FYJ43" s="24"/>
      <c r="FYK43" s="24"/>
      <c r="FYL43" s="24"/>
      <c r="FYM43" s="24"/>
      <c r="FYN43" s="24"/>
      <c r="FYO43" s="24"/>
      <c r="FYP43" s="24"/>
      <c r="FYQ43" s="24"/>
      <c r="FYR43" s="24"/>
      <c r="FYS43" s="24"/>
      <c r="FYT43" s="24"/>
      <c r="FYU43" s="24"/>
      <c r="FYV43" s="24"/>
      <c r="FYW43" s="24"/>
      <c r="FYX43" s="24"/>
      <c r="FYY43" s="24"/>
      <c r="FYZ43" s="24"/>
      <c r="FZA43" s="24"/>
      <c r="FZB43" s="24"/>
      <c r="FZC43" s="24"/>
      <c r="FZD43" s="24"/>
      <c r="FZE43" s="24"/>
      <c r="FZF43" s="24"/>
      <c r="FZG43" s="24"/>
      <c r="FZH43" s="24"/>
      <c r="FZI43" s="24"/>
      <c r="FZJ43" s="24"/>
      <c r="FZK43" s="24"/>
      <c r="FZL43" s="24"/>
      <c r="FZM43" s="24"/>
      <c r="FZN43" s="24"/>
      <c r="FZO43" s="24"/>
      <c r="FZP43" s="24"/>
      <c r="FZQ43" s="24"/>
      <c r="FZR43" s="24"/>
      <c r="FZS43" s="24"/>
      <c r="FZT43" s="24"/>
      <c r="FZU43" s="24"/>
      <c r="FZV43" s="24"/>
      <c r="FZW43" s="24"/>
      <c r="FZX43" s="24"/>
      <c r="FZY43" s="24"/>
      <c r="FZZ43" s="24"/>
      <c r="GAA43" s="24"/>
      <c r="GAB43" s="24"/>
      <c r="GAC43" s="24"/>
      <c r="GAD43" s="24"/>
      <c r="GAE43" s="24"/>
      <c r="GAF43" s="24"/>
      <c r="GAG43" s="24"/>
      <c r="GAH43" s="24"/>
      <c r="GAI43" s="24"/>
      <c r="GAJ43" s="24"/>
      <c r="GAK43" s="24"/>
      <c r="GAL43" s="24"/>
      <c r="GAM43" s="24"/>
      <c r="GAN43" s="24"/>
      <c r="GAO43" s="24"/>
      <c r="GAP43" s="24"/>
      <c r="GAQ43" s="24"/>
      <c r="GAR43" s="24"/>
      <c r="GAS43" s="24"/>
      <c r="GAT43" s="24"/>
      <c r="GAU43" s="24"/>
      <c r="GAV43" s="24"/>
      <c r="GAW43" s="24"/>
      <c r="GAX43" s="24"/>
      <c r="GAY43" s="24"/>
      <c r="GAZ43" s="24"/>
      <c r="GBA43" s="24"/>
      <c r="GBB43" s="24"/>
      <c r="GBC43" s="24"/>
      <c r="GBD43" s="24"/>
      <c r="GBE43" s="24"/>
      <c r="GBF43" s="24"/>
      <c r="GBG43" s="24"/>
      <c r="GBH43" s="24"/>
      <c r="GBI43" s="24"/>
      <c r="GBJ43" s="24"/>
      <c r="GBK43" s="24"/>
      <c r="GBL43" s="24"/>
      <c r="GBM43" s="24"/>
      <c r="GBN43" s="24"/>
      <c r="GBO43" s="24"/>
      <c r="GBP43" s="24"/>
      <c r="GBQ43" s="24"/>
      <c r="GBR43" s="24"/>
      <c r="GBS43" s="24"/>
      <c r="GBT43" s="24"/>
      <c r="GBU43" s="24"/>
      <c r="GBV43" s="24"/>
      <c r="GBW43" s="24"/>
      <c r="GBX43" s="24"/>
      <c r="GBY43" s="24"/>
      <c r="GBZ43" s="24"/>
      <c r="GCA43" s="24"/>
      <c r="GCB43" s="24"/>
      <c r="GCC43" s="24"/>
      <c r="GCD43" s="24"/>
      <c r="GCE43" s="24"/>
      <c r="GCF43" s="24"/>
      <c r="GCG43" s="24"/>
      <c r="GCH43" s="24"/>
      <c r="GCI43" s="24"/>
      <c r="GCJ43" s="24"/>
      <c r="GCK43" s="24"/>
      <c r="GCL43" s="24"/>
      <c r="GCM43" s="24"/>
      <c r="GCN43" s="24"/>
      <c r="GCO43" s="24"/>
      <c r="GCP43" s="24"/>
      <c r="GCQ43" s="24"/>
      <c r="GCR43" s="24"/>
      <c r="GCS43" s="24"/>
      <c r="GCT43" s="24"/>
      <c r="GCU43" s="24"/>
      <c r="GCV43" s="24"/>
      <c r="GCW43" s="24"/>
      <c r="GCX43" s="24"/>
      <c r="GCY43" s="24"/>
      <c r="GCZ43" s="24"/>
      <c r="GDA43" s="24"/>
      <c r="GDB43" s="24"/>
      <c r="GDC43" s="24"/>
      <c r="GDD43" s="24"/>
      <c r="GDE43" s="24"/>
      <c r="GDF43" s="24"/>
      <c r="GDG43" s="24"/>
      <c r="GDH43" s="24"/>
      <c r="GDI43" s="24"/>
      <c r="GDJ43" s="24"/>
      <c r="GDK43" s="24"/>
      <c r="GDL43" s="24"/>
      <c r="GDM43" s="24"/>
      <c r="GDN43" s="24"/>
      <c r="GDO43" s="24"/>
      <c r="GDP43" s="24"/>
      <c r="GDQ43" s="24"/>
      <c r="GDR43" s="24"/>
      <c r="GDS43" s="24"/>
      <c r="GDT43" s="24"/>
      <c r="GDU43" s="24"/>
      <c r="GDV43" s="24"/>
      <c r="GDW43" s="24"/>
      <c r="GDX43" s="24"/>
      <c r="GDY43" s="24"/>
      <c r="GDZ43" s="24"/>
      <c r="GEA43" s="24"/>
      <c r="GEB43" s="24"/>
      <c r="GEC43" s="24"/>
      <c r="GED43" s="24"/>
      <c r="GEE43" s="24"/>
      <c r="GEF43" s="24"/>
      <c r="GEG43" s="24"/>
      <c r="GEH43" s="24"/>
      <c r="GEI43" s="24"/>
      <c r="GEJ43" s="24"/>
      <c r="GEK43" s="24"/>
      <c r="GEL43" s="24"/>
      <c r="GEM43" s="24"/>
      <c r="GEN43" s="24"/>
      <c r="GEO43" s="24"/>
      <c r="GEP43" s="24"/>
      <c r="GEQ43" s="24"/>
      <c r="GER43" s="24"/>
      <c r="GES43" s="24"/>
      <c r="GET43" s="24"/>
      <c r="GEU43" s="24"/>
      <c r="GEV43" s="24"/>
      <c r="GEW43" s="24"/>
      <c r="GEX43" s="24"/>
      <c r="GEY43" s="24"/>
      <c r="GEZ43" s="24"/>
      <c r="GFA43" s="24"/>
      <c r="GFB43" s="24"/>
      <c r="GFC43" s="24"/>
      <c r="GFD43" s="24"/>
      <c r="GFE43" s="24"/>
      <c r="GFF43" s="24"/>
      <c r="GFG43" s="24"/>
      <c r="GFH43" s="24"/>
      <c r="GFI43" s="24"/>
      <c r="GFJ43" s="24"/>
      <c r="GFK43" s="24"/>
      <c r="GFL43" s="24"/>
      <c r="GFM43" s="24"/>
      <c r="GFN43" s="24"/>
      <c r="GFO43" s="24"/>
      <c r="GFP43" s="24"/>
      <c r="GFQ43" s="24"/>
      <c r="GFR43" s="24"/>
      <c r="GFS43" s="24"/>
      <c r="GFT43" s="24"/>
      <c r="GFU43" s="24"/>
      <c r="GFV43" s="24"/>
      <c r="GFW43" s="24"/>
      <c r="GFX43" s="24"/>
      <c r="GFY43" s="24"/>
      <c r="GFZ43" s="24"/>
      <c r="GGA43" s="24"/>
      <c r="GGB43" s="24"/>
      <c r="GGC43" s="24"/>
      <c r="GGD43" s="24"/>
      <c r="GGE43" s="24"/>
      <c r="GGF43" s="24"/>
      <c r="GGG43" s="24"/>
      <c r="GGH43" s="24"/>
      <c r="GGI43" s="24"/>
      <c r="GGJ43" s="24"/>
      <c r="GGK43" s="24"/>
      <c r="GGL43" s="24"/>
      <c r="GGM43" s="24"/>
      <c r="GGN43" s="24"/>
      <c r="GGO43" s="24"/>
      <c r="GGP43" s="24"/>
      <c r="GGQ43" s="24"/>
      <c r="GGR43" s="24"/>
      <c r="GGS43" s="24"/>
      <c r="GGT43" s="24"/>
      <c r="GGU43" s="24"/>
      <c r="GGV43" s="24"/>
      <c r="GGW43" s="24"/>
      <c r="GGX43" s="24"/>
      <c r="GGY43" s="24"/>
      <c r="GGZ43" s="24"/>
      <c r="GHA43" s="24"/>
      <c r="GHB43" s="24"/>
      <c r="GHC43" s="24"/>
      <c r="GHD43" s="24"/>
      <c r="GHE43" s="24"/>
      <c r="GHF43" s="24"/>
      <c r="GHG43" s="24"/>
      <c r="GHH43" s="24"/>
      <c r="GHI43" s="24"/>
      <c r="GHJ43" s="24"/>
      <c r="GHK43" s="24"/>
      <c r="GHL43" s="24"/>
      <c r="GHM43" s="24"/>
      <c r="GHN43" s="24"/>
      <c r="GHO43" s="24"/>
      <c r="GHP43" s="24"/>
      <c r="GHQ43" s="24"/>
      <c r="GHR43" s="24"/>
      <c r="GHS43" s="24"/>
      <c r="GHT43" s="24"/>
      <c r="GHU43" s="24"/>
      <c r="GHV43" s="24"/>
      <c r="GHW43" s="24"/>
      <c r="GHX43" s="24"/>
      <c r="GHY43" s="24"/>
      <c r="GHZ43" s="24"/>
      <c r="GIA43" s="24"/>
      <c r="GIB43" s="24"/>
      <c r="GIC43" s="24"/>
      <c r="GID43" s="24"/>
      <c r="GIE43" s="24"/>
      <c r="GIF43" s="24"/>
      <c r="GIG43" s="24"/>
      <c r="GIH43" s="24"/>
      <c r="GII43" s="24"/>
      <c r="GIJ43" s="24"/>
      <c r="GIK43" s="24"/>
      <c r="GIL43" s="24"/>
      <c r="GIM43" s="24"/>
      <c r="GIN43" s="24"/>
      <c r="GIO43" s="24"/>
      <c r="GIP43" s="24"/>
      <c r="GIQ43" s="24"/>
      <c r="GIR43" s="24"/>
      <c r="GIS43" s="24"/>
      <c r="GIT43" s="24"/>
      <c r="GIU43" s="24"/>
      <c r="GIV43" s="24"/>
      <c r="GIW43" s="24"/>
      <c r="GIX43" s="24"/>
      <c r="GIY43" s="24"/>
      <c r="GIZ43" s="24"/>
      <c r="GJA43" s="24"/>
      <c r="GJB43" s="24"/>
      <c r="GJC43" s="24"/>
      <c r="GJD43" s="24"/>
      <c r="GJE43" s="24"/>
      <c r="GJF43" s="24"/>
      <c r="GJG43" s="24"/>
      <c r="GJH43" s="24"/>
      <c r="GJI43" s="24"/>
      <c r="GJJ43" s="24"/>
      <c r="GJK43" s="24"/>
      <c r="GJL43" s="24"/>
      <c r="GJM43" s="24"/>
      <c r="GJN43" s="24"/>
      <c r="GJO43" s="24"/>
      <c r="GJP43" s="24"/>
      <c r="GJQ43" s="24"/>
      <c r="GJR43" s="24"/>
      <c r="GJS43" s="24"/>
      <c r="GJT43" s="24"/>
      <c r="GJU43" s="24"/>
      <c r="GJV43" s="24"/>
      <c r="GJW43" s="24"/>
      <c r="GJX43" s="24"/>
      <c r="GJY43" s="24"/>
      <c r="GJZ43" s="24"/>
      <c r="GKA43" s="24"/>
      <c r="GKB43" s="24"/>
      <c r="GKC43" s="24"/>
      <c r="GKD43" s="24"/>
      <c r="GKE43" s="24"/>
      <c r="GKF43" s="24"/>
      <c r="GKG43" s="24"/>
      <c r="GKH43" s="24"/>
      <c r="GKI43" s="24"/>
      <c r="GKJ43" s="24"/>
      <c r="GKK43" s="24"/>
      <c r="GKL43" s="24"/>
      <c r="GKM43" s="24"/>
      <c r="GKN43" s="24"/>
      <c r="GKO43" s="24"/>
      <c r="GKP43" s="24"/>
      <c r="GKQ43" s="24"/>
      <c r="GKR43" s="24"/>
      <c r="GKS43" s="24"/>
      <c r="GKT43" s="24"/>
      <c r="GKU43" s="24"/>
      <c r="GKV43" s="24"/>
      <c r="GKW43" s="24"/>
      <c r="GKX43" s="24"/>
      <c r="GKY43" s="24"/>
      <c r="GKZ43" s="24"/>
      <c r="GLA43" s="24"/>
      <c r="GLB43" s="24"/>
      <c r="GLC43" s="24"/>
      <c r="GLD43" s="24"/>
      <c r="GLE43" s="24"/>
      <c r="GLF43" s="24"/>
      <c r="GLG43" s="24"/>
      <c r="GLH43" s="24"/>
      <c r="GLI43" s="24"/>
      <c r="GLJ43" s="24"/>
      <c r="GLK43" s="24"/>
      <c r="GLL43" s="24"/>
      <c r="GLM43" s="24"/>
      <c r="GLN43" s="24"/>
      <c r="GLO43" s="24"/>
      <c r="GLP43" s="24"/>
      <c r="GLQ43" s="24"/>
      <c r="GLR43" s="24"/>
      <c r="GLS43" s="24"/>
      <c r="GLT43" s="24"/>
      <c r="GLU43" s="24"/>
      <c r="GLV43" s="24"/>
      <c r="GLW43" s="24"/>
      <c r="GLX43" s="24"/>
      <c r="GLY43" s="24"/>
      <c r="GLZ43" s="24"/>
      <c r="GMA43" s="24"/>
      <c r="GMB43" s="24"/>
      <c r="GMC43" s="24"/>
      <c r="GMD43" s="24"/>
      <c r="GME43" s="24"/>
      <c r="GMF43" s="24"/>
      <c r="GMG43" s="24"/>
      <c r="GMH43" s="24"/>
      <c r="GMI43" s="24"/>
      <c r="GMJ43" s="24"/>
      <c r="GMK43" s="24"/>
      <c r="GML43" s="24"/>
      <c r="GMM43" s="24"/>
      <c r="GMN43" s="24"/>
      <c r="GMO43" s="24"/>
      <c r="GMP43" s="24"/>
      <c r="GMQ43" s="24"/>
      <c r="GMR43" s="24"/>
      <c r="GMS43" s="24"/>
      <c r="GMT43" s="24"/>
      <c r="GMU43" s="24"/>
      <c r="GMV43" s="24"/>
      <c r="GMW43" s="24"/>
      <c r="GMX43" s="24"/>
      <c r="GMY43" s="24"/>
      <c r="GMZ43" s="24"/>
      <c r="GNA43" s="24"/>
      <c r="GNB43" s="24"/>
      <c r="GNC43" s="24"/>
      <c r="GND43" s="24"/>
      <c r="GNE43" s="24"/>
      <c r="GNF43" s="24"/>
      <c r="GNG43" s="24"/>
      <c r="GNH43" s="24"/>
      <c r="GNI43" s="24"/>
      <c r="GNJ43" s="24"/>
      <c r="GNK43" s="24"/>
      <c r="GNL43" s="24"/>
      <c r="GNM43" s="24"/>
      <c r="GNN43" s="24"/>
      <c r="GNO43" s="24"/>
      <c r="GNP43" s="24"/>
      <c r="GNQ43" s="24"/>
      <c r="GNR43" s="24"/>
      <c r="GNS43" s="24"/>
      <c r="GNT43" s="24"/>
      <c r="GNU43" s="24"/>
      <c r="GNV43" s="24"/>
      <c r="GNW43" s="24"/>
      <c r="GNX43" s="24"/>
      <c r="GNY43" s="24"/>
      <c r="GNZ43" s="24"/>
      <c r="GOA43" s="24"/>
      <c r="GOB43" s="24"/>
      <c r="GOC43" s="24"/>
      <c r="GOD43" s="24"/>
      <c r="GOE43" s="24"/>
      <c r="GOF43" s="24"/>
      <c r="GOG43" s="24"/>
      <c r="GOH43" s="24"/>
      <c r="GOI43" s="24"/>
      <c r="GOJ43" s="24"/>
      <c r="GOK43" s="24"/>
      <c r="GOL43" s="24"/>
      <c r="GOM43" s="24"/>
      <c r="GON43" s="24"/>
      <c r="GOO43" s="24"/>
      <c r="GOP43" s="24"/>
      <c r="GOQ43" s="24"/>
      <c r="GOR43" s="24"/>
      <c r="GOS43" s="24"/>
      <c r="GOT43" s="24"/>
      <c r="GOU43" s="24"/>
      <c r="GOV43" s="24"/>
      <c r="GOW43" s="24"/>
      <c r="GOX43" s="24"/>
      <c r="GOY43" s="24"/>
      <c r="GOZ43" s="24"/>
      <c r="GPA43" s="24"/>
      <c r="GPB43" s="24"/>
      <c r="GPC43" s="24"/>
      <c r="GPD43" s="24"/>
      <c r="GPE43" s="24"/>
      <c r="GPF43" s="24"/>
      <c r="GPG43" s="24"/>
      <c r="GPH43" s="24"/>
      <c r="GPI43" s="24"/>
      <c r="GPJ43" s="24"/>
      <c r="GPK43" s="24"/>
      <c r="GPL43" s="24"/>
      <c r="GPM43" s="24"/>
      <c r="GPN43" s="24"/>
      <c r="GPO43" s="24"/>
      <c r="GPP43" s="24"/>
      <c r="GPQ43" s="24"/>
      <c r="GPR43" s="24"/>
      <c r="GPS43" s="24"/>
      <c r="GPT43" s="24"/>
      <c r="GPU43" s="24"/>
      <c r="GPV43" s="24"/>
      <c r="GPW43" s="24"/>
      <c r="GPX43" s="24"/>
      <c r="GPY43" s="24"/>
      <c r="GPZ43" s="24"/>
      <c r="GQA43" s="24"/>
      <c r="GQB43" s="24"/>
      <c r="GQC43" s="24"/>
      <c r="GQD43" s="24"/>
      <c r="GQE43" s="24"/>
      <c r="GQF43" s="24"/>
      <c r="GQG43" s="24"/>
      <c r="GQH43" s="24"/>
      <c r="GQI43" s="24"/>
      <c r="GQJ43" s="24"/>
      <c r="GQK43" s="24"/>
      <c r="GQL43" s="24"/>
      <c r="GQM43" s="24"/>
      <c r="GQN43" s="24"/>
      <c r="GQO43" s="24"/>
      <c r="GQP43" s="24"/>
      <c r="GQQ43" s="24"/>
      <c r="GQR43" s="24"/>
      <c r="GQS43" s="24"/>
      <c r="GQT43" s="24"/>
      <c r="GQU43" s="24"/>
      <c r="GQV43" s="24"/>
      <c r="GQW43" s="24"/>
      <c r="GQX43" s="24"/>
      <c r="GQY43" s="24"/>
      <c r="GQZ43" s="24"/>
      <c r="GRA43" s="24"/>
      <c r="GRB43" s="24"/>
      <c r="GRC43" s="24"/>
      <c r="GRD43" s="24"/>
      <c r="GRE43" s="24"/>
      <c r="GRF43" s="24"/>
      <c r="GRG43" s="24"/>
      <c r="GRH43" s="24"/>
      <c r="GRI43" s="24"/>
      <c r="GRJ43" s="24"/>
      <c r="GRK43" s="24"/>
      <c r="GRL43" s="24"/>
      <c r="GRM43" s="24"/>
      <c r="GRN43" s="24"/>
      <c r="GRO43" s="24"/>
      <c r="GRP43" s="24"/>
      <c r="GRQ43" s="24"/>
      <c r="GRR43" s="24"/>
      <c r="GRS43" s="24"/>
      <c r="GRT43" s="24"/>
      <c r="GRU43" s="24"/>
      <c r="GRV43" s="24"/>
      <c r="GRW43" s="24"/>
      <c r="GRX43" s="24"/>
      <c r="GRY43" s="24"/>
      <c r="GRZ43" s="24"/>
      <c r="GSA43" s="24"/>
      <c r="GSB43" s="24"/>
      <c r="GSC43" s="24"/>
      <c r="GSD43" s="24"/>
      <c r="GSE43" s="24"/>
      <c r="GSF43" s="24"/>
      <c r="GSG43" s="24"/>
      <c r="GSH43" s="24"/>
      <c r="GSI43" s="24"/>
      <c r="GSJ43" s="24"/>
      <c r="GSK43" s="24"/>
      <c r="GSL43" s="24"/>
      <c r="GSM43" s="24"/>
      <c r="GSN43" s="24"/>
      <c r="GSO43" s="24"/>
      <c r="GSP43" s="24"/>
      <c r="GSQ43" s="24"/>
      <c r="GSR43" s="24"/>
      <c r="GSS43" s="24"/>
      <c r="GST43" s="24"/>
      <c r="GSU43" s="24"/>
      <c r="GSV43" s="24"/>
      <c r="GSW43" s="24"/>
      <c r="GSX43" s="24"/>
      <c r="GSY43" s="24"/>
      <c r="GSZ43" s="24"/>
      <c r="GTA43" s="24"/>
      <c r="GTB43" s="24"/>
      <c r="GTC43" s="24"/>
      <c r="GTD43" s="24"/>
      <c r="GTE43" s="24"/>
      <c r="GTF43" s="24"/>
      <c r="GTG43" s="24"/>
      <c r="GTH43" s="24"/>
      <c r="GTI43" s="24"/>
      <c r="GTJ43" s="24"/>
      <c r="GTK43" s="24"/>
      <c r="GTL43" s="24"/>
      <c r="GTM43" s="24"/>
      <c r="GTN43" s="24"/>
      <c r="GTO43" s="24"/>
      <c r="GTP43" s="24"/>
      <c r="GTQ43" s="24"/>
      <c r="GTR43" s="24"/>
      <c r="GTS43" s="24"/>
      <c r="GTT43" s="24"/>
      <c r="GTU43" s="24"/>
      <c r="GTV43" s="24"/>
      <c r="GTW43" s="24"/>
      <c r="GTX43" s="24"/>
      <c r="GTY43" s="24"/>
      <c r="GTZ43" s="24"/>
      <c r="GUA43" s="24"/>
      <c r="GUB43" s="24"/>
      <c r="GUC43" s="24"/>
      <c r="GUD43" s="24"/>
      <c r="GUE43" s="24"/>
      <c r="GUF43" s="24"/>
      <c r="GUG43" s="24"/>
      <c r="GUH43" s="24"/>
      <c r="GUI43" s="24"/>
      <c r="GUJ43" s="24"/>
      <c r="GUK43" s="24"/>
      <c r="GUL43" s="24"/>
      <c r="GUM43" s="24"/>
      <c r="GUN43" s="24"/>
      <c r="GUO43" s="24"/>
      <c r="GUP43" s="24"/>
      <c r="GUQ43" s="24"/>
      <c r="GUR43" s="24"/>
      <c r="GUS43" s="24"/>
      <c r="GUT43" s="24"/>
      <c r="GUU43" s="24"/>
      <c r="GUV43" s="24"/>
      <c r="GUW43" s="24"/>
      <c r="GUX43" s="24"/>
      <c r="GUY43" s="24"/>
      <c r="GUZ43" s="24"/>
      <c r="GVA43" s="24"/>
      <c r="GVB43" s="24"/>
      <c r="GVC43" s="24"/>
      <c r="GVD43" s="24"/>
      <c r="GVE43" s="24"/>
      <c r="GVF43" s="24"/>
      <c r="GVG43" s="24"/>
      <c r="GVH43" s="24"/>
      <c r="GVI43" s="24"/>
      <c r="GVJ43" s="24"/>
      <c r="GVK43" s="24"/>
      <c r="GVL43" s="24"/>
      <c r="GVM43" s="24"/>
      <c r="GVN43" s="24"/>
      <c r="GVO43" s="24"/>
      <c r="GVP43" s="24"/>
      <c r="GVQ43" s="24"/>
      <c r="GVR43" s="24"/>
      <c r="GVS43" s="24"/>
      <c r="GVT43" s="24"/>
      <c r="GVU43" s="24"/>
      <c r="GVV43" s="24"/>
      <c r="GVW43" s="24"/>
      <c r="GVX43" s="24"/>
      <c r="GVY43" s="24"/>
      <c r="GVZ43" s="24"/>
      <c r="GWA43" s="24"/>
      <c r="GWB43" s="24"/>
      <c r="GWC43" s="24"/>
      <c r="GWD43" s="24"/>
      <c r="GWE43" s="24"/>
      <c r="GWF43" s="24"/>
      <c r="GWG43" s="24"/>
      <c r="GWH43" s="24"/>
      <c r="GWI43" s="24"/>
      <c r="GWJ43" s="24"/>
      <c r="GWK43" s="24"/>
      <c r="GWL43" s="24"/>
      <c r="GWM43" s="24"/>
      <c r="GWN43" s="24"/>
      <c r="GWO43" s="24"/>
      <c r="GWP43" s="24"/>
      <c r="GWQ43" s="24"/>
      <c r="GWR43" s="24"/>
      <c r="GWS43" s="24"/>
      <c r="GWT43" s="24"/>
      <c r="GWU43" s="24"/>
      <c r="GWV43" s="24"/>
      <c r="GWW43" s="24"/>
      <c r="GWX43" s="24"/>
      <c r="GWY43" s="24"/>
      <c r="GWZ43" s="24"/>
      <c r="GXA43" s="24"/>
      <c r="GXB43" s="24"/>
      <c r="GXC43" s="24"/>
      <c r="GXD43" s="24"/>
      <c r="GXE43" s="24"/>
      <c r="GXF43" s="24"/>
      <c r="GXG43" s="24"/>
      <c r="GXH43" s="24"/>
      <c r="GXI43" s="24"/>
      <c r="GXJ43" s="24"/>
      <c r="GXK43" s="24"/>
      <c r="GXL43" s="24"/>
      <c r="GXM43" s="24"/>
      <c r="GXN43" s="24"/>
      <c r="GXO43" s="24"/>
      <c r="GXP43" s="24"/>
      <c r="GXQ43" s="24"/>
      <c r="GXR43" s="24"/>
      <c r="GXS43" s="24"/>
      <c r="GXT43" s="24"/>
      <c r="GXU43" s="24"/>
      <c r="GXV43" s="24"/>
      <c r="GXW43" s="24"/>
      <c r="GXX43" s="24"/>
      <c r="GXY43" s="24"/>
      <c r="GXZ43" s="24"/>
      <c r="GYA43" s="24"/>
      <c r="GYB43" s="24"/>
      <c r="GYC43" s="24"/>
      <c r="GYD43" s="24"/>
      <c r="GYE43" s="24"/>
      <c r="GYF43" s="24"/>
      <c r="GYG43" s="24"/>
      <c r="GYH43" s="24"/>
      <c r="GYI43" s="24"/>
      <c r="GYJ43" s="24"/>
      <c r="GYK43" s="24"/>
      <c r="GYL43" s="24"/>
      <c r="GYM43" s="24"/>
      <c r="GYN43" s="24"/>
      <c r="GYO43" s="24"/>
      <c r="GYP43" s="24"/>
      <c r="GYQ43" s="24"/>
      <c r="GYR43" s="24"/>
      <c r="GYS43" s="24"/>
      <c r="GYT43" s="24"/>
      <c r="GYU43" s="24"/>
      <c r="GYV43" s="24"/>
      <c r="GYW43" s="24"/>
      <c r="GYX43" s="24"/>
      <c r="GYY43" s="24"/>
      <c r="GYZ43" s="24"/>
      <c r="GZA43" s="24"/>
      <c r="GZB43" s="24"/>
      <c r="GZC43" s="24"/>
      <c r="GZD43" s="24"/>
      <c r="GZE43" s="24"/>
      <c r="GZF43" s="24"/>
      <c r="GZG43" s="24"/>
      <c r="GZH43" s="24"/>
      <c r="GZI43" s="24"/>
      <c r="GZJ43" s="24"/>
      <c r="GZK43" s="24"/>
      <c r="GZL43" s="24"/>
      <c r="GZM43" s="24"/>
      <c r="GZN43" s="24"/>
      <c r="GZO43" s="24"/>
      <c r="GZP43" s="24"/>
      <c r="GZQ43" s="24"/>
      <c r="GZR43" s="24"/>
      <c r="GZS43" s="24"/>
      <c r="GZT43" s="24"/>
      <c r="GZU43" s="24"/>
      <c r="GZV43" s="24"/>
      <c r="GZW43" s="24"/>
      <c r="GZX43" s="24"/>
      <c r="GZY43" s="24"/>
      <c r="GZZ43" s="24"/>
      <c r="HAA43" s="24"/>
      <c r="HAB43" s="24"/>
      <c r="HAC43" s="24"/>
      <c r="HAD43" s="24"/>
      <c r="HAE43" s="24"/>
      <c r="HAF43" s="24"/>
      <c r="HAG43" s="24"/>
      <c r="HAH43" s="24"/>
      <c r="HAI43" s="24"/>
      <c r="HAJ43" s="24"/>
      <c r="HAK43" s="24"/>
      <c r="HAL43" s="24"/>
      <c r="HAM43" s="24"/>
      <c r="HAN43" s="24"/>
      <c r="HAO43" s="24"/>
      <c r="HAP43" s="24"/>
      <c r="HAQ43" s="24"/>
      <c r="HAR43" s="24"/>
      <c r="HAS43" s="24"/>
      <c r="HAT43" s="24"/>
      <c r="HAU43" s="24"/>
      <c r="HAV43" s="24"/>
      <c r="HAW43" s="24"/>
      <c r="HAX43" s="24"/>
      <c r="HAY43" s="24"/>
      <c r="HAZ43" s="24"/>
      <c r="HBA43" s="24"/>
      <c r="HBB43" s="24"/>
      <c r="HBC43" s="24"/>
      <c r="HBD43" s="24"/>
      <c r="HBE43" s="24"/>
      <c r="HBF43" s="24"/>
      <c r="HBG43" s="24"/>
      <c r="HBH43" s="24"/>
      <c r="HBI43" s="24"/>
      <c r="HBJ43" s="24"/>
      <c r="HBK43" s="24"/>
      <c r="HBL43" s="24"/>
      <c r="HBM43" s="24"/>
      <c r="HBN43" s="24"/>
      <c r="HBO43" s="24"/>
      <c r="HBP43" s="24"/>
      <c r="HBQ43" s="24"/>
      <c r="HBR43" s="24"/>
      <c r="HBS43" s="24"/>
      <c r="HBT43" s="24"/>
      <c r="HBU43" s="24"/>
      <c r="HBV43" s="24"/>
      <c r="HBW43" s="24"/>
      <c r="HBX43" s="24"/>
      <c r="HBY43" s="24"/>
      <c r="HBZ43" s="24"/>
      <c r="HCA43" s="24"/>
      <c r="HCB43" s="24"/>
      <c r="HCC43" s="24"/>
      <c r="HCD43" s="24"/>
      <c r="HCE43" s="24"/>
      <c r="HCF43" s="24"/>
      <c r="HCG43" s="24"/>
      <c r="HCH43" s="24"/>
      <c r="HCI43" s="24"/>
      <c r="HCJ43" s="24"/>
      <c r="HCK43" s="24"/>
      <c r="HCL43" s="24"/>
      <c r="HCM43" s="24"/>
      <c r="HCN43" s="24"/>
      <c r="HCO43" s="24"/>
      <c r="HCP43" s="24"/>
      <c r="HCQ43" s="24"/>
      <c r="HCR43" s="24"/>
      <c r="HCS43" s="24"/>
      <c r="HCT43" s="24"/>
      <c r="HCU43" s="24"/>
      <c r="HCV43" s="24"/>
      <c r="HCW43" s="24"/>
      <c r="HCX43" s="24"/>
      <c r="HCY43" s="24"/>
      <c r="HCZ43" s="24"/>
      <c r="HDA43" s="24"/>
      <c r="HDB43" s="24"/>
      <c r="HDC43" s="24"/>
      <c r="HDD43" s="24"/>
      <c r="HDE43" s="24"/>
      <c r="HDF43" s="24"/>
      <c r="HDG43" s="24"/>
      <c r="HDH43" s="24"/>
      <c r="HDI43" s="24"/>
      <c r="HDJ43" s="24"/>
      <c r="HDK43" s="24"/>
      <c r="HDL43" s="24"/>
      <c r="HDM43" s="24"/>
      <c r="HDN43" s="24"/>
      <c r="HDO43" s="24"/>
      <c r="HDP43" s="24"/>
      <c r="HDQ43" s="24"/>
      <c r="HDR43" s="24"/>
      <c r="HDS43" s="24"/>
      <c r="HDT43" s="24"/>
      <c r="HDU43" s="24"/>
      <c r="HDV43" s="24"/>
      <c r="HDW43" s="24"/>
      <c r="HDX43" s="24"/>
      <c r="HDY43" s="24"/>
      <c r="HDZ43" s="24"/>
      <c r="HEA43" s="24"/>
      <c r="HEB43" s="24"/>
      <c r="HEC43" s="24"/>
      <c r="HED43" s="24"/>
      <c r="HEE43" s="24"/>
      <c r="HEF43" s="24"/>
      <c r="HEG43" s="24"/>
      <c r="HEH43" s="24"/>
      <c r="HEI43" s="24"/>
      <c r="HEJ43" s="24"/>
      <c r="HEK43" s="24"/>
      <c r="HEL43" s="24"/>
      <c r="HEM43" s="24"/>
      <c r="HEN43" s="24"/>
      <c r="HEO43" s="24"/>
      <c r="HEP43" s="24"/>
      <c r="HEQ43" s="24"/>
      <c r="HER43" s="24"/>
      <c r="HES43" s="24"/>
      <c r="HET43" s="24"/>
      <c r="HEU43" s="24"/>
      <c r="HEV43" s="24"/>
      <c r="HEW43" s="24"/>
      <c r="HEX43" s="24"/>
      <c r="HEY43" s="24"/>
      <c r="HEZ43" s="24"/>
      <c r="HFA43" s="24"/>
      <c r="HFB43" s="24"/>
      <c r="HFC43" s="24"/>
      <c r="HFD43" s="24"/>
      <c r="HFE43" s="24"/>
      <c r="HFF43" s="24"/>
      <c r="HFG43" s="24"/>
      <c r="HFH43" s="24"/>
      <c r="HFI43" s="24"/>
      <c r="HFJ43" s="24"/>
      <c r="HFK43" s="24"/>
      <c r="HFL43" s="24"/>
      <c r="HFM43" s="24"/>
      <c r="HFN43" s="24"/>
      <c r="HFO43" s="24"/>
      <c r="HFP43" s="24"/>
      <c r="HFQ43" s="24"/>
      <c r="HFR43" s="24"/>
      <c r="HFS43" s="24"/>
      <c r="HFT43" s="24"/>
      <c r="HFU43" s="24"/>
      <c r="HFV43" s="24"/>
      <c r="HFW43" s="24"/>
      <c r="HFX43" s="24"/>
      <c r="HFY43" s="24"/>
      <c r="HFZ43" s="24"/>
      <c r="HGA43" s="24"/>
      <c r="HGB43" s="24"/>
      <c r="HGC43" s="24"/>
      <c r="HGD43" s="24"/>
      <c r="HGE43" s="24"/>
      <c r="HGF43" s="24"/>
      <c r="HGG43" s="24"/>
      <c r="HGH43" s="24"/>
      <c r="HGI43" s="24"/>
      <c r="HGJ43" s="24"/>
      <c r="HGK43" s="24"/>
      <c r="HGL43" s="24"/>
      <c r="HGM43" s="24"/>
      <c r="HGN43" s="24"/>
      <c r="HGO43" s="24"/>
      <c r="HGP43" s="24"/>
      <c r="HGQ43" s="24"/>
      <c r="HGR43" s="24"/>
      <c r="HGS43" s="24"/>
      <c r="HGT43" s="24"/>
      <c r="HGU43" s="24"/>
      <c r="HGV43" s="24"/>
      <c r="HGW43" s="24"/>
      <c r="HGX43" s="24"/>
      <c r="HGY43" s="24"/>
      <c r="HGZ43" s="24"/>
      <c r="HHA43" s="24"/>
      <c r="HHB43" s="24"/>
      <c r="HHC43" s="24"/>
      <c r="HHD43" s="24"/>
      <c r="HHE43" s="24"/>
      <c r="HHF43" s="24"/>
      <c r="HHG43" s="24"/>
      <c r="HHH43" s="24"/>
      <c r="HHI43" s="24"/>
      <c r="HHJ43" s="24"/>
      <c r="HHK43" s="24"/>
      <c r="HHL43" s="24"/>
      <c r="HHM43" s="24"/>
      <c r="HHN43" s="24"/>
      <c r="HHO43" s="24"/>
      <c r="HHP43" s="24"/>
      <c r="HHQ43" s="24"/>
      <c r="HHR43" s="24"/>
      <c r="HHS43" s="24"/>
      <c r="HHT43" s="24"/>
      <c r="HHU43" s="24"/>
      <c r="HHV43" s="24"/>
      <c r="HHW43" s="24"/>
      <c r="HHX43" s="24"/>
      <c r="HHY43" s="24"/>
      <c r="HHZ43" s="24"/>
      <c r="HIA43" s="24"/>
      <c r="HIB43" s="24"/>
      <c r="HIC43" s="24"/>
      <c r="HID43" s="24"/>
      <c r="HIE43" s="24"/>
      <c r="HIF43" s="24"/>
      <c r="HIG43" s="24"/>
      <c r="HIH43" s="24"/>
      <c r="HII43" s="24"/>
      <c r="HIJ43" s="24"/>
      <c r="HIK43" s="24"/>
      <c r="HIL43" s="24"/>
      <c r="HIM43" s="24"/>
      <c r="HIN43" s="24"/>
      <c r="HIO43" s="24"/>
      <c r="HIP43" s="24"/>
      <c r="HIQ43" s="24"/>
      <c r="HIR43" s="24"/>
      <c r="HIS43" s="24"/>
      <c r="HIT43" s="24"/>
      <c r="HIU43" s="24"/>
      <c r="HIV43" s="24"/>
      <c r="HIW43" s="24"/>
      <c r="HIX43" s="24"/>
      <c r="HIY43" s="24"/>
      <c r="HIZ43" s="24"/>
      <c r="HJA43" s="24"/>
      <c r="HJB43" s="24"/>
      <c r="HJC43" s="24"/>
      <c r="HJD43" s="24"/>
      <c r="HJE43" s="24"/>
      <c r="HJF43" s="24"/>
      <c r="HJG43" s="24"/>
      <c r="HJH43" s="24"/>
      <c r="HJI43" s="24"/>
      <c r="HJJ43" s="24"/>
      <c r="HJK43" s="24"/>
      <c r="HJL43" s="24"/>
      <c r="HJM43" s="24"/>
      <c r="HJN43" s="24"/>
      <c r="HJO43" s="24"/>
      <c r="HJP43" s="24"/>
      <c r="HJQ43" s="24"/>
      <c r="HJR43" s="24"/>
      <c r="HJS43" s="24"/>
      <c r="HJT43" s="24"/>
      <c r="HJU43" s="24"/>
      <c r="HJV43" s="24"/>
      <c r="HJW43" s="24"/>
      <c r="HJX43" s="24"/>
      <c r="HJY43" s="24"/>
      <c r="HJZ43" s="24"/>
      <c r="HKA43" s="24"/>
      <c r="HKB43" s="24"/>
      <c r="HKC43" s="24"/>
      <c r="HKD43" s="24"/>
      <c r="HKE43" s="24"/>
      <c r="HKF43" s="24"/>
      <c r="HKG43" s="24"/>
      <c r="HKH43" s="24"/>
      <c r="HKI43" s="24"/>
      <c r="HKJ43" s="24"/>
      <c r="HKK43" s="24"/>
      <c r="HKL43" s="24"/>
      <c r="HKM43" s="24"/>
      <c r="HKN43" s="24"/>
      <c r="HKO43" s="24"/>
      <c r="HKP43" s="24"/>
      <c r="HKQ43" s="24"/>
      <c r="HKR43" s="24"/>
      <c r="HKS43" s="24"/>
      <c r="HKT43" s="24"/>
      <c r="HKU43" s="24"/>
      <c r="HKV43" s="24"/>
      <c r="HKW43" s="24"/>
      <c r="HKX43" s="24"/>
      <c r="HKY43" s="24"/>
      <c r="HKZ43" s="24"/>
      <c r="HLA43" s="24"/>
      <c r="HLB43" s="24"/>
      <c r="HLC43" s="24"/>
      <c r="HLD43" s="24"/>
      <c r="HLE43" s="24"/>
      <c r="HLF43" s="24"/>
      <c r="HLG43" s="24"/>
      <c r="HLH43" s="24"/>
      <c r="HLI43" s="24"/>
      <c r="HLJ43" s="24"/>
      <c r="HLK43" s="24"/>
      <c r="HLL43" s="24"/>
      <c r="HLM43" s="24"/>
      <c r="HLN43" s="24"/>
      <c r="HLO43" s="24"/>
      <c r="HLP43" s="24"/>
      <c r="HLQ43" s="24"/>
      <c r="HLR43" s="24"/>
      <c r="HLS43" s="24"/>
      <c r="HLT43" s="24"/>
      <c r="HLU43" s="24"/>
      <c r="HLV43" s="24"/>
      <c r="HLW43" s="24"/>
      <c r="HLX43" s="24"/>
      <c r="HLY43" s="24"/>
      <c r="HLZ43" s="24"/>
      <c r="HMA43" s="24"/>
      <c r="HMB43" s="24"/>
      <c r="HMC43" s="24"/>
      <c r="HMD43" s="24"/>
      <c r="HME43" s="24"/>
      <c r="HMF43" s="24"/>
      <c r="HMG43" s="24"/>
      <c r="HMH43" s="24"/>
      <c r="HMI43" s="24"/>
      <c r="HMJ43" s="24"/>
      <c r="HMK43" s="24"/>
      <c r="HML43" s="24"/>
      <c r="HMM43" s="24"/>
      <c r="HMN43" s="24"/>
      <c r="HMO43" s="24"/>
      <c r="HMP43" s="24"/>
      <c r="HMQ43" s="24"/>
      <c r="HMR43" s="24"/>
      <c r="HMS43" s="24"/>
      <c r="HMT43" s="24"/>
      <c r="HMU43" s="24"/>
      <c r="HMV43" s="24"/>
      <c r="HMW43" s="24"/>
      <c r="HMX43" s="24"/>
      <c r="HMY43" s="24"/>
      <c r="HMZ43" s="24"/>
      <c r="HNA43" s="24"/>
      <c r="HNB43" s="24"/>
      <c r="HNC43" s="24"/>
      <c r="HND43" s="24"/>
      <c r="HNE43" s="24"/>
      <c r="HNF43" s="24"/>
      <c r="HNG43" s="24"/>
      <c r="HNH43" s="24"/>
      <c r="HNI43" s="24"/>
      <c r="HNJ43" s="24"/>
      <c r="HNK43" s="24"/>
      <c r="HNL43" s="24"/>
      <c r="HNM43" s="24"/>
      <c r="HNN43" s="24"/>
      <c r="HNO43" s="24"/>
      <c r="HNP43" s="24"/>
      <c r="HNQ43" s="24"/>
      <c r="HNR43" s="24"/>
      <c r="HNS43" s="24"/>
      <c r="HNT43" s="24"/>
      <c r="HNU43" s="24"/>
      <c r="HNV43" s="24"/>
      <c r="HNW43" s="24"/>
      <c r="HNX43" s="24"/>
      <c r="HNY43" s="24"/>
      <c r="HNZ43" s="24"/>
      <c r="HOA43" s="24"/>
      <c r="HOB43" s="24"/>
      <c r="HOC43" s="24"/>
      <c r="HOD43" s="24"/>
      <c r="HOE43" s="24"/>
      <c r="HOF43" s="24"/>
      <c r="HOG43" s="24"/>
      <c r="HOH43" s="24"/>
      <c r="HOI43" s="24"/>
      <c r="HOJ43" s="24"/>
      <c r="HOK43" s="24"/>
      <c r="HOL43" s="24"/>
      <c r="HOM43" s="24"/>
      <c r="HON43" s="24"/>
      <c r="HOO43" s="24"/>
      <c r="HOP43" s="24"/>
      <c r="HOQ43" s="24"/>
      <c r="HOR43" s="24"/>
      <c r="HOS43" s="24"/>
      <c r="HOT43" s="24"/>
      <c r="HOU43" s="24"/>
      <c r="HOV43" s="24"/>
      <c r="HOW43" s="24"/>
      <c r="HOX43" s="24"/>
      <c r="HOY43" s="24"/>
      <c r="HOZ43" s="24"/>
      <c r="HPA43" s="24"/>
      <c r="HPB43" s="24"/>
      <c r="HPC43" s="24"/>
      <c r="HPD43" s="24"/>
      <c r="HPE43" s="24"/>
      <c r="HPF43" s="24"/>
      <c r="HPG43" s="24"/>
      <c r="HPH43" s="24"/>
      <c r="HPI43" s="24"/>
      <c r="HPJ43" s="24"/>
      <c r="HPK43" s="24"/>
      <c r="HPL43" s="24"/>
      <c r="HPM43" s="24"/>
      <c r="HPN43" s="24"/>
      <c r="HPO43" s="24"/>
      <c r="HPP43" s="24"/>
      <c r="HPQ43" s="24"/>
      <c r="HPR43" s="24"/>
      <c r="HPS43" s="24"/>
      <c r="HPT43" s="24"/>
      <c r="HPU43" s="24"/>
      <c r="HPV43" s="24"/>
      <c r="HPW43" s="24"/>
      <c r="HPX43" s="24"/>
      <c r="HPY43" s="24"/>
      <c r="HPZ43" s="24"/>
      <c r="HQA43" s="24"/>
      <c r="HQB43" s="24"/>
      <c r="HQC43" s="24"/>
      <c r="HQD43" s="24"/>
      <c r="HQE43" s="24"/>
      <c r="HQF43" s="24"/>
      <c r="HQG43" s="24"/>
      <c r="HQH43" s="24"/>
      <c r="HQI43" s="24"/>
      <c r="HQJ43" s="24"/>
      <c r="HQK43" s="24"/>
      <c r="HQL43" s="24"/>
      <c r="HQM43" s="24"/>
      <c r="HQN43" s="24"/>
      <c r="HQO43" s="24"/>
      <c r="HQP43" s="24"/>
      <c r="HQQ43" s="24"/>
      <c r="HQR43" s="24"/>
      <c r="HQS43" s="24"/>
      <c r="HQT43" s="24"/>
      <c r="HQU43" s="24"/>
      <c r="HQV43" s="24"/>
      <c r="HQW43" s="24"/>
      <c r="HQX43" s="24"/>
      <c r="HQY43" s="24"/>
      <c r="HQZ43" s="24"/>
      <c r="HRA43" s="24"/>
      <c r="HRB43" s="24"/>
      <c r="HRC43" s="24"/>
      <c r="HRD43" s="24"/>
      <c r="HRE43" s="24"/>
      <c r="HRF43" s="24"/>
      <c r="HRG43" s="24"/>
      <c r="HRH43" s="24"/>
      <c r="HRI43" s="24"/>
      <c r="HRJ43" s="24"/>
      <c r="HRK43" s="24"/>
      <c r="HRL43" s="24"/>
      <c r="HRM43" s="24"/>
      <c r="HRN43" s="24"/>
      <c r="HRO43" s="24"/>
      <c r="HRP43" s="24"/>
      <c r="HRQ43" s="24"/>
      <c r="HRR43" s="24"/>
      <c r="HRS43" s="24"/>
      <c r="HRT43" s="24"/>
      <c r="HRU43" s="24"/>
      <c r="HRV43" s="24"/>
      <c r="HRW43" s="24"/>
      <c r="HRX43" s="24"/>
      <c r="HRY43" s="24"/>
      <c r="HRZ43" s="24"/>
      <c r="HSA43" s="24"/>
      <c r="HSB43" s="24"/>
      <c r="HSC43" s="24"/>
      <c r="HSD43" s="24"/>
      <c r="HSE43" s="24"/>
      <c r="HSF43" s="24"/>
      <c r="HSG43" s="24"/>
      <c r="HSH43" s="24"/>
      <c r="HSI43" s="24"/>
      <c r="HSJ43" s="24"/>
      <c r="HSK43" s="24"/>
      <c r="HSL43" s="24"/>
      <c r="HSM43" s="24"/>
      <c r="HSN43" s="24"/>
      <c r="HSO43" s="24"/>
      <c r="HSP43" s="24"/>
      <c r="HSQ43" s="24"/>
      <c r="HSR43" s="24"/>
      <c r="HSS43" s="24"/>
      <c r="HST43" s="24"/>
      <c r="HSU43" s="24"/>
      <c r="HSV43" s="24"/>
      <c r="HSW43" s="24"/>
      <c r="HSX43" s="24"/>
      <c r="HSY43" s="24"/>
      <c r="HSZ43" s="24"/>
      <c r="HTA43" s="24"/>
      <c r="HTB43" s="24"/>
      <c r="HTC43" s="24"/>
      <c r="HTD43" s="24"/>
      <c r="HTE43" s="24"/>
      <c r="HTF43" s="24"/>
      <c r="HTG43" s="24"/>
      <c r="HTH43" s="24"/>
      <c r="HTI43" s="24"/>
      <c r="HTJ43" s="24"/>
      <c r="HTK43" s="24"/>
      <c r="HTL43" s="24"/>
      <c r="HTM43" s="24"/>
      <c r="HTN43" s="24"/>
      <c r="HTO43" s="24"/>
      <c r="HTP43" s="24"/>
      <c r="HTQ43" s="24"/>
      <c r="HTR43" s="24"/>
      <c r="HTS43" s="24"/>
      <c r="HTT43" s="24"/>
      <c r="HTU43" s="24"/>
      <c r="HTV43" s="24"/>
      <c r="HTW43" s="24"/>
      <c r="HTX43" s="24"/>
      <c r="HTY43" s="24"/>
      <c r="HTZ43" s="24"/>
      <c r="HUA43" s="24"/>
      <c r="HUB43" s="24"/>
      <c r="HUC43" s="24"/>
      <c r="HUD43" s="24"/>
      <c r="HUE43" s="24"/>
      <c r="HUF43" s="24"/>
      <c r="HUG43" s="24"/>
      <c r="HUH43" s="24"/>
      <c r="HUI43" s="24"/>
      <c r="HUJ43" s="24"/>
      <c r="HUK43" s="24"/>
      <c r="HUL43" s="24"/>
      <c r="HUM43" s="24"/>
      <c r="HUN43" s="24"/>
      <c r="HUO43" s="24"/>
      <c r="HUP43" s="24"/>
      <c r="HUQ43" s="24"/>
      <c r="HUR43" s="24"/>
      <c r="HUS43" s="24"/>
      <c r="HUT43" s="24"/>
      <c r="HUU43" s="24"/>
      <c r="HUV43" s="24"/>
      <c r="HUW43" s="24"/>
      <c r="HUX43" s="24"/>
      <c r="HUY43" s="24"/>
      <c r="HUZ43" s="24"/>
      <c r="HVA43" s="24"/>
      <c r="HVB43" s="24"/>
      <c r="HVC43" s="24"/>
      <c r="HVD43" s="24"/>
      <c r="HVE43" s="24"/>
      <c r="HVF43" s="24"/>
      <c r="HVG43" s="24"/>
      <c r="HVH43" s="24"/>
      <c r="HVI43" s="24"/>
      <c r="HVJ43" s="24"/>
      <c r="HVK43" s="24"/>
      <c r="HVL43" s="24"/>
      <c r="HVM43" s="24"/>
      <c r="HVN43" s="24"/>
      <c r="HVO43" s="24"/>
      <c r="HVP43" s="24"/>
      <c r="HVQ43" s="24"/>
      <c r="HVR43" s="24"/>
      <c r="HVS43" s="24"/>
      <c r="HVT43" s="24"/>
      <c r="HVU43" s="24"/>
      <c r="HVV43" s="24"/>
      <c r="HVW43" s="24"/>
      <c r="HVX43" s="24"/>
      <c r="HVY43" s="24"/>
      <c r="HVZ43" s="24"/>
      <c r="HWA43" s="24"/>
      <c r="HWB43" s="24"/>
      <c r="HWC43" s="24"/>
      <c r="HWD43" s="24"/>
      <c r="HWE43" s="24"/>
      <c r="HWF43" s="24"/>
      <c r="HWG43" s="24"/>
      <c r="HWH43" s="24"/>
      <c r="HWI43" s="24"/>
      <c r="HWJ43" s="24"/>
      <c r="HWK43" s="24"/>
      <c r="HWL43" s="24"/>
      <c r="HWM43" s="24"/>
      <c r="HWN43" s="24"/>
      <c r="HWO43" s="24"/>
      <c r="HWP43" s="24"/>
      <c r="HWQ43" s="24"/>
      <c r="HWR43" s="24"/>
      <c r="HWS43" s="24"/>
      <c r="HWT43" s="24"/>
      <c r="HWU43" s="24"/>
      <c r="HWV43" s="24"/>
      <c r="HWW43" s="24"/>
      <c r="HWX43" s="24"/>
      <c r="HWY43" s="24"/>
      <c r="HWZ43" s="24"/>
      <c r="HXA43" s="24"/>
      <c r="HXB43" s="24"/>
      <c r="HXC43" s="24"/>
      <c r="HXD43" s="24"/>
      <c r="HXE43" s="24"/>
      <c r="HXF43" s="24"/>
      <c r="HXG43" s="24"/>
      <c r="HXH43" s="24"/>
      <c r="HXI43" s="24"/>
      <c r="HXJ43" s="24"/>
      <c r="HXK43" s="24"/>
      <c r="HXL43" s="24"/>
      <c r="HXM43" s="24"/>
      <c r="HXN43" s="24"/>
      <c r="HXO43" s="24"/>
      <c r="HXP43" s="24"/>
      <c r="HXQ43" s="24"/>
      <c r="HXR43" s="24"/>
      <c r="HXS43" s="24"/>
      <c r="HXT43" s="24"/>
      <c r="HXU43" s="24"/>
      <c r="HXV43" s="24"/>
      <c r="HXW43" s="24"/>
      <c r="HXX43" s="24"/>
      <c r="HXY43" s="24"/>
      <c r="HXZ43" s="24"/>
      <c r="HYA43" s="24"/>
      <c r="HYB43" s="24"/>
      <c r="HYC43" s="24"/>
      <c r="HYD43" s="24"/>
      <c r="HYE43" s="24"/>
      <c r="HYF43" s="24"/>
      <c r="HYG43" s="24"/>
      <c r="HYH43" s="24"/>
      <c r="HYI43" s="24"/>
      <c r="HYJ43" s="24"/>
      <c r="HYK43" s="24"/>
      <c r="HYL43" s="24"/>
      <c r="HYM43" s="24"/>
      <c r="HYN43" s="24"/>
      <c r="HYO43" s="24"/>
      <c r="HYP43" s="24"/>
      <c r="HYQ43" s="24"/>
      <c r="HYR43" s="24"/>
      <c r="HYS43" s="24"/>
      <c r="HYT43" s="24"/>
      <c r="HYU43" s="24"/>
      <c r="HYV43" s="24"/>
      <c r="HYW43" s="24"/>
      <c r="HYX43" s="24"/>
      <c r="HYY43" s="24"/>
      <c r="HYZ43" s="24"/>
      <c r="HZA43" s="24"/>
      <c r="HZB43" s="24"/>
      <c r="HZC43" s="24"/>
      <c r="HZD43" s="24"/>
      <c r="HZE43" s="24"/>
      <c r="HZF43" s="24"/>
      <c r="HZG43" s="24"/>
      <c r="HZH43" s="24"/>
      <c r="HZI43" s="24"/>
      <c r="HZJ43" s="24"/>
      <c r="HZK43" s="24"/>
      <c r="HZL43" s="24"/>
      <c r="HZM43" s="24"/>
      <c r="HZN43" s="24"/>
      <c r="HZO43" s="24"/>
      <c r="HZP43" s="24"/>
      <c r="HZQ43" s="24"/>
      <c r="HZR43" s="24"/>
      <c r="HZS43" s="24"/>
      <c r="HZT43" s="24"/>
      <c r="HZU43" s="24"/>
      <c r="HZV43" s="24"/>
      <c r="HZW43" s="24"/>
      <c r="HZX43" s="24"/>
      <c r="HZY43" s="24"/>
      <c r="HZZ43" s="24"/>
      <c r="IAA43" s="24"/>
      <c r="IAB43" s="24"/>
      <c r="IAC43" s="24"/>
      <c r="IAD43" s="24"/>
      <c r="IAE43" s="24"/>
      <c r="IAF43" s="24"/>
      <c r="IAG43" s="24"/>
      <c r="IAH43" s="24"/>
      <c r="IAI43" s="24"/>
      <c r="IAJ43" s="24"/>
      <c r="IAK43" s="24"/>
      <c r="IAL43" s="24"/>
      <c r="IAM43" s="24"/>
      <c r="IAN43" s="24"/>
      <c r="IAO43" s="24"/>
      <c r="IAP43" s="24"/>
      <c r="IAQ43" s="24"/>
      <c r="IAR43" s="24"/>
      <c r="IAS43" s="24"/>
      <c r="IAT43" s="24"/>
      <c r="IAU43" s="24"/>
      <c r="IAV43" s="24"/>
      <c r="IAW43" s="24"/>
      <c r="IAX43" s="24"/>
      <c r="IAY43" s="24"/>
      <c r="IAZ43" s="24"/>
      <c r="IBA43" s="24"/>
      <c r="IBB43" s="24"/>
      <c r="IBC43" s="24"/>
      <c r="IBD43" s="24"/>
      <c r="IBE43" s="24"/>
      <c r="IBF43" s="24"/>
      <c r="IBG43" s="24"/>
      <c r="IBH43" s="24"/>
      <c r="IBI43" s="24"/>
      <c r="IBJ43" s="24"/>
      <c r="IBK43" s="24"/>
      <c r="IBL43" s="24"/>
      <c r="IBM43" s="24"/>
      <c r="IBN43" s="24"/>
      <c r="IBO43" s="24"/>
      <c r="IBP43" s="24"/>
      <c r="IBQ43" s="24"/>
      <c r="IBR43" s="24"/>
      <c r="IBS43" s="24"/>
      <c r="IBT43" s="24"/>
      <c r="IBU43" s="24"/>
      <c r="IBV43" s="24"/>
      <c r="IBW43" s="24"/>
      <c r="IBX43" s="24"/>
      <c r="IBY43" s="24"/>
      <c r="IBZ43" s="24"/>
      <c r="ICA43" s="24"/>
      <c r="ICB43" s="24"/>
      <c r="ICC43" s="24"/>
      <c r="ICD43" s="24"/>
      <c r="ICE43" s="24"/>
      <c r="ICF43" s="24"/>
      <c r="ICG43" s="24"/>
      <c r="ICH43" s="24"/>
      <c r="ICI43" s="24"/>
      <c r="ICJ43" s="24"/>
      <c r="ICK43" s="24"/>
      <c r="ICL43" s="24"/>
      <c r="ICM43" s="24"/>
      <c r="ICN43" s="24"/>
      <c r="ICO43" s="24"/>
      <c r="ICP43" s="24"/>
      <c r="ICQ43" s="24"/>
      <c r="ICR43" s="24"/>
      <c r="ICS43" s="24"/>
      <c r="ICT43" s="24"/>
      <c r="ICU43" s="24"/>
      <c r="ICV43" s="24"/>
      <c r="ICW43" s="24"/>
      <c r="ICX43" s="24"/>
      <c r="ICY43" s="24"/>
      <c r="ICZ43" s="24"/>
      <c r="IDA43" s="24"/>
      <c r="IDB43" s="24"/>
      <c r="IDC43" s="24"/>
      <c r="IDD43" s="24"/>
      <c r="IDE43" s="24"/>
      <c r="IDF43" s="24"/>
      <c r="IDG43" s="24"/>
      <c r="IDH43" s="24"/>
      <c r="IDI43" s="24"/>
      <c r="IDJ43" s="24"/>
      <c r="IDK43" s="24"/>
      <c r="IDL43" s="24"/>
      <c r="IDM43" s="24"/>
      <c r="IDN43" s="24"/>
      <c r="IDO43" s="24"/>
      <c r="IDP43" s="24"/>
      <c r="IDQ43" s="24"/>
      <c r="IDR43" s="24"/>
      <c r="IDS43" s="24"/>
      <c r="IDT43" s="24"/>
      <c r="IDU43" s="24"/>
      <c r="IDV43" s="24"/>
      <c r="IDW43" s="24"/>
      <c r="IDX43" s="24"/>
      <c r="IDY43" s="24"/>
      <c r="IDZ43" s="24"/>
      <c r="IEA43" s="24"/>
      <c r="IEB43" s="24"/>
      <c r="IEC43" s="24"/>
      <c r="IED43" s="24"/>
      <c r="IEE43" s="24"/>
      <c r="IEF43" s="24"/>
      <c r="IEG43" s="24"/>
      <c r="IEH43" s="24"/>
      <c r="IEI43" s="24"/>
      <c r="IEJ43" s="24"/>
      <c r="IEK43" s="24"/>
      <c r="IEL43" s="24"/>
      <c r="IEM43" s="24"/>
      <c r="IEN43" s="24"/>
      <c r="IEO43" s="24"/>
      <c r="IEP43" s="24"/>
      <c r="IEQ43" s="24"/>
      <c r="IER43" s="24"/>
      <c r="IES43" s="24"/>
      <c r="IET43" s="24"/>
      <c r="IEU43" s="24"/>
      <c r="IEV43" s="24"/>
      <c r="IEW43" s="24"/>
      <c r="IEX43" s="24"/>
      <c r="IEY43" s="24"/>
      <c r="IEZ43" s="24"/>
      <c r="IFA43" s="24"/>
      <c r="IFB43" s="24"/>
      <c r="IFC43" s="24"/>
      <c r="IFD43" s="24"/>
      <c r="IFE43" s="24"/>
      <c r="IFF43" s="24"/>
      <c r="IFG43" s="24"/>
      <c r="IFH43" s="24"/>
      <c r="IFI43" s="24"/>
      <c r="IFJ43" s="24"/>
      <c r="IFK43" s="24"/>
      <c r="IFL43" s="24"/>
      <c r="IFM43" s="24"/>
      <c r="IFN43" s="24"/>
      <c r="IFO43" s="24"/>
      <c r="IFP43" s="24"/>
      <c r="IFQ43" s="24"/>
      <c r="IFR43" s="24"/>
      <c r="IFS43" s="24"/>
      <c r="IFT43" s="24"/>
      <c r="IFU43" s="24"/>
      <c r="IFV43" s="24"/>
      <c r="IFW43" s="24"/>
      <c r="IFX43" s="24"/>
      <c r="IFY43" s="24"/>
      <c r="IFZ43" s="24"/>
      <c r="IGA43" s="24"/>
      <c r="IGB43" s="24"/>
      <c r="IGC43" s="24"/>
      <c r="IGD43" s="24"/>
      <c r="IGE43" s="24"/>
      <c r="IGF43" s="24"/>
      <c r="IGG43" s="24"/>
      <c r="IGH43" s="24"/>
      <c r="IGI43" s="24"/>
      <c r="IGJ43" s="24"/>
      <c r="IGK43" s="24"/>
      <c r="IGL43" s="24"/>
      <c r="IGM43" s="24"/>
      <c r="IGN43" s="24"/>
      <c r="IGO43" s="24"/>
      <c r="IGP43" s="24"/>
      <c r="IGQ43" s="24"/>
      <c r="IGR43" s="24"/>
      <c r="IGS43" s="24"/>
      <c r="IGT43" s="24"/>
      <c r="IGU43" s="24"/>
      <c r="IGV43" s="24"/>
      <c r="IGW43" s="24"/>
      <c r="IGX43" s="24"/>
      <c r="IGY43" s="24"/>
      <c r="IGZ43" s="24"/>
      <c r="IHA43" s="24"/>
      <c r="IHB43" s="24"/>
      <c r="IHC43" s="24"/>
      <c r="IHD43" s="24"/>
      <c r="IHE43" s="24"/>
      <c r="IHF43" s="24"/>
      <c r="IHG43" s="24"/>
      <c r="IHH43" s="24"/>
      <c r="IHI43" s="24"/>
      <c r="IHJ43" s="24"/>
      <c r="IHK43" s="24"/>
      <c r="IHL43" s="24"/>
      <c r="IHM43" s="24"/>
      <c r="IHN43" s="24"/>
      <c r="IHO43" s="24"/>
      <c r="IHP43" s="24"/>
      <c r="IHQ43" s="24"/>
      <c r="IHR43" s="24"/>
      <c r="IHS43" s="24"/>
      <c r="IHT43" s="24"/>
      <c r="IHU43" s="24"/>
      <c r="IHV43" s="24"/>
      <c r="IHW43" s="24"/>
      <c r="IHX43" s="24"/>
      <c r="IHY43" s="24"/>
      <c r="IHZ43" s="24"/>
      <c r="IIA43" s="24"/>
      <c r="IIB43" s="24"/>
      <c r="IIC43" s="24"/>
      <c r="IID43" s="24"/>
      <c r="IIE43" s="24"/>
      <c r="IIF43" s="24"/>
      <c r="IIG43" s="24"/>
      <c r="IIH43" s="24"/>
      <c r="III43" s="24"/>
      <c r="IIJ43" s="24"/>
      <c r="IIK43" s="24"/>
      <c r="IIL43" s="24"/>
      <c r="IIM43" s="24"/>
      <c r="IIN43" s="24"/>
      <c r="IIO43" s="24"/>
      <c r="IIP43" s="24"/>
      <c r="IIQ43" s="24"/>
      <c r="IIR43" s="24"/>
      <c r="IIS43" s="24"/>
      <c r="IIT43" s="24"/>
      <c r="IIU43" s="24"/>
      <c r="IIV43" s="24"/>
      <c r="IIW43" s="24"/>
      <c r="IIX43" s="24"/>
      <c r="IIY43" s="24"/>
      <c r="IIZ43" s="24"/>
      <c r="IJA43" s="24"/>
      <c r="IJB43" s="24"/>
      <c r="IJC43" s="24"/>
      <c r="IJD43" s="24"/>
      <c r="IJE43" s="24"/>
      <c r="IJF43" s="24"/>
      <c r="IJG43" s="24"/>
      <c r="IJH43" s="24"/>
      <c r="IJI43" s="24"/>
      <c r="IJJ43" s="24"/>
      <c r="IJK43" s="24"/>
      <c r="IJL43" s="24"/>
      <c r="IJM43" s="24"/>
      <c r="IJN43" s="24"/>
      <c r="IJO43" s="24"/>
      <c r="IJP43" s="24"/>
      <c r="IJQ43" s="24"/>
      <c r="IJR43" s="24"/>
      <c r="IJS43" s="24"/>
      <c r="IJT43" s="24"/>
      <c r="IJU43" s="24"/>
      <c r="IJV43" s="24"/>
      <c r="IJW43" s="24"/>
      <c r="IJX43" s="24"/>
      <c r="IJY43" s="24"/>
      <c r="IJZ43" s="24"/>
      <c r="IKA43" s="24"/>
      <c r="IKB43" s="24"/>
      <c r="IKC43" s="24"/>
      <c r="IKD43" s="24"/>
      <c r="IKE43" s="24"/>
      <c r="IKF43" s="24"/>
      <c r="IKG43" s="24"/>
      <c r="IKH43" s="24"/>
      <c r="IKI43" s="24"/>
      <c r="IKJ43" s="24"/>
      <c r="IKK43" s="24"/>
      <c r="IKL43" s="24"/>
      <c r="IKM43" s="24"/>
      <c r="IKN43" s="24"/>
      <c r="IKO43" s="24"/>
      <c r="IKP43" s="24"/>
      <c r="IKQ43" s="24"/>
      <c r="IKR43" s="24"/>
      <c r="IKS43" s="24"/>
      <c r="IKT43" s="24"/>
      <c r="IKU43" s="24"/>
      <c r="IKV43" s="24"/>
      <c r="IKW43" s="24"/>
      <c r="IKX43" s="24"/>
      <c r="IKY43" s="24"/>
      <c r="IKZ43" s="24"/>
      <c r="ILA43" s="24"/>
      <c r="ILB43" s="24"/>
      <c r="ILC43" s="24"/>
      <c r="ILD43" s="24"/>
      <c r="ILE43" s="24"/>
      <c r="ILF43" s="24"/>
      <c r="ILG43" s="24"/>
      <c r="ILH43" s="24"/>
      <c r="ILI43" s="24"/>
      <c r="ILJ43" s="24"/>
      <c r="ILK43" s="24"/>
      <c r="ILL43" s="24"/>
      <c r="ILM43" s="24"/>
      <c r="ILN43" s="24"/>
      <c r="ILO43" s="24"/>
      <c r="ILP43" s="24"/>
      <c r="ILQ43" s="24"/>
      <c r="ILR43" s="24"/>
      <c r="ILS43" s="24"/>
      <c r="ILT43" s="24"/>
      <c r="ILU43" s="24"/>
      <c r="ILV43" s="24"/>
      <c r="ILW43" s="24"/>
      <c r="ILX43" s="24"/>
      <c r="ILY43" s="24"/>
      <c r="ILZ43" s="24"/>
      <c r="IMA43" s="24"/>
      <c r="IMB43" s="24"/>
      <c r="IMC43" s="24"/>
      <c r="IMD43" s="24"/>
      <c r="IME43" s="24"/>
      <c r="IMF43" s="24"/>
      <c r="IMG43" s="24"/>
      <c r="IMH43" s="24"/>
      <c r="IMI43" s="24"/>
      <c r="IMJ43" s="24"/>
      <c r="IMK43" s="24"/>
      <c r="IML43" s="24"/>
      <c r="IMM43" s="24"/>
      <c r="IMN43" s="24"/>
      <c r="IMO43" s="24"/>
      <c r="IMP43" s="24"/>
      <c r="IMQ43" s="24"/>
      <c r="IMR43" s="24"/>
      <c r="IMS43" s="24"/>
      <c r="IMT43" s="24"/>
      <c r="IMU43" s="24"/>
      <c r="IMV43" s="24"/>
      <c r="IMW43" s="24"/>
      <c r="IMX43" s="24"/>
      <c r="IMY43" s="24"/>
      <c r="IMZ43" s="24"/>
      <c r="INA43" s="24"/>
      <c r="INB43" s="24"/>
      <c r="INC43" s="24"/>
      <c r="IND43" s="24"/>
      <c r="INE43" s="24"/>
      <c r="INF43" s="24"/>
      <c r="ING43" s="24"/>
      <c r="INH43" s="24"/>
      <c r="INI43" s="24"/>
      <c r="INJ43" s="24"/>
      <c r="INK43" s="24"/>
      <c r="INL43" s="24"/>
      <c r="INM43" s="24"/>
      <c r="INN43" s="24"/>
      <c r="INO43" s="24"/>
      <c r="INP43" s="24"/>
      <c r="INQ43" s="24"/>
      <c r="INR43" s="24"/>
      <c r="INS43" s="24"/>
      <c r="INT43" s="24"/>
      <c r="INU43" s="24"/>
      <c r="INV43" s="24"/>
      <c r="INW43" s="24"/>
      <c r="INX43" s="24"/>
      <c r="INY43" s="24"/>
      <c r="INZ43" s="24"/>
      <c r="IOA43" s="24"/>
      <c r="IOB43" s="24"/>
      <c r="IOC43" s="24"/>
      <c r="IOD43" s="24"/>
      <c r="IOE43" s="24"/>
      <c r="IOF43" s="24"/>
      <c r="IOG43" s="24"/>
      <c r="IOH43" s="24"/>
      <c r="IOI43" s="24"/>
      <c r="IOJ43" s="24"/>
      <c r="IOK43" s="24"/>
      <c r="IOL43" s="24"/>
      <c r="IOM43" s="24"/>
      <c r="ION43" s="24"/>
      <c r="IOO43" s="24"/>
      <c r="IOP43" s="24"/>
      <c r="IOQ43" s="24"/>
      <c r="IOR43" s="24"/>
      <c r="IOS43" s="24"/>
      <c r="IOT43" s="24"/>
      <c r="IOU43" s="24"/>
      <c r="IOV43" s="24"/>
      <c r="IOW43" s="24"/>
      <c r="IOX43" s="24"/>
      <c r="IOY43" s="24"/>
      <c r="IOZ43" s="24"/>
      <c r="IPA43" s="24"/>
      <c r="IPB43" s="24"/>
      <c r="IPC43" s="24"/>
      <c r="IPD43" s="24"/>
      <c r="IPE43" s="24"/>
      <c r="IPF43" s="24"/>
      <c r="IPG43" s="24"/>
      <c r="IPH43" s="24"/>
      <c r="IPI43" s="24"/>
      <c r="IPJ43" s="24"/>
      <c r="IPK43" s="24"/>
      <c r="IPL43" s="24"/>
      <c r="IPM43" s="24"/>
      <c r="IPN43" s="24"/>
      <c r="IPO43" s="24"/>
      <c r="IPP43" s="24"/>
      <c r="IPQ43" s="24"/>
      <c r="IPR43" s="24"/>
      <c r="IPS43" s="24"/>
      <c r="IPT43" s="24"/>
      <c r="IPU43" s="24"/>
      <c r="IPV43" s="24"/>
      <c r="IPW43" s="24"/>
      <c r="IPX43" s="24"/>
      <c r="IPY43" s="24"/>
      <c r="IPZ43" s="24"/>
      <c r="IQA43" s="24"/>
      <c r="IQB43" s="24"/>
      <c r="IQC43" s="24"/>
      <c r="IQD43" s="24"/>
      <c r="IQE43" s="24"/>
      <c r="IQF43" s="24"/>
      <c r="IQG43" s="24"/>
      <c r="IQH43" s="24"/>
      <c r="IQI43" s="24"/>
      <c r="IQJ43" s="24"/>
      <c r="IQK43" s="24"/>
      <c r="IQL43" s="24"/>
      <c r="IQM43" s="24"/>
      <c r="IQN43" s="24"/>
      <c r="IQO43" s="24"/>
      <c r="IQP43" s="24"/>
      <c r="IQQ43" s="24"/>
      <c r="IQR43" s="24"/>
      <c r="IQS43" s="24"/>
      <c r="IQT43" s="24"/>
      <c r="IQU43" s="24"/>
      <c r="IQV43" s="24"/>
      <c r="IQW43" s="24"/>
      <c r="IQX43" s="24"/>
      <c r="IQY43" s="24"/>
      <c r="IQZ43" s="24"/>
      <c r="IRA43" s="24"/>
      <c r="IRB43" s="24"/>
      <c r="IRC43" s="24"/>
      <c r="IRD43" s="24"/>
      <c r="IRE43" s="24"/>
      <c r="IRF43" s="24"/>
      <c r="IRG43" s="24"/>
      <c r="IRH43" s="24"/>
      <c r="IRI43" s="24"/>
      <c r="IRJ43" s="24"/>
      <c r="IRK43" s="24"/>
      <c r="IRL43" s="24"/>
      <c r="IRM43" s="24"/>
      <c r="IRN43" s="24"/>
      <c r="IRO43" s="24"/>
      <c r="IRP43" s="24"/>
      <c r="IRQ43" s="24"/>
      <c r="IRR43" s="24"/>
      <c r="IRS43" s="24"/>
      <c r="IRT43" s="24"/>
      <c r="IRU43" s="24"/>
      <c r="IRV43" s="24"/>
      <c r="IRW43" s="24"/>
      <c r="IRX43" s="24"/>
      <c r="IRY43" s="24"/>
      <c r="IRZ43" s="24"/>
      <c r="ISA43" s="24"/>
      <c r="ISB43" s="24"/>
      <c r="ISC43" s="24"/>
      <c r="ISD43" s="24"/>
      <c r="ISE43" s="24"/>
      <c r="ISF43" s="24"/>
      <c r="ISG43" s="24"/>
      <c r="ISH43" s="24"/>
      <c r="ISI43" s="24"/>
      <c r="ISJ43" s="24"/>
      <c r="ISK43" s="24"/>
      <c r="ISL43" s="24"/>
      <c r="ISM43" s="24"/>
      <c r="ISN43" s="24"/>
      <c r="ISO43" s="24"/>
      <c r="ISP43" s="24"/>
      <c r="ISQ43" s="24"/>
      <c r="ISR43" s="24"/>
      <c r="ISS43" s="24"/>
      <c r="IST43" s="24"/>
      <c r="ISU43" s="24"/>
      <c r="ISV43" s="24"/>
      <c r="ISW43" s="24"/>
      <c r="ISX43" s="24"/>
      <c r="ISY43" s="24"/>
      <c r="ISZ43" s="24"/>
      <c r="ITA43" s="24"/>
      <c r="ITB43" s="24"/>
      <c r="ITC43" s="24"/>
      <c r="ITD43" s="24"/>
      <c r="ITE43" s="24"/>
      <c r="ITF43" s="24"/>
      <c r="ITG43" s="24"/>
      <c r="ITH43" s="24"/>
      <c r="ITI43" s="24"/>
      <c r="ITJ43" s="24"/>
      <c r="ITK43" s="24"/>
      <c r="ITL43" s="24"/>
      <c r="ITM43" s="24"/>
      <c r="ITN43" s="24"/>
      <c r="ITO43" s="24"/>
      <c r="ITP43" s="24"/>
      <c r="ITQ43" s="24"/>
      <c r="ITR43" s="24"/>
      <c r="ITS43" s="24"/>
      <c r="ITT43" s="24"/>
      <c r="ITU43" s="24"/>
      <c r="ITV43" s="24"/>
      <c r="ITW43" s="24"/>
      <c r="ITX43" s="24"/>
      <c r="ITY43" s="24"/>
      <c r="ITZ43" s="24"/>
      <c r="IUA43" s="24"/>
      <c r="IUB43" s="24"/>
      <c r="IUC43" s="24"/>
      <c r="IUD43" s="24"/>
      <c r="IUE43" s="24"/>
      <c r="IUF43" s="24"/>
      <c r="IUG43" s="24"/>
      <c r="IUH43" s="24"/>
      <c r="IUI43" s="24"/>
      <c r="IUJ43" s="24"/>
      <c r="IUK43" s="24"/>
      <c r="IUL43" s="24"/>
      <c r="IUM43" s="24"/>
      <c r="IUN43" s="24"/>
      <c r="IUO43" s="24"/>
      <c r="IUP43" s="24"/>
      <c r="IUQ43" s="24"/>
      <c r="IUR43" s="24"/>
      <c r="IUS43" s="24"/>
      <c r="IUT43" s="24"/>
      <c r="IUU43" s="24"/>
      <c r="IUV43" s="24"/>
      <c r="IUW43" s="24"/>
      <c r="IUX43" s="24"/>
      <c r="IUY43" s="24"/>
      <c r="IUZ43" s="24"/>
      <c r="IVA43" s="24"/>
      <c r="IVB43" s="24"/>
      <c r="IVC43" s="24"/>
      <c r="IVD43" s="24"/>
      <c r="IVE43" s="24"/>
      <c r="IVF43" s="24"/>
      <c r="IVG43" s="24"/>
      <c r="IVH43" s="24"/>
      <c r="IVI43" s="24"/>
      <c r="IVJ43" s="24"/>
      <c r="IVK43" s="24"/>
      <c r="IVL43" s="24"/>
      <c r="IVM43" s="24"/>
      <c r="IVN43" s="24"/>
      <c r="IVO43" s="24"/>
      <c r="IVP43" s="24"/>
      <c r="IVQ43" s="24"/>
      <c r="IVR43" s="24"/>
      <c r="IVS43" s="24"/>
      <c r="IVT43" s="24"/>
      <c r="IVU43" s="24"/>
      <c r="IVV43" s="24"/>
      <c r="IVW43" s="24"/>
      <c r="IVX43" s="24"/>
      <c r="IVY43" s="24"/>
      <c r="IVZ43" s="24"/>
      <c r="IWA43" s="24"/>
      <c r="IWB43" s="24"/>
      <c r="IWC43" s="24"/>
      <c r="IWD43" s="24"/>
      <c r="IWE43" s="24"/>
      <c r="IWF43" s="24"/>
      <c r="IWG43" s="24"/>
      <c r="IWH43" s="24"/>
      <c r="IWI43" s="24"/>
      <c r="IWJ43" s="24"/>
      <c r="IWK43" s="24"/>
      <c r="IWL43" s="24"/>
      <c r="IWM43" s="24"/>
      <c r="IWN43" s="24"/>
      <c r="IWO43" s="24"/>
      <c r="IWP43" s="24"/>
      <c r="IWQ43" s="24"/>
      <c r="IWR43" s="24"/>
      <c r="IWS43" s="24"/>
      <c r="IWT43" s="24"/>
      <c r="IWU43" s="24"/>
      <c r="IWV43" s="24"/>
      <c r="IWW43" s="24"/>
      <c r="IWX43" s="24"/>
      <c r="IWY43" s="24"/>
      <c r="IWZ43" s="24"/>
      <c r="IXA43" s="24"/>
      <c r="IXB43" s="24"/>
      <c r="IXC43" s="24"/>
      <c r="IXD43" s="24"/>
      <c r="IXE43" s="24"/>
      <c r="IXF43" s="24"/>
      <c r="IXG43" s="24"/>
      <c r="IXH43" s="24"/>
      <c r="IXI43" s="24"/>
      <c r="IXJ43" s="24"/>
      <c r="IXK43" s="24"/>
      <c r="IXL43" s="24"/>
      <c r="IXM43" s="24"/>
      <c r="IXN43" s="24"/>
      <c r="IXO43" s="24"/>
      <c r="IXP43" s="24"/>
      <c r="IXQ43" s="24"/>
      <c r="IXR43" s="24"/>
      <c r="IXS43" s="24"/>
      <c r="IXT43" s="24"/>
      <c r="IXU43" s="24"/>
      <c r="IXV43" s="24"/>
      <c r="IXW43" s="24"/>
      <c r="IXX43" s="24"/>
      <c r="IXY43" s="24"/>
      <c r="IXZ43" s="24"/>
      <c r="IYA43" s="24"/>
      <c r="IYB43" s="24"/>
      <c r="IYC43" s="24"/>
      <c r="IYD43" s="24"/>
      <c r="IYE43" s="24"/>
      <c r="IYF43" s="24"/>
      <c r="IYG43" s="24"/>
      <c r="IYH43" s="24"/>
      <c r="IYI43" s="24"/>
      <c r="IYJ43" s="24"/>
      <c r="IYK43" s="24"/>
      <c r="IYL43" s="24"/>
      <c r="IYM43" s="24"/>
      <c r="IYN43" s="24"/>
      <c r="IYO43" s="24"/>
      <c r="IYP43" s="24"/>
      <c r="IYQ43" s="24"/>
      <c r="IYR43" s="24"/>
      <c r="IYS43" s="24"/>
      <c r="IYT43" s="24"/>
      <c r="IYU43" s="24"/>
      <c r="IYV43" s="24"/>
      <c r="IYW43" s="24"/>
      <c r="IYX43" s="24"/>
      <c r="IYY43" s="24"/>
      <c r="IYZ43" s="24"/>
      <c r="IZA43" s="24"/>
      <c r="IZB43" s="24"/>
      <c r="IZC43" s="24"/>
      <c r="IZD43" s="24"/>
      <c r="IZE43" s="24"/>
      <c r="IZF43" s="24"/>
      <c r="IZG43" s="24"/>
      <c r="IZH43" s="24"/>
      <c r="IZI43" s="24"/>
      <c r="IZJ43" s="24"/>
      <c r="IZK43" s="24"/>
      <c r="IZL43" s="24"/>
      <c r="IZM43" s="24"/>
      <c r="IZN43" s="24"/>
      <c r="IZO43" s="24"/>
      <c r="IZP43" s="24"/>
      <c r="IZQ43" s="24"/>
      <c r="IZR43" s="24"/>
      <c r="IZS43" s="24"/>
      <c r="IZT43" s="24"/>
      <c r="IZU43" s="24"/>
      <c r="IZV43" s="24"/>
      <c r="IZW43" s="24"/>
      <c r="IZX43" s="24"/>
      <c r="IZY43" s="24"/>
      <c r="IZZ43" s="24"/>
      <c r="JAA43" s="24"/>
      <c r="JAB43" s="24"/>
      <c r="JAC43" s="24"/>
      <c r="JAD43" s="24"/>
      <c r="JAE43" s="24"/>
      <c r="JAF43" s="24"/>
      <c r="JAG43" s="24"/>
      <c r="JAH43" s="24"/>
      <c r="JAI43" s="24"/>
      <c r="JAJ43" s="24"/>
      <c r="JAK43" s="24"/>
      <c r="JAL43" s="24"/>
      <c r="JAM43" s="24"/>
      <c r="JAN43" s="24"/>
      <c r="JAO43" s="24"/>
      <c r="JAP43" s="24"/>
      <c r="JAQ43" s="24"/>
      <c r="JAR43" s="24"/>
      <c r="JAS43" s="24"/>
      <c r="JAT43" s="24"/>
      <c r="JAU43" s="24"/>
      <c r="JAV43" s="24"/>
      <c r="JAW43" s="24"/>
      <c r="JAX43" s="24"/>
      <c r="JAY43" s="24"/>
      <c r="JAZ43" s="24"/>
      <c r="JBA43" s="24"/>
      <c r="JBB43" s="24"/>
      <c r="JBC43" s="24"/>
      <c r="JBD43" s="24"/>
      <c r="JBE43" s="24"/>
      <c r="JBF43" s="24"/>
      <c r="JBG43" s="24"/>
      <c r="JBH43" s="24"/>
      <c r="JBI43" s="24"/>
      <c r="JBJ43" s="24"/>
      <c r="JBK43" s="24"/>
      <c r="JBL43" s="24"/>
      <c r="JBM43" s="24"/>
      <c r="JBN43" s="24"/>
      <c r="JBO43" s="24"/>
      <c r="JBP43" s="24"/>
      <c r="JBQ43" s="24"/>
      <c r="JBR43" s="24"/>
      <c r="JBS43" s="24"/>
      <c r="JBT43" s="24"/>
      <c r="JBU43" s="24"/>
      <c r="JBV43" s="24"/>
      <c r="JBW43" s="24"/>
      <c r="JBX43" s="24"/>
      <c r="JBY43" s="24"/>
      <c r="JBZ43" s="24"/>
      <c r="JCA43" s="24"/>
      <c r="JCB43" s="24"/>
      <c r="JCC43" s="24"/>
      <c r="JCD43" s="24"/>
      <c r="JCE43" s="24"/>
      <c r="JCF43" s="24"/>
      <c r="JCG43" s="24"/>
      <c r="JCH43" s="24"/>
      <c r="JCI43" s="24"/>
      <c r="JCJ43" s="24"/>
      <c r="JCK43" s="24"/>
      <c r="JCL43" s="24"/>
      <c r="JCM43" s="24"/>
      <c r="JCN43" s="24"/>
      <c r="JCO43" s="24"/>
      <c r="JCP43" s="24"/>
      <c r="JCQ43" s="24"/>
      <c r="JCR43" s="24"/>
      <c r="JCS43" s="24"/>
      <c r="JCT43" s="24"/>
      <c r="JCU43" s="24"/>
      <c r="JCV43" s="24"/>
      <c r="JCW43" s="24"/>
      <c r="JCX43" s="24"/>
      <c r="JCY43" s="24"/>
      <c r="JCZ43" s="24"/>
      <c r="JDA43" s="24"/>
      <c r="JDB43" s="24"/>
      <c r="JDC43" s="24"/>
      <c r="JDD43" s="24"/>
      <c r="JDE43" s="24"/>
      <c r="JDF43" s="24"/>
      <c r="JDG43" s="24"/>
      <c r="JDH43" s="24"/>
      <c r="JDI43" s="24"/>
      <c r="JDJ43" s="24"/>
      <c r="JDK43" s="24"/>
      <c r="JDL43" s="24"/>
      <c r="JDM43" s="24"/>
      <c r="JDN43" s="24"/>
      <c r="JDO43" s="24"/>
      <c r="JDP43" s="24"/>
      <c r="JDQ43" s="24"/>
      <c r="JDR43" s="24"/>
      <c r="JDS43" s="24"/>
      <c r="JDT43" s="24"/>
      <c r="JDU43" s="24"/>
      <c r="JDV43" s="24"/>
      <c r="JDW43" s="24"/>
      <c r="JDX43" s="24"/>
      <c r="JDY43" s="24"/>
      <c r="JDZ43" s="24"/>
      <c r="JEA43" s="24"/>
      <c r="JEB43" s="24"/>
      <c r="JEC43" s="24"/>
      <c r="JED43" s="24"/>
      <c r="JEE43" s="24"/>
      <c r="JEF43" s="24"/>
      <c r="JEG43" s="24"/>
      <c r="JEH43" s="24"/>
      <c r="JEI43" s="24"/>
      <c r="JEJ43" s="24"/>
      <c r="JEK43" s="24"/>
      <c r="JEL43" s="24"/>
      <c r="JEM43" s="24"/>
      <c r="JEN43" s="24"/>
      <c r="JEO43" s="24"/>
      <c r="JEP43" s="24"/>
      <c r="JEQ43" s="24"/>
      <c r="JER43" s="24"/>
      <c r="JES43" s="24"/>
      <c r="JET43" s="24"/>
      <c r="JEU43" s="24"/>
      <c r="JEV43" s="24"/>
      <c r="JEW43" s="24"/>
      <c r="JEX43" s="24"/>
      <c r="JEY43" s="24"/>
      <c r="JEZ43" s="24"/>
      <c r="JFA43" s="24"/>
      <c r="JFB43" s="24"/>
      <c r="JFC43" s="24"/>
      <c r="JFD43" s="24"/>
      <c r="JFE43" s="24"/>
      <c r="JFF43" s="24"/>
      <c r="JFG43" s="24"/>
      <c r="JFH43" s="24"/>
      <c r="JFI43" s="24"/>
      <c r="JFJ43" s="24"/>
      <c r="JFK43" s="24"/>
      <c r="JFL43" s="24"/>
      <c r="JFM43" s="24"/>
      <c r="JFN43" s="24"/>
      <c r="JFO43" s="24"/>
      <c r="JFP43" s="24"/>
      <c r="JFQ43" s="24"/>
      <c r="JFR43" s="24"/>
      <c r="JFS43" s="24"/>
      <c r="JFT43" s="24"/>
      <c r="JFU43" s="24"/>
      <c r="JFV43" s="24"/>
      <c r="JFW43" s="24"/>
      <c r="JFX43" s="24"/>
      <c r="JFY43" s="24"/>
      <c r="JFZ43" s="24"/>
      <c r="JGA43" s="24"/>
      <c r="JGB43" s="24"/>
      <c r="JGC43" s="24"/>
      <c r="JGD43" s="24"/>
      <c r="JGE43" s="24"/>
      <c r="JGF43" s="24"/>
      <c r="JGG43" s="24"/>
      <c r="JGH43" s="24"/>
      <c r="JGI43" s="24"/>
      <c r="JGJ43" s="24"/>
      <c r="JGK43" s="24"/>
      <c r="JGL43" s="24"/>
      <c r="JGM43" s="24"/>
      <c r="JGN43" s="24"/>
      <c r="JGO43" s="24"/>
      <c r="JGP43" s="24"/>
      <c r="JGQ43" s="24"/>
      <c r="JGR43" s="24"/>
      <c r="JGS43" s="24"/>
      <c r="JGT43" s="24"/>
      <c r="JGU43" s="24"/>
      <c r="JGV43" s="24"/>
      <c r="JGW43" s="24"/>
      <c r="JGX43" s="24"/>
      <c r="JGY43" s="24"/>
      <c r="JGZ43" s="24"/>
      <c r="JHA43" s="24"/>
      <c r="JHB43" s="24"/>
      <c r="JHC43" s="24"/>
      <c r="JHD43" s="24"/>
      <c r="JHE43" s="24"/>
      <c r="JHF43" s="24"/>
      <c r="JHG43" s="24"/>
      <c r="JHH43" s="24"/>
      <c r="JHI43" s="24"/>
      <c r="JHJ43" s="24"/>
      <c r="JHK43" s="24"/>
      <c r="JHL43" s="24"/>
      <c r="JHM43" s="24"/>
      <c r="JHN43" s="24"/>
      <c r="JHO43" s="24"/>
      <c r="JHP43" s="24"/>
      <c r="JHQ43" s="24"/>
      <c r="JHR43" s="24"/>
      <c r="JHS43" s="24"/>
      <c r="JHT43" s="24"/>
      <c r="JHU43" s="24"/>
      <c r="JHV43" s="24"/>
      <c r="JHW43" s="24"/>
      <c r="JHX43" s="24"/>
      <c r="JHY43" s="24"/>
      <c r="JHZ43" s="24"/>
      <c r="JIA43" s="24"/>
      <c r="JIB43" s="24"/>
      <c r="JIC43" s="24"/>
      <c r="JID43" s="24"/>
      <c r="JIE43" s="24"/>
      <c r="JIF43" s="24"/>
      <c r="JIG43" s="24"/>
      <c r="JIH43" s="24"/>
      <c r="JII43" s="24"/>
      <c r="JIJ43" s="24"/>
      <c r="JIK43" s="24"/>
      <c r="JIL43" s="24"/>
      <c r="JIM43" s="24"/>
      <c r="JIN43" s="24"/>
      <c r="JIO43" s="24"/>
      <c r="JIP43" s="24"/>
      <c r="JIQ43" s="24"/>
      <c r="JIR43" s="24"/>
      <c r="JIS43" s="24"/>
      <c r="JIT43" s="24"/>
      <c r="JIU43" s="24"/>
      <c r="JIV43" s="24"/>
      <c r="JIW43" s="24"/>
      <c r="JIX43" s="24"/>
      <c r="JIY43" s="24"/>
      <c r="JIZ43" s="24"/>
      <c r="JJA43" s="24"/>
      <c r="JJB43" s="24"/>
      <c r="JJC43" s="24"/>
      <c r="JJD43" s="24"/>
      <c r="JJE43" s="24"/>
      <c r="JJF43" s="24"/>
      <c r="JJG43" s="24"/>
      <c r="JJH43" s="24"/>
      <c r="JJI43" s="24"/>
      <c r="JJJ43" s="24"/>
      <c r="JJK43" s="24"/>
      <c r="JJL43" s="24"/>
      <c r="JJM43" s="24"/>
      <c r="JJN43" s="24"/>
      <c r="JJO43" s="24"/>
      <c r="JJP43" s="24"/>
      <c r="JJQ43" s="24"/>
      <c r="JJR43" s="24"/>
      <c r="JJS43" s="24"/>
      <c r="JJT43" s="24"/>
      <c r="JJU43" s="24"/>
      <c r="JJV43" s="24"/>
      <c r="JJW43" s="24"/>
      <c r="JJX43" s="24"/>
      <c r="JJY43" s="24"/>
      <c r="JJZ43" s="24"/>
      <c r="JKA43" s="24"/>
      <c r="JKB43" s="24"/>
      <c r="JKC43" s="24"/>
      <c r="JKD43" s="24"/>
      <c r="JKE43" s="24"/>
      <c r="JKF43" s="24"/>
      <c r="JKG43" s="24"/>
      <c r="JKH43" s="24"/>
      <c r="JKI43" s="24"/>
      <c r="JKJ43" s="24"/>
      <c r="JKK43" s="24"/>
      <c r="JKL43" s="24"/>
      <c r="JKM43" s="24"/>
      <c r="JKN43" s="24"/>
      <c r="JKO43" s="24"/>
      <c r="JKP43" s="24"/>
      <c r="JKQ43" s="24"/>
      <c r="JKR43" s="24"/>
      <c r="JKS43" s="24"/>
      <c r="JKT43" s="24"/>
      <c r="JKU43" s="24"/>
      <c r="JKV43" s="24"/>
      <c r="JKW43" s="24"/>
      <c r="JKX43" s="24"/>
      <c r="JKY43" s="24"/>
      <c r="JKZ43" s="24"/>
      <c r="JLA43" s="24"/>
      <c r="JLB43" s="24"/>
      <c r="JLC43" s="24"/>
      <c r="JLD43" s="24"/>
      <c r="JLE43" s="24"/>
      <c r="JLF43" s="24"/>
      <c r="JLG43" s="24"/>
      <c r="JLH43" s="24"/>
      <c r="JLI43" s="24"/>
      <c r="JLJ43" s="24"/>
      <c r="JLK43" s="24"/>
      <c r="JLL43" s="24"/>
      <c r="JLM43" s="24"/>
      <c r="JLN43" s="24"/>
      <c r="JLO43" s="24"/>
      <c r="JLP43" s="24"/>
      <c r="JLQ43" s="24"/>
      <c r="JLR43" s="24"/>
      <c r="JLS43" s="24"/>
      <c r="JLT43" s="24"/>
      <c r="JLU43" s="24"/>
      <c r="JLV43" s="24"/>
      <c r="JLW43" s="24"/>
      <c r="JLX43" s="24"/>
      <c r="JLY43" s="24"/>
      <c r="JLZ43" s="24"/>
      <c r="JMA43" s="24"/>
      <c r="JMB43" s="24"/>
      <c r="JMC43" s="24"/>
      <c r="JMD43" s="24"/>
      <c r="JME43" s="24"/>
      <c r="JMF43" s="24"/>
      <c r="JMG43" s="24"/>
      <c r="JMH43" s="24"/>
      <c r="JMI43" s="24"/>
      <c r="JMJ43" s="24"/>
      <c r="JMK43" s="24"/>
      <c r="JML43" s="24"/>
      <c r="JMM43" s="24"/>
      <c r="JMN43" s="24"/>
      <c r="JMO43" s="24"/>
      <c r="JMP43" s="24"/>
      <c r="JMQ43" s="24"/>
      <c r="JMR43" s="24"/>
      <c r="JMS43" s="24"/>
      <c r="JMT43" s="24"/>
      <c r="JMU43" s="24"/>
      <c r="JMV43" s="24"/>
      <c r="JMW43" s="24"/>
      <c r="JMX43" s="24"/>
      <c r="JMY43" s="24"/>
      <c r="JMZ43" s="24"/>
      <c r="JNA43" s="24"/>
      <c r="JNB43" s="24"/>
      <c r="JNC43" s="24"/>
      <c r="JND43" s="24"/>
      <c r="JNE43" s="24"/>
      <c r="JNF43" s="24"/>
      <c r="JNG43" s="24"/>
      <c r="JNH43" s="24"/>
      <c r="JNI43" s="24"/>
      <c r="JNJ43" s="24"/>
      <c r="JNK43" s="24"/>
      <c r="JNL43" s="24"/>
      <c r="JNM43" s="24"/>
      <c r="JNN43" s="24"/>
      <c r="JNO43" s="24"/>
      <c r="JNP43" s="24"/>
      <c r="JNQ43" s="24"/>
      <c r="JNR43" s="24"/>
      <c r="JNS43" s="24"/>
      <c r="JNT43" s="24"/>
      <c r="JNU43" s="24"/>
      <c r="JNV43" s="24"/>
      <c r="JNW43" s="24"/>
      <c r="JNX43" s="24"/>
      <c r="JNY43" s="24"/>
      <c r="JNZ43" s="24"/>
      <c r="JOA43" s="24"/>
      <c r="JOB43" s="24"/>
      <c r="JOC43" s="24"/>
      <c r="JOD43" s="24"/>
      <c r="JOE43" s="24"/>
      <c r="JOF43" s="24"/>
      <c r="JOG43" s="24"/>
      <c r="JOH43" s="24"/>
      <c r="JOI43" s="24"/>
      <c r="JOJ43" s="24"/>
      <c r="JOK43" s="24"/>
      <c r="JOL43" s="24"/>
      <c r="JOM43" s="24"/>
      <c r="JON43" s="24"/>
      <c r="JOO43" s="24"/>
      <c r="JOP43" s="24"/>
      <c r="JOQ43" s="24"/>
      <c r="JOR43" s="24"/>
      <c r="JOS43" s="24"/>
      <c r="JOT43" s="24"/>
      <c r="JOU43" s="24"/>
      <c r="JOV43" s="24"/>
      <c r="JOW43" s="24"/>
      <c r="JOX43" s="24"/>
      <c r="JOY43" s="24"/>
      <c r="JOZ43" s="24"/>
      <c r="JPA43" s="24"/>
      <c r="JPB43" s="24"/>
      <c r="JPC43" s="24"/>
      <c r="JPD43" s="24"/>
      <c r="JPE43" s="24"/>
      <c r="JPF43" s="24"/>
      <c r="JPG43" s="24"/>
      <c r="JPH43" s="24"/>
      <c r="JPI43" s="24"/>
      <c r="JPJ43" s="24"/>
      <c r="JPK43" s="24"/>
      <c r="JPL43" s="24"/>
      <c r="JPM43" s="24"/>
      <c r="JPN43" s="24"/>
      <c r="JPO43" s="24"/>
      <c r="JPP43" s="24"/>
      <c r="JPQ43" s="24"/>
      <c r="JPR43" s="24"/>
      <c r="JPS43" s="24"/>
      <c r="JPT43" s="24"/>
      <c r="JPU43" s="24"/>
      <c r="JPV43" s="24"/>
      <c r="JPW43" s="24"/>
      <c r="JPX43" s="24"/>
      <c r="JPY43" s="24"/>
      <c r="JPZ43" s="24"/>
      <c r="JQA43" s="24"/>
      <c r="JQB43" s="24"/>
      <c r="JQC43" s="24"/>
      <c r="JQD43" s="24"/>
      <c r="JQE43" s="24"/>
      <c r="JQF43" s="24"/>
      <c r="JQG43" s="24"/>
      <c r="JQH43" s="24"/>
      <c r="JQI43" s="24"/>
      <c r="JQJ43" s="24"/>
      <c r="JQK43" s="24"/>
      <c r="JQL43" s="24"/>
      <c r="JQM43" s="24"/>
      <c r="JQN43" s="24"/>
      <c r="JQO43" s="24"/>
      <c r="JQP43" s="24"/>
      <c r="JQQ43" s="24"/>
      <c r="JQR43" s="24"/>
      <c r="JQS43" s="24"/>
      <c r="JQT43" s="24"/>
      <c r="JQU43" s="24"/>
      <c r="JQV43" s="24"/>
      <c r="JQW43" s="24"/>
      <c r="JQX43" s="24"/>
      <c r="JQY43" s="24"/>
      <c r="JQZ43" s="24"/>
      <c r="JRA43" s="24"/>
      <c r="JRB43" s="24"/>
      <c r="JRC43" s="24"/>
      <c r="JRD43" s="24"/>
      <c r="JRE43" s="24"/>
      <c r="JRF43" s="24"/>
      <c r="JRG43" s="24"/>
      <c r="JRH43" s="24"/>
      <c r="JRI43" s="24"/>
      <c r="JRJ43" s="24"/>
      <c r="JRK43" s="24"/>
      <c r="JRL43" s="24"/>
      <c r="JRM43" s="24"/>
      <c r="JRN43" s="24"/>
      <c r="JRO43" s="24"/>
      <c r="JRP43" s="24"/>
      <c r="JRQ43" s="24"/>
      <c r="JRR43" s="24"/>
      <c r="JRS43" s="24"/>
      <c r="JRT43" s="24"/>
      <c r="JRU43" s="24"/>
      <c r="JRV43" s="24"/>
      <c r="JRW43" s="24"/>
      <c r="JRX43" s="24"/>
      <c r="JRY43" s="24"/>
      <c r="JRZ43" s="24"/>
      <c r="JSA43" s="24"/>
      <c r="JSB43" s="24"/>
      <c r="JSC43" s="24"/>
      <c r="JSD43" s="24"/>
      <c r="JSE43" s="24"/>
      <c r="JSF43" s="24"/>
      <c r="JSG43" s="24"/>
      <c r="JSH43" s="24"/>
      <c r="JSI43" s="24"/>
      <c r="JSJ43" s="24"/>
      <c r="JSK43" s="24"/>
      <c r="JSL43" s="24"/>
      <c r="JSM43" s="24"/>
      <c r="JSN43" s="24"/>
      <c r="JSO43" s="24"/>
      <c r="JSP43" s="24"/>
      <c r="JSQ43" s="24"/>
      <c r="JSR43" s="24"/>
      <c r="JSS43" s="24"/>
      <c r="JST43" s="24"/>
      <c r="JSU43" s="24"/>
      <c r="JSV43" s="24"/>
      <c r="JSW43" s="24"/>
      <c r="JSX43" s="24"/>
      <c r="JSY43" s="24"/>
      <c r="JSZ43" s="24"/>
      <c r="JTA43" s="24"/>
      <c r="JTB43" s="24"/>
      <c r="JTC43" s="24"/>
      <c r="JTD43" s="24"/>
      <c r="JTE43" s="24"/>
      <c r="JTF43" s="24"/>
      <c r="JTG43" s="24"/>
      <c r="JTH43" s="24"/>
      <c r="JTI43" s="24"/>
      <c r="JTJ43" s="24"/>
      <c r="JTK43" s="24"/>
      <c r="JTL43" s="24"/>
      <c r="JTM43" s="24"/>
      <c r="JTN43" s="24"/>
      <c r="JTO43" s="24"/>
      <c r="JTP43" s="24"/>
      <c r="JTQ43" s="24"/>
      <c r="JTR43" s="24"/>
      <c r="JTS43" s="24"/>
      <c r="JTT43" s="24"/>
      <c r="JTU43" s="24"/>
      <c r="JTV43" s="24"/>
      <c r="JTW43" s="24"/>
      <c r="JTX43" s="24"/>
      <c r="JTY43" s="24"/>
      <c r="JTZ43" s="24"/>
      <c r="JUA43" s="24"/>
      <c r="JUB43" s="24"/>
      <c r="JUC43" s="24"/>
      <c r="JUD43" s="24"/>
      <c r="JUE43" s="24"/>
      <c r="JUF43" s="24"/>
      <c r="JUG43" s="24"/>
      <c r="JUH43" s="24"/>
      <c r="JUI43" s="24"/>
      <c r="JUJ43" s="24"/>
      <c r="JUK43" s="24"/>
      <c r="JUL43" s="24"/>
      <c r="JUM43" s="24"/>
      <c r="JUN43" s="24"/>
      <c r="JUO43" s="24"/>
      <c r="JUP43" s="24"/>
      <c r="JUQ43" s="24"/>
      <c r="JUR43" s="24"/>
      <c r="JUS43" s="24"/>
      <c r="JUT43" s="24"/>
      <c r="JUU43" s="24"/>
      <c r="JUV43" s="24"/>
      <c r="JUW43" s="24"/>
      <c r="JUX43" s="24"/>
      <c r="JUY43" s="24"/>
      <c r="JUZ43" s="24"/>
      <c r="JVA43" s="24"/>
      <c r="JVB43" s="24"/>
      <c r="JVC43" s="24"/>
      <c r="JVD43" s="24"/>
      <c r="JVE43" s="24"/>
      <c r="JVF43" s="24"/>
      <c r="JVG43" s="24"/>
      <c r="JVH43" s="24"/>
      <c r="JVI43" s="24"/>
      <c r="JVJ43" s="24"/>
      <c r="JVK43" s="24"/>
      <c r="JVL43" s="24"/>
      <c r="JVM43" s="24"/>
      <c r="JVN43" s="24"/>
      <c r="JVO43" s="24"/>
      <c r="JVP43" s="24"/>
      <c r="JVQ43" s="24"/>
      <c r="JVR43" s="24"/>
      <c r="JVS43" s="24"/>
      <c r="JVT43" s="24"/>
      <c r="JVU43" s="24"/>
      <c r="JVV43" s="24"/>
      <c r="JVW43" s="24"/>
      <c r="JVX43" s="24"/>
      <c r="JVY43" s="24"/>
      <c r="JVZ43" s="24"/>
      <c r="JWA43" s="24"/>
      <c r="JWB43" s="24"/>
      <c r="JWC43" s="24"/>
      <c r="JWD43" s="24"/>
      <c r="JWE43" s="24"/>
      <c r="JWF43" s="24"/>
      <c r="JWG43" s="24"/>
      <c r="JWH43" s="24"/>
      <c r="JWI43" s="24"/>
      <c r="JWJ43" s="24"/>
      <c r="JWK43" s="24"/>
      <c r="JWL43" s="24"/>
      <c r="JWM43" s="24"/>
      <c r="JWN43" s="24"/>
      <c r="JWO43" s="24"/>
      <c r="JWP43" s="24"/>
      <c r="JWQ43" s="24"/>
      <c r="JWR43" s="24"/>
      <c r="JWS43" s="24"/>
      <c r="JWT43" s="24"/>
      <c r="JWU43" s="24"/>
      <c r="JWV43" s="24"/>
      <c r="JWW43" s="24"/>
      <c r="JWX43" s="24"/>
      <c r="JWY43" s="24"/>
      <c r="JWZ43" s="24"/>
      <c r="JXA43" s="24"/>
      <c r="JXB43" s="24"/>
      <c r="JXC43" s="24"/>
      <c r="JXD43" s="24"/>
      <c r="JXE43" s="24"/>
      <c r="JXF43" s="24"/>
      <c r="JXG43" s="24"/>
      <c r="JXH43" s="24"/>
      <c r="JXI43" s="24"/>
      <c r="JXJ43" s="24"/>
      <c r="JXK43" s="24"/>
      <c r="JXL43" s="24"/>
      <c r="JXM43" s="24"/>
      <c r="JXN43" s="24"/>
      <c r="JXO43" s="24"/>
      <c r="JXP43" s="24"/>
      <c r="JXQ43" s="24"/>
      <c r="JXR43" s="24"/>
      <c r="JXS43" s="24"/>
      <c r="JXT43" s="24"/>
      <c r="JXU43" s="24"/>
      <c r="JXV43" s="24"/>
      <c r="JXW43" s="24"/>
      <c r="JXX43" s="24"/>
      <c r="JXY43" s="24"/>
      <c r="JXZ43" s="24"/>
      <c r="JYA43" s="24"/>
      <c r="JYB43" s="24"/>
      <c r="JYC43" s="24"/>
      <c r="JYD43" s="24"/>
      <c r="JYE43" s="24"/>
      <c r="JYF43" s="24"/>
      <c r="JYG43" s="24"/>
      <c r="JYH43" s="24"/>
      <c r="JYI43" s="24"/>
      <c r="JYJ43" s="24"/>
      <c r="JYK43" s="24"/>
      <c r="JYL43" s="24"/>
      <c r="JYM43" s="24"/>
      <c r="JYN43" s="24"/>
      <c r="JYO43" s="24"/>
      <c r="JYP43" s="24"/>
      <c r="JYQ43" s="24"/>
      <c r="JYR43" s="24"/>
      <c r="JYS43" s="24"/>
      <c r="JYT43" s="24"/>
      <c r="JYU43" s="24"/>
      <c r="JYV43" s="24"/>
      <c r="JYW43" s="24"/>
      <c r="JYX43" s="24"/>
      <c r="JYY43" s="24"/>
      <c r="JYZ43" s="24"/>
      <c r="JZA43" s="24"/>
      <c r="JZB43" s="24"/>
      <c r="JZC43" s="24"/>
      <c r="JZD43" s="24"/>
      <c r="JZE43" s="24"/>
      <c r="JZF43" s="24"/>
      <c r="JZG43" s="24"/>
      <c r="JZH43" s="24"/>
      <c r="JZI43" s="24"/>
      <c r="JZJ43" s="24"/>
      <c r="JZK43" s="24"/>
      <c r="JZL43" s="24"/>
      <c r="JZM43" s="24"/>
      <c r="JZN43" s="24"/>
      <c r="JZO43" s="24"/>
      <c r="JZP43" s="24"/>
      <c r="JZQ43" s="24"/>
      <c r="JZR43" s="24"/>
      <c r="JZS43" s="24"/>
      <c r="JZT43" s="24"/>
      <c r="JZU43" s="24"/>
      <c r="JZV43" s="24"/>
      <c r="JZW43" s="24"/>
      <c r="JZX43" s="24"/>
      <c r="JZY43" s="24"/>
      <c r="JZZ43" s="24"/>
      <c r="KAA43" s="24"/>
      <c r="KAB43" s="24"/>
      <c r="KAC43" s="24"/>
      <c r="KAD43" s="24"/>
      <c r="KAE43" s="24"/>
      <c r="KAF43" s="24"/>
      <c r="KAG43" s="24"/>
      <c r="KAH43" s="24"/>
      <c r="KAI43" s="24"/>
      <c r="KAJ43" s="24"/>
      <c r="KAK43" s="24"/>
      <c r="KAL43" s="24"/>
      <c r="KAM43" s="24"/>
      <c r="KAN43" s="24"/>
      <c r="KAO43" s="24"/>
      <c r="KAP43" s="24"/>
      <c r="KAQ43" s="24"/>
      <c r="KAR43" s="24"/>
      <c r="KAS43" s="24"/>
      <c r="KAT43" s="24"/>
      <c r="KAU43" s="24"/>
      <c r="KAV43" s="24"/>
      <c r="KAW43" s="24"/>
      <c r="KAX43" s="24"/>
      <c r="KAY43" s="24"/>
      <c r="KAZ43" s="24"/>
      <c r="KBA43" s="24"/>
      <c r="KBB43" s="24"/>
      <c r="KBC43" s="24"/>
      <c r="KBD43" s="24"/>
      <c r="KBE43" s="24"/>
      <c r="KBF43" s="24"/>
      <c r="KBG43" s="24"/>
      <c r="KBH43" s="24"/>
      <c r="KBI43" s="24"/>
      <c r="KBJ43" s="24"/>
      <c r="KBK43" s="24"/>
      <c r="KBL43" s="24"/>
      <c r="KBM43" s="24"/>
      <c r="KBN43" s="24"/>
      <c r="KBO43" s="24"/>
      <c r="KBP43" s="24"/>
      <c r="KBQ43" s="24"/>
      <c r="KBR43" s="24"/>
      <c r="KBS43" s="24"/>
      <c r="KBT43" s="24"/>
      <c r="KBU43" s="24"/>
      <c r="KBV43" s="24"/>
      <c r="KBW43" s="24"/>
      <c r="KBX43" s="24"/>
      <c r="KBY43" s="24"/>
      <c r="KBZ43" s="24"/>
      <c r="KCA43" s="24"/>
      <c r="KCB43" s="24"/>
      <c r="KCC43" s="24"/>
      <c r="KCD43" s="24"/>
      <c r="KCE43" s="24"/>
      <c r="KCF43" s="24"/>
      <c r="KCG43" s="24"/>
      <c r="KCH43" s="24"/>
      <c r="KCI43" s="24"/>
      <c r="KCJ43" s="24"/>
      <c r="KCK43" s="24"/>
      <c r="KCL43" s="24"/>
      <c r="KCM43" s="24"/>
      <c r="KCN43" s="24"/>
      <c r="KCO43" s="24"/>
      <c r="KCP43" s="24"/>
      <c r="KCQ43" s="24"/>
      <c r="KCR43" s="24"/>
      <c r="KCS43" s="24"/>
      <c r="KCT43" s="24"/>
      <c r="KCU43" s="24"/>
      <c r="KCV43" s="24"/>
      <c r="KCW43" s="24"/>
      <c r="KCX43" s="24"/>
      <c r="KCY43" s="24"/>
      <c r="KCZ43" s="24"/>
      <c r="KDA43" s="24"/>
      <c r="KDB43" s="24"/>
      <c r="KDC43" s="24"/>
      <c r="KDD43" s="24"/>
      <c r="KDE43" s="24"/>
      <c r="KDF43" s="24"/>
      <c r="KDG43" s="24"/>
      <c r="KDH43" s="24"/>
      <c r="KDI43" s="24"/>
      <c r="KDJ43" s="24"/>
      <c r="KDK43" s="24"/>
      <c r="KDL43" s="24"/>
      <c r="KDM43" s="24"/>
      <c r="KDN43" s="24"/>
      <c r="KDO43" s="24"/>
      <c r="KDP43" s="24"/>
      <c r="KDQ43" s="24"/>
      <c r="KDR43" s="24"/>
      <c r="KDS43" s="24"/>
      <c r="KDT43" s="24"/>
      <c r="KDU43" s="24"/>
      <c r="KDV43" s="24"/>
      <c r="KDW43" s="24"/>
      <c r="KDX43" s="24"/>
      <c r="KDY43" s="24"/>
      <c r="KDZ43" s="24"/>
      <c r="KEA43" s="24"/>
      <c r="KEB43" s="24"/>
      <c r="KEC43" s="24"/>
      <c r="KED43" s="24"/>
      <c r="KEE43" s="24"/>
      <c r="KEF43" s="24"/>
      <c r="KEG43" s="24"/>
      <c r="KEH43" s="24"/>
      <c r="KEI43" s="24"/>
      <c r="KEJ43" s="24"/>
      <c r="KEK43" s="24"/>
      <c r="KEL43" s="24"/>
      <c r="KEM43" s="24"/>
      <c r="KEN43" s="24"/>
      <c r="KEO43" s="24"/>
      <c r="KEP43" s="24"/>
      <c r="KEQ43" s="24"/>
      <c r="KER43" s="24"/>
      <c r="KES43" s="24"/>
      <c r="KET43" s="24"/>
      <c r="KEU43" s="24"/>
      <c r="KEV43" s="24"/>
      <c r="KEW43" s="24"/>
      <c r="KEX43" s="24"/>
      <c r="KEY43" s="24"/>
      <c r="KEZ43" s="24"/>
      <c r="KFA43" s="24"/>
      <c r="KFB43" s="24"/>
      <c r="KFC43" s="24"/>
      <c r="KFD43" s="24"/>
      <c r="KFE43" s="24"/>
      <c r="KFF43" s="24"/>
      <c r="KFG43" s="24"/>
      <c r="KFH43" s="24"/>
      <c r="KFI43" s="24"/>
      <c r="KFJ43" s="24"/>
      <c r="KFK43" s="24"/>
      <c r="KFL43" s="24"/>
      <c r="KFM43" s="24"/>
      <c r="KFN43" s="24"/>
      <c r="KFO43" s="24"/>
      <c r="KFP43" s="24"/>
      <c r="KFQ43" s="24"/>
      <c r="KFR43" s="24"/>
      <c r="KFS43" s="24"/>
      <c r="KFT43" s="24"/>
      <c r="KFU43" s="24"/>
      <c r="KFV43" s="24"/>
      <c r="KFW43" s="24"/>
      <c r="KFX43" s="24"/>
      <c r="KFY43" s="24"/>
      <c r="KFZ43" s="24"/>
      <c r="KGA43" s="24"/>
      <c r="KGB43" s="24"/>
      <c r="KGC43" s="24"/>
      <c r="KGD43" s="24"/>
      <c r="KGE43" s="24"/>
      <c r="KGF43" s="24"/>
      <c r="KGG43" s="24"/>
      <c r="KGH43" s="24"/>
      <c r="KGI43" s="24"/>
      <c r="KGJ43" s="24"/>
      <c r="KGK43" s="24"/>
      <c r="KGL43" s="24"/>
      <c r="KGM43" s="24"/>
      <c r="KGN43" s="24"/>
      <c r="KGO43" s="24"/>
      <c r="KGP43" s="24"/>
      <c r="KGQ43" s="24"/>
      <c r="KGR43" s="24"/>
      <c r="KGS43" s="24"/>
      <c r="KGT43" s="24"/>
      <c r="KGU43" s="24"/>
      <c r="KGV43" s="24"/>
      <c r="KGW43" s="24"/>
      <c r="KGX43" s="24"/>
      <c r="KGY43" s="24"/>
      <c r="KGZ43" s="24"/>
      <c r="KHA43" s="24"/>
      <c r="KHB43" s="24"/>
      <c r="KHC43" s="24"/>
      <c r="KHD43" s="24"/>
      <c r="KHE43" s="24"/>
      <c r="KHF43" s="24"/>
      <c r="KHG43" s="24"/>
      <c r="KHH43" s="24"/>
      <c r="KHI43" s="24"/>
      <c r="KHJ43" s="24"/>
      <c r="KHK43" s="24"/>
      <c r="KHL43" s="24"/>
      <c r="KHM43" s="24"/>
      <c r="KHN43" s="24"/>
      <c r="KHO43" s="24"/>
      <c r="KHP43" s="24"/>
      <c r="KHQ43" s="24"/>
      <c r="KHR43" s="24"/>
      <c r="KHS43" s="24"/>
      <c r="KHT43" s="24"/>
      <c r="KHU43" s="24"/>
      <c r="KHV43" s="24"/>
      <c r="KHW43" s="24"/>
      <c r="KHX43" s="24"/>
      <c r="KHY43" s="24"/>
      <c r="KHZ43" s="24"/>
      <c r="KIA43" s="24"/>
      <c r="KIB43" s="24"/>
      <c r="KIC43" s="24"/>
      <c r="KID43" s="24"/>
      <c r="KIE43" s="24"/>
      <c r="KIF43" s="24"/>
      <c r="KIG43" s="24"/>
      <c r="KIH43" s="24"/>
      <c r="KII43" s="24"/>
      <c r="KIJ43" s="24"/>
      <c r="KIK43" s="24"/>
      <c r="KIL43" s="24"/>
      <c r="KIM43" s="24"/>
      <c r="KIN43" s="24"/>
      <c r="KIO43" s="24"/>
      <c r="KIP43" s="24"/>
      <c r="KIQ43" s="24"/>
      <c r="KIR43" s="24"/>
      <c r="KIS43" s="24"/>
      <c r="KIT43" s="24"/>
      <c r="KIU43" s="24"/>
      <c r="KIV43" s="24"/>
      <c r="KIW43" s="24"/>
      <c r="KIX43" s="24"/>
      <c r="KIY43" s="24"/>
      <c r="KIZ43" s="24"/>
      <c r="KJA43" s="24"/>
      <c r="KJB43" s="24"/>
      <c r="KJC43" s="24"/>
      <c r="KJD43" s="24"/>
      <c r="KJE43" s="24"/>
      <c r="KJF43" s="24"/>
      <c r="KJG43" s="24"/>
      <c r="KJH43" s="24"/>
      <c r="KJI43" s="24"/>
      <c r="KJJ43" s="24"/>
      <c r="KJK43" s="24"/>
      <c r="KJL43" s="24"/>
      <c r="KJM43" s="24"/>
      <c r="KJN43" s="24"/>
      <c r="KJO43" s="24"/>
      <c r="KJP43" s="24"/>
      <c r="KJQ43" s="24"/>
      <c r="KJR43" s="24"/>
      <c r="KJS43" s="24"/>
      <c r="KJT43" s="24"/>
      <c r="KJU43" s="24"/>
      <c r="KJV43" s="24"/>
      <c r="KJW43" s="24"/>
      <c r="KJX43" s="24"/>
      <c r="KJY43" s="24"/>
      <c r="KJZ43" s="24"/>
      <c r="KKA43" s="24"/>
      <c r="KKB43" s="24"/>
      <c r="KKC43" s="24"/>
      <c r="KKD43" s="24"/>
      <c r="KKE43" s="24"/>
      <c r="KKF43" s="24"/>
      <c r="KKG43" s="24"/>
      <c r="KKH43" s="24"/>
      <c r="KKI43" s="24"/>
      <c r="KKJ43" s="24"/>
      <c r="KKK43" s="24"/>
      <c r="KKL43" s="24"/>
      <c r="KKM43" s="24"/>
      <c r="KKN43" s="24"/>
      <c r="KKO43" s="24"/>
      <c r="KKP43" s="24"/>
      <c r="KKQ43" s="24"/>
      <c r="KKR43" s="24"/>
      <c r="KKS43" s="24"/>
      <c r="KKT43" s="24"/>
      <c r="KKU43" s="24"/>
      <c r="KKV43" s="24"/>
      <c r="KKW43" s="24"/>
      <c r="KKX43" s="24"/>
      <c r="KKY43" s="24"/>
      <c r="KKZ43" s="24"/>
      <c r="KLA43" s="24"/>
      <c r="KLB43" s="24"/>
      <c r="KLC43" s="24"/>
      <c r="KLD43" s="24"/>
      <c r="KLE43" s="24"/>
      <c r="KLF43" s="24"/>
      <c r="KLG43" s="24"/>
      <c r="KLH43" s="24"/>
      <c r="KLI43" s="24"/>
      <c r="KLJ43" s="24"/>
      <c r="KLK43" s="24"/>
      <c r="KLL43" s="24"/>
      <c r="KLM43" s="24"/>
      <c r="KLN43" s="24"/>
      <c r="KLO43" s="24"/>
      <c r="KLP43" s="24"/>
      <c r="KLQ43" s="24"/>
      <c r="KLR43" s="24"/>
      <c r="KLS43" s="24"/>
      <c r="KLT43" s="24"/>
      <c r="KLU43" s="24"/>
      <c r="KLV43" s="24"/>
      <c r="KLW43" s="24"/>
      <c r="KLX43" s="24"/>
      <c r="KLY43" s="24"/>
      <c r="KLZ43" s="24"/>
      <c r="KMA43" s="24"/>
      <c r="KMB43" s="24"/>
      <c r="KMC43" s="24"/>
      <c r="KMD43" s="24"/>
      <c r="KME43" s="24"/>
      <c r="KMF43" s="24"/>
      <c r="KMG43" s="24"/>
      <c r="KMH43" s="24"/>
      <c r="KMI43" s="24"/>
      <c r="KMJ43" s="24"/>
      <c r="KMK43" s="24"/>
      <c r="KML43" s="24"/>
      <c r="KMM43" s="24"/>
      <c r="KMN43" s="24"/>
      <c r="KMO43" s="24"/>
      <c r="KMP43" s="24"/>
      <c r="KMQ43" s="24"/>
      <c r="KMR43" s="24"/>
      <c r="KMS43" s="24"/>
      <c r="KMT43" s="24"/>
      <c r="KMU43" s="24"/>
      <c r="KMV43" s="24"/>
      <c r="KMW43" s="24"/>
      <c r="KMX43" s="24"/>
      <c r="KMY43" s="24"/>
      <c r="KMZ43" s="24"/>
      <c r="KNA43" s="24"/>
      <c r="KNB43" s="24"/>
      <c r="KNC43" s="24"/>
      <c r="KND43" s="24"/>
      <c r="KNE43" s="24"/>
      <c r="KNF43" s="24"/>
      <c r="KNG43" s="24"/>
      <c r="KNH43" s="24"/>
      <c r="KNI43" s="24"/>
      <c r="KNJ43" s="24"/>
      <c r="KNK43" s="24"/>
      <c r="KNL43" s="24"/>
      <c r="KNM43" s="24"/>
      <c r="KNN43" s="24"/>
      <c r="KNO43" s="24"/>
      <c r="KNP43" s="24"/>
      <c r="KNQ43" s="24"/>
      <c r="KNR43" s="24"/>
      <c r="KNS43" s="24"/>
      <c r="KNT43" s="24"/>
      <c r="KNU43" s="24"/>
      <c r="KNV43" s="24"/>
      <c r="KNW43" s="24"/>
      <c r="KNX43" s="24"/>
      <c r="KNY43" s="24"/>
      <c r="KNZ43" s="24"/>
      <c r="KOA43" s="24"/>
      <c r="KOB43" s="24"/>
      <c r="KOC43" s="24"/>
      <c r="KOD43" s="24"/>
      <c r="KOE43" s="24"/>
      <c r="KOF43" s="24"/>
      <c r="KOG43" s="24"/>
      <c r="KOH43" s="24"/>
      <c r="KOI43" s="24"/>
      <c r="KOJ43" s="24"/>
      <c r="KOK43" s="24"/>
      <c r="KOL43" s="24"/>
      <c r="KOM43" s="24"/>
      <c r="KON43" s="24"/>
      <c r="KOO43" s="24"/>
      <c r="KOP43" s="24"/>
      <c r="KOQ43" s="24"/>
      <c r="KOR43" s="24"/>
      <c r="KOS43" s="24"/>
      <c r="KOT43" s="24"/>
      <c r="KOU43" s="24"/>
      <c r="KOV43" s="24"/>
      <c r="KOW43" s="24"/>
      <c r="KOX43" s="24"/>
      <c r="KOY43" s="24"/>
      <c r="KOZ43" s="24"/>
      <c r="KPA43" s="24"/>
      <c r="KPB43" s="24"/>
      <c r="KPC43" s="24"/>
      <c r="KPD43" s="24"/>
      <c r="KPE43" s="24"/>
      <c r="KPF43" s="24"/>
      <c r="KPG43" s="24"/>
      <c r="KPH43" s="24"/>
      <c r="KPI43" s="24"/>
      <c r="KPJ43" s="24"/>
      <c r="KPK43" s="24"/>
      <c r="KPL43" s="24"/>
      <c r="KPM43" s="24"/>
      <c r="KPN43" s="24"/>
      <c r="KPO43" s="24"/>
      <c r="KPP43" s="24"/>
      <c r="KPQ43" s="24"/>
      <c r="KPR43" s="24"/>
      <c r="KPS43" s="24"/>
      <c r="KPT43" s="24"/>
      <c r="KPU43" s="24"/>
      <c r="KPV43" s="24"/>
      <c r="KPW43" s="24"/>
      <c r="KPX43" s="24"/>
      <c r="KPY43" s="24"/>
      <c r="KPZ43" s="24"/>
      <c r="KQA43" s="24"/>
      <c r="KQB43" s="24"/>
      <c r="KQC43" s="24"/>
      <c r="KQD43" s="24"/>
      <c r="KQE43" s="24"/>
      <c r="KQF43" s="24"/>
      <c r="KQG43" s="24"/>
      <c r="KQH43" s="24"/>
      <c r="KQI43" s="24"/>
      <c r="KQJ43" s="24"/>
      <c r="KQK43" s="24"/>
      <c r="KQL43" s="24"/>
      <c r="KQM43" s="24"/>
      <c r="KQN43" s="24"/>
      <c r="KQO43" s="24"/>
      <c r="KQP43" s="24"/>
      <c r="KQQ43" s="24"/>
      <c r="KQR43" s="24"/>
      <c r="KQS43" s="24"/>
      <c r="KQT43" s="24"/>
      <c r="KQU43" s="24"/>
      <c r="KQV43" s="24"/>
      <c r="KQW43" s="24"/>
      <c r="KQX43" s="24"/>
      <c r="KQY43" s="24"/>
      <c r="KQZ43" s="24"/>
      <c r="KRA43" s="24"/>
      <c r="KRB43" s="24"/>
      <c r="KRC43" s="24"/>
      <c r="KRD43" s="24"/>
      <c r="KRE43" s="24"/>
      <c r="KRF43" s="24"/>
      <c r="KRG43" s="24"/>
      <c r="KRH43" s="24"/>
      <c r="KRI43" s="24"/>
      <c r="KRJ43" s="24"/>
      <c r="KRK43" s="24"/>
      <c r="KRL43" s="24"/>
      <c r="KRM43" s="24"/>
      <c r="KRN43" s="24"/>
      <c r="KRO43" s="24"/>
      <c r="KRP43" s="24"/>
      <c r="KRQ43" s="24"/>
      <c r="KRR43" s="24"/>
      <c r="KRS43" s="24"/>
      <c r="KRT43" s="24"/>
      <c r="KRU43" s="24"/>
      <c r="KRV43" s="24"/>
      <c r="KRW43" s="24"/>
      <c r="KRX43" s="24"/>
      <c r="KRY43" s="24"/>
      <c r="KRZ43" s="24"/>
      <c r="KSA43" s="24"/>
      <c r="KSB43" s="24"/>
      <c r="KSC43" s="24"/>
      <c r="KSD43" s="24"/>
      <c r="KSE43" s="24"/>
      <c r="KSF43" s="24"/>
      <c r="KSG43" s="24"/>
      <c r="KSH43" s="24"/>
      <c r="KSI43" s="24"/>
      <c r="KSJ43" s="24"/>
      <c r="KSK43" s="24"/>
      <c r="KSL43" s="24"/>
      <c r="KSM43" s="24"/>
      <c r="KSN43" s="24"/>
      <c r="KSO43" s="24"/>
      <c r="KSP43" s="24"/>
      <c r="KSQ43" s="24"/>
      <c r="KSR43" s="24"/>
      <c r="KSS43" s="24"/>
      <c r="KST43" s="24"/>
      <c r="KSU43" s="24"/>
      <c r="KSV43" s="24"/>
      <c r="KSW43" s="24"/>
      <c r="KSX43" s="24"/>
      <c r="KSY43" s="24"/>
      <c r="KSZ43" s="24"/>
      <c r="KTA43" s="24"/>
      <c r="KTB43" s="24"/>
      <c r="KTC43" s="24"/>
      <c r="KTD43" s="24"/>
      <c r="KTE43" s="24"/>
      <c r="KTF43" s="24"/>
      <c r="KTG43" s="24"/>
      <c r="KTH43" s="24"/>
      <c r="KTI43" s="24"/>
      <c r="KTJ43" s="24"/>
      <c r="KTK43" s="24"/>
      <c r="KTL43" s="24"/>
      <c r="KTM43" s="24"/>
      <c r="KTN43" s="24"/>
      <c r="KTO43" s="24"/>
      <c r="KTP43" s="24"/>
      <c r="KTQ43" s="24"/>
      <c r="KTR43" s="24"/>
      <c r="KTS43" s="24"/>
      <c r="KTT43" s="24"/>
      <c r="KTU43" s="24"/>
      <c r="KTV43" s="24"/>
      <c r="KTW43" s="24"/>
      <c r="KTX43" s="24"/>
      <c r="KTY43" s="24"/>
      <c r="KTZ43" s="24"/>
      <c r="KUA43" s="24"/>
      <c r="KUB43" s="24"/>
      <c r="KUC43" s="24"/>
      <c r="KUD43" s="24"/>
      <c r="KUE43" s="24"/>
      <c r="KUF43" s="24"/>
      <c r="KUG43" s="24"/>
      <c r="KUH43" s="24"/>
      <c r="KUI43" s="24"/>
      <c r="KUJ43" s="24"/>
      <c r="KUK43" s="24"/>
      <c r="KUL43" s="24"/>
      <c r="KUM43" s="24"/>
      <c r="KUN43" s="24"/>
      <c r="KUO43" s="24"/>
      <c r="KUP43" s="24"/>
      <c r="KUQ43" s="24"/>
      <c r="KUR43" s="24"/>
      <c r="KUS43" s="24"/>
      <c r="KUT43" s="24"/>
      <c r="KUU43" s="24"/>
      <c r="KUV43" s="24"/>
      <c r="KUW43" s="24"/>
      <c r="KUX43" s="24"/>
      <c r="KUY43" s="24"/>
      <c r="KUZ43" s="24"/>
      <c r="KVA43" s="24"/>
      <c r="KVB43" s="24"/>
      <c r="KVC43" s="24"/>
      <c r="KVD43" s="24"/>
      <c r="KVE43" s="24"/>
      <c r="KVF43" s="24"/>
      <c r="KVG43" s="24"/>
      <c r="KVH43" s="24"/>
      <c r="KVI43" s="24"/>
      <c r="KVJ43" s="24"/>
      <c r="KVK43" s="24"/>
      <c r="KVL43" s="24"/>
      <c r="KVM43" s="24"/>
      <c r="KVN43" s="24"/>
      <c r="KVO43" s="24"/>
      <c r="KVP43" s="24"/>
      <c r="KVQ43" s="24"/>
      <c r="KVR43" s="24"/>
      <c r="KVS43" s="24"/>
      <c r="KVT43" s="24"/>
      <c r="KVU43" s="24"/>
      <c r="KVV43" s="24"/>
      <c r="KVW43" s="24"/>
      <c r="KVX43" s="24"/>
      <c r="KVY43" s="24"/>
      <c r="KVZ43" s="24"/>
      <c r="KWA43" s="24"/>
      <c r="KWB43" s="24"/>
      <c r="KWC43" s="24"/>
      <c r="KWD43" s="24"/>
      <c r="KWE43" s="24"/>
      <c r="KWF43" s="24"/>
      <c r="KWG43" s="24"/>
      <c r="KWH43" s="24"/>
      <c r="KWI43" s="24"/>
      <c r="KWJ43" s="24"/>
      <c r="KWK43" s="24"/>
      <c r="KWL43" s="24"/>
      <c r="KWM43" s="24"/>
      <c r="KWN43" s="24"/>
      <c r="KWO43" s="24"/>
      <c r="KWP43" s="24"/>
      <c r="KWQ43" s="24"/>
      <c r="KWR43" s="24"/>
      <c r="KWS43" s="24"/>
      <c r="KWT43" s="24"/>
      <c r="KWU43" s="24"/>
      <c r="KWV43" s="24"/>
      <c r="KWW43" s="24"/>
      <c r="KWX43" s="24"/>
      <c r="KWY43" s="24"/>
      <c r="KWZ43" s="24"/>
      <c r="KXA43" s="24"/>
      <c r="KXB43" s="24"/>
      <c r="KXC43" s="24"/>
      <c r="KXD43" s="24"/>
      <c r="KXE43" s="24"/>
      <c r="KXF43" s="24"/>
      <c r="KXG43" s="24"/>
      <c r="KXH43" s="24"/>
      <c r="KXI43" s="24"/>
      <c r="KXJ43" s="24"/>
      <c r="KXK43" s="24"/>
      <c r="KXL43" s="24"/>
      <c r="KXM43" s="24"/>
      <c r="KXN43" s="24"/>
      <c r="KXO43" s="24"/>
      <c r="KXP43" s="24"/>
      <c r="KXQ43" s="24"/>
      <c r="KXR43" s="24"/>
      <c r="KXS43" s="24"/>
      <c r="KXT43" s="24"/>
      <c r="KXU43" s="24"/>
      <c r="KXV43" s="24"/>
      <c r="KXW43" s="24"/>
      <c r="KXX43" s="24"/>
      <c r="KXY43" s="24"/>
      <c r="KXZ43" s="24"/>
      <c r="KYA43" s="24"/>
      <c r="KYB43" s="24"/>
      <c r="KYC43" s="24"/>
      <c r="KYD43" s="24"/>
      <c r="KYE43" s="24"/>
      <c r="KYF43" s="24"/>
      <c r="KYG43" s="24"/>
      <c r="KYH43" s="24"/>
      <c r="KYI43" s="24"/>
      <c r="KYJ43" s="24"/>
      <c r="KYK43" s="24"/>
      <c r="KYL43" s="24"/>
      <c r="KYM43" s="24"/>
      <c r="KYN43" s="24"/>
      <c r="KYO43" s="24"/>
      <c r="KYP43" s="24"/>
      <c r="KYQ43" s="24"/>
      <c r="KYR43" s="24"/>
      <c r="KYS43" s="24"/>
      <c r="KYT43" s="24"/>
      <c r="KYU43" s="24"/>
      <c r="KYV43" s="24"/>
      <c r="KYW43" s="24"/>
      <c r="KYX43" s="24"/>
      <c r="KYY43" s="24"/>
      <c r="KYZ43" s="24"/>
      <c r="KZA43" s="24"/>
      <c r="KZB43" s="24"/>
      <c r="KZC43" s="24"/>
      <c r="KZD43" s="24"/>
      <c r="KZE43" s="24"/>
      <c r="KZF43" s="24"/>
      <c r="KZG43" s="24"/>
      <c r="KZH43" s="24"/>
      <c r="KZI43" s="24"/>
      <c r="KZJ43" s="24"/>
      <c r="KZK43" s="24"/>
      <c r="KZL43" s="24"/>
      <c r="KZM43" s="24"/>
      <c r="KZN43" s="24"/>
      <c r="KZO43" s="24"/>
      <c r="KZP43" s="24"/>
      <c r="KZQ43" s="24"/>
      <c r="KZR43" s="24"/>
      <c r="KZS43" s="24"/>
      <c r="KZT43" s="24"/>
      <c r="KZU43" s="24"/>
      <c r="KZV43" s="24"/>
      <c r="KZW43" s="24"/>
      <c r="KZX43" s="24"/>
      <c r="KZY43" s="24"/>
      <c r="KZZ43" s="24"/>
      <c r="LAA43" s="24"/>
      <c r="LAB43" s="24"/>
      <c r="LAC43" s="24"/>
      <c r="LAD43" s="24"/>
      <c r="LAE43" s="24"/>
      <c r="LAF43" s="24"/>
      <c r="LAG43" s="24"/>
      <c r="LAH43" s="24"/>
      <c r="LAI43" s="24"/>
      <c r="LAJ43" s="24"/>
      <c r="LAK43" s="24"/>
      <c r="LAL43" s="24"/>
      <c r="LAM43" s="24"/>
      <c r="LAN43" s="24"/>
      <c r="LAO43" s="24"/>
      <c r="LAP43" s="24"/>
      <c r="LAQ43" s="24"/>
      <c r="LAR43" s="24"/>
      <c r="LAS43" s="24"/>
      <c r="LAT43" s="24"/>
      <c r="LAU43" s="24"/>
      <c r="LAV43" s="24"/>
      <c r="LAW43" s="24"/>
      <c r="LAX43" s="24"/>
      <c r="LAY43" s="24"/>
      <c r="LAZ43" s="24"/>
      <c r="LBA43" s="24"/>
      <c r="LBB43" s="24"/>
      <c r="LBC43" s="24"/>
      <c r="LBD43" s="24"/>
      <c r="LBE43" s="24"/>
      <c r="LBF43" s="24"/>
      <c r="LBG43" s="24"/>
      <c r="LBH43" s="24"/>
      <c r="LBI43" s="24"/>
      <c r="LBJ43" s="24"/>
      <c r="LBK43" s="24"/>
      <c r="LBL43" s="24"/>
      <c r="LBM43" s="24"/>
      <c r="LBN43" s="24"/>
      <c r="LBO43" s="24"/>
      <c r="LBP43" s="24"/>
      <c r="LBQ43" s="24"/>
      <c r="LBR43" s="24"/>
      <c r="LBS43" s="24"/>
      <c r="LBT43" s="24"/>
      <c r="LBU43" s="24"/>
      <c r="LBV43" s="24"/>
      <c r="LBW43" s="24"/>
      <c r="LBX43" s="24"/>
      <c r="LBY43" s="24"/>
      <c r="LBZ43" s="24"/>
      <c r="LCA43" s="24"/>
      <c r="LCB43" s="24"/>
      <c r="LCC43" s="24"/>
      <c r="LCD43" s="24"/>
      <c r="LCE43" s="24"/>
      <c r="LCF43" s="24"/>
      <c r="LCG43" s="24"/>
      <c r="LCH43" s="24"/>
      <c r="LCI43" s="24"/>
      <c r="LCJ43" s="24"/>
      <c r="LCK43" s="24"/>
      <c r="LCL43" s="24"/>
      <c r="LCM43" s="24"/>
      <c r="LCN43" s="24"/>
      <c r="LCO43" s="24"/>
      <c r="LCP43" s="24"/>
      <c r="LCQ43" s="24"/>
      <c r="LCR43" s="24"/>
      <c r="LCS43" s="24"/>
      <c r="LCT43" s="24"/>
      <c r="LCU43" s="24"/>
      <c r="LCV43" s="24"/>
      <c r="LCW43" s="24"/>
      <c r="LCX43" s="24"/>
      <c r="LCY43" s="24"/>
      <c r="LCZ43" s="24"/>
      <c r="LDA43" s="24"/>
      <c r="LDB43" s="24"/>
      <c r="LDC43" s="24"/>
      <c r="LDD43" s="24"/>
      <c r="LDE43" s="24"/>
      <c r="LDF43" s="24"/>
      <c r="LDG43" s="24"/>
      <c r="LDH43" s="24"/>
      <c r="LDI43" s="24"/>
      <c r="LDJ43" s="24"/>
      <c r="LDK43" s="24"/>
      <c r="LDL43" s="24"/>
      <c r="LDM43" s="24"/>
      <c r="LDN43" s="24"/>
      <c r="LDO43" s="24"/>
      <c r="LDP43" s="24"/>
      <c r="LDQ43" s="24"/>
      <c r="LDR43" s="24"/>
      <c r="LDS43" s="24"/>
      <c r="LDT43" s="24"/>
      <c r="LDU43" s="24"/>
      <c r="LDV43" s="24"/>
      <c r="LDW43" s="24"/>
      <c r="LDX43" s="24"/>
      <c r="LDY43" s="24"/>
      <c r="LDZ43" s="24"/>
      <c r="LEA43" s="24"/>
      <c r="LEB43" s="24"/>
      <c r="LEC43" s="24"/>
      <c r="LED43" s="24"/>
      <c r="LEE43" s="24"/>
      <c r="LEF43" s="24"/>
      <c r="LEG43" s="24"/>
      <c r="LEH43" s="24"/>
      <c r="LEI43" s="24"/>
      <c r="LEJ43" s="24"/>
      <c r="LEK43" s="24"/>
      <c r="LEL43" s="24"/>
      <c r="LEM43" s="24"/>
      <c r="LEN43" s="24"/>
      <c r="LEO43" s="24"/>
      <c r="LEP43" s="24"/>
      <c r="LEQ43" s="24"/>
      <c r="LER43" s="24"/>
      <c r="LES43" s="24"/>
      <c r="LET43" s="24"/>
      <c r="LEU43" s="24"/>
      <c r="LEV43" s="24"/>
      <c r="LEW43" s="24"/>
      <c r="LEX43" s="24"/>
      <c r="LEY43" s="24"/>
      <c r="LEZ43" s="24"/>
      <c r="LFA43" s="24"/>
      <c r="LFB43" s="24"/>
      <c r="LFC43" s="24"/>
      <c r="LFD43" s="24"/>
      <c r="LFE43" s="24"/>
      <c r="LFF43" s="24"/>
      <c r="LFG43" s="24"/>
      <c r="LFH43" s="24"/>
      <c r="LFI43" s="24"/>
      <c r="LFJ43" s="24"/>
      <c r="LFK43" s="24"/>
      <c r="LFL43" s="24"/>
      <c r="LFM43" s="24"/>
      <c r="LFN43" s="24"/>
      <c r="LFO43" s="24"/>
      <c r="LFP43" s="24"/>
      <c r="LFQ43" s="24"/>
      <c r="LFR43" s="24"/>
      <c r="LFS43" s="24"/>
      <c r="LFT43" s="24"/>
      <c r="LFU43" s="24"/>
      <c r="LFV43" s="24"/>
      <c r="LFW43" s="24"/>
      <c r="LFX43" s="24"/>
      <c r="LFY43" s="24"/>
      <c r="LFZ43" s="24"/>
      <c r="LGA43" s="24"/>
      <c r="LGB43" s="24"/>
      <c r="LGC43" s="24"/>
      <c r="LGD43" s="24"/>
      <c r="LGE43" s="24"/>
      <c r="LGF43" s="24"/>
      <c r="LGG43" s="24"/>
      <c r="LGH43" s="24"/>
      <c r="LGI43" s="24"/>
      <c r="LGJ43" s="24"/>
      <c r="LGK43" s="24"/>
      <c r="LGL43" s="24"/>
      <c r="LGM43" s="24"/>
      <c r="LGN43" s="24"/>
      <c r="LGO43" s="24"/>
      <c r="LGP43" s="24"/>
      <c r="LGQ43" s="24"/>
      <c r="LGR43" s="24"/>
      <c r="LGS43" s="24"/>
      <c r="LGT43" s="24"/>
      <c r="LGU43" s="24"/>
      <c r="LGV43" s="24"/>
      <c r="LGW43" s="24"/>
      <c r="LGX43" s="24"/>
      <c r="LGY43" s="24"/>
      <c r="LGZ43" s="24"/>
      <c r="LHA43" s="24"/>
      <c r="LHB43" s="24"/>
      <c r="LHC43" s="24"/>
      <c r="LHD43" s="24"/>
      <c r="LHE43" s="24"/>
      <c r="LHF43" s="24"/>
      <c r="LHG43" s="24"/>
      <c r="LHH43" s="24"/>
      <c r="LHI43" s="24"/>
      <c r="LHJ43" s="24"/>
      <c r="LHK43" s="24"/>
      <c r="LHL43" s="24"/>
      <c r="LHM43" s="24"/>
      <c r="LHN43" s="24"/>
      <c r="LHO43" s="24"/>
      <c r="LHP43" s="24"/>
      <c r="LHQ43" s="24"/>
      <c r="LHR43" s="24"/>
      <c r="LHS43" s="24"/>
      <c r="LHT43" s="24"/>
      <c r="LHU43" s="24"/>
      <c r="LHV43" s="24"/>
      <c r="LHW43" s="24"/>
      <c r="LHX43" s="24"/>
      <c r="LHY43" s="24"/>
      <c r="LHZ43" s="24"/>
      <c r="LIA43" s="24"/>
      <c r="LIB43" s="24"/>
      <c r="LIC43" s="24"/>
      <c r="LID43" s="24"/>
      <c r="LIE43" s="24"/>
      <c r="LIF43" s="24"/>
      <c r="LIG43" s="24"/>
      <c r="LIH43" s="24"/>
      <c r="LII43" s="24"/>
      <c r="LIJ43" s="24"/>
      <c r="LIK43" s="24"/>
      <c r="LIL43" s="24"/>
      <c r="LIM43" s="24"/>
      <c r="LIN43" s="24"/>
      <c r="LIO43" s="24"/>
      <c r="LIP43" s="24"/>
      <c r="LIQ43" s="24"/>
      <c r="LIR43" s="24"/>
      <c r="LIS43" s="24"/>
      <c r="LIT43" s="24"/>
      <c r="LIU43" s="24"/>
      <c r="LIV43" s="24"/>
      <c r="LIW43" s="24"/>
      <c r="LIX43" s="24"/>
      <c r="LIY43" s="24"/>
      <c r="LIZ43" s="24"/>
      <c r="LJA43" s="24"/>
      <c r="LJB43" s="24"/>
      <c r="LJC43" s="24"/>
      <c r="LJD43" s="24"/>
      <c r="LJE43" s="24"/>
      <c r="LJF43" s="24"/>
      <c r="LJG43" s="24"/>
      <c r="LJH43" s="24"/>
      <c r="LJI43" s="24"/>
      <c r="LJJ43" s="24"/>
      <c r="LJK43" s="24"/>
      <c r="LJL43" s="24"/>
      <c r="LJM43" s="24"/>
      <c r="LJN43" s="24"/>
      <c r="LJO43" s="24"/>
      <c r="LJP43" s="24"/>
      <c r="LJQ43" s="24"/>
      <c r="LJR43" s="24"/>
      <c r="LJS43" s="24"/>
      <c r="LJT43" s="24"/>
      <c r="LJU43" s="24"/>
      <c r="LJV43" s="24"/>
      <c r="LJW43" s="24"/>
      <c r="LJX43" s="24"/>
      <c r="LJY43" s="24"/>
      <c r="LJZ43" s="24"/>
      <c r="LKA43" s="24"/>
      <c r="LKB43" s="24"/>
      <c r="LKC43" s="24"/>
      <c r="LKD43" s="24"/>
      <c r="LKE43" s="24"/>
      <c r="LKF43" s="24"/>
      <c r="LKG43" s="24"/>
      <c r="LKH43" s="24"/>
      <c r="LKI43" s="24"/>
      <c r="LKJ43" s="24"/>
      <c r="LKK43" s="24"/>
      <c r="LKL43" s="24"/>
      <c r="LKM43" s="24"/>
      <c r="LKN43" s="24"/>
      <c r="LKO43" s="24"/>
      <c r="LKP43" s="24"/>
      <c r="LKQ43" s="24"/>
      <c r="LKR43" s="24"/>
      <c r="LKS43" s="24"/>
      <c r="LKT43" s="24"/>
      <c r="LKU43" s="24"/>
      <c r="LKV43" s="24"/>
      <c r="LKW43" s="24"/>
      <c r="LKX43" s="24"/>
      <c r="LKY43" s="24"/>
      <c r="LKZ43" s="24"/>
      <c r="LLA43" s="24"/>
      <c r="LLB43" s="24"/>
      <c r="LLC43" s="24"/>
      <c r="LLD43" s="24"/>
      <c r="LLE43" s="24"/>
      <c r="LLF43" s="24"/>
      <c r="LLG43" s="24"/>
      <c r="LLH43" s="24"/>
      <c r="LLI43" s="24"/>
      <c r="LLJ43" s="24"/>
      <c r="LLK43" s="24"/>
      <c r="LLL43" s="24"/>
      <c r="LLM43" s="24"/>
      <c r="LLN43" s="24"/>
      <c r="LLO43" s="24"/>
      <c r="LLP43" s="24"/>
      <c r="LLQ43" s="24"/>
      <c r="LLR43" s="24"/>
      <c r="LLS43" s="24"/>
      <c r="LLT43" s="24"/>
      <c r="LLU43" s="24"/>
      <c r="LLV43" s="24"/>
      <c r="LLW43" s="24"/>
      <c r="LLX43" s="24"/>
      <c r="LLY43" s="24"/>
      <c r="LLZ43" s="24"/>
      <c r="LMA43" s="24"/>
      <c r="LMB43" s="24"/>
      <c r="LMC43" s="24"/>
      <c r="LMD43" s="24"/>
      <c r="LME43" s="24"/>
      <c r="LMF43" s="24"/>
      <c r="LMG43" s="24"/>
      <c r="LMH43" s="24"/>
      <c r="LMI43" s="24"/>
      <c r="LMJ43" s="24"/>
      <c r="LMK43" s="24"/>
      <c r="LML43" s="24"/>
      <c r="LMM43" s="24"/>
      <c r="LMN43" s="24"/>
      <c r="LMO43" s="24"/>
      <c r="LMP43" s="24"/>
      <c r="LMQ43" s="24"/>
      <c r="LMR43" s="24"/>
      <c r="LMS43" s="24"/>
      <c r="LMT43" s="24"/>
      <c r="LMU43" s="24"/>
      <c r="LMV43" s="24"/>
      <c r="LMW43" s="24"/>
      <c r="LMX43" s="24"/>
      <c r="LMY43" s="24"/>
      <c r="LMZ43" s="24"/>
      <c r="LNA43" s="24"/>
      <c r="LNB43" s="24"/>
      <c r="LNC43" s="24"/>
      <c r="LND43" s="24"/>
      <c r="LNE43" s="24"/>
      <c r="LNF43" s="24"/>
      <c r="LNG43" s="24"/>
      <c r="LNH43" s="24"/>
      <c r="LNI43" s="24"/>
      <c r="LNJ43" s="24"/>
      <c r="LNK43" s="24"/>
      <c r="LNL43" s="24"/>
      <c r="LNM43" s="24"/>
      <c r="LNN43" s="24"/>
      <c r="LNO43" s="24"/>
      <c r="LNP43" s="24"/>
      <c r="LNQ43" s="24"/>
      <c r="LNR43" s="24"/>
      <c r="LNS43" s="24"/>
      <c r="LNT43" s="24"/>
      <c r="LNU43" s="24"/>
      <c r="LNV43" s="24"/>
      <c r="LNW43" s="24"/>
      <c r="LNX43" s="24"/>
      <c r="LNY43" s="24"/>
      <c r="LNZ43" s="24"/>
      <c r="LOA43" s="24"/>
      <c r="LOB43" s="24"/>
      <c r="LOC43" s="24"/>
      <c r="LOD43" s="24"/>
      <c r="LOE43" s="24"/>
      <c r="LOF43" s="24"/>
      <c r="LOG43" s="24"/>
      <c r="LOH43" s="24"/>
      <c r="LOI43" s="24"/>
      <c r="LOJ43" s="24"/>
      <c r="LOK43" s="24"/>
      <c r="LOL43" s="24"/>
      <c r="LOM43" s="24"/>
      <c r="LON43" s="24"/>
      <c r="LOO43" s="24"/>
      <c r="LOP43" s="24"/>
      <c r="LOQ43" s="24"/>
      <c r="LOR43" s="24"/>
      <c r="LOS43" s="24"/>
      <c r="LOT43" s="24"/>
      <c r="LOU43" s="24"/>
      <c r="LOV43" s="24"/>
      <c r="LOW43" s="24"/>
      <c r="LOX43" s="24"/>
      <c r="LOY43" s="24"/>
      <c r="LOZ43" s="24"/>
      <c r="LPA43" s="24"/>
      <c r="LPB43" s="24"/>
      <c r="LPC43" s="24"/>
      <c r="LPD43" s="24"/>
      <c r="LPE43" s="24"/>
      <c r="LPF43" s="24"/>
      <c r="LPG43" s="24"/>
      <c r="LPH43" s="24"/>
      <c r="LPI43" s="24"/>
      <c r="LPJ43" s="24"/>
      <c r="LPK43" s="24"/>
      <c r="LPL43" s="24"/>
      <c r="LPM43" s="24"/>
      <c r="LPN43" s="24"/>
      <c r="LPO43" s="24"/>
      <c r="LPP43" s="24"/>
      <c r="LPQ43" s="24"/>
      <c r="LPR43" s="24"/>
      <c r="LPS43" s="24"/>
      <c r="LPT43" s="24"/>
      <c r="LPU43" s="24"/>
      <c r="LPV43" s="24"/>
      <c r="LPW43" s="24"/>
      <c r="LPX43" s="24"/>
      <c r="LPY43" s="24"/>
      <c r="LPZ43" s="24"/>
      <c r="LQA43" s="24"/>
      <c r="LQB43" s="24"/>
      <c r="LQC43" s="24"/>
      <c r="LQD43" s="24"/>
      <c r="LQE43" s="24"/>
      <c r="LQF43" s="24"/>
      <c r="LQG43" s="24"/>
      <c r="LQH43" s="24"/>
      <c r="LQI43" s="24"/>
      <c r="LQJ43" s="24"/>
      <c r="LQK43" s="24"/>
      <c r="LQL43" s="24"/>
      <c r="LQM43" s="24"/>
      <c r="LQN43" s="24"/>
      <c r="LQO43" s="24"/>
      <c r="LQP43" s="24"/>
      <c r="LQQ43" s="24"/>
      <c r="LQR43" s="24"/>
      <c r="LQS43" s="24"/>
      <c r="LQT43" s="24"/>
      <c r="LQU43" s="24"/>
      <c r="LQV43" s="24"/>
      <c r="LQW43" s="24"/>
      <c r="LQX43" s="24"/>
      <c r="LQY43" s="24"/>
      <c r="LQZ43" s="24"/>
      <c r="LRA43" s="24"/>
      <c r="LRB43" s="24"/>
      <c r="LRC43" s="24"/>
      <c r="LRD43" s="24"/>
      <c r="LRE43" s="24"/>
      <c r="LRF43" s="24"/>
      <c r="LRG43" s="24"/>
      <c r="LRH43" s="24"/>
      <c r="LRI43" s="24"/>
      <c r="LRJ43" s="24"/>
      <c r="LRK43" s="24"/>
      <c r="LRL43" s="24"/>
      <c r="LRM43" s="24"/>
      <c r="LRN43" s="24"/>
      <c r="LRO43" s="24"/>
      <c r="LRP43" s="24"/>
      <c r="LRQ43" s="24"/>
      <c r="LRR43" s="24"/>
      <c r="LRS43" s="24"/>
      <c r="LRT43" s="24"/>
      <c r="LRU43" s="24"/>
      <c r="LRV43" s="24"/>
      <c r="LRW43" s="24"/>
      <c r="LRX43" s="24"/>
      <c r="LRY43" s="24"/>
      <c r="LRZ43" s="24"/>
      <c r="LSA43" s="24"/>
      <c r="LSB43" s="24"/>
      <c r="LSC43" s="24"/>
      <c r="LSD43" s="24"/>
      <c r="LSE43" s="24"/>
      <c r="LSF43" s="24"/>
      <c r="LSG43" s="24"/>
      <c r="LSH43" s="24"/>
      <c r="LSI43" s="24"/>
      <c r="LSJ43" s="24"/>
      <c r="LSK43" s="24"/>
      <c r="LSL43" s="24"/>
      <c r="LSM43" s="24"/>
      <c r="LSN43" s="24"/>
      <c r="LSO43" s="24"/>
      <c r="LSP43" s="24"/>
      <c r="LSQ43" s="24"/>
      <c r="LSR43" s="24"/>
      <c r="LSS43" s="24"/>
      <c r="LST43" s="24"/>
      <c r="LSU43" s="24"/>
      <c r="LSV43" s="24"/>
      <c r="LSW43" s="24"/>
      <c r="LSX43" s="24"/>
      <c r="LSY43" s="24"/>
      <c r="LSZ43" s="24"/>
      <c r="LTA43" s="24"/>
      <c r="LTB43" s="24"/>
      <c r="LTC43" s="24"/>
      <c r="LTD43" s="24"/>
      <c r="LTE43" s="24"/>
      <c r="LTF43" s="24"/>
      <c r="LTG43" s="24"/>
      <c r="LTH43" s="24"/>
      <c r="LTI43" s="24"/>
      <c r="LTJ43" s="24"/>
      <c r="LTK43" s="24"/>
      <c r="LTL43" s="24"/>
      <c r="LTM43" s="24"/>
      <c r="LTN43" s="24"/>
      <c r="LTO43" s="24"/>
      <c r="LTP43" s="24"/>
      <c r="LTQ43" s="24"/>
      <c r="LTR43" s="24"/>
      <c r="LTS43" s="24"/>
      <c r="LTT43" s="24"/>
      <c r="LTU43" s="24"/>
      <c r="LTV43" s="24"/>
      <c r="LTW43" s="24"/>
      <c r="LTX43" s="24"/>
      <c r="LTY43" s="24"/>
      <c r="LTZ43" s="24"/>
      <c r="LUA43" s="24"/>
      <c r="LUB43" s="24"/>
      <c r="LUC43" s="24"/>
      <c r="LUD43" s="24"/>
      <c r="LUE43" s="24"/>
      <c r="LUF43" s="24"/>
      <c r="LUG43" s="24"/>
      <c r="LUH43" s="24"/>
      <c r="LUI43" s="24"/>
      <c r="LUJ43" s="24"/>
      <c r="LUK43" s="24"/>
      <c r="LUL43" s="24"/>
      <c r="LUM43" s="24"/>
      <c r="LUN43" s="24"/>
      <c r="LUO43" s="24"/>
      <c r="LUP43" s="24"/>
      <c r="LUQ43" s="24"/>
      <c r="LUR43" s="24"/>
      <c r="LUS43" s="24"/>
      <c r="LUT43" s="24"/>
      <c r="LUU43" s="24"/>
      <c r="LUV43" s="24"/>
      <c r="LUW43" s="24"/>
      <c r="LUX43" s="24"/>
      <c r="LUY43" s="24"/>
      <c r="LUZ43" s="24"/>
      <c r="LVA43" s="24"/>
      <c r="LVB43" s="24"/>
      <c r="LVC43" s="24"/>
      <c r="LVD43" s="24"/>
      <c r="LVE43" s="24"/>
      <c r="LVF43" s="24"/>
      <c r="LVG43" s="24"/>
      <c r="LVH43" s="24"/>
      <c r="LVI43" s="24"/>
      <c r="LVJ43" s="24"/>
      <c r="LVK43" s="24"/>
      <c r="LVL43" s="24"/>
      <c r="LVM43" s="24"/>
      <c r="LVN43" s="24"/>
      <c r="LVO43" s="24"/>
      <c r="LVP43" s="24"/>
      <c r="LVQ43" s="24"/>
      <c r="LVR43" s="24"/>
      <c r="LVS43" s="24"/>
      <c r="LVT43" s="24"/>
      <c r="LVU43" s="24"/>
      <c r="LVV43" s="24"/>
      <c r="LVW43" s="24"/>
      <c r="LVX43" s="24"/>
      <c r="LVY43" s="24"/>
      <c r="LVZ43" s="24"/>
      <c r="LWA43" s="24"/>
      <c r="LWB43" s="24"/>
      <c r="LWC43" s="24"/>
      <c r="LWD43" s="24"/>
      <c r="LWE43" s="24"/>
      <c r="LWF43" s="24"/>
      <c r="LWG43" s="24"/>
      <c r="LWH43" s="24"/>
      <c r="LWI43" s="24"/>
      <c r="LWJ43" s="24"/>
      <c r="LWK43" s="24"/>
      <c r="LWL43" s="24"/>
      <c r="LWM43" s="24"/>
      <c r="LWN43" s="24"/>
      <c r="LWO43" s="24"/>
      <c r="LWP43" s="24"/>
      <c r="LWQ43" s="24"/>
      <c r="LWR43" s="24"/>
      <c r="LWS43" s="24"/>
      <c r="LWT43" s="24"/>
      <c r="LWU43" s="24"/>
      <c r="LWV43" s="24"/>
      <c r="LWW43" s="24"/>
      <c r="LWX43" s="24"/>
      <c r="LWY43" s="24"/>
      <c r="LWZ43" s="24"/>
      <c r="LXA43" s="24"/>
      <c r="LXB43" s="24"/>
      <c r="LXC43" s="24"/>
      <c r="LXD43" s="24"/>
      <c r="LXE43" s="24"/>
      <c r="LXF43" s="24"/>
      <c r="LXG43" s="24"/>
      <c r="LXH43" s="24"/>
      <c r="LXI43" s="24"/>
      <c r="LXJ43" s="24"/>
      <c r="LXK43" s="24"/>
      <c r="LXL43" s="24"/>
      <c r="LXM43" s="24"/>
      <c r="LXN43" s="24"/>
      <c r="LXO43" s="24"/>
      <c r="LXP43" s="24"/>
      <c r="LXQ43" s="24"/>
      <c r="LXR43" s="24"/>
      <c r="LXS43" s="24"/>
      <c r="LXT43" s="24"/>
      <c r="LXU43" s="24"/>
      <c r="LXV43" s="24"/>
      <c r="LXW43" s="24"/>
      <c r="LXX43" s="24"/>
      <c r="LXY43" s="24"/>
      <c r="LXZ43" s="24"/>
      <c r="LYA43" s="24"/>
      <c r="LYB43" s="24"/>
      <c r="LYC43" s="24"/>
      <c r="LYD43" s="24"/>
      <c r="LYE43" s="24"/>
      <c r="LYF43" s="24"/>
      <c r="LYG43" s="24"/>
      <c r="LYH43" s="24"/>
      <c r="LYI43" s="24"/>
      <c r="LYJ43" s="24"/>
      <c r="LYK43" s="24"/>
      <c r="LYL43" s="24"/>
      <c r="LYM43" s="24"/>
      <c r="LYN43" s="24"/>
      <c r="LYO43" s="24"/>
      <c r="LYP43" s="24"/>
      <c r="LYQ43" s="24"/>
      <c r="LYR43" s="24"/>
      <c r="LYS43" s="24"/>
      <c r="LYT43" s="24"/>
      <c r="LYU43" s="24"/>
      <c r="LYV43" s="24"/>
      <c r="LYW43" s="24"/>
      <c r="LYX43" s="24"/>
      <c r="LYY43" s="24"/>
      <c r="LYZ43" s="24"/>
      <c r="LZA43" s="24"/>
      <c r="LZB43" s="24"/>
      <c r="LZC43" s="24"/>
      <c r="LZD43" s="24"/>
      <c r="LZE43" s="24"/>
      <c r="LZF43" s="24"/>
      <c r="LZG43" s="24"/>
      <c r="LZH43" s="24"/>
      <c r="LZI43" s="24"/>
      <c r="LZJ43" s="24"/>
      <c r="LZK43" s="24"/>
      <c r="LZL43" s="24"/>
      <c r="LZM43" s="24"/>
      <c r="LZN43" s="24"/>
      <c r="LZO43" s="24"/>
      <c r="LZP43" s="24"/>
      <c r="LZQ43" s="24"/>
      <c r="LZR43" s="24"/>
      <c r="LZS43" s="24"/>
      <c r="LZT43" s="24"/>
      <c r="LZU43" s="24"/>
      <c r="LZV43" s="24"/>
      <c r="LZW43" s="24"/>
      <c r="LZX43" s="24"/>
      <c r="LZY43" s="24"/>
      <c r="LZZ43" s="24"/>
      <c r="MAA43" s="24"/>
      <c r="MAB43" s="24"/>
      <c r="MAC43" s="24"/>
      <c r="MAD43" s="24"/>
      <c r="MAE43" s="24"/>
      <c r="MAF43" s="24"/>
      <c r="MAG43" s="24"/>
      <c r="MAH43" s="24"/>
      <c r="MAI43" s="24"/>
      <c r="MAJ43" s="24"/>
      <c r="MAK43" s="24"/>
      <c r="MAL43" s="24"/>
      <c r="MAM43" s="24"/>
      <c r="MAN43" s="24"/>
      <c r="MAO43" s="24"/>
      <c r="MAP43" s="24"/>
      <c r="MAQ43" s="24"/>
      <c r="MAR43" s="24"/>
      <c r="MAS43" s="24"/>
      <c r="MAT43" s="24"/>
      <c r="MAU43" s="24"/>
      <c r="MAV43" s="24"/>
      <c r="MAW43" s="24"/>
      <c r="MAX43" s="24"/>
      <c r="MAY43" s="24"/>
      <c r="MAZ43" s="24"/>
      <c r="MBA43" s="24"/>
      <c r="MBB43" s="24"/>
      <c r="MBC43" s="24"/>
      <c r="MBD43" s="24"/>
      <c r="MBE43" s="24"/>
      <c r="MBF43" s="24"/>
      <c r="MBG43" s="24"/>
      <c r="MBH43" s="24"/>
      <c r="MBI43" s="24"/>
      <c r="MBJ43" s="24"/>
      <c r="MBK43" s="24"/>
      <c r="MBL43" s="24"/>
      <c r="MBM43" s="24"/>
      <c r="MBN43" s="24"/>
      <c r="MBO43" s="24"/>
      <c r="MBP43" s="24"/>
      <c r="MBQ43" s="24"/>
      <c r="MBR43" s="24"/>
      <c r="MBS43" s="24"/>
      <c r="MBT43" s="24"/>
      <c r="MBU43" s="24"/>
      <c r="MBV43" s="24"/>
      <c r="MBW43" s="24"/>
      <c r="MBX43" s="24"/>
      <c r="MBY43" s="24"/>
      <c r="MBZ43" s="24"/>
      <c r="MCA43" s="24"/>
      <c r="MCB43" s="24"/>
      <c r="MCC43" s="24"/>
      <c r="MCD43" s="24"/>
      <c r="MCE43" s="24"/>
      <c r="MCF43" s="24"/>
      <c r="MCG43" s="24"/>
      <c r="MCH43" s="24"/>
      <c r="MCI43" s="24"/>
      <c r="MCJ43" s="24"/>
      <c r="MCK43" s="24"/>
      <c r="MCL43" s="24"/>
      <c r="MCM43" s="24"/>
      <c r="MCN43" s="24"/>
      <c r="MCO43" s="24"/>
      <c r="MCP43" s="24"/>
      <c r="MCQ43" s="24"/>
      <c r="MCR43" s="24"/>
      <c r="MCS43" s="24"/>
      <c r="MCT43" s="24"/>
      <c r="MCU43" s="24"/>
      <c r="MCV43" s="24"/>
      <c r="MCW43" s="24"/>
      <c r="MCX43" s="24"/>
      <c r="MCY43" s="24"/>
      <c r="MCZ43" s="24"/>
      <c r="MDA43" s="24"/>
      <c r="MDB43" s="24"/>
      <c r="MDC43" s="24"/>
      <c r="MDD43" s="24"/>
      <c r="MDE43" s="24"/>
      <c r="MDF43" s="24"/>
      <c r="MDG43" s="24"/>
      <c r="MDH43" s="24"/>
      <c r="MDI43" s="24"/>
      <c r="MDJ43" s="24"/>
      <c r="MDK43" s="24"/>
      <c r="MDL43" s="24"/>
      <c r="MDM43" s="24"/>
      <c r="MDN43" s="24"/>
      <c r="MDO43" s="24"/>
      <c r="MDP43" s="24"/>
      <c r="MDQ43" s="24"/>
      <c r="MDR43" s="24"/>
      <c r="MDS43" s="24"/>
      <c r="MDT43" s="24"/>
      <c r="MDU43" s="24"/>
      <c r="MDV43" s="24"/>
      <c r="MDW43" s="24"/>
      <c r="MDX43" s="24"/>
      <c r="MDY43" s="24"/>
      <c r="MDZ43" s="24"/>
      <c r="MEA43" s="24"/>
      <c r="MEB43" s="24"/>
      <c r="MEC43" s="24"/>
      <c r="MED43" s="24"/>
      <c r="MEE43" s="24"/>
      <c r="MEF43" s="24"/>
      <c r="MEG43" s="24"/>
      <c r="MEH43" s="24"/>
      <c r="MEI43" s="24"/>
      <c r="MEJ43" s="24"/>
      <c r="MEK43" s="24"/>
      <c r="MEL43" s="24"/>
      <c r="MEM43" s="24"/>
      <c r="MEN43" s="24"/>
      <c r="MEO43" s="24"/>
      <c r="MEP43" s="24"/>
      <c r="MEQ43" s="24"/>
      <c r="MER43" s="24"/>
      <c r="MES43" s="24"/>
      <c r="MET43" s="24"/>
      <c r="MEU43" s="24"/>
      <c r="MEV43" s="24"/>
      <c r="MEW43" s="24"/>
      <c r="MEX43" s="24"/>
      <c r="MEY43" s="24"/>
      <c r="MEZ43" s="24"/>
      <c r="MFA43" s="24"/>
      <c r="MFB43" s="24"/>
      <c r="MFC43" s="24"/>
      <c r="MFD43" s="24"/>
      <c r="MFE43" s="24"/>
      <c r="MFF43" s="24"/>
      <c r="MFG43" s="24"/>
      <c r="MFH43" s="24"/>
      <c r="MFI43" s="24"/>
      <c r="MFJ43" s="24"/>
      <c r="MFK43" s="24"/>
      <c r="MFL43" s="24"/>
      <c r="MFM43" s="24"/>
      <c r="MFN43" s="24"/>
      <c r="MFO43" s="24"/>
      <c r="MFP43" s="24"/>
      <c r="MFQ43" s="24"/>
      <c r="MFR43" s="24"/>
      <c r="MFS43" s="24"/>
      <c r="MFT43" s="24"/>
      <c r="MFU43" s="24"/>
      <c r="MFV43" s="24"/>
      <c r="MFW43" s="24"/>
      <c r="MFX43" s="24"/>
      <c r="MFY43" s="24"/>
      <c r="MFZ43" s="24"/>
      <c r="MGA43" s="24"/>
      <c r="MGB43" s="24"/>
      <c r="MGC43" s="24"/>
      <c r="MGD43" s="24"/>
      <c r="MGE43" s="24"/>
      <c r="MGF43" s="24"/>
      <c r="MGG43" s="24"/>
      <c r="MGH43" s="24"/>
      <c r="MGI43" s="24"/>
      <c r="MGJ43" s="24"/>
      <c r="MGK43" s="24"/>
      <c r="MGL43" s="24"/>
      <c r="MGM43" s="24"/>
      <c r="MGN43" s="24"/>
      <c r="MGO43" s="24"/>
      <c r="MGP43" s="24"/>
      <c r="MGQ43" s="24"/>
      <c r="MGR43" s="24"/>
      <c r="MGS43" s="24"/>
      <c r="MGT43" s="24"/>
      <c r="MGU43" s="24"/>
      <c r="MGV43" s="24"/>
      <c r="MGW43" s="24"/>
      <c r="MGX43" s="24"/>
      <c r="MGY43" s="24"/>
      <c r="MGZ43" s="24"/>
      <c r="MHA43" s="24"/>
      <c r="MHB43" s="24"/>
      <c r="MHC43" s="24"/>
      <c r="MHD43" s="24"/>
      <c r="MHE43" s="24"/>
      <c r="MHF43" s="24"/>
      <c r="MHG43" s="24"/>
      <c r="MHH43" s="24"/>
      <c r="MHI43" s="24"/>
      <c r="MHJ43" s="24"/>
      <c r="MHK43" s="24"/>
      <c r="MHL43" s="24"/>
      <c r="MHM43" s="24"/>
      <c r="MHN43" s="24"/>
      <c r="MHO43" s="24"/>
      <c r="MHP43" s="24"/>
      <c r="MHQ43" s="24"/>
      <c r="MHR43" s="24"/>
      <c r="MHS43" s="24"/>
      <c r="MHT43" s="24"/>
      <c r="MHU43" s="24"/>
      <c r="MHV43" s="24"/>
      <c r="MHW43" s="24"/>
      <c r="MHX43" s="24"/>
      <c r="MHY43" s="24"/>
      <c r="MHZ43" s="24"/>
      <c r="MIA43" s="24"/>
      <c r="MIB43" s="24"/>
      <c r="MIC43" s="24"/>
      <c r="MID43" s="24"/>
      <c r="MIE43" s="24"/>
      <c r="MIF43" s="24"/>
      <c r="MIG43" s="24"/>
      <c r="MIH43" s="24"/>
      <c r="MII43" s="24"/>
      <c r="MIJ43" s="24"/>
      <c r="MIK43" s="24"/>
      <c r="MIL43" s="24"/>
      <c r="MIM43" s="24"/>
      <c r="MIN43" s="24"/>
      <c r="MIO43" s="24"/>
      <c r="MIP43" s="24"/>
      <c r="MIQ43" s="24"/>
      <c r="MIR43" s="24"/>
      <c r="MIS43" s="24"/>
      <c r="MIT43" s="24"/>
      <c r="MIU43" s="24"/>
      <c r="MIV43" s="24"/>
      <c r="MIW43" s="24"/>
      <c r="MIX43" s="24"/>
      <c r="MIY43" s="24"/>
      <c r="MIZ43" s="24"/>
      <c r="MJA43" s="24"/>
      <c r="MJB43" s="24"/>
      <c r="MJC43" s="24"/>
      <c r="MJD43" s="24"/>
      <c r="MJE43" s="24"/>
      <c r="MJF43" s="24"/>
      <c r="MJG43" s="24"/>
      <c r="MJH43" s="24"/>
      <c r="MJI43" s="24"/>
      <c r="MJJ43" s="24"/>
      <c r="MJK43" s="24"/>
      <c r="MJL43" s="24"/>
      <c r="MJM43" s="24"/>
      <c r="MJN43" s="24"/>
      <c r="MJO43" s="24"/>
      <c r="MJP43" s="24"/>
      <c r="MJQ43" s="24"/>
      <c r="MJR43" s="24"/>
      <c r="MJS43" s="24"/>
      <c r="MJT43" s="24"/>
      <c r="MJU43" s="24"/>
      <c r="MJV43" s="24"/>
      <c r="MJW43" s="24"/>
      <c r="MJX43" s="24"/>
      <c r="MJY43" s="24"/>
      <c r="MJZ43" s="24"/>
      <c r="MKA43" s="24"/>
      <c r="MKB43" s="24"/>
      <c r="MKC43" s="24"/>
      <c r="MKD43" s="24"/>
      <c r="MKE43" s="24"/>
      <c r="MKF43" s="24"/>
      <c r="MKG43" s="24"/>
      <c r="MKH43" s="24"/>
      <c r="MKI43" s="24"/>
      <c r="MKJ43" s="24"/>
      <c r="MKK43" s="24"/>
      <c r="MKL43" s="24"/>
      <c r="MKM43" s="24"/>
      <c r="MKN43" s="24"/>
      <c r="MKO43" s="24"/>
      <c r="MKP43" s="24"/>
      <c r="MKQ43" s="24"/>
      <c r="MKR43" s="24"/>
      <c r="MKS43" s="24"/>
      <c r="MKT43" s="24"/>
      <c r="MKU43" s="24"/>
      <c r="MKV43" s="24"/>
      <c r="MKW43" s="24"/>
      <c r="MKX43" s="24"/>
      <c r="MKY43" s="24"/>
      <c r="MKZ43" s="24"/>
      <c r="MLA43" s="24"/>
      <c r="MLB43" s="24"/>
      <c r="MLC43" s="24"/>
      <c r="MLD43" s="24"/>
      <c r="MLE43" s="24"/>
      <c r="MLF43" s="24"/>
      <c r="MLG43" s="24"/>
      <c r="MLH43" s="24"/>
      <c r="MLI43" s="24"/>
      <c r="MLJ43" s="24"/>
      <c r="MLK43" s="24"/>
      <c r="MLL43" s="24"/>
      <c r="MLM43" s="24"/>
      <c r="MLN43" s="24"/>
      <c r="MLO43" s="24"/>
      <c r="MLP43" s="24"/>
      <c r="MLQ43" s="24"/>
      <c r="MLR43" s="24"/>
      <c r="MLS43" s="24"/>
      <c r="MLT43" s="24"/>
      <c r="MLU43" s="24"/>
      <c r="MLV43" s="24"/>
      <c r="MLW43" s="24"/>
      <c r="MLX43" s="24"/>
      <c r="MLY43" s="24"/>
      <c r="MLZ43" s="24"/>
      <c r="MMA43" s="24"/>
      <c r="MMB43" s="24"/>
      <c r="MMC43" s="24"/>
      <c r="MMD43" s="24"/>
      <c r="MME43" s="24"/>
      <c r="MMF43" s="24"/>
      <c r="MMG43" s="24"/>
      <c r="MMH43" s="24"/>
      <c r="MMI43" s="24"/>
      <c r="MMJ43" s="24"/>
      <c r="MMK43" s="24"/>
      <c r="MML43" s="24"/>
      <c r="MMM43" s="24"/>
      <c r="MMN43" s="24"/>
      <c r="MMO43" s="24"/>
      <c r="MMP43" s="24"/>
      <c r="MMQ43" s="24"/>
      <c r="MMR43" s="24"/>
      <c r="MMS43" s="24"/>
      <c r="MMT43" s="24"/>
      <c r="MMU43" s="24"/>
      <c r="MMV43" s="24"/>
      <c r="MMW43" s="24"/>
      <c r="MMX43" s="24"/>
      <c r="MMY43" s="24"/>
      <c r="MMZ43" s="24"/>
      <c r="MNA43" s="24"/>
      <c r="MNB43" s="24"/>
      <c r="MNC43" s="24"/>
      <c r="MND43" s="24"/>
      <c r="MNE43" s="24"/>
      <c r="MNF43" s="24"/>
      <c r="MNG43" s="24"/>
      <c r="MNH43" s="24"/>
      <c r="MNI43" s="24"/>
      <c r="MNJ43" s="24"/>
      <c r="MNK43" s="24"/>
      <c r="MNL43" s="24"/>
      <c r="MNM43" s="24"/>
      <c r="MNN43" s="24"/>
      <c r="MNO43" s="24"/>
      <c r="MNP43" s="24"/>
      <c r="MNQ43" s="24"/>
      <c r="MNR43" s="24"/>
      <c r="MNS43" s="24"/>
      <c r="MNT43" s="24"/>
      <c r="MNU43" s="24"/>
      <c r="MNV43" s="24"/>
      <c r="MNW43" s="24"/>
      <c r="MNX43" s="24"/>
      <c r="MNY43" s="24"/>
      <c r="MNZ43" s="24"/>
      <c r="MOA43" s="24"/>
      <c r="MOB43" s="24"/>
      <c r="MOC43" s="24"/>
      <c r="MOD43" s="24"/>
      <c r="MOE43" s="24"/>
      <c r="MOF43" s="24"/>
      <c r="MOG43" s="24"/>
      <c r="MOH43" s="24"/>
      <c r="MOI43" s="24"/>
      <c r="MOJ43" s="24"/>
      <c r="MOK43" s="24"/>
      <c r="MOL43" s="24"/>
      <c r="MOM43" s="24"/>
      <c r="MON43" s="24"/>
      <c r="MOO43" s="24"/>
      <c r="MOP43" s="24"/>
      <c r="MOQ43" s="24"/>
      <c r="MOR43" s="24"/>
      <c r="MOS43" s="24"/>
      <c r="MOT43" s="24"/>
      <c r="MOU43" s="24"/>
      <c r="MOV43" s="24"/>
      <c r="MOW43" s="24"/>
      <c r="MOX43" s="24"/>
      <c r="MOY43" s="24"/>
      <c r="MOZ43" s="24"/>
      <c r="MPA43" s="24"/>
      <c r="MPB43" s="24"/>
      <c r="MPC43" s="24"/>
      <c r="MPD43" s="24"/>
      <c r="MPE43" s="24"/>
      <c r="MPF43" s="24"/>
      <c r="MPG43" s="24"/>
      <c r="MPH43" s="24"/>
      <c r="MPI43" s="24"/>
      <c r="MPJ43" s="24"/>
      <c r="MPK43" s="24"/>
      <c r="MPL43" s="24"/>
      <c r="MPM43" s="24"/>
      <c r="MPN43" s="24"/>
      <c r="MPO43" s="24"/>
      <c r="MPP43" s="24"/>
      <c r="MPQ43" s="24"/>
      <c r="MPR43" s="24"/>
      <c r="MPS43" s="24"/>
      <c r="MPT43" s="24"/>
      <c r="MPU43" s="24"/>
      <c r="MPV43" s="24"/>
      <c r="MPW43" s="24"/>
      <c r="MPX43" s="24"/>
      <c r="MPY43" s="24"/>
      <c r="MPZ43" s="24"/>
      <c r="MQA43" s="24"/>
      <c r="MQB43" s="24"/>
      <c r="MQC43" s="24"/>
      <c r="MQD43" s="24"/>
      <c r="MQE43" s="24"/>
      <c r="MQF43" s="24"/>
      <c r="MQG43" s="24"/>
      <c r="MQH43" s="24"/>
      <c r="MQI43" s="24"/>
      <c r="MQJ43" s="24"/>
      <c r="MQK43" s="24"/>
      <c r="MQL43" s="24"/>
      <c r="MQM43" s="24"/>
      <c r="MQN43" s="24"/>
      <c r="MQO43" s="24"/>
      <c r="MQP43" s="24"/>
      <c r="MQQ43" s="24"/>
      <c r="MQR43" s="24"/>
      <c r="MQS43" s="24"/>
      <c r="MQT43" s="24"/>
      <c r="MQU43" s="24"/>
      <c r="MQV43" s="24"/>
      <c r="MQW43" s="24"/>
      <c r="MQX43" s="24"/>
      <c r="MQY43" s="24"/>
      <c r="MQZ43" s="24"/>
      <c r="MRA43" s="24"/>
      <c r="MRB43" s="24"/>
      <c r="MRC43" s="24"/>
      <c r="MRD43" s="24"/>
      <c r="MRE43" s="24"/>
      <c r="MRF43" s="24"/>
      <c r="MRG43" s="24"/>
      <c r="MRH43" s="24"/>
      <c r="MRI43" s="24"/>
      <c r="MRJ43" s="24"/>
      <c r="MRK43" s="24"/>
      <c r="MRL43" s="24"/>
      <c r="MRM43" s="24"/>
      <c r="MRN43" s="24"/>
      <c r="MRO43" s="24"/>
      <c r="MRP43" s="24"/>
      <c r="MRQ43" s="24"/>
      <c r="MRR43" s="24"/>
      <c r="MRS43" s="24"/>
      <c r="MRT43" s="24"/>
      <c r="MRU43" s="24"/>
      <c r="MRV43" s="24"/>
      <c r="MRW43" s="24"/>
      <c r="MRX43" s="24"/>
      <c r="MRY43" s="24"/>
      <c r="MRZ43" s="24"/>
      <c r="MSA43" s="24"/>
      <c r="MSB43" s="24"/>
      <c r="MSC43" s="24"/>
      <c r="MSD43" s="24"/>
      <c r="MSE43" s="24"/>
      <c r="MSF43" s="24"/>
      <c r="MSG43" s="24"/>
      <c r="MSH43" s="24"/>
      <c r="MSI43" s="24"/>
      <c r="MSJ43" s="24"/>
      <c r="MSK43" s="24"/>
      <c r="MSL43" s="24"/>
      <c r="MSM43" s="24"/>
      <c r="MSN43" s="24"/>
      <c r="MSO43" s="24"/>
      <c r="MSP43" s="24"/>
      <c r="MSQ43" s="24"/>
      <c r="MSR43" s="24"/>
      <c r="MSS43" s="24"/>
      <c r="MST43" s="24"/>
      <c r="MSU43" s="24"/>
      <c r="MSV43" s="24"/>
      <c r="MSW43" s="24"/>
      <c r="MSX43" s="24"/>
      <c r="MSY43" s="24"/>
      <c r="MSZ43" s="24"/>
      <c r="MTA43" s="24"/>
      <c r="MTB43" s="24"/>
      <c r="MTC43" s="24"/>
      <c r="MTD43" s="24"/>
      <c r="MTE43" s="24"/>
      <c r="MTF43" s="24"/>
      <c r="MTG43" s="24"/>
      <c r="MTH43" s="24"/>
      <c r="MTI43" s="24"/>
      <c r="MTJ43" s="24"/>
      <c r="MTK43" s="24"/>
      <c r="MTL43" s="24"/>
      <c r="MTM43" s="24"/>
      <c r="MTN43" s="24"/>
      <c r="MTO43" s="24"/>
      <c r="MTP43" s="24"/>
      <c r="MTQ43" s="24"/>
      <c r="MTR43" s="24"/>
      <c r="MTS43" s="24"/>
      <c r="MTT43" s="24"/>
      <c r="MTU43" s="24"/>
      <c r="MTV43" s="24"/>
      <c r="MTW43" s="24"/>
      <c r="MTX43" s="24"/>
      <c r="MTY43" s="24"/>
      <c r="MTZ43" s="24"/>
      <c r="MUA43" s="24"/>
      <c r="MUB43" s="24"/>
      <c r="MUC43" s="24"/>
      <c r="MUD43" s="24"/>
      <c r="MUE43" s="24"/>
      <c r="MUF43" s="24"/>
      <c r="MUG43" s="24"/>
      <c r="MUH43" s="24"/>
      <c r="MUI43" s="24"/>
      <c r="MUJ43" s="24"/>
      <c r="MUK43" s="24"/>
      <c r="MUL43" s="24"/>
      <c r="MUM43" s="24"/>
      <c r="MUN43" s="24"/>
      <c r="MUO43" s="24"/>
      <c r="MUP43" s="24"/>
      <c r="MUQ43" s="24"/>
      <c r="MUR43" s="24"/>
      <c r="MUS43" s="24"/>
      <c r="MUT43" s="24"/>
      <c r="MUU43" s="24"/>
      <c r="MUV43" s="24"/>
      <c r="MUW43" s="24"/>
      <c r="MUX43" s="24"/>
      <c r="MUY43" s="24"/>
      <c r="MUZ43" s="24"/>
      <c r="MVA43" s="24"/>
      <c r="MVB43" s="24"/>
      <c r="MVC43" s="24"/>
      <c r="MVD43" s="24"/>
      <c r="MVE43" s="24"/>
      <c r="MVF43" s="24"/>
      <c r="MVG43" s="24"/>
      <c r="MVH43" s="24"/>
      <c r="MVI43" s="24"/>
      <c r="MVJ43" s="24"/>
      <c r="MVK43" s="24"/>
      <c r="MVL43" s="24"/>
      <c r="MVM43" s="24"/>
      <c r="MVN43" s="24"/>
      <c r="MVO43" s="24"/>
      <c r="MVP43" s="24"/>
      <c r="MVQ43" s="24"/>
      <c r="MVR43" s="24"/>
      <c r="MVS43" s="24"/>
      <c r="MVT43" s="24"/>
      <c r="MVU43" s="24"/>
      <c r="MVV43" s="24"/>
      <c r="MVW43" s="24"/>
      <c r="MVX43" s="24"/>
      <c r="MVY43" s="24"/>
      <c r="MVZ43" s="24"/>
      <c r="MWA43" s="24"/>
      <c r="MWB43" s="24"/>
      <c r="MWC43" s="24"/>
      <c r="MWD43" s="24"/>
      <c r="MWE43" s="24"/>
      <c r="MWF43" s="24"/>
      <c r="MWG43" s="24"/>
      <c r="MWH43" s="24"/>
      <c r="MWI43" s="24"/>
      <c r="MWJ43" s="24"/>
      <c r="MWK43" s="24"/>
      <c r="MWL43" s="24"/>
      <c r="MWM43" s="24"/>
      <c r="MWN43" s="24"/>
      <c r="MWO43" s="24"/>
      <c r="MWP43" s="24"/>
      <c r="MWQ43" s="24"/>
      <c r="MWR43" s="24"/>
      <c r="MWS43" s="24"/>
      <c r="MWT43" s="24"/>
      <c r="MWU43" s="24"/>
      <c r="MWV43" s="24"/>
      <c r="MWW43" s="24"/>
      <c r="MWX43" s="24"/>
      <c r="MWY43" s="24"/>
      <c r="MWZ43" s="24"/>
      <c r="MXA43" s="24"/>
      <c r="MXB43" s="24"/>
      <c r="MXC43" s="24"/>
      <c r="MXD43" s="24"/>
      <c r="MXE43" s="24"/>
      <c r="MXF43" s="24"/>
      <c r="MXG43" s="24"/>
      <c r="MXH43" s="24"/>
      <c r="MXI43" s="24"/>
      <c r="MXJ43" s="24"/>
      <c r="MXK43" s="24"/>
      <c r="MXL43" s="24"/>
      <c r="MXM43" s="24"/>
      <c r="MXN43" s="24"/>
      <c r="MXO43" s="24"/>
      <c r="MXP43" s="24"/>
      <c r="MXQ43" s="24"/>
      <c r="MXR43" s="24"/>
      <c r="MXS43" s="24"/>
      <c r="MXT43" s="24"/>
      <c r="MXU43" s="24"/>
      <c r="MXV43" s="24"/>
      <c r="MXW43" s="24"/>
      <c r="MXX43" s="24"/>
      <c r="MXY43" s="24"/>
      <c r="MXZ43" s="24"/>
      <c r="MYA43" s="24"/>
      <c r="MYB43" s="24"/>
      <c r="MYC43" s="24"/>
      <c r="MYD43" s="24"/>
      <c r="MYE43" s="24"/>
      <c r="MYF43" s="24"/>
      <c r="MYG43" s="24"/>
      <c r="MYH43" s="24"/>
      <c r="MYI43" s="24"/>
      <c r="MYJ43" s="24"/>
      <c r="MYK43" s="24"/>
      <c r="MYL43" s="24"/>
      <c r="MYM43" s="24"/>
      <c r="MYN43" s="24"/>
      <c r="MYO43" s="24"/>
      <c r="MYP43" s="24"/>
      <c r="MYQ43" s="24"/>
      <c r="MYR43" s="24"/>
      <c r="MYS43" s="24"/>
      <c r="MYT43" s="24"/>
      <c r="MYU43" s="24"/>
      <c r="MYV43" s="24"/>
      <c r="MYW43" s="24"/>
      <c r="MYX43" s="24"/>
      <c r="MYY43" s="24"/>
      <c r="MYZ43" s="24"/>
      <c r="MZA43" s="24"/>
      <c r="MZB43" s="24"/>
      <c r="MZC43" s="24"/>
      <c r="MZD43" s="24"/>
      <c r="MZE43" s="24"/>
      <c r="MZF43" s="24"/>
      <c r="MZG43" s="24"/>
      <c r="MZH43" s="24"/>
      <c r="MZI43" s="24"/>
      <c r="MZJ43" s="24"/>
      <c r="MZK43" s="24"/>
      <c r="MZL43" s="24"/>
      <c r="MZM43" s="24"/>
      <c r="MZN43" s="24"/>
      <c r="MZO43" s="24"/>
      <c r="MZP43" s="24"/>
      <c r="MZQ43" s="24"/>
      <c r="MZR43" s="24"/>
      <c r="MZS43" s="24"/>
      <c r="MZT43" s="24"/>
      <c r="MZU43" s="24"/>
      <c r="MZV43" s="24"/>
      <c r="MZW43" s="24"/>
      <c r="MZX43" s="24"/>
      <c r="MZY43" s="24"/>
      <c r="MZZ43" s="24"/>
      <c r="NAA43" s="24"/>
      <c r="NAB43" s="24"/>
      <c r="NAC43" s="24"/>
      <c r="NAD43" s="24"/>
      <c r="NAE43" s="24"/>
      <c r="NAF43" s="24"/>
      <c r="NAG43" s="24"/>
      <c r="NAH43" s="24"/>
      <c r="NAI43" s="24"/>
      <c r="NAJ43" s="24"/>
      <c r="NAK43" s="24"/>
      <c r="NAL43" s="24"/>
      <c r="NAM43" s="24"/>
      <c r="NAN43" s="24"/>
      <c r="NAO43" s="24"/>
      <c r="NAP43" s="24"/>
      <c r="NAQ43" s="24"/>
      <c r="NAR43" s="24"/>
      <c r="NAS43" s="24"/>
      <c r="NAT43" s="24"/>
      <c r="NAU43" s="24"/>
      <c r="NAV43" s="24"/>
      <c r="NAW43" s="24"/>
      <c r="NAX43" s="24"/>
      <c r="NAY43" s="24"/>
      <c r="NAZ43" s="24"/>
      <c r="NBA43" s="24"/>
      <c r="NBB43" s="24"/>
      <c r="NBC43" s="24"/>
      <c r="NBD43" s="24"/>
      <c r="NBE43" s="24"/>
      <c r="NBF43" s="24"/>
      <c r="NBG43" s="24"/>
      <c r="NBH43" s="24"/>
      <c r="NBI43" s="24"/>
      <c r="NBJ43" s="24"/>
      <c r="NBK43" s="24"/>
      <c r="NBL43" s="24"/>
      <c r="NBM43" s="24"/>
      <c r="NBN43" s="24"/>
      <c r="NBO43" s="24"/>
      <c r="NBP43" s="24"/>
      <c r="NBQ43" s="24"/>
      <c r="NBR43" s="24"/>
      <c r="NBS43" s="24"/>
      <c r="NBT43" s="24"/>
      <c r="NBU43" s="24"/>
      <c r="NBV43" s="24"/>
      <c r="NBW43" s="24"/>
      <c r="NBX43" s="24"/>
      <c r="NBY43" s="24"/>
      <c r="NBZ43" s="24"/>
      <c r="NCA43" s="24"/>
      <c r="NCB43" s="24"/>
      <c r="NCC43" s="24"/>
      <c r="NCD43" s="24"/>
      <c r="NCE43" s="24"/>
      <c r="NCF43" s="24"/>
      <c r="NCG43" s="24"/>
      <c r="NCH43" s="24"/>
      <c r="NCI43" s="24"/>
      <c r="NCJ43" s="24"/>
      <c r="NCK43" s="24"/>
      <c r="NCL43" s="24"/>
      <c r="NCM43" s="24"/>
      <c r="NCN43" s="24"/>
      <c r="NCO43" s="24"/>
      <c r="NCP43" s="24"/>
      <c r="NCQ43" s="24"/>
      <c r="NCR43" s="24"/>
      <c r="NCS43" s="24"/>
      <c r="NCT43" s="24"/>
      <c r="NCU43" s="24"/>
      <c r="NCV43" s="24"/>
      <c r="NCW43" s="24"/>
      <c r="NCX43" s="24"/>
      <c r="NCY43" s="24"/>
      <c r="NCZ43" s="24"/>
      <c r="NDA43" s="24"/>
      <c r="NDB43" s="24"/>
      <c r="NDC43" s="24"/>
      <c r="NDD43" s="24"/>
      <c r="NDE43" s="24"/>
      <c r="NDF43" s="24"/>
      <c r="NDG43" s="24"/>
      <c r="NDH43" s="24"/>
      <c r="NDI43" s="24"/>
      <c r="NDJ43" s="24"/>
      <c r="NDK43" s="24"/>
      <c r="NDL43" s="24"/>
      <c r="NDM43" s="24"/>
      <c r="NDN43" s="24"/>
      <c r="NDO43" s="24"/>
      <c r="NDP43" s="24"/>
      <c r="NDQ43" s="24"/>
      <c r="NDR43" s="24"/>
      <c r="NDS43" s="24"/>
      <c r="NDT43" s="24"/>
      <c r="NDU43" s="24"/>
      <c r="NDV43" s="24"/>
      <c r="NDW43" s="24"/>
      <c r="NDX43" s="24"/>
      <c r="NDY43" s="24"/>
      <c r="NDZ43" s="24"/>
      <c r="NEA43" s="24"/>
      <c r="NEB43" s="24"/>
      <c r="NEC43" s="24"/>
      <c r="NED43" s="24"/>
      <c r="NEE43" s="24"/>
      <c r="NEF43" s="24"/>
      <c r="NEG43" s="24"/>
      <c r="NEH43" s="24"/>
      <c r="NEI43" s="24"/>
      <c r="NEJ43" s="24"/>
      <c r="NEK43" s="24"/>
      <c r="NEL43" s="24"/>
      <c r="NEM43" s="24"/>
      <c r="NEN43" s="24"/>
      <c r="NEO43" s="24"/>
      <c r="NEP43" s="24"/>
      <c r="NEQ43" s="24"/>
      <c r="NER43" s="24"/>
      <c r="NES43" s="24"/>
      <c r="NET43" s="24"/>
      <c r="NEU43" s="24"/>
      <c r="NEV43" s="24"/>
      <c r="NEW43" s="24"/>
      <c r="NEX43" s="24"/>
      <c r="NEY43" s="24"/>
      <c r="NEZ43" s="24"/>
      <c r="NFA43" s="24"/>
      <c r="NFB43" s="24"/>
      <c r="NFC43" s="24"/>
      <c r="NFD43" s="24"/>
      <c r="NFE43" s="24"/>
      <c r="NFF43" s="24"/>
      <c r="NFG43" s="24"/>
      <c r="NFH43" s="24"/>
      <c r="NFI43" s="24"/>
      <c r="NFJ43" s="24"/>
      <c r="NFK43" s="24"/>
      <c r="NFL43" s="24"/>
      <c r="NFM43" s="24"/>
      <c r="NFN43" s="24"/>
      <c r="NFO43" s="24"/>
      <c r="NFP43" s="24"/>
      <c r="NFQ43" s="24"/>
      <c r="NFR43" s="24"/>
      <c r="NFS43" s="24"/>
      <c r="NFT43" s="24"/>
      <c r="NFU43" s="24"/>
      <c r="NFV43" s="24"/>
      <c r="NFW43" s="24"/>
      <c r="NFX43" s="24"/>
      <c r="NFY43" s="24"/>
      <c r="NFZ43" s="24"/>
      <c r="NGA43" s="24"/>
      <c r="NGB43" s="24"/>
      <c r="NGC43" s="24"/>
      <c r="NGD43" s="24"/>
      <c r="NGE43" s="24"/>
      <c r="NGF43" s="24"/>
      <c r="NGG43" s="24"/>
      <c r="NGH43" s="24"/>
      <c r="NGI43" s="24"/>
      <c r="NGJ43" s="24"/>
      <c r="NGK43" s="24"/>
      <c r="NGL43" s="24"/>
      <c r="NGM43" s="24"/>
      <c r="NGN43" s="24"/>
      <c r="NGO43" s="24"/>
      <c r="NGP43" s="24"/>
      <c r="NGQ43" s="24"/>
      <c r="NGR43" s="24"/>
      <c r="NGS43" s="24"/>
      <c r="NGT43" s="24"/>
      <c r="NGU43" s="24"/>
      <c r="NGV43" s="24"/>
      <c r="NGW43" s="24"/>
      <c r="NGX43" s="24"/>
      <c r="NGY43" s="24"/>
      <c r="NGZ43" s="24"/>
      <c r="NHA43" s="24"/>
      <c r="NHB43" s="24"/>
      <c r="NHC43" s="24"/>
      <c r="NHD43" s="24"/>
      <c r="NHE43" s="24"/>
      <c r="NHF43" s="24"/>
      <c r="NHG43" s="24"/>
      <c r="NHH43" s="24"/>
      <c r="NHI43" s="24"/>
      <c r="NHJ43" s="24"/>
      <c r="NHK43" s="24"/>
      <c r="NHL43" s="24"/>
      <c r="NHM43" s="24"/>
      <c r="NHN43" s="24"/>
      <c r="NHO43" s="24"/>
      <c r="NHP43" s="24"/>
      <c r="NHQ43" s="24"/>
      <c r="NHR43" s="24"/>
      <c r="NHS43" s="24"/>
      <c r="NHT43" s="24"/>
      <c r="NHU43" s="24"/>
      <c r="NHV43" s="24"/>
      <c r="NHW43" s="24"/>
      <c r="NHX43" s="24"/>
      <c r="NHY43" s="24"/>
      <c r="NHZ43" s="24"/>
      <c r="NIA43" s="24"/>
      <c r="NIB43" s="24"/>
      <c r="NIC43" s="24"/>
      <c r="NID43" s="24"/>
      <c r="NIE43" s="24"/>
      <c r="NIF43" s="24"/>
      <c r="NIG43" s="24"/>
      <c r="NIH43" s="24"/>
      <c r="NII43" s="24"/>
      <c r="NIJ43" s="24"/>
      <c r="NIK43" s="24"/>
      <c r="NIL43" s="24"/>
      <c r="NIM43" s="24"/>
      <c r="NIN43" s="24"/>
      <c r="NIO43" s="24"/>
      <c r="NIP43" s="24"/>
      <c r="NIQ43" s="24"/>
      <c r="NIR43" s="24"/>
      <c r="NIS43" s="24"/>
      <c r="NIT43" s="24"/>
      <c r="NIU43" s="24"/>
      <c r="NIV43" s="24"/>
      <c r="NIW43" s="24"/>
      <c r="NIX43" s="24"/>
      <c r="NIY43" s="24"/>
      <c r="NIZ43" s="24"/>
      <c r="NJA43" s="24"/>
      <c r="NJB43" s="24"/>
      <c r="NJC43" s="24"/>
      <c r="NJD43" s="24"/>
      <c r="NJE43" s="24"/>
      <c r="NJF43" s="24"/>
      <c r="NJG43" s="24"/>
      <c r="NJH43" s="24"/>
      <c r="NJI43" s="24"/>
      <c r="NJJ43" s="24"/>
      <c r="NJK43" s="24"/>
      <c r="NJL43" s="24"/>
      <c r="NJM43" s="24"/>
      <c r="NJN43" s="24"/>
      <c r="NJO43" s="24"/>
      <c r="NJP43" s="24"/>
      <c r="NJQ43" s="24"/>
      <c r="NJR43" s="24"/>
      <c r="NJS43" s="24"/>
      <c r="NJT43" s="24"/>
      <c r="NJU43" s="24"/>
      <c r="NJV43" s="24"/>
      <c r="NJW43" s="24"/>
      <c r="NJX43" s="24"/>
      <c r="NJY43" s="24"/>
      <c r="NJZ43" s="24"/>
      <c r="NKA43" s="24"/>
      <c r="NKB43" s="24"/>
      <c r="NKC43" s="24"/>
      <c r="NKD43" s="24"/>
      <c r="NKE43" s="24"/>
      <c r="NKF43" s="24"/>
      <c r="NKG43" s="24"/>
      <c r="NKH43" s="24"/>
      <c r="NKI43" s="24"/>
      <c r="NKJ43" s="24"/>
      <c r="NKK43" s="24"/>
      <c r="NKL43" s="24"/>
      <c r="NKM43" s="24"/>
      <c r="NKN43" s="24"/>
      <c r="NKO43" s="24"/>
      <c r="NKP43" s="24"/>
      <c r="NKQ43" s="24"/>
      <c r="NKR43" s="24"/>
      <c r="NKS43" s="24"/>
      <c r="NKT43" s="24"/>
      <c r="NKU43" s="24"/>
      <c r="NKV43" s="24"/>
      <c r="NKW43" s="24"/>
      <c r="NKX43" s="24"/>
      <c r="NKY43" s="24"/>
      <c r="NKZ43" s="24"/>
      <c r="NLA43" s="24"/>
      <c r="NLB43" s="24"/>
      <c r="NLC43" s="24"/>
      <c r="NLD43" s="24"/>
      <c r="NLE43" s="24"/>
      <c r="NLF43" s="24"/>
      <c r="NLG43" s="24"/>
      <c r="NLH43" s="24"/>
      <c r="NLI43" s="24"/>
      <c r="NLJ43" s="24"/>
      <c r="NLK43" s="24"/>
      <c r="NLL43" s="24"/>
      <c r="NLM43" s="24"/>
      <c r="NLN43" s="24"/>
      <c r="NLO43" s="24"/>
      <c r="NLP43" s="24"/>
      <c r="NLQ43" s="24"/>
      <c r="NLR43" s="24"/>
      <c r="NLS43" s="24"/>
      <c r="NLT43" s="24"/>
      <c r="NLU43" s="24"/>
      <c r="NLV43" s="24"/>
      <c r="NLW43" s="24"/>
      <c r="NLX43" s="24"/>
      <c r="NLY43" s="24"/>
      <c r="NLZ43" s="24"/>
      <c r="NMA43" s="24"/>
      <c r="NMB43" s="24"/>
      <c r="NMC43" s="24"/>
      <c r="NMD43" s="24"/>
      <c r="NME43" s="24"/>
      <c r="NMF43" s="24"/>
      <c r="NMG43" s="24"/>
      <c r="NMH43" s="24"/>
      <c r="NMI43" s="24"/>
      <c r="NMJ43" s="24"/>
      <c r="NMK43" s="24"/>
      <c r="NML43" s="24"/>
      <c r="NMM43" s="24"/>
      <c r="NMN43" s="24"/>
      <c r="NMO43" s="24"/>
      <c r="NMP43" s="24"/>
      <c r="NMQ43" s="24"/>
      <c r="NMR43" s="24"/>
      <c r="NMS43" s="24"/>
      <c r="NMT43" s="24"/>
      <c r="NMU43" s="24"/>
      <c r="NMV43" s="24"/>
      <c r="NMW43" s="24"/>
      <c r="NMX43" s="24"/>
      <c r="NMY43" s="24"/>
      <c r="NMZ43" s="24"/>
      <c r="NNA43" s="24"/>
      <c r="NNB43" s="24"/>
      <c r="NNC43" s="24"/>
      <c r="NND43" s="24"/>
      <c r="NNE43" s="24"/>
      <c r="NNF43" s="24"/>
      <c r="NNG43" s="24"/>
      <c r="NNH43" s="24"/>
      <c r="NNI43" s="24"/>
      <c r="NNJ43" s="24"/>
      <c r="NNK43" s="24"/>
      <c r="NNL43" s="24"/>
      <c r="NNM43" s="24"/>
      <c r="NNN43" s="24"/>
      <c r="NNO43" s="24"/>
      <c r="NNP43" s="24"/>
      <c r="NNQ43" s="24"/>
      <c r="NNR43" s="24"/>
      <c r="NNS43" s="24"/>
      <c r="NNT43" s="24"/>
      <c r="NNU43" s="24"/>
      <c r="NNV43" s="24"/>
      <c r="NNW43" s="24"/>
      <c r="NNX43" s="24"/>
      <c r="NNY43" s="24"/>
      <c r="NNZ43" s="24"/>
      <c r="NOA43" s="24"/>
      <c r="NOB43" s="24"/>
      <c r="NOC43" s="24"/>
      <c r="NOD43" s="24"/>
      <c r="NOE43" s="24"/>
      <c r="NOF43" s="24"/>
      <c r="NOG43" s="24"/>
      <c r="NOH43" s="24"/>
      <c r="NOI43" s="24"/>
      <c r="NOJ43" s="24"/>
      <c r="NOK43" s="24"/>
      <c r="NOL43" s="24"/>
      <c r="NOM43" s="24"/>
      <c r="NON43" s="24"/>
      <c r="NOO43" s="24"/>
      <c r="NOP43" s="24"/>
      <c r="NOQ43" s="24"/>
      <c r="NOR43" s="24"/>
      <c r="NOS43" s="24"/>
      <c r="NOT43" s="24"/>
      <c r="NOU43" s="24"/>
      <c r="NOV43" s="24"/>
      <c r="NOW43" s="24"/>
      <c r="NOX43" s="24"/>
      <c r="NOY43" s="24"/>
      <c r="NOZ43" s="24"/>
      <c r="NPA43" s="24"/>
      <c r="NPB43" s="24"/>
      <c r="NPC43" s="24"/>
      <c r="NPD43" s="24"/>
      <c r="NPE43" s="24"/>
      <c r="NPF43" s="24"/>
      <c r="NPG43" s="24"/>
      <c r="NPH43" s="24"/>
      <c r="NPI43" s="24"/>
      <c r="NPJ43" s="24"/>
      <c r="NPK43" s="24"/>
      <c r="NPL43" s="24"/>
      <c r="NPM43" s="24"/>
      <c r="NPN43" s="24"/>
      <c r="NPO43" s="24"/>
      <c r="NPP43" s="24"/>
      <c r="NPQ43" s="24"/>
      <c r="NPR43" s="24"/>
      <c r="NPS43" s="24"/>
      <c r="NPT43" s="24"/>
      <c r="NPU43" s="24"/>
      <c r="NPV43" s="24"/>
      <c r="NPW43" s="24"/>
      <c r="NPX43" s="24"/>
      <c r="NPY43" s="24"/>
      <c r="NPZ43" s="24"/>
      <c r="NQA43" s="24"/>
      <c r="NQB43" s="24"/>
      <c r="NQC43" s="24"/>
      <c r="NQD43" s="24"/>
      <c r="NQE43" s="24"/>
      <c r="NQF43" s="24"/>
      <c r="NQG43" s="24"/>
      <c r="NQH43" s="24"/>
      <c r="NQI43" s="24"/>
      <c r="NQJ43" s="24"/>
      <c r="NQK43" s="24"/>
      <c r="NQL43" s="24"/>
      <c r="NQM43" s="24"/>
      <c r="NQN43" s="24"/>
      <c r="NQO43" s="24"/>
      <c r="NQP43" s="24"/>
      <c r="NQQ43" s="24"/>
      <c r="NQR43" s="24"/>
      <c r="NQS43" s="24"/>
      <c r="NQT43" s="24"/>
      <c r="NQU43" s="24"/>
      <c r="NQV43" s="24"/>
      <c r="NQW43" s="24"/>
      <c r="NQX43" s="24"/>
      <c r="NQY43" s="24"/>
      <c r="NQZ43" s="24"/>
      <c r="NRA43" s="24"/>
      <c r="NRB43" s="24"/>
      <c r="NRC43" s="24"/>
      <c r="NRD43" s="24"/>
      <c r="NRE43" s="24"/>
      <c r="NRF43" s="24"/>
      <c r="NRG43" s="24"/>
      <c r="NRH43" s="24"/>
      <c r="NRI43" s="24"/>
      <c r="NRJ43" s="24"/>
      <c r="NRK43" s="24"/>
      <c r="NRL43" s="24"/>
      <c r="NRM43" s="24"/>
      <c r="NRN43" s="24"/>
      <c r="NRO43" s="24"/>
      <c r="NRP43" s="24"/>
      <c r="NRQ43" s="24"/>
      <c r="NRR43" s="24"/>
      <c r="NRS43" s="24"/>
      <c r="NRT43" s="24"/>
      <c r="NRU43" s="24"/>
      <c r="NRV43" s="24"/>
      <c r="NRW43" s="24"/>
      <c r="NRX43" s="24"/>
      <c r="NRY43" s="24"/>
      <c r="NRZ43" s="24"/>
      <c r="NSA43" s="24"/>
      <c r="NSB43" s="24"/>
      <c r="NSC43" s="24"/>
      <c r="NSD43" s="24"/>
      <c r="NSE43" s="24"/>
      <c r="NSF43" s="24"/>
      <c r="NSG43" s="24"/>
      <c r="NSH43" s="24"/>
      <c r="NSI43" s="24"/>
      <c r="NSJ43" s="24"/>
      <c r="NSK43" s="24"/>
      <c r="NSL43" s="24"/>
      <c r="NSM43" s="24"/>
      <c r="NSN43" s="24"/>
      <c r="NSO43" s="24"/>
      <c r="NSP43" s="24"/>
      <c r="NSQ43" s="24"/>
      <c r="NSR43" s="24"/>
      <c r="NSS43" s="24"/>
      <c r="NST43" s="24"/>
      <c r="NSU43" s="24"/>
      <c r="NSV43" s="24"/>
      <c r="NSW43" s="24"/>
      <c r="NSX43" s="24"/>
      <c r="NSY43" s="24"/>
      <c r="NSZ43" s="24"/>
      <c r="NTA43" s="24"/>
      <c r="NTB43" s="24"/>
      <c r="NTC43" s="24"/>
      <c r="NTD43" s="24"/>
      <c r="NTE43" s="24"/>
      <c r="NTF43" s="24"/>
      <c r="NTG43" s="24"/>
      <c r="NTH43" s="24"/>
      <c r="NTI43" s="24"/>
      <c r="NTJ43" s="24"/>
      <c r="NTK43" s="24"/>
      <c r="NTL43" s="24"/>
      <c r="NTM43" s="24"/>
      <c r="NTN43" s="24"/>
      <c r="NTO43" s="24"/>
      <c r="NTP43" s="24"/>
      <c r="NTQ43" s="24"/>
      <c r="NTR43" s="24"/>
      <c r="NTS43" s="24"/>
      <c r="NTT43" s="24"/>
      <c r="NTU43" s="24"/>
      <c r="NTV43" s="24"/>
      <c r="NTW43" s="24"/>
      <c r="NTX43" s="24"/>
      <c r="NTY43" s="24"/>
      <c r="NTZ43" s="24"/>
      <c r="NUA43" s="24"/>
      <c r="NUB43" s="24"/>
      <c r="NUC43" s="24"/>
      <c r="NUD43" s="24"/>
      <c r="NUE43" s="24"/>
      <c r="NUF43" s="24"/>
      <c r="NUG43" s="24"/>
      <c r="NUH43" s="24"/>
      <c r="NUI43" s="24"/>
      <c r="NUJ43" s="24"/>
      <c r="NUK43" s="24"/>
      <c r="NUL43" s="24"/>
      <c r="NUM43" s="24"/>
      <c r="NUN43" s="24"/>
      <c r="NUO43" s="24"/>
      <c r="NUP43" s="24"/>
      <c r="NUQ43" s="24"/>
      <c r="NUR43" s="24"/>
      <c r="NUS43" s="24"/>
      <c r="NUT43" s="24"/>
      <c r="NUU43" s="24"/>
      <c r="NUV43" s="24"/>
      <c r="NUW43" s="24"/>
      <c r="NUX43" s="24"/>
      <c r="NUY43" s="24"/>
      <c r="NUZ43" s="24"/>
      <c r="NVA43" s="24"/>
      <c r="NVB43" s="24"/>
      <c r="NVC43" s="24"/>
      <c r="NVD43" s="24"/>
      <c r="NVE43" s="24"/>
      <c r="NVF43" s="24"/>
      <c r="NVG43" s="24"/>
      <c r="NVH43" s="24"/>
      <c r="NVI43" s="24"/>
      <c r="NVJ43" s="24"/>
      <c r="NVK43" s="24"/>
      <c r="NVL43" s="24"/>
      <c r="NVM43" s="24"/>
      <c r="NVN43" s="24"/>
      <c r="NVO43" s="24"/>
      <c r="NVP43" s="24"/>
      <c r="NVQ43" s="24"/>
      <c r="NVR43" s="24"/>
      <c r="NVS43" s="24"/>
      <c r="NVT43" s="24"/>
      <c r="NVU43" s="24"/>
      <c r="NVV43" s="24"/>
      <c r="NVW43" s="24"/>
      <c r="NVX43" s="24"/>
      <c r="NVY43" s="24"/>
      <c r="NVZ43" s="24"/>
      <c r="NWA43" s="24"/>
      <c r="NWB43" s="24"/>
      <c r="NWC43" s="24"/>
      <c r="NWD43" s="24"/>
      <c r="NWE43" s="24"/>
      <c r="NWF43" s="24"/>
      <c r="NWG43" s="24"/>
      <c r="NWH43" s="24"/>
      <c r="NWI43" s="24"/>
      <c r="NWJ43" s="24"/>
      <c r="NWK43" s="24"/>
      <c r="NWL43" s="24"/>
      <c r="NWM43" s="24"/>
      <c r="NWN43" s="24"/>
      <c r="NWO43" s="24"/>
      <c r="NWP43" s="24"/>
      <c r="NWQ43" s="24"/>
      <c r="NWR43" s="24"/>
      <c r="NWS43" s="24"/>
      <c r="NWT43" s="24"/>
      <c r="NWU43" s="24"/>
      <c r="NWV43" s="24"/>
      <c r="NWW43" s="24"/>
      <c r="NWX43" s="24"/>
      <c r="NWY43" s="24"/>
      <c r="NWZ43" s="24"/>
      <c r="NXA43" s="24"/>
      <c r="NXB43" s="24"/>
      <c r="NXC43" s="24"/>
      <c r="NXD43" s="24"/>
      <c r="NXE43" s="24"/>
      <c r="NXF43" s="24"/>
      <c r="NXG43" s="24"/>
      <c r="NXH43" s="24"/>
      <c r="NXI43" s="24"/>
      <c r="NXJ43" s="24"/>
      <c r="NXK43" s="24"/>
      <c r="NXL43" s="24"/>
      <c r="NXM43" s="24"/>
      <c r="NXN43" s="24"/>
      <c r="NXO43" s="24"/>
      <c r="NXP43" s="24"/>
      <c r="NXQ43" s="24"/>
      <c r="NXR43" s="24"/>
      <c r="NXS43" s="24"/>
      <c r="NXT43" s="24"/>
      <c r="NXU43" s="24"/>
      <c r="NXV43" s="24"/>
      <c r="NXW43" s="24"/>
      <c r="NXX43" s="24"/>
      <c r="NXY43" s="24"/>
      <c r="NXZ43" s="24"/>
      <c r="NYA43" s="24"/>
      <c r="NYB43" s="24"/>
      <c r="NYC43" s="24"/>
      <c r="NYD43" s="24"/>
      <c r="NYE43" s="24"/>
      <c r="NYF43" s="24"/>
      <c r="NYG43" s="24"/>
      <c r="NYH43" s="24"/>
      <c r="NYI43" s="24"/>
      <c r="NYJ43" s="24"/>
      <c r="NYK43" s="24"/>
      <c r="NYL43" s="24"/>
      <c r="NYM43" s="24"/>
      <c r="NYN43" s="24"/>
      <c r="NYO43" s="24"/>
      <c r="NYP43" s="24"/>
      <c r="NYQ43" s="24"/>
      <c r="NYR43" s="24"/>
      <c r="NYS43" s="24"/>
      <c r="NYT43" s="24"/>
      <c r="NYU43" s="24"/>
      <c r="NYV43" s="24"/>
      <c r="NYW43" s="24"/>
      <c r="NYX43" s="24"/>
      <c r="NYY43" s="24"/>
      <c r="NYZ43" s="24"/>
      <c r="NZA43" s="24"/>
      <c r="NZB43" s="24"/>
      <c r="NZC43" s="24"/>
      <c r="NZD43" s="24"/>
      <c r="NZE43" s="24"/>
      <c r="NZF43" s="24"/>
      <c r="NZG43" s="24"/>
      <c r="NZH43" s="24"/>
      <c r="NZI43" s="24"/>
      <c r="NZJ43" s="24"/>
      <c r="NZK43" s="24"/>
      <c r="NZL43" s="24"/>
      <c r="NZM43" s="24"/>
      <c r="NZN43" s="24"/>
      <c r="NZO43" s="24"/>
      <c r="NZP43" s="24"/>
      <c r="NZQ43" s="24"/>
      <c r="NZR43" s="24"/>
      <c r="NZS43" s="24"/>
      <c r="NZT43" s="24"/>
      <c r="NZU43" s="24"/>
      <c r="NZV43" s="24"/>
      <c r="NZW43" s="24"/>
      <c r="NZX43" s="24"/>
      <c r="NZY43" s="24"/>
      <c r="NZZ43" s="24"/>
      <c r="OAA43" s="24"/>
      <c r="OAB43" s="24"/>
      <c r="OAC43" s="24"/>
      <c r="OAD43" s="24"/>
      <c r="OAE43" s="24"/>
      <c r="OAF43" s="24"/>
      <c r="OAG43" s="24"/>
      <c r="OAH43" s="24"/>
      <c r="OAI43" s="24"/>
      <c r="OAJ43" s="24"/>
      <c r="OAK43" s="24"/>
      <c r="OAL43" s="24"/>
      <c r="OAM43" s="24"/>
      <c r="OAN43" s="24"/>
      <c r="OAO43" s="24"/>
      <c r="OAP43" s="24"/>
      <c r="OAQ43" s="24"/>
      <c r="OAR43" s="24"/>
      <c r="OAS43" s="24"/>
      <c r="OAT43" s="24"/>
      <c r="OAU43" s="24"/>
      <c r="OAV43" s="24"/>
      <c r="OAW43" s="24"/>
      <c r="OAX43" s="24"/>
      <c r="OAY43" s="24"/>
      <c r="OAZ43" s="24"/>
      <c r="OBA43" s="24"/>
      <c r="OBB43" s="24"/>
      <c r="OBC43" s="24"/>
      <c r="OBD43" s="24"/>
      <c r="OBE43" s="24"/>
      <c r="OBF43" s="24"/>
      <c r="OBG43" s="24"/>
      <c r="OBH43" s="24"/>
      <c r="OBI43" s="24"/>
      <c r="OBJ43" s="24"/>
      <c r="OBK43" s="24"/>
      <c r="OBL43" s="24"/>
      <c r="OBM43" s="24"/>
      <c r="OBN43" s="24"/>
      <c r="OBO43" s="24"/>
      <c r="OBP43" s="24"/>
      <c r="OBQ43" s="24"/>
      <c r="OBR43" s="24"/>
      <c r="OBS43" s="24"/>
      <c r="OBT43" s="24"/>
      <c r="OBU43" s="24"/>
      <c r="OBV43" s="24"/>
      <c r="OBW43" s="24"/>
      <c r="OBX43" s="24"/>
      <c r="OBY43" s="24"/>
      <c r="OBZ43" s="24"/>
      <c r="OCA43" s="24"/>
      <c r="OCB43" s="24"/>
      <c r="OCC43" s="24"/>
      <c r="OCD43" s="24"/>
      <c r="OCE43" s="24"/>
      <c r="OCF43" s="24"/>
      <c r="OCG43" s="24"/>
      <c r="OCH43" s="24"/>
      <c r="OCI43" s="24"/>
      <c r="OCJ43" s="24"/>
      <c r="OCK43" s="24"/>
      <c r="OCL43" s="24"/>
      <c r="OCM43" s="24"/>
      <c r="OCN43" s="24"/>
      <c r="OCO43" s="24"/>
      <c r="OCP43" s="24"/>
      <c r="OCQ43" s="24"/>
      <c r="OCR43" s="24"/>
      <c r="OCS43" s="24"/>
      <c r="OCT43" s="24"/>
      <c r="OCU43" s="24"/>
      <c r="OCV43" s="24"/>
      <c r="OCW43" s="24"/>
      <c r="OCX43" s="24"/>
      <c r="OCY43" s="24"/>
      <c r="OCZ43" s="24"/>
      <c r="ODA43" s="24"/>
      <c r="ODB43" s="24"/>
      <c r="ODC43" s="24"/>
      <c r="ODD43" s="24"/>
      <c r="ODE43" s="24"/>
      <c r="ODF43" s="24"/>
      <c r="ODG43" s="24"/>
      <c r="ODH43" s="24"/>
      <c r="ODI43" s="24"/>
      <c r="ODJ43" s="24"/>
      <c r="ODK43" s="24"/>
      <c r="ODL43" s="24"/>
      <c r="ODM43" s="24"/>
      <c r="ODN43" s="24"/>
      <c r="ODO43" s="24"/>
      <c r="ODP43" s="24"/>
      <c r="ODQ43" s="24"/>
      <c r="ODR43" s="24"/>
      <c r="ODS43" s="24"/>
      <c r="ODT43" s="24"/>
      <c r="ODU43" s="24"/>
      <c r="ODV43" s="24"/>
      <c r="ODW43" s="24"/>
      <c r="ODX43" s="24"/>
      <c r="ODY43" s="24"/>
      <c r="ODZ43" s="24"/>
      <c r="OEA43" s="24"/>
      <c r="OEB43" s="24"/>
      <c r="OEC43" s="24"/>
      <c r="OED43" s="24"/>
      <c r="OEE43" s="24"/>
      <c r="OEF43" s="24"/>
      <c r="OEG43" s="24"/>
      <c r="OEH43" s="24"/>
      <c r="OEI43" s="24"/>
      <c r="OEJ43" s="24"/>
      <c r="OEK43" s="24"/>
      <c r="OEL43" s="24"/>
      <c r="OEM43" s="24"/>
      <c r="OEN43" s="24"/>
      <c r="OEO43" s="24"/>
      <c r="OEP43" s="24"/>
      <c r="OEQ43" s="24"/>
      <c r="OER43" s="24"/>
      <c r="OES43" s="24"/>
      <c r="OET43" s="24"/>
      <c r="OEU43" s="24"/>
      <c r="OEV43" s="24"/>
      <c r="OEW43" s="24"/>
      <c r="OEX43" s="24"/>
      <c r="OEY43" s="24"/>
      <c r="OEZ43" s="24"/>
      <c r="OFA43" s="24"/>
      <c r="OFB43" s="24"/>
      <c r="OFC43" s="24"/>
      <c r="OFD43" s="24"/>
      <c r="OFE43" s="24"/>
      <c r="OFF43" s="24"/>
      <c r="OFG43" s="24"/>
      <c r="OFH43" s="24"/>
      <c r="OFI43" s="24"/>
      <c r="OFJ43" s="24"/>
      <c r="OFK43" s="24"/>
      <c r="OFL43" s="24"/>
      <c r="OFM43" s="24"/>
      <c r="OFN43" s="24"/>
      <c r="OFO43" s="24"/>
      <c r="OFP43" s="24"/>
      <c r="OFQ43" s="24"/>
      <c r="OFR43" s="24"/>
      <c r="OFS43" s="24"/>
      <c r="OFT43" s="24"/>
      <c r="OFU43" s="24"/>
      <c r="OFV43" s="24"/>
      <c r="OFW43" s="24"/>
      <c r="OFX43" s="24"/>
      <c r="OFY43" s="24"/>
      <c r="OFZ43" s="24"/>
      <c r="OGA43" s="24"/>
      <c r="OGB43" s="24"/>
      <c r="OGC43" s="24"/>
      <c r="OGD43" s="24"/>
      <c r="OGE43" s="24"/>
      <c r="OGF43" s="24"/>
      <c r="OGG43" s="24"/>
      <c r="OGH43" s="24"/>
      <c r="OGI43" s="24"/>
      <c r="OGJ43" s="24"/>
      <c r="OGK43" s="24"/>
      <c r="OGL43" s="24"/>
      <c r="OGM43" s="24"/>
      <c r="OGN43" s="24"/>
      <c r="OGO43" s="24"/>
      <c r="OGP43" s="24"/>
      <c r="OGQ43" s="24"/>
      <c r="OGR43" s="24"/>
      <c r="OGS43" s="24"/>
      <c r="OGT43" s="24"/>
      <c r="OGU43" s="24"/>
      <c r="OGV43" s="24"/>
      <c r="OGW43" s="24"/>
      <c r="OGX43" s="24"/>
      <c r="OGY43" s="24"/>
      <c r="OGZ43" s="24"/>
      <c r="OHA43" s="24"/>
      <c r="OHB43" s="24"/>
      <c r="OHC43" s="24"/>
      <c r="OHD43" s="24"/>
      <c r="OHE43" s="24"/>
      <c r="OHF43" s="24"/>
      <c r="OHG43" s="24"/>
      <c r="OHH43" s="24"/>
      <c r="OHI43" s="24"/>
      <c r="OHJ43" s="24"/>
      <c r="OHK43" s="24"/>
      <c r="OHL43" s="24"/>
      <c r="OHM43" s="24"/>
      <c r="OHN43" s="24"/>
      <c r="OHO43" s="24"/>
      <c r="OHP43" s="24"/>
      <c r="OHQ43" s="24"/>
      <c r="OHR43" s="24"/>
      <c r="OHS43" s="24"/>
      <c r="OHT43" s="24"/>
      <c r="OHU43" s="24"/>
      <c r="OHV43" s="24"/>
      <c r="OHW43" s="24"/>
      <c r="OHX43" s="24"/>
      <c r="OHY43" s="24"/>
      <c r="OHZ43" s="24"/>
      <c r="OIA43" s="24"/>
      <c r="OIB43" s="24"/>
      <c r="OIC43" s="24"/>
      <c r="OID43" s="24"/>
      <c r="OIE43" s="24"/>
      <c r="OIF43" s="24"/>
      <c r="OIG43" s="24"/>
      <c r="OIH43" s="24"/>
      <c r="OII43" s="24"/>
      <c r="OIJ43" s="24"/>
      <c r="OIK43" s="24"/>
      <c r="OIL43" s="24"/>
      <c r="OIM43" s="24"/>
      <c r="OIN43" s="24"/>
      <c r="OIO43" s="24"/>
      <c r="OIP43" s="24"/>
      <c r="OIQ43" s="24"/>
      <c r="OIR43" s="24"/>
      <c r="OIS43" s="24"/>
      <c r="OIT43" s="24"/>
      <c r="OIU43" s="24"/>
      <c r="OIV43" s="24"/>
      <c r="OIW43" s="24"/>
      <c r="OIX43" s="24"/>
      <c r="OIY43" s="24"/>
      <c r="OIZ43" s="24"/>
      <c r="OJA43" s="24"/>
      <c r="OJB43" s="24"/>
      <c r="OJC43" s="24"/>
      <c r="OJD43" s="24"/>
      <c r="OJE43" s="24"/>
      <c r="OJF43" s="24"/>
      <c r="OJG43" s="24"/>
      <c r="OJH43" s="24"/>
      <c r="OJI43" s="24"/>
      <c r="OJJ43" s="24"/>
      <c r="OJK43" s="24"/>
      <c r="OJL43" s="24"/>
      <c r="OJM43" s="24"/>
      <c r="OJN43" s="24"/>
      <c r="OJO43" s="24"/>
      <c r="OJP43" s="24"/>
      <c r="OJQ43" s="24"/>
      <c r="OJR43" s="24"/>
      <c r="OJS43" s="24"/>
      <c r="OJT43" s="24"/>
      <c r="OJU43" s="24"/>
      <c r="OJV43" s="24"/>
      <c r="OJW43" s="24"/>
      <c r="OJX43" s="24"/>
      <c r="OJY43" s="24"/>
      <c r="OJZ43" s="24"/>
      <c r="OKA43" s="24"/>
      <c r="OKB43" s="24"/>
      <c r="OKC43" s="24"/>
      <c r="OKD43" s="24"/>
      <c r="OKE43" s="24"/>
      <c r="OKF43" s="24"/>
      <c r="OKG43" s="24"/>
      <c r="OKH43" s="24"/>
      <c r="OKI43" s="24"/>
      <c r="OKJ43" s="24"/>
      <c r="OKK43" s="24"/>
      <c r="OKL43" s="24"/>
      <c r="OKM43" s="24"/>
      <c r="OKN43" s="24"/>
      <c r="OKO43" s="24"/>
      <c r="OKP43" s="24"/>
      <c r="OKQ43" s="24"/>
      <c r="OKR43" s="24"/>
      <c r="OKS43" s="24"/>
      <c r="OKT43" s="24"/>
      <c r="OKU43" s="24"/>
      <c r="OKV43" s="24"/>
      <c r="OKW43" s="24"/>
      <c r="OKX43" s="24"/>
      <c r="OKY43" s="24"/>
      <c r="OKZ43" s="24"/>
      <c r="OLA43" s="24"/>
      <c r="OLB43" s="24"/>
      <c r="OLC43" s="24"/>
      <c r="OLD43" s="24"/>
      <c r="OLE43" s="24"/>
      <c r="OLF43" s="24"/>
      <c r="OLG43" s="24"/>
      <c r="OLH43" s="24"/>
      <c r="OLI43" s="24"/>
      <c r="OLJ43" s="24"/>
      <c r="OLK43" s="24"/>
      <c r="OLL43" s="24"/>
      <c r="OLM43" s="24"/>
      <c r="OLN43" s="24"/>
      <c r="OLO43" s="24"/>
      <c r="OLP43" s="24"/>
      <c r="OLQ43" s="24"/>
      <c r="OLR43" s="24"/>
      <c r="OLS43" s="24"/>
      <c r="OLT43" s="24"/>
      <c r="OLU43" s="24"/>
      <c r="OLV43" s="24"/>
      <c r="OLW43" s="24"/>
      <c r="OLX43" s="24"/>
      <c r="OLY43" s="24"/>
      <c r="OLZ43" s="24"/>
      <c r="OMA43" s="24"/>
      <c r="OMB43" s="24"/>
      <c r="OMC43" s="24"/>
      <c r="OMD43" s="24"/>
      <c r="OME43" s="24"/>
      <c r="OMF43" s="24"/>
      <c r="OMG43" s="24"/>
      <c r="OMH43" s="24"/>
      <c r="OMI43" s="24"/>
      <c r="OMJ43" s="24"/>
      <c r="OMK43" s="24"/>
      <c r="OML43" s="24"/>
      <c r="OMM43" s="24"/>
      <c r="OMN43" s="24"/>
      <c r="OMO43" s="24"/>
      <c r="OMP43" s="24"/>
      <c r="OMQ43" s="24"/>
      <c r="OMR43" s="24"/>
      <c r="OMS43" s="24"/>
      <c r="OMT43" s="24"/>
      <c r="OMU43" s="24"/>
      <c r="OMV43" s="24"/>
      <c r="OMW43" s="24"/>
      <c r="OMX43" s="24"/>
      <c r="OMY43" s="24"/>
      <c r="OMZ43" s="24"/>
      <c r="ONA43" s="24"/>
      <c r="ONB43" s="24"/>
      <c r="ONC43" s="24"/>
      <c r="OND43" s="24"/>
      <c r="ONE43" s="24"/>
      <c r="ONF43" s="24"/>
      <c r="ONG43" s="24"/>
      <c r="ONH43" s="24"/>
      <c r="ONI43" s="24"/>
      <c r="ONJ43" s="24"/>
      <c r="ONK43" s="24"/>
      <c r="ONL43" s="24"/>
      <c r="ONM43" s="24"/>
      <c r="ONN43" s="24"/>
      <c r="ONO43" s="24"/>
      <c r="ONP43" s="24"/>
      <c r="ONQ43" s="24"/>
      <c r="ONR43" s="24"/>
      <c r="ONS43" s="24"/>
      <c r="ONT43" s="24"/>
      <c r="ONU43" s="24"/>
      <c r="ONV43" s="24"/>
      <c r="ONW43" s="24"/>
      <c r="ONX43" s="24"/>
      <c r="ONY43" s="24"/>
      <c r="ONZ43" s="24"/>
      <c r="OOA43" s="24"/>
      <c r="OOB43" s="24"/>
      <c r="OOC43" s="24"/>
      <c r="OOD43" s="24"/>
      <c r="OOE43" s="24"/>
      <c r="OOF43" s="24"/>
      <c r="OOG43" s="24"/>
      <c r="OOH43" s="24"/>
      <c r="OOI43" s="24"/>
      <c r="OOJ43" s="24"/>
      <c r="OOK43" s="24"/>
      <c r="OOL43" s="24"/>
      <c r="OOM43" s="24"/>
      <c r="OON43" s="24"/>
      <c r="OOO43" s="24"/>
      <c r="OOP43" s="24"/>
      <c r="OOQ43" s="24"/>
      <c r="OOR43" s="24"/>
      <c r="OOS43" s="24"/>
      <c r="OOT43" s="24"/>
      <c r="OOU43" s="24"/>
      <c r="OOV43" s="24"/>
      <c r="OOW43" s="24"/>
      <c r="OOX43" s="24"/>
      <c r="OOY43" s="24"/>
      <c r="OOZ43" s="24"/>
      <c r="OPA43" s="24"/>
      <c r="OPB43" s="24"/>
      <c r="OPC43" s="24"/>
      <c r="OPD43" s="24"/>
      <c r="OPE43" s="24"/>
      <c r="OPF43" s="24"/>
      <c r="OPG43" s="24"/>
      <c r="OPH43" s="24"/>
      <c r="OPI43" s="24"/>
      <c r="OPJ43" s="24"/>
      <c r="OPK43" s="24"/>
      <c r="OPL43" s="24"/>
      <c r="OPM43" s="24"/>
      <c r="OPN43" s="24"/>
      <c r="OPO43" s="24"/>
      <c r="OPP43" s="24"/>
      <c r="OPQ43" s="24"/>
      <c r="OPR43" s="24"/>
      <c r="OPS43" s="24"/>
      <c r="OPT43" s="24"/>
      <c r="OPU43" s="24"/>
      <c r="OPV43" s="24"/>
      <c r="OPW43" s="24"/>
      <c r="OPX43" s="24"/>
      <c r="OPY43" s="24"/>
      <c r="OPZ43" s="24"/>
      <c r="OQA43" s="24"/>
      <c r="OQB43" s="24"/>
      <c r="OQC43" s="24"/>
      <c r="OQD43" s="24"/>
      <c r="OQE43" s="24"/>
      <c r="OQF43" s="24"/>
      <c r="OQG43" s="24"/>
      <c r="OQH43" s="24"/>
      <c r="OQI43" s="24"/>
      <c r="OQJ43" s="24"/>
      <c r="OQK43" s="24"/>
      <c r="OQL43" s="24"/>
      <c r="OQM43" s="24"/>
      <c r="OQN43" s="24"/>
      <c r="OQO43" s="24"/>
      <c r="OQP43" s="24"/>
      <c r="OQQ43" s="24"/>
      <c r="OQR43" s="24"/>
      <c r="OQS43" s="24"/>
      <c r="OQT43" s="24"/>
      <c r="OQU43" s="24"/>
      <c r="OQV43" s="24"/>
      <c r="OQW43" s="24"/>
      <c r="OQX43" s="24"/>
      <c r="OQY43" s="24"/>
      <c r="OQZ43" s="24"/>
      <c r="ORA43" s="24"/>
      <c r="ORB43" s="24"/>
      <c r="ORC43" s="24"/>
      <c r="ORD43" s="24"/>
      <c r="ORE43" s="24"/>
      <c r="ORF43" s="24"/>
      <c r="ORG43" s="24"/>
      <c r="ORH43" s="24"/>
      <c r="ORI43" s="24"/>
      <c r="ORJ43" s="24"/>
      <c r="ORK43" s="24"/>
      <c r="ORL43" s="24"/>
      <c r="ORM43" s="24"/>
      <c r="ORN43" s="24"/>
      <c r="ORO43" s="24"/>
      <c r="ORP43" s="24"/>
      <c r="ORQ43" s="24"/>
      <c r="ORR43" s="24"/>
      <c r="ORS43" s="24"/>
      <c r="ORT43" s="24"/>
      <c r="ORU43" s="24"/>
      <c r="ORV43" s="24"/>
      <c r="ORW43" s="24"/>
      <c r="ORX43" s="24"/>
      <c r="ORY43" s="24"/>
      <c r="ORZ43" s="24"/>
      <c r="OSA43" s="24"/>
      <c r="OSB43" s="24"/>
      <c r="OSC43" s="24"/>
      <c r="OSD43" s="24"/>
      <c r="OSE43" s="24"/>
      <c r="OSF43" s="24"/>
      <c r="OSG43" s="24"/>
      <c r="OSH43" s="24"/>
      <c r="OSI43" s="24"/>
      <c r="OSJ43" s="24"/>
      <c r="OSK43" s="24"/>
      <c r="OSL43" s="24"/>
      <c r="OSM43" s="24"/>
      <c r="OSN43" s="24"/>
      <c r="OSO43" s="24"/>
      <c r="OSP43" s="24"/>
      <c r="OSQ43" s="24"/>
      <c r="OSR43" s="24"/>
      <c r="OSS43" s="24"/>
      <c r="OST43" s="24"/>
      <c r="OSU43" s="24"/>
      <c r="OSV43" s="24"/>
      <c r="OSW43" s="24"/>
      <c r="OSX43" s="24"/>
      <c r="OSY43" s="24"/>
      <c r="OSZ43" s="24"/>
      <c r="OTA43" s="24"/>
      <c r="OTB43" s="24"/>
      <c r="OTC43" s="24"/>
      <c r="OTD43" s="24"/>
      <c r="OTE43" s="24"/>
      <c r="OTF43" s="24"/>
      <c r="OTG43" s="24"/>
      <c r="OTH43" s="24"/>
      <c r="OTI43" s="24"/>
      <c r="OTJ43" s="24"/>
      <c r="OTK43" s="24"/>
      <c r="OTL43" s="24"/>
      <c r="OTM43" s="24"/>
      <c r="OTN43" s="24"/>
      <c r="OTO43" s="24"/>
      <c r="OTP43" s="24"/>
      <c r="OTQ43" s="24"/>
      <c r="OTR43" s="24"/>
      <c r="OTS43" s="24"/>
      <c r="OTT43" s="24"/>
      <c r="OTU43" s="24"/>
      <c r="OTV43" s="24"/>
      <c r="OTW43" s="24"/>
      <c r="OTX43" s="24"/>
      <c r="OTY43" s="24"/>
      <c r="OTZ43" s="24"/>
      <c r="OUA43" s="24"/>
      <c r="OUB43" s="24"/>
      <c r="OUC43" s="24"/>
      <c r="OUD43" s="24"/>
      <c r="OUE43" s="24"/>
      <c r="OUF43" s="24"/>
      <c r="OUG43" s="24"/>
      <c r="OUH43" s="24"/>
      <c r="OUI43" s="24"/>
      <c r="OUJ43" s="24"/>
      <c r="OUK43" s="24"/>
      <c r="OUL43" s="24"/>
      <c r="OUM43" s="24"/>
      <c r="OUN43" s="24"/>
      <c r="OUO43" s="24"/>
      <c r="OUP43" s="24"/>
      <c r="OUQ43" s="24"/>
      <c r="OUR43" s="24"/>
      <c r="OUS43" s="24"/>
      <c r="OUT43" s="24"/>
      <c r="OUU43" s="24"/>
      <c r="OUV43" s="24"/>
      <c r="OUW43" s="24"/>
      <c r="OUX43" s="24"/>
      <c r="OUY43" s="24"/>
      <c r="OUZ43" s="24"/>
      <c r="OVA43" s="24"/>
      <c r="OVB43" s="24"/>
      <c r="OVC43" s="24"/>
      <c r="OVD43" s="24"/>
      <c r="OVE43" s="24"/>
      <c r="OVF43" s="24"/>
      <c r="OVG43" s="24"/>
      <c r="OVH43" s="24"/>
      <c r="OVI43" s="24"/>
      <c r="OVJ43" s="24"/>
      <c r="OVK43" s="24"/>
      <c r="OVL43" s="24"/>
      <c r="OVM43" s="24"/>
      <c r="OVN43" s="24"/>
      <c r="OVO43" s="24"/>
      <c r="OVP43" s="24"/>
      <c r="OVQ43" s="24"/>
      <c r="OVR43" s="24"/>
      <c r="OVS43" s="24"/>
      <c r="OVT43" s="24"/>
      <c r="OVU43" s="24"/>
      <c r="OVV43" s="24"/>
      <c r="OVW43" s="24"/>
      <c r="OVX43" s="24"/>
      <c r="OVY43" s="24"/>
      <c r="OVZ43" s="24"/>
      <c r="OWA43" s="24"/>
      <c r="OWB43" s="24"/>
      <c r="OWC43" s="24"/>
      <c r="OWD43" s="24"/>
      <c r="OWE43" s="24"/>
      <c r="OWF43" s="24"/>
      <c r="OWG43" s="24"/>
      <c r="OWH43" s="24"/>
      <c r="OWI43" s="24"/>
      <c r="OWJ43" s="24"/>
      <c r="OWK43" s="24"/>
      <c r="OWL43" s="24"/>
      <c r="OWM43" s="24"/>
      <c r="OWN43" s="24"/>
      <c r="OWO43" s="24"/>
      <c r="OWP43" s="24"/>
      <c r="OWQ43" s="24"/>
      <c r="OWR43" s="24"/>
      <c r="OWS43" s="24"/>
      <c r="OWT43" s="24"/>
      <c r="OWU43" s="24"/>
      <c r="OWV43" s="24"/>
      <c r="OWW43" s="24"/>
      <c r="OWX43" s="24"/>
      <c r="OWY43" s="24"/>
      <c r="OWZ43" s="24"/>
      <c r="OXA43" s="24"/>
      <c r="OXB43" s="24"/>
      <c r="OXC43" s="24"/>
      <c r="OXD43" s="24"/>
      <c r="OXE43" s="24"/>
      <c r="OXF43" s="24"/>
      <c r="OXG43" s="24"/>
      <c r="OXH43" s="24"/>
      <c r="OXI43" s="24"/>
      <c r="OXJ43" s="24"/>
      <c r="OXK43" s="24"/>
      <c r="OXL43" s="24"/>
      <c r="OXM43" s="24"/>
      <c r="OXN43" s="24"/>
      <c r="OXO43" s="24"/>
      <c r="OXP43" s="24"/>
      <c r="OXQ43" s="24"/>
      <c r="OXR43" s="24"/>
      <c r="OXS43" s="24"/>
      <c r="OXT43" s="24"/>
      <c r="OXU43" s="24"/>
      <c r="OXV43" s="24"/>
      <c r="OXW43" s="24"/>
      <c r="OXX43" s="24"/>
      <c r="OXY43" s="24"/>
      <c r="OXZ43" s="24"/>
      <c r="OYA43" s="24"/>
      <c r="OYB43" s="24"/>
      <c r="OYC43" s="24"/>
      <c r="OYD43" s="24"/>
      <c r="OYE43" s="24"/>
      <c r="OYF43" s="24"/>
      <c r="OYG43" s="24"/>
      <c r="OYH43" s="24"/>
      <c r="OYI43" s="24"/>
      <c r="OYJ43" s="24"/>
      <c r="OYK43" s="24"/>
      <c r="OYL43" s="24"/>
      <c r="OYM43" s="24"/>
      <c r="OYN43" s="24"/>
      <c r="OYO43" s="24"/>
      <c r="OYP43" s="24"/>
      <c r="OYQ43" s="24"/>
      <c r="OYR43" s="24"/>
      <c r="OYS43" s="24"/>
      <c r="OYT43" s="24"/>
      <c r="OYU43" s="24"/>
      <c r="OYV43" s="24"/>
      <c r="OYW43" s="24"/>
      <c r="OYX43" s="24"/>
      <c r="OYY43" s="24"/>
      <c r="OYZ43" s="24"/>
      <c r="OZA43" s="24"/>
      <c r="OZB43" s="24"/>
      <c r="OZC43" s="24"/>
      <c r="OZD43" s="24"/>
      <c r="OZE43" s="24"/>
      <c r="OZF43" s="24"/>
      <c r="OZG43" s="24"/>
      <c r="OZH43" s="24"/>
      <c r="OZI43" s="24"/>
      <c r="OZJ43" s="24"/>
      <c r="OZK43" s="24"/>
      <c r="OZL43" s="24"/>
      <c r="OZM43" s="24"/>
      <c r="OZN43" s="24"/>
      <c r="OZO43" s="24"/>
      <c r="OZP43" s="24"/>
      <c r="OZQ43" s="24"/>
      <c r="OZR43" s="24"/>
      <c r="OZS43" s="24"/>
      <c r="OZT43" s="24"/>
      <c r="OZU43" s="24"/>
      <c r="OZV43" s="24"/>
      <c r="OZW43" s="24"/>
      <c r="OZX43" s="24"/>
      <c r="OZY43" s="24"/>
      <c r="OZZ43" s="24"/>
      <c r="PAA43" s="24"/>
      <c r="PAB43" s="24"/>
      <c r="PAC43" s="24"/>
      <c r="PAD43" s="24"/>
      <c r="PAE43" s="24"/>
      <c r="PAF43" s="24"/>
      <c r="PAG43" s="24"/>
      <c r="PAH43" s="24"/>
      <c r="PAI43" s="24"/>
      <c r="PAJ43" s="24"/>
      <c r="PAK43" s="24"/>
      <c r="PAL43" s="24"/>
      <c r="PAM43" s="24"/>
      <c r="PAN43" s="24"/>
      <c r="PAO43" s="24"/>
      <c r="PAP43" s="24"/>
      <c r="PAQ43" s="24"/>
      <c r="PAR43" s="24"/>
      <c r="PAS43" s="24"/>
      <c r="PAT43" s="24"/>
      <c r="PAU43" s="24"/>
      <c r="PAV43" s="24"/>
      <c r="PAW43" s="24"/>
      <c r="PAX43" s="24"/>
      <c r="PAY43" s="24"/>
      <c r="PAZ43" s="24"/>
      <c r="PBA43" s="24"/>
      <c r="PBB43" s="24"/>
      <c r="PBC43" s="24"/>
      <c r="PBD43" s="24"/>
      <c r="PBE43" s="24"/>
      <c r="PBF43" s="24"/>
      <c r="PBG43" s="24"/>
      <c r="PBH43" s="24"/>
      <c r="PBI43" s="24"/>
      <c r="PBJ43" s="24"/>
      <c r="PBK43" s="24"/>
      <c r="PBL43" s="24"/>
      <c r="PBM43" s="24"/>
      <c r="PBN43" s="24"/>
      <c r="PBO43" s="24"/>
      <c r="PBP43" s="24"/>
      <c r="PBQ43" s="24"/>
      <c r="PBR43" s="24"/>
      <c r="PBS43" s="24"/>
      <c r="PBT43" s="24"/>
      <c r="PBU43" s="24"/>
      <c r="PBV43" s="24"/>
      <c r="PBW43" s="24"/>
      <c r="PBX43" s="24"/>
      <c r="PBY43" s="24"/>
      <c r="PBZ43" s="24"/>
      <c r="PCA43" s="24"/>
      <c r="PCB43" s="24"/>
      <c r="PCC43" s="24"/>
      <c r="PCD43" s="24"/>
      <c r="PCE43" s="24"/>
      <c r="PCF43" s="24"/>
      <c r="PCG43" s="24"/>
      <c r="PCH43" s="24"/>
      <c r="PCI43" s="24"/>
      <c r="PCJ43" s="24"/>
      <c r="PCK43" s="24"/>
      <c r="PCL43" s="24"/>
      <c r="PCM43" s="24"/>
      <c r="PCN43" s="24"/>
      <c r="PCO43" s="24"/>
      <c r="PCP43" s="24"/>
      <c r="PCQ43" s="24"/>
      <c r="PCR43" s="24"/>
      <c r="PCS43" s="24"/>
      <c r="PCT43" s="24"/>
      <c r="PCU43" s="24"/>
      <c r="PCV43" s="24"/>
      <c r="PCW43" s="24"/>
      <c r="PCX43" s="24"/>
      <c r="PCY43" s="24"/>
      <c r="PCZ43" s="24"/>
      <c r="PDA43" s="24"/>
      <c r="PDB43" s="24"/>
      <c r="PDC43" s="24"/>
      <c r="PDD43" s="24"/>
      <c r="PDE43" s="24"/>
      <c r="PDF43" s="24"/>
      <c r="PDG43" s="24"/>
      <c r="PDH43" s="24"/>
      <c r="PDI43" s="24"/>
      <c r="PDJ43" s="24"/>
      <c r="PDK43" s="24"/>
      <c r="PDL43" s="24"/>
      <c r="PDM43" s="24"/>
      <c r="PDN43" s="24"/>
      <c r="PDO43" s="24"/>
      <c r="PDP43" s="24"/>
      <c r="PDQ43" s="24"/>
      <c r="PDR43" s="24"/>
      <c r="PDS43" s="24"/>
      <c r="PDT43" s="24"/>
      <c r="PDU43" s="24"/>
      <c r="PDV43" s="24"/>
      <c r="PDW43" s="24"/>
      <c r="PDX43" s="24"/>
      <c r="PDY43" s="24"/>
      <c r="PDZ43" s="24"/>
      <c r="PEA43" s="24"/>
      <c r="PEB43" s="24"/>
      <c r="PEC43" s="24"/>
      <c r="PED43" s="24"/>
      <c r="PEE43" s="24"/>
      <c r="PEF43" s="24"/>
      <c r="PEG43" s="24"/>
      <c r="PEH43" s="24"/>
      <c r="PEI43" s="24"/>
      <c r="PEJ43" s="24"/>
      <c r="PEK43" s="24"/>
      <c r="PEL43" s="24"/>
      <c r="PEM43" s="24"/>
      <c r="PEN43" s="24"/>
      <c r="PEO43" s="24"/>
      <c r="PEP43" s="24"/>
      <c r="PEQ43" s="24"/>
      <c r="PER43" s="24"/>
      <c r="PES43" s="24"/>
      <c r="PET43" s="24"/>
      <c r="PEU43" s="24"/>
      <c r="PEV43" s="24"/>
      <c r="PEW43" s="24"/>
      <c r="PEX43" s="24"/>
      <c r="PEY43" s="24"/>
      <c r="PEZ43" s="24"/>
      <c r="PFA43" s="24"/>
      <c r="PFB43" s="24"/>
      <c r="PFC43" s="24"/>
      <c r="PFD43" s="24"/>
      <c r="PFE43" s="24"/>
      <c r="PFF43" s="24"/>
      <c r="PFG43" s="24"/>
      <c r="PFH43" s="24"/>
      <c r="PFI43" s="24"/>
      <c r="PFJ43" s="24"/>
      <c r="PFK43" s="24"/>
      <c r="PFL43" s="24"/>
      <c r="PFM43" s="24"/>
      <c r="PFN43" s="24"/>
      <c r="PFO43" s="24"/>
      <c r="PFP43" s="24"/>
      <c r="PFQ43" s="24"/>
      <c r="PFR43" s="24"/>
      <c r="PFS43" s="24"/>
      <c r="PFT43" s="24"/>
      <c r="PFU43" s="24"/>
      <c r="PFV43" s="24"/>
      <c r="PFW43" s="24"/>
      <c r="PFX43" s="24"/>
      <c r="PFY43" s="24"/>
      <c r="PFZ43" s="24"/>
      <c r="PGA43" s="24"/>
      <c r="PGB43" s="24"/>
      <c r="PGC43" s="24"/>
      <c r="PGD43" s="24"/>
      <c r="PGE43" s="24"/>
      <c r="PGF43" s="24"/>
      <c r="PGG43" s="24"/>
      <c r="PGH43" s="24"/>
      <c r="PGI43" s="24"/>
      <c r="PGJ43" s="24"/>
      <c r="PGK43" s="24"/>
      <c r="PGL43" s="24"/>
      <c r="PGM43" s="24"/>
      <c r="PGN43" s="24"/>
      <c r="PGO43" s="24"/>
      <c r="PGP43" s="24"/>
      <c r="PGQ43" s="24"/>
      <c r="PGR43" s="24"/>
      <c r="PGS43" s="24"/>
      <c r="PGT43" s="24"/>
      <c r="PGU43" s="24"/>
      <c r="PGV43" s="24"/>
      <c r="PGW43" s="24"/>
      <c r="PGX43" s="24"/>
      <c r="PGY43" s="24"/>
      <c r="PGZ43" s="24"/>
      <c r="PHA43" s="24"/>
      <c r="PHB43" s="24"/>
      <c r="PHC43" s="24"/>
      <c r="PHD43" s="24"/>
      <c r="PHE43" s="24"/>
      <c r="PHF43" s="24"/>
      <c r="PHG43" s="24"/>
      <c r="PHH43" s="24"/>
      <c r="PHI43" s="24"/>
      <c r="PHJ43" s="24"/>
      <c r="PHK43" s="24"/>
      <c r="PHL43" s="24"/>
      <c r="PHM43" s="24"/>
      <c r="PHN43" s="24"/>
      <c r="PHO43" s="24"/>
      <c r="PHP43" s="24"/>
      <c r="PHQ43" s="24"/>
      <c r="PHR43" s="24"/>
      <c r="PHS43" s="24"/>
      <c r="PHT43" s="24"/>
      <c r="PHU43" s="24"/>
      <c r="PHV43" s="24"/>
      <c r="PHW43" s="24"/>
      <c r="PHX43" s="24"/>
      <c r="PHY43" s="24"/>
      <c r="PHZ43" s="24"/>
      <c r="PIA43" s="24"/>
      <c r="PIB43" s="24"/>
      <c r="PIC43" s="24"/>
      <c r="PID43" s="24"/>
      <c r="PIE43" s="24"/>
      <c r="PIF43" s="24"/>
      <c r="PIG43" s="24"/>
      <c r="PIH43" s="24"/>
      <c r="PII43" s="24"/>
      <c r="PIJ43" s="24"/>
      <c r="PIK43" s="24"/>
      <c r="PIL43" s="24"/>
      <c r="PIM43" s="24"/>
      <c r="PIN43" s="24"/>
      <c r="PIO43" s="24"/>
      <c r="PIP43" s="24"/>
      <c r="PIQ43" s="24"/>
      <c r="PIR43" s="24"/>
      <c r="PIS43" s="24"/>
      <c r="PIT43" s="24"/>
      <c r="PIU43" s="24"/>
      <c r="PIV43" s="24"/>
      <c r="PIW43" s="24"/>
      <c r="PIX43" s="24"/>
      <c r="PIY43" s="24"/>
      <c r="PIZ43" s="24"/>
      <c r="PJA43" s="24"/>
      <c r="PJB43" s="24"/>
      <c r="PJC43" s="24"/>
      <c r="PJD43" s="24"/>
      <c r="PJE43" s="24"/>
      <c r="PJF43" s="24"/>
      <c r="PJG43" s="24"/>
      <c r="PJH43" s="24"/>
      <c r="PJI43" s="24"/>
      <c r="PJJ43" s="24"/>
      <c r="PJK43" s="24"/>
      <c r="PJL43" s="24"/>
      <c r="PJM43" s="24"/>
      <c r="PJN43" s="24"/>
      <c r="PJO43" s="24"/>
      <c r="PJP43" s="24"/>
      <c r="PJQ43" s="24"/>
      <c r="PJR43" s="24"/>
      <c r="PJS43" s="24"/>
      <c r="PJT43" s="24"/>
      <c r="PJU43" s="24"/>
      <c r="PJV43" s="24"/>
      <c r="PJW43" s="24"/>
      <c r="PJX43" s="24"/>
      <c r="PJY43" s="24"/>
      <c r="PJZ43" s="24"/>
      <c r="PKA43" s="24"/>
      <c r="PKB43" s="24"/>
      <c r="PKC43" s="24"/>
      <c r="PKD43" s="24"/>
      <c r="PKE43" s="24"/>
      <c r="PKF43" s="24"/>
      <c r="PKG43" s="24"/>
      <c r="PKH43" s="24"/>
      <c r="PKI43" s="24"/>
      <c r="PKJ43" s="24"/>
      <c r="PKK43" s="24"/>
      <c r="PKL43" s="24"/>
      <c r="PKM43" s="24"/>
      <c r="PKN43" s="24"/>
      <c r="PKO43" s="24"/>
      <c r="PKP43" s="24"/>
      <c r="PKQ43" s="24"/>
      <c r="PKR43" s="24"/>
      <c r="PKS43" s="24"/>
      <c r="PKT43" s="24"/>
      <c r="PKU43" s="24"/>
      <c r="PKV43" s="24"/>
      <c r="PKW43" s="24"/>
      <c r="PKX43" s="24"/>
      <c r="PKY43" s="24"/>
      <c r="PKZ43" s="24"/>
      <c r="PLA43" s="24"/>
      <c r="PLB43" s="24"/>
      <c r="PLC43" s="24"/>
      <c r="PLD43" s="24"/>
      <c r="PLE43" s="24"/>
      <c r="PLF43" s="24"/>
      <c r="PLG43" s="24"/>
      <c r="PLH43" s="24"/>
      <c r="PLI43" s="24"/>
      <c r="PLJ43" s="24"/>
      <c r="PLK43" s="24"/>
      <c r="PLL43" s="24"/>
      <c r="PLM43" s="24"/>
      <c r="PLN43" s="24"/>
      <c r="PLO43" s="24"/>
      <c r="PLP43" s="24"/>
      <c r="PLQ43" s="24"/>
      <c r="PLR43" s="24"/>
      <c r="PLS43" s="24"/>
      <c r="PLT43" s="24"/>
      <c r="PLU43" s="24"/>
      <c r="PLV43" s="24"/>
      <c r="PLW43" s="24"/>
      <c r="PLX43" s="24"/>
      <c r="PLY43" s="24"/>
      <c r="PLZ43" s="24"/>
      <c r="PMA43" s="24"/>
      <c r="PMB43" s="24"/>
      <c r="PMC43" s="24"/>
      <c r="PMD43" s="24"/>
      <c r="PME43" s="24"/>
      <c r="PMF43" s="24"/>
      <c r="PMG43" s="24"/>
      <c r="PMH43" s="24"/>
      <c r="PMI43" s="24"/>
      <c r="PMJ43" s="24"/>
      <c r="PMK43" s="24"/>
      <c r="PML43" s="24"/>
      <c r="PMM43" s="24"/>
      <c r="PMN43" s="24"/>
      <c r="PMO43" s="24"/>
      <c r="PMP43" s="24"/>
      <c r="PMQ43" s="24"/>
      <c r="PMR43" s="24"/>
      <c r="PMS43" s="24"/>
      <c r="PMT43" s="24"/>
      <c r="PMU43" s="24"/>
      <c r="PMV43" s="24"/>
      <c r="PMW43" s="24"/>
      <c r="PMX43" s="24"/>
      <c r="PMY43" s="24"/>
      <c r="PMZ43" s="24"/>
      <c r="PNA43" s="24"/>
      <c r="PNB43" s="24"/>
      <c r="PNC43" s="24"/>
      <c r="PND43" s="24"/>
      <c r="PNE43" s="24"/>
      <c r="PNF43" s="24"/>
      <c r="PNG43" s="24"/>
      <c r="PNH43" s="24"/>
      <c r="PNI43" s="24"/>
      <c r="PNJ43" s="24"/>
      <c r="PNK43" s="24"/>
      <c r="PNL43" s="24"/>
      <c r="PNM43" s="24"/>
      <c r="PNN43" s="24"/>
      <c r="PNO43" s="24"/>
      <c r="PNP43" s="24"/>
      <c r="PNQ43" s="24"/>
      <c r="PNR43" s="24"/>
      <c r="PNS43" s="24"/>
      <c r="PNT43" s="24"/>
      <c r="PNU43" s="24"/>
      <c r="PNV43" s="24"/>
      <c r="PNW43" s="24"/>
      <c r="PNX43" s="24"/>
      <c r="PNY43" s="24"/>
      <c r="PNZ43" s="24"/>
      <c r="POA43" s="24"/>
      <c r="POB43" s="24"/>
      <c r="POC43" s="24"/>
      <c r="POD43" s="24"/>
      <c r="POE43" s="24"/>
      <c r="POF43" s="24"/>
      <c r="POG43" s="24"/>
      <c r="POH43" s="24"/>
      <c r="POI43" s="24"/>
      <c r="POJ43" s="24"/>
      <c r="POK43" s="24"/>
      <c r="POL43" s="24"/>
      <c r="POM43" s="24"/>
      <c r="PON43" s="24"/>
      <c r="POO43" s="24"/>
      <c r="POP43" s="24"/>
      <c r="POQ43" s="24"/>
      <c r="POR43" s="24"/>
      <c r="POS43" s="24"/>
      <c r="POT43" s="24"/>
      <c r="POU43" s="24"/>
      <c r="POV43" s="24"/>
      <c r="POW43" s="24"/>
      <c r="POX43" s="24"/>
      <c r="POY43" s="24"/>
      <c r="POZ43" s="24"/>
      <c r="PPA43" s="24"/>
      <c r="PPB43" s="24"/>
      <c r="PPC43" s="24"/>
      <c r="PPD43" s="24"/>
      <c r="PPE43" s="24"/>
      <c r="PPF43" s="24"/>
      <c r="PPG43" s="24"/>
      <c r="PPH43" s="24"/>
      <c r="PPI43" s="24"/>
      <c r="PPJ43" s="24"/>
      <c r="PPK43" s="24"/>
      <c r="PPL43" s="24"/>
      <c r="PPM43" s="24"/>
      <c r="PPN43" s="24"/>
      <c r="PPO43" s="24"/>
      <c r="PPP43" s="24"/>
      <c r="PPQ43" s="24"/>
      <c r="PPR43" s="24"/>
      <c r="PPS43" s="24"/>
      <c r="PPT43" s="24"/>
      <c r="PPU43" s="24"/>
      <c r="PPV43" s="24"/>
      <c r="PPW43" s="24"/>
      <c r="PPX43" s="24"/>
      <c r="PPY43" s="24"/>
      <c r="PPZ43" s="24"/>
      <c r="PQA43" s="24"/>
      <c r="PQB43" s="24"/>
      <c r="PQC43" s="24"/>
      <c r="PQD43" s="24"/>
      <c r="PQE43" s="24"/>
      <c r="PQF43" s="24"/>
      <c r="PQG43" s="24"/>
      <c r="PQH43" s="24"/>
      <c r="PQI43" s="24"/>
      <c r="PQJ43" s="24"/>
      <c r="PQK43" s="24"/>
      <c r="PQL43" s="24"/>
      <c r="PQM43" s="24"/>
      <c r="PQN43" s="24"/>
      <c r="PQO43" s="24"/>
      <c r="PQP43" s="24"/>
      <c r="PQQ43" s="24"/>
      <c r="PQR43" s="24"/>
      <c r="PQS43" s="24"/>
      <c r="PQT43" s="24"/>
      <c r="PQU43" s="24"/>
      <c r="PQV43" s="24"/>
      <c r="PQW43" s="24"/>
      <c r="PQX43" s="24"/>
      <c r="PQY43" s="24"/>
      <c r="PQZ43" s="24"/>
      <c r="PRA43" s="24"/>
      <c r="PRB43" s="24"/>
      <c r="PRC43" s="24"/>
      <c r="PRD43" s="24"/>
      <c r="PRE43" s="24"/>
      <c r="PRF43" s="24"/>
      <c r="PRG43" s="24"/>
      <c r="PRH43" s="24"/>
      <c r="PRI43" s="24"/>
      <c r="PRJ43" s="24"/>
      <c r="PRK43" s="24"/>
      <c r="PRL43" s="24"/>
      <c r="PRM43" s="24"/>
      <c r="PRN43" s="24"/>
      <c r="PRO43" s="24"/>
      <c r="PRP43" s="24"/>
      <c r="PRQ43" s="24"/>
      <c r="PRR43" s="24"/>
      <c r="PRS43" s="24"/>
      <c r="PRT43" s="24"/>
      <c r="PRU43" s="24"/>
      <c r="PRV43" s="24"/>
      <c r="PRW43" s="24"/>
      <c r="PRX43" s="24"/>
      <c r="PRY43" s="24"/>
      <c r="PRZ43" s="24"/>
      <c r="PSA43" s="24"/>
      <c r="PSB43" s="24"/>
      <c r="PSC43" s="24"/>
      <c r="PSD43" s="24"/>
      <c r="PSE43" s="24"/>
      <c r="PSF43" s="24"/>
      <c r="PSG43" s="24"/>
      <c r="PSH43" s="24"/>
      <c r="PSI43" s="24"/>
      <c r="PSJ43" s="24"/>
      <c r="PSK43" s="24"/>
      <c r="PSL43" s="24"/>
      <c r="PSM43" s="24"/>
      <c r="PSN43" s="24"/>
      <c r="PSO43" s="24"/>
      <c r="PSP43" s="24"/>
      <c r="PSQ43" s="24"/>
      <c r="PSR43" s="24"/>
      <c r="PSS43" s="24"/>
      <c r="PST43" s="24"/>
      <c r="PSU43" s="24"/>
      <c r="PSV43" s="24"/>
      <c r="PSW43" s="24"/>
      <c r="PSX43" s="24"/>
      <c r="PSY43" s="24"/>
      <c r="PSZ43" s="24"/>
      <c r="PTA43" s="24"/>
      <c r="PTB43" s="24"/>
      <c r="PTC43" s="24"/>
      <c r="PTD43" s="24"/>
      <c r="PTE43" s="24"/>
      <c r="PTF43" s="24"/>
      <c r="PTG43" s="24"/>
      <c r="PTH43" s="24"/>
      <c r="PTI43" s="24"/>
      <c r="PTJ43" s="24"/>
      <c r="PTK43" s="24"/>
      <c r="PTL43" s="24"/>
      <c r="PTM43" s="24"/>
      <c r="PTN43" s="24"/>
      <c r="PTO43" s="24"/>
      <c r="PTP43" s="24"/>
      <c r="PTQ43" s="24"/>
      <c r="PTR43" s="24"/>
      <c r="PTS43" s="24"/>
      <c r="PTT43" s="24"/>
      <c r="PTU43" s="24"/>
      <c r="PTV43" s="24"/>
      <c r="PTW43" s="24"/>
      <c r="PTX43" s="24"/>
      <c r="PTY43" s="24"/>
      <c r="PTZ43" s="24"/>
      <c r="PUA43" s="24"/>
      <c r="PUB43" s="24"/>
      <c r="PUC43" s="24"/>
      <c r="PUD43" s="24"/>
      <c r="PUE43" s="24"/>
      <c r="PUF43" s="24"/>
      <c r="PUG43" s="24"/>
      <c r="PUH43" s="24"/>
      <c r="PUI43" s="24"/>
      <c r="PUJ43" s="24"/>
      <c r="PUK43" s="24"/>
      <c r="PUL43" s="24"/>
      <c r="PUM43" s="24"/>
      <c r="PUN43" s="24"/>
      <c r="PUO43" s="24"/>
      <c r="PUP43" s="24"/>
      <c r="PUQ43" s="24"/>
      <c r="PUR43" s="24"/>
      <c r="PUS43" s="24"/>
      <c r="PUT43" s="24"/>
      <c r="PUU43" s="24"/>
      <c r="PUV43" s="24"/>
      <c r="PUW43" s="24"/>
      <c r="PUX43" s="24"/>
      <c r="PUY43" s="24"/>
      <c r="PUZ43" s="24"/>
      <c r="PVA43" s="24"/>
      <c r="PVB43" s="24"/>
      <c r="PVC43" s="24"/>
      <c r="PVD43" s="24"/>
      <c r="PVE43" s="24"/>
      <c r="PVF43" s="24"/>
      <c r="PVG43" s="24"/>
      <c r="PVH43" s="24"/>
      <c r="PVI43" s="24"/>
      <c r="PVJ43" s="24"/>
      <c r="PVK43" s="24"/>
      <c r="PVL43" s="24"/>
      <c r="PVM43" s="24"/>
      <c r="PVN43" s="24"/>
      <c r="PVO43" s="24"/>
      <c r="PVP43" s="24"/>
      <c r="PVQ43" s="24"/>
      <c r="PVR43" s="24"/>
      <c r="PVS43" s="24"/>
      <c r="PVT43" s="24"/>
      <c r="PVU43" s="24"/>
      <c r="PVV43" s="24"/>
      <c r="PVW43" s="24"/>
      <c r="PVX43" s="24"/>
      <c r="PVY43" s="24"/>
      <c r="PVZ43" s="24"/>
      <c r="PWA43" s="24"/>
      <c r="PWB43" s="24"/>
      <c r="PWC43" s="24"/>
      <c r="PWD43" s="24"/>
      <c r="PWE43" s="24"/>
      <c r="PWF43" s="24"/>
      <c r="PWG43" s="24"/>
      <c r="PWH43" s="24"/>
      <c r="PWI43" s="24"/>
      <c r="PWJ43" s="24"/>
      <c r="PWK43" s="24"/>
      <c r="PWL43" s="24"/>
      <c r="PWM43" s="24"/>
      <c r="PWN43" s="24"/>
      <c r="PWO43" s="24"/>
      <c r="PWP43" s="24"/>
      <c r="PWQ43" s="24"/>
      <c r="PWR43" s="24"/>
      <c r="PWS43" s="24"/>
      <c r="PWT43" s="24"/>
      <c r="PWU43" s="24"/>
      <c r="PWV43" s="24"/>
      <c r="PWW43" s="24"/>
      <c r="PWX43" s="24"/>
      <c r="PWY43" s="24"/>
      <c r="PWZ43" s="24"/>
      <c r="PXA43" s="24"/>
      <c r="PXB43" s="24"/>
      <c r="PXC43" s="24"/>
      <c r="PXD43" s="24"/>
      <c r="PXE43" s="24"/>
      <c r="PXF43" s="24"/>
      <c r="PXG43" s="24"/>
      <c r="PXH43" s="24"/>
      <c r="PXI43" s="24"/>
      <c r="PXJ43" s="24"/>
      <c r="PXK43" s="24"/>
      <c r="PXL43" s="24"/>
      <c r="PXM43" s="24"/>
      <c r="PXN43" s="24"/>
      <c r="PXO43" s="24"/>
      <c r="PXP43" s="24"/>
      <c r="PXQ43" s="24"/>
      <c r="PXR43" s="24"/>
      <c r="PXS43" s="24"/>
      <c r="PXT43" s="24"/>
      <c r="PXU43" s="24"/>
      <c r="PXV43" s="24"/>
      <c r="PXW43" s="24"/>
      <c r="PXX43" s="24"/>
      <c r="PXY43" s="24"/>
      <c r="PXZ43" s="24"/>
      <c r="PYA43" s="24"/>
      <c r="PYB43" s="24"/>
      <c r="PYC43" s="24"/>
      <c r="PYD43" s="24"/>
      <c r="PYE43" s="24"/>
      <c r="PYF43" s="24"/>
      <c r="PYG43" s="24"/>
      <c r="PYH43" s="24"/>
      <c r="PYI43" s="24"/>
      <c r="PYJ43" s="24"/>
      <c r="PYK43" s="24"/>
      <c r="PYL43" s="24"/>
      <c r="PYM43" s="24"/>
      <c r="PYN43" s="24"/>
      <c r="PYO43" s="24"/>
      <c r="PYP43" s="24"/>
      <c r="PYQ43" s="24"/>
      <c r="PYR43" s="24"/>
      <c r="PYS43" s="24"/>
      <c r="PYT43" s="24"/>
      <c r="PYU43" s="24"/>
      <c r="PYV43" s="24"/>
      <c r="PYW43" s="24"/>
      <c r="PYX43" s="24"/>
      <c r="PYY43" s="24"/>
      <c r="PYZ43" s="24"/>
      <c r="PZA43" s="24"/>
      <c r="PZB43" s="24"/>
      <c r="PZC43" s="24"/>
      <c r="PZD43" s="24"/>
      <c r="PZE43" s="24"/>
      <c r="PZF43" s="24"/>
      <c r="PZG43" s="24"/>
      <c r="PZH43" s="24"/>
      <c r="PZI43" s="24"/>
      <c r="PZJ43" s="24"/>
      <c r="PZK43" s="24"/>
      <c r="PZL43" s="24"/>
      <c r="PZM43" s="24"/>
      <c r="PZN43" s="24"/>
      <c r="PZO43" s="24"/>
      <c r="PZP43" s="24"/>
      <c r="PZQ43" s="24"/>
      <c r="PZR43" s="24"/>
      <c r="PZS43" s="24"/>
      <c r="PZT43" s="24"/>
      <c r="PZU43" s="24"/>
      <c r="PZV43" s="24"/>
      <c r="PZW43" s="24"/>
      <c r="PZX43" s="24"/>
      <c r="PZY43" s="24"/>
      <c r="PZZ43" s="24"/>
      <c r="QAA43" s="24"/>
      <c r="QAB43" s="24"/>
      <c r="QAC43" s="24"/>
      <c r="QAD43" s="24"/>
      <c r="QAE43" s="24"/>
      <c r="QAF43" s="24"/>
      <c r="QAG43" s="24"/>
      <c r="QAH43" s="24"/>
      <c r="QAI43" s="24"/>
      <c r="QAJ43" s="24"/>
      <c r="QAK43" s="24"/>
      <c r="QAL43" s="24"/>
      <c r="QAM43" s="24"/>
      <c r="QAN43" s="24"/>
      <c r="QAO43" s="24"/>
      <c r="QAP43" s="24"/>
      <c r="QAQ43" s="24"/>
      <c r="QAR43" s="24"/>
      <c r="QAS43" s="24"/>
      <c r="QAT43" s="24"/>
      <c r="QAU43" s="24"/>
      <c r="QAV43" s="24"/>
      <c r="QAW43" s="24"/>
      <c r="QAX43" s="24"/>
      <c r="QAY43" s="24"/>
      <c r="QAZ43" s="24"/>
      <c r="QBA43" s="24"/>
      <c r="QBB43" s="24"/>
      <c r="QBC43" s="24"/>
      <c r="QBD43" s="24"/>
      <c r="QBE43" s="24"/>
      <c r="QBF43" s="24"/>
      <c r="QBG43" s="24"/>
      <c r="QBH43" s="24"/>
      <c r="QBI43" s="24"/>
      <c r="QBJ43" s="24"/>
      <c r="QBK43" s="24"/>
      <c r="QBL43" s="24"/>
      <c r="QBM43" s="24"/>
      <c r="QBN43" s="24"/>
      <c r="QBO43" s="24"/>
      <c r="QBP43" s="24"/>
      <c r="QBQ43" s="24"/>
      <c r="QBR43" s="24"/>
      <c r="QBS43" s="24"/>
      <c r="QBT43" s="24"/>
      <c r="QBU43" s="24"/>
      <c r="QBV43" s="24"/>
      <c r="QBW43" s="24"/>
      <c r="QBX43" s="24"/>
      <c r="QBY43" s="24"/>
      <c r="QBZ43" s="24"/>
      <c r="QCA43" s="24"/>
      <c r="QCB43" s="24"/>
      <c r="QCC43" s="24"/>
      <c r="QCD43" s="24"/>
      <c r="QCE43" s="24"/>
      <c r="QCF43" s="24"/>
      <c r="QCG43" s="24"/>
      <c r="QCH43" s="24"/>
      <c r="QCI43" s="24"/>
      <c r="QCJ43" s="24"/>
      <c r="QCK43" s="24"/>
      <c r="QCL43" s="24"/>
      <c r="QCM43" s="24"/>
      <c r="QCN43" s="24"/>
      <c r="QCO43" s="24"/>
      <c r="QCP43" s="24"/>
      <c r="QCQ43" s="24"/>
      <c r="QCR43" s="24"/>
      <c r="QCS43" s="24"/>
      <c r="QCT43" s="24"/>
      <c r="QCU43" s="24"/>
      <c r="QCV43" s="24"/>
      <c r="QCW43" s="24"/>
      <c r="QCX43" s="24"/>
      <c r="QCY43" s="24"/>
      <c r="QCZ43" s="24"/>
      <c r="QDA43" s="24"/>
      <c r="QDB43" s="24"/>
      <c r="QDC43" s="24"/>
      <c r="QDD43" s="24"/>
      <c r="QDE43" s="24"/>
      <c r="QDF43" s="24"/>
      <c r="QDG43" s="24"/>
      <c r="QDH43" s="24"/>
      <c r="QDI43" s="24"/>
      <c r="QDJ43" s="24"/>
      <c r="QDK43" s="24"/>
      <c r="QDL43" s="24"/>
      <c r="QDM43" s="24"/>
      <c r="QDN43" s="24"/>
      <c r="QDO43" s="24"/>
      <c r="QDP43" s="24"/>
      <c r="QDQ43" s="24"/>
      <c r="QDR43" s="24"/>
      <c r="QDS43" s="24"/>
      <c r="QDT43" s="24"/>
      <c r="QDU43" s="24"/>
      <c r="QDV43" s="24"/>
      <c r="QDW43" s="24"/>
      <c r="QDX43" s="24"/>
      <c r="QDY43" s="24"/>
      <c r="QDZ43" s="24"/>
      <c r="QEA43" s="24"/>
      <c r="QEB43" s="24"/>
      <c r="QEC43" s="24"/>
      <c r="QED43" s="24"/>
      <c r="QEE43" s="24"/>
      <c r="QEF43" s="24"/>
      <c r="QEG43" s="24"/>
      <c r="QEH43" s="24"/>
      <c r="QEI43" s="24"/>
      <c r="QEJ43" s="24"/>
      <c r="QEK43" s="24"/>
      <c r="QEL43" s="24"/>
      <c r="QEM43" s="24"/>
      <c r="QEN43" s="24"/>
      <c r="QEO43" s="24"/>
      <c r="QEP43" s="24"/>
      <c r="QEQ43" s="24"/>
      <c r="QER43" s="24"/>
      <c r="QES43" s="24"/>
      <c r="QET43" s="24"/>
      <c r="QEU43" s="24"/>
      <c r="QEV43" s="24"/>
      <c r="QEW43" s="24"/>
      <c r="QEX43" s="24"/>
      <c r="QEY43" s="24"/>
      <c r="QEZ43" s="24"/>
      <c r="QFA43" s="24"/>
      <c r="QFB43" s="24"/>
      <c r="QFC43" s="24"/>
      <c r="QFD43" s="24"/>
      <c r="QFE43" s="24"/>
      <c r="QFF43" s="24"/>
      <c r="QFG43" s="24"/>
      <c r="QFH43" s="24"/>
      <c r="QFI43" s="24"/>
      <c r="QFJ43" s="24"/>
      <c r="QFK43" s="24"/>
      <c r="QFL43" s="24"/>
      <c r="QFM43" s="24"/>
      <c r="QFN43" s="24"/>
      <c r="QFO43" s="24"/>
      <c r="QFP43" s="24"/>
      <c r="QFQ43" s="24"/>
      <c r="QFR43" s="24"/>
      <c r="QFS43" s="24"/>
      <c r="QFT43" s="24"/>
      <c r="QFU43" s="24"/>
      <c r="QFV43" s="24"/>
      <c r="QFW43" s="24"/>
      <c r="QFX43" s="24"/>
      <c r="QFY43" s="24"/>
      <c r="QFZ43" s="24"/>
      <c r="QGA43" s="24"/>
      <c r="QGB43" s="24"/>
      <c r="QGC43" s="24"/>
      <c r="QGD43" s="24"/>
      <c r="QGE43" s="24"/>
      <c r="QGF43" s="24"/>
      <c r="QGG43" s="24"/>
      <c r="QGH43" s="24"/>
      <c r="QGI43" s="24"/>
      <c r="QGJ43" s="24"/>
      <c r="QGK43" s="24"/>
      <c r="QGL43" s="24"/>
      <c r="QGM43" s="24"/>
      <c r="QGN43" s="24"/>
      <c r="QGO43" s="24"/>
      <c r="QGP43" s="24"/>
      <c r="QGQ43" s="24"/>
      <c r="QGR43" s="24"/>
      <c r="QGS43" s="24"/>
      <c r="QGT43" s="24"/>
      <c r="QGU43" s="24"/>
      <c r="QGV43" s="24"/>
      <c r="QGW43" s="24"/>
      <c r="QGX43" s="24"/>
      <c r="QGY43" s="24"/>
      <c r="QGZ43" s="24"/>
      <c r="QHA43" s="24"/>
      <c r="QHB43" s="24"/>
      <c r="QHC43" s="24"/>
      <c r="QHD43" s="24"/>
      <c r="QHE43" s="24"/>
      <c r="QHF43" s="24"/>
      <c r="QHG43" s="24"/>
      <c r="QHH43" s="24"/>
      <c r="QHI43" s="24"/>
      <c r="QHJ43" s="24"/>
      <c r="QHK43" s="24"/>
      <c r="QHL43" s="24"/>
      <c r="QHM43" s="24"/>
      <c r="QHN43" s="24"/>
      <c r="QHO43" s="24"/>
      <c r="QHP43" s="24"/>
      <c r="QHQ43" s="24"/>
      <c r="QHR43" s="24"/>
      <c r="QHS43" s="24"/>
      <c r="QHT43" s="24"/>
      <c r="QHU43" s="24"/>
      <c r="QHV43" s="24"/>
      <c r="QHW43" s="24"/>
      <c r="QHX43" s="24"/>
      <c r="QHY43" s="24"/>
      <c r="QHZ43" s="24"/>
      <c r="QIA43" s="24"/>
      <c r="QIB43" s="24"/>
      <c r="QIC43" s="24"/>
      <c r="QID43" s="24"/>
      <c r="QIE43" s="24"/>
      <c r="QIF43" s="24"/>
      <c r="QIG43" s="24"/>
      <c r="QIH43" s="24"/>
      <c r="QII43" s="24"/>
      <c r="QIJ43" s="24"/>
      <c r="QIK43" s="24"/>
      <c r="QIL43" s="24"/>
      <c r="QIM43" s="24"/>
      <c r="QIN43" s="24"/>
      <c r="QIO43" s="24"/>
      <c r="QIP43" s="24"/>
      <c r="QIQ43" s="24"/>
      <c r="QIR43" s="24"/>
      <c r="QIS43" s="24"/>
      <c r="QIT43" s="24"/>
      <c r="QIU43" s="24"/>
      <c r="QIV43" s="24"/>
      <c r="QIW43" s="24"/>
      <c r="QIX43" s="24"/>
      <c r="QIY43" s="24"/>
      <c r="QIZ43" s="24"/>
      <c r="QJA43" s="24"/>
      <c r="QJB43" s="24"/>
      <c r="QJC43" s="24"/>
      <c r="QJD43" s="24"/>
      <c r="QJE43" s="24"/>
      <c r="QJF43" s="24"/>
      <c r="QJG43" s="24"/>
      <c r="QJH43" s="24"/>
      <c r="QJI43" s="24"/>
      <c r="QJJ43" s="24"/>
      <c r="QJK43" s="24"/>
      <c r="QJL43" s="24"/>
      <c r="QJM43" s="24"/>
      <c r="QJN43" s="24"/>
      <c r="QJO43" s="24"/>
      <c r="QJP43" s="24"/>
      <c r="QJQ43" s="24"/>
      <c r="QJR43" s="24"/>
      <c r="QJS43" s="24"/>
      <c r="QJT43" s="24"/>
      <c r="QJU43" s="24"/>
      <c r="QJV43" s="24"/>
      <c r="QJW43" s="24"/>
      <c r="QJX43" s="24"/>
      <c r="QJY43" s="24"/>
      <c r="QJZ43" s="24"/>
      <c r="QKA43" s="24"/>
      <c r="QKB43" s="24"/>
      <c r="QKC43" s="24"/>
      <c r="QKD43" s="24"/>
      <c r="QKE43" s="24"/>
      <c r="QKF43" s="24"/>
      <c r="QKG43" s="24"/>
      <c r="QKH43" s="24"/>
      <c r="QKI43" s="24"/>
      <c r="QKJ43" s="24"/>
      <c r="QKK43" s="24"/>
      <c r="QKL43" s="24"/>
      <c r="QKM43" s="24"/>
      <c r="QKN43" s="24"/>
      <c r="QKO43" s="24"/>
      <c r="QKP43" s="24"/>
      <c r="QKQ43" s="24"/>
      <c r="QKR43" s="24"/>
      <c r="QKS43" s="24"/>
      <c r="QKT43" s="24"/>
      <c r="QKU43" s="24"/>
      <c r="QKV43" s="24"/>
      <c r="QKW43" s="24"/>
      <c r="QKX43" s="24"/>
      <c r="QKY43" s="24"/>
      <c r="QKZ43" s="24"/>
      <c r="QLA43" s="24"/>
      <c r="QLB43" s="24"/>
      <c r="QLC43" s="24"/>
      <c r="QLD43" s="24"/>
      <c r="QLE43" s="24"/>
      <c r="QLF43" s="24"/>
      <c r="QLG43" s="24"/>
      <c r="QLH43" s="24"/>
      <c r="QLI43" s="24"/>
      <c r="QLJ43" s="24"/>
      <c r="QLK43" s="24"/>
      <c r="QLL43" s="24"/>
      <c r="QLM43" s="24"/>
      <c r="QLN43" s="24"/>
      <c r="QLO43" s="24"/>
      <c r="QLP43" s="24"/>
      <c r="QLQ43" s="24"/>
      <c r="QLR43" s="24"/>
      <c r="QLS43" s="24"/>
      <c r="QLT43" s="24"/>
      <c r="QLU43" s="24"/>
      <c r="QLV43" s="24"/>
      <c r="QLW43" s="24"/>
      <c r="QLX43" s="24"/>
      <c r="QLY43" s="24"/>
      <c r="QLZ43" s="24"/>
      <c r="QMA43" s="24"/>
      <c r="QMB43" s="24"/>
      <c r="QMC43" s="24"/>
      <c r="QMD43" s="24"/>
      <c r="QME43" s="24"/>
      <c r="QMF43" s="24"/>
      <c r="QMG43" s="24"/>
      <c r="QMH43" s="24"/>
      <c r="QMI43" s="24"/>
      <c r="QMJ43" s="24"/>
      <c r="QMK43" s="24"/>
      <c r="QML43" s="24"/>
      <c r="QMM43" s="24"/>
      <c r="QMN43" s="24"/>
      <c r="QMO43" s="24"/>
      <c r="QMP43" s="24"/>
      <c r="QMQ43" s="24"/>
      <c r="QMR43" s="24"/>
      <c r="QMS43" s="24"/>
      <c r="QMT43" s="24"/>
      <c r="QMU43" s="24"/>
      <c r="QMV43" s="24"/>
      <c r="QMW43" s="24"/>
      <c r="QMX43" s="24"/>
      <c r="QMY43" s="24"/>
      <c r="QMZ43" s="24"/>
      <c r="QNA43" s="24"/>
      <c r="QNB43" s="24"/>
      <c r="QNC43" s="24"/>
      <c r="QND43" s="24"/>
      <c r="QNE43" s="24"/>
      <c r="QNF43" s="24"/>
      <c r="QNG43" s="24"/>
      <c r="QNH43" s="24"/>
      <c r="QNI43" s="24"/>
      <c r="QNJ43" s="24"/>
      <c r="QNK43" s="24"/>
      <c r="QNL43" s="24"/>
      <c r="QNM43" s="24"/>
      <c r="QNN43" s="24"/>
      <c r="QNO43" s="24"/>
      <c r="QNP43" s="24"/>
      <c r="QNQ43" s="24"/>
      <c r="QNR43" s="24"/>
      <c r="QNS43" s="24"/>
      <c r="QNT43" s="24"/>
      <c r="QNU43" s="24"/>
      <c r="QNV43" s="24"/>
      <c r="QNW43" s="24"/>
      <c r="QNX43" s="24"/>
      <c r="QNY43" s="24"/>
      <c r="QNZ43" s="24"/>
      <c r="QOA43" s="24"/>
      <c r="QOB43" s="24"/>
      <c r="QOC43" s="24"/>
      <c r="QOD43" s="24"/>
      <c r="QOE43" s="24"/>
      <c r="QOF43" s="24"/>
      <c r="QOG43" s="24"/>
      <c r="QOH43" s="24"/>
      <c r="QOI43" s="24"/>
      <c r="QOJ43" s="24"/>
      <c r="QOK43" s="24"/>
      <c r="QOL43" s="24"/>
      <c r="QOM43" s="24"/>
      <c r="QON43" s="24"/>
      <c r="QOO43" s="24"/>
      <c r="QOP43" s="24"/>
      <c r="QOQ43" s="24"/>
      <c r="QOR43" s="24"/>
      <c r="QOS43" s="24"/>
      <c r="QOT43" s="24"/>
      <c r="QOU43" s="24"/>
      <c r="QOV43" s="24"/>
      <c r="QOW43" s="24"/>
      <c r="QOX43" s="24"/>
      <c r="QOY43" s="24"/>
      <c r="QOZ43" s="24"/>
      <c r="QPA43" s="24"/>
      <c r="QPB43" s="24"/>
      <c r="QPC43" s="24"/>
      <c r="QPD43" s="24"/>
      <c r="QPE43" s="24"/>
      <c r="QPF43" s="24"/>
      <c r="QPG43" s="24"/>
      <c r="QPH43" s="24"/>
      <c r="QPI43" s="24"/>
      <c r="QPJ43" s="24"/>
      <c r="QPK43" s="24"/>
      <c r="QPL43" s="24"/>
      <c r="QPM43" s="24"/>
      <c r="QPN43" s="24"/>
      <c r="QPO43" s="24"/>
      <c r="QPP43" s="24"/>
      <c r="QPQ43" s="24"/>
      <c r="QPR43" s="24"/>
      <c r="QPS43" s="24"/>
      <c r="QPT43" s="24"/>
      <c r="QPU43" s="24"/>
      <c r="QPV43" s="24"/>
      <c r="QPW43" s="24"/>
      <c r="QPX43" s="24"/>
      <c r="QPY43" s="24"/>
      <c r="QPZ43" s="24"/>
      <c r="QQA43" s="24"/>
      <c r="QQB43" s="24"/>
      <c r="QQC43" s="24"/>
      <c r="QQD43" s="24"/>
      <c r="QQE43" s="24"/>
      <c r="QQF43" s="24"/>
      <c r="QQG43" s="24"/>
      <c r="QQH43" s="24"/>
      <c r="QQI43" s="24"/>
      <c r="QQJ43" s="24"/>
      <c r="QQK43" s="24"/>
      <c r="QQL43" s="24"/>
      <c r="QQM43" s="24"/>
      <c r="QQN43" s="24"/>
      <c r="QQO43" s="24"/>
      <c r="QQP43" s="24"/>
      <c r="QQQ43" s="24"/>
      <c r="QQR43" s="24"/>
      <c r="QQS43" s="24"/>
      <c r="QQT43" s="24"/>
      <c r="QQU43" s="24"/>
      <c r="QQV43" s="24"/>
      <c r="QQW43" s="24"/>
      <c r="QQX43" s="24"/>
      <c r="QQY43" s="24"/>
      <c r="QQZ43" s="24"/>
      <c r="QRA43" s="24"/>
      <c r="QRB43" s="24"/>
      <c r="QRC43" s="24"/>
      <c r="QRD43" s="24"/>
      <c r="QRE43" s="24"/>
      <c r="QRF43" s="24"/>
      <c r="QRG43" s="24"/>
      <c r="QRH43" s="24"/>
      <c r="QRI43" s="24"/>
      <c r="QRJ43" s="24"/>
      <c r="QRK43" s="24"/>
      <c r="QRL43" s="24"/>
      <c r="QRM43" s="24"/>
      <c r="QRN43" s="24"/>
      <c r="QRO43" s="24"/>
      <c r="QRP43" s="24"/>
      <c r="QRQ43" s="24"/>
      <c r="QRR43" s="24"/>
      <c r="QRS43" s="24"/>
      <c r="QRT43" s="24"/>
      <c r="QRU43" s="24"/>
      <c r="QRV43" s="24"/>
      <c r="QRW43" s="24"/>
      <c r="QRX43" s="24"/>
      <c r="QRY43" s="24"/>
      <c r="QRZ43" s="24"/>
      <c r="QSA43" s="24"/>
      <c r="QSB43" s="24"/>
      <c r="QSC43" s="24"/>
      <c r="QSD43" s="24"/>
      <c r="QSE43" s="24"/>
      <c r="QSF43" s="24"/>
      <c r="QSG43" s="24"/>
      <c r="QSH43" s="24"/>
      <c r="QSI43" s="24"/>
      <c r="QSJ43" s="24"/>
      <c r="QSK43" s="24"/>
      <c r="QSL43" s="24"/>
      <c r="QSM43" s="24"/>
      <c r="QSN43" s="24"/>
      <c r="QSO43" s="24"/>
      <c r="QSP43" s="24"/>
      <c r="QSQ43" s="24"/>
      <c r="QSR43" s="24"/>
      <c r="QSS43" s="24"/>
      <c r="QST43" s="24"/>
      <c r="QSU43" s="24"/>
      <c r="QSV43" s="24"/>
      <c r="QSW43" s="24"/>
      <c r="QSX43" s="24"/>
      <c r="QSY43" s="24"/>
      <c r="QSZ43" s="24"/>
      <c r="QTA43" s="24"/>
      <c r="QTB43" s="24"/>
      <c r="QTC43" s="24"/>
      <c r="QTD43" s="24"/>
      <c r="QTE43" s="24"/>
      <c r="QTF43" s="24"/>
      <c r="QTG43" s="24"/>
      <c r="QTH43" s="24"/>
      <c r="QTI43" s="24"/>
      <c r="QTJ43" s="24"/>
      <c r="QTK43" s="24"/>
      <c r="QTL43" s="24"/>
      <c r="QTM43" s="24"/>
      <c r="QTN43" s="24"/>
      <c r="QTO43" s="24"/>
      <c r="QTP43" s="24"/>
      <c r="QTQ43" s="24"/>
      <c r="QTR43" s="24"/>
      <c r="QTS43" s="24"/>
      <c r="QTT43" s="24"/>
      <c r="QTU43" s="24"/>
      <c r="QTV43" s="24"/>
      <c r="QTW43" s="24"/>
      <c r="QTX43" s="24"/>
      <c r="QTY43" s="24"/>
      <c r="QTZ43" s="24"/>
      <c r="QUA43" s="24"/>
      <c r="QUB43" s="24"/>
      <c r="QUC43" s="24"/>
      <c r="QUD43" s="24"/>
      <c r="QUE43" s="24"/>
      <c r="QUF43" s="24"/>
      <c r="QUG43" s="24"/>
      <c r="QUH43" s="24"/>
      <c r="QUI43" s="24"/>
      <c r="QUJ43" s="24"/>
      <c r="QUK43" s="24"/>
      <c r="QUL43" s="24"/>
      <c r="QUM43" s="24"/>
      <c r="QUN43" s="24"/>
      <c r="QUO43" s="24"/>
      <c r="QUP43" s="24"/>
      <c r="QUQ43" s="24"/>
      <c r="QUR43" s="24"/>
      <c r="QUS43" s="24"/>
      <c r="QUT43" s="24"/>
      <c r="QUU43" s="24"/>
      <c r="QUV43" s="24"/>
      <c r="QUW43" s="24"/>
      <c r="QUX43" s="24"/>
      <c r="QUY43" s="24"/>
      <c r="QUZ43" s="24"/>
      <c r="QVA43" s="24"/>
      <c r="QVB43" s="24"/>
      <c r="QVC43" s="24"/>
      <c r="QVD43" s="24"/>
      <c r="QVE43" s="24"/>
      <c r="QVF43" s="24"/>
      <c r="QVG43" s="24"/>
      <c r="QVH43" s="24"/>
      <c r="QVI43" s="24"/>
      <c r="QVJ43" s="24"/>
      <c r="QVK43" s="24"/>
      <c r="QVL43" s="24"/>
      <c r="QVM43" s="24"/>
      <c r="QVN43" s="24"/>
      <c r="QVO43" s="24"/>
      <c r="QVP43" s="24"/>
      <c r="QVQ43" s="24"/>
      <c r="QVR43" s="24"/>
      <c r="QVS43" s="24"/>
      <c r="QVT43" s="24"/>
      <c r="QVU43" s="24"/>
      <c r="QVV43" s="24"/>
      <c r="QVW43" s="24"/>
      <c r="QVX43" s="24"/>
      <c r="QVY43" s="24"/>
      <c r="QVZ43" s="24"/>
      <c r="QWA43" s="24"/>
      <c r="QWB43" s="24"/>
      <c r="QWC43" s="24"/>
      <c r="QWD43" s="24"/>
      <c r="QWE43" s="24"/>
      <c r="QWF43" s="24"/>
      <c r="QWG43" s="24"/>
      <c r="QWH43" s="24"/>
      <c r="QWI43" s="24"/>
      <c r="QWJ43" s="24"/>
      <c r="QWK43" s="24"/>
      <c r="QWL43" s="24"/>
      <c r="QWM43" s="24"/>
      <c r="QWN43" s="24"/>
      <c r="QWO43" s="24"/>
      <c r="QWP43" s="24"/>
      <c r="QWQ43" s="24"/>
      <c r="QWR43" s="24"/>
      <c r="QWS43" s="24"/>
      <c r="QWT43" s="24"/>
      <c r="QWU43" s="24"/>
      <c r="QWV43" s="24"/>
      <c r="QWW43" s="24"/>
      <c r="QWX43" s="24"/>
      <c r="QWY43" s="24"/>
      <c r="QWZ43" s="24"/>
      <c r="QXA43" s="24"/>
      <c r="QXB43" s="24"/>
      <c r="QXC43" s="24"/>
      <c r="QXD43" s="24"/>
      <c r="QXE43" s="24"/>
      <c r="QXF43" s="24"/>
      <c r="QXG43" s="24"/>
      <c r="QXH43" s="24"/>
      <c r="QXI43" s="24"/>
      <c r="QXJ43" s="24"/>
      <c r="QXK43" s="24"/>
      <c r="QXL43" s="24"/>
      <c r="QXM43" s="24"/>
      <c r="QXN43" s="24"/>
      <c r="QXO43" s="24"/>
      <c r="QXP43" s="24"/>
      <c r="QXQ43" s="24"/>
      <c r="QXR43" s="24"/>
      <c r="QXS43" s="24"/>
      <c r="QXT43" s="24"/>
      <c r="QXU43" s="24"/>
      <c r="QXV43" s="24"/>
      <c r="QXW43" s="24"/>
      <c r="QXX43" s="24"/>
      <c r="QXY43" s="24"/>
      <c r="QXZ43" s="24"/>
      <c r="QYA43" s="24"/>
      <c r="QYB43" s="24"/>
      <c r="QYC43" s="24"/>
      <c r="QYD43" s="24"/>
      <c r="QYE43" s="24"/>
      <c r="QYF43" s="24"/>
      <c r="QYG43" s="24"/>
      <c r="QYH43" s="24"/>
      <c r="QYI43" s="24"/>
      <c r="QYJ43" s="24"/>
      <c r="QYK43" s="24"/>
      <c r="QYL43" s="24"/>
      <c r="QYM43" s="24"/>
      <c r="QYN43" s="24"/>
      <c r="QYO43" s="24"/>
      <c r="QYP43" s="24"/>
      <c r="QYQ43" s="24"/>
      <c r="QYR43" s="24"/>
      <c r="QYS43" s="24"/>
      <c r="QYT43" s="24"/>
      <c r="QYU43" s="24"/>
      <c r="QYV43" s="24"/>
      <c r="QYW43" s="24"/>
      <c r="QYX43" s="24"/>
      <c r="QYY43" s="24"/>
      <c r="QYZ43" s="24"/>
      <c r="QZA43" s="24"/>
      <c r="QZB43" s="24"/>
      <c r="QZC43" s="24"/>
      <c r="QZD43" s="24"/>
      <c r="QZE43" s="24"/>
      <c r="QZF43" s="24"/>
      <c r="QZG43" s="24"/>
      <c r="QZH43" s="24"/>
      <c r="QZI43" s="24"/>
      <c r="QZJ43" s="24"/>
      <c r="QZK43" s="24"/>
      <c r="QZL43" s="24"/>
      <c r="QZM43" s="24"/>
      <c r="QZN43" s="24"/>
      <c r="QZO43" s="24"/>
      <c r="QZP43" s="24"/>
      <c r="QZQ43" s="24"/>
      <c r="QZR43" s="24"/>
      <c r="QZS43" s="24"/>
      <c r="QZT43" s="24"/>
      <c r="QZU43" s="24"/>
      <c r="QZV43" s="24"/>
      <c r="QZW43" s="24"/>
      <c r="QZX43" s="24"/>
      <c r="QZY43" s="24"/>
      <c r="QZZ43" s="24"/>
      <c r="RAA43" s="24"/>
      <c r="RAB43" s="24"/>
      <c r="RAC43" s="24"/>
      <c r="RAD43" s="24"/>
      <c r="RAE43" s="24"/>
      <c r="RAF43" s="24"/>
      <c r="RAG43" s="24"/>
      <c r="RAH43" s="24"/>
      <c r="RAI43" s="24"/>
      <c r="RAJ43" s="24"/>
      <c r="RAK43" s="24"/>
      <c r="RAL43" s="24"/>
      <c r="RAM43" s="24"/>
      <c r="RAN43" s="24"/>
      <c r="RAO43" s="24"/>
      <c r="RAP43" s="24"/>
      <c r="RAQ43" s="24"/>
      <c r="RAR43" s="24"/>
      <c r="RAS43" s="24"/>
      <c r="RAT43" s="24"/>
      <c r="RAU43" s="24"/>
      <c r="RAV43" s="24"/>
      <c r="RAW43" s="24"/>
      <c r="RAX43" s="24"/>
      <c r="RAY43" s="24"/>
      <c r="RAZ43" s="24"/>
      <c r="RBA43" s="24"/>
      <c r="RBB43" s="24"/>
      <c r="RBC43" s="24"/>
      <c r="RBD43" s="24"/>
      <c r="RBE43" s="24"/>
      <c r="RBF43" s="24"/>
      <c r="RBG43" s="24"/>
      <c r="RBH43" s="24"/>
      <c r="RBI43" s="24"/>
      <c r="RBJ43" s="24"/>
      <c r="RBK43" s="24"/>
      <c r="RBL43" s="24"/>
      <c r="RBM43" s="24"/>
      <c r="RBN43" s="24"/>
      <c r="RBO43" s="24"/>
      <c r="RBP43" s="24"/>
      <c r="RBQ43" s="24"/>
      <c r="RBR43" s="24"/>
      <c r="RBS43" s="24"/>
      <c r="RBT43" s="24"/>
      <c r="RBU43" s="24"/>
      <c r="RBV43" s="24"/>
      <c r="RBW43" s="24"/>
      <c r="RBX43" s="24"/>
      <c r="RBY43" s="24"/>
      <c r="RBZ43" s="24"/>
      <c r="RCA43" s="24"/>
      <c r="RCB43" s="24"/>
      <c r="RCC43" s="24"/>
      <c r="RCD43" s="24"/>
      <c r="RCE43" s="24"/>
      <c r="RCF43" s="24"/>
      <c r="RCG43" s="24"/>
      <c r="RCH43" s="24"/>
      <c r="RCI43" s="24"/>
      <c r="RCJ43" s="24"/>
      <c r="RCK43" s="24"/>
      <c r="RCL43" s="24"/>
      <c r="RCM43" s="24"/>
      <c r="RCN43" s="24"/>
      <c r="RCO43" s="24"/>
      <c r="RCP43" s="24"/>
      <c r="RCQ43" s="24"/>
      <c r="RCR43" s="24"/>
      <c r="RCS43" s="24"/>
      <c r="RCT43" s="24"/>
      <c r="RCU43" s="24"/>
      <c r="RCV43" s="24"/>
      <c r="RCW43" s="24"/>
      <c r="RCX43" s="24"/>
      <c r="RCY43" s="24"/>
      <c r="RCZ43" s="24"/>
      <c r="RDA43" s="24"/>
      <c r="RDB43" s="24"/>
      <c r="RDC43" s="24"/>
      <c r="RDD43" s="24"/>
      <c r="RDE43" s="24"/>
      <c r="RDF43" s="24"/>
      <c r="RDG43" s="24"/>
      <c r="RDH43" s="24"/>
      <c r="RDI43" s="24"/>
      <c r="RDJ43" s="24"/>
      <c r="RDK43" s="24"/>
      <c r="RDL43" s="24"/>
      <c r="RDM43" s="24"/>
      <c r="RDN43" s="24"/>
      <c r="RDO43" s="24"/>
      <c r="RDP43" s="24"/>
      <c r="RDQ43" s="24"/>
      <c r="RDR43" s="24"/>
      <c r="RDS43" s="24"/>
      <c r="RDT43" s="24"/>
      <c r="RDU43" s="24"/>
      <c r="RDV43" s="24"/>
      <c r="RDW43" s="24"/>
      <c r="RDX43" s="24"/>
      <c r="RDY43" s="24"/>
      <c r="RDZ43" s="24"/>
      <c r="REA43" s="24"/>
      <c r="REB43" s="24"/>
      <c r="REC43" s="24"/>
      <c r="RED43" s="24"/>
      <c r="REE43" s="24"/>
      <c r="REF43" s="24"/>
      <c r="REG43" s="24"/>
      <c r="REH43" s="24"/>
      <c r="REI43" s="24"/>
      <c r="REJ43" s="24"/>
      <c r="REK43" s="24"/>
      <c r="REL43" s="24"/>
      <c r="REM43" s="24"/>
      <c r="REN43" s="24"/>
      <c r="REO43" s="24"/>
      <c r="REP43" s="24"/>
      <c r="REQ43" s="24"/>
      <c r="RER43" s="24"/>
      <c r="RES43" s="24"/>
      <c r="RET43" s="24"/>
      <c r="REU43" s="24"/>
      <c r="REV43" s="24"/>
      <c r="REW43" s="24"/>
      <c r="REX43" s="24"/>
      <c r="REY43" s="24"/>
      <c r="REZ43" s="24"/>
      <c r="RFA43" s="24"/>
      <c r="RFB43" s="24"/>
      <c r="RFC43" s="24"/>
      <c r="RFD43" s="24"/>
      <c r="RFE43" s="24"/>
      <c r="RFF43" s="24"/>
      <c r="RFG43" s="24"/>
      <c r="RFH43" s="24"/>
      <c r="RFI43" s="24"/>
      <c r="RFJ43" s="24"/>
      <c r="RFK43" s="24"/>
      <c r="RFL43" s="24"/>
      <c r="RFM43" s="24"/>
      <c r="RFN43" s="24"/>
      <c r="RFO43" s="24"/>
      <c r="RFP43" s="24"/>
      <c r="RFQ43" s="24"/>
      <c r="RFR43" s="24"/>
      <c r="RFS43" s="24"/>
      <c r="RFT43" s="24"/>
      <c r="RFU43" s="24"/>
      <c r="RFV43" s="24"/>
      <c r="RFW43" s="24"/>
      <c r="RFX43" s="24"/>
      <c r="RFY43" s="24"/>
      <c r="RFZ43" s="24"/>
      <c r="RGA43" s="24"/>
      <c r="RGB43" s="24"/>
      <c r="RGC43" s="24"/>
      <c r="RGD43" s="24"/>
      <c r="RGE43" s="24"/>
      <c r="RGF43" s="24"/>
      <c r="RGG43" s="24"/>
      <c r="RGH43" s="24"/>
      <c r="RGI43" s="24"/>
      <c r="RGJ43" s="24"/>
      <c r="RGK43" s="24"/>
      <c r="RGL43" s="24"/>
      <c r="RGM43" s="24"/>
      <c r="RGN43" s="24"/>
      <c r="RGO43" s="24"/>
      <c r="RGP43" s="24"/>
      <c r="RGQ43" s="24"/>
      <c r="RGR43" s="24"/>
      <c r="RGS43" s="24"/>
      <c r="RGT43" s="24"/>
      <c r="RGU43" s="24"/>
      <c r="RGV43" s="24"/>
      <c r="RGW43" s="24"/>
      <c r="RGX43" s="24"/>
      <c r="RGY43" s="24"/>
      <c r="RGZ43" s="24"/>
      <c r="RHA43" s="24"/>
      <c r="RHB43" s="24"/>
      <c r="RHC43" s="24"/>
      <c r="RHD43" s="24"/>
      <c r="RHE43" s="24"/>
      <c r="RHF43" s="24"/>
      <c r="RHG43" s="24"/>
      <c r="RHH43" s="24"/>
      <c r="RHI43" s="24"/>
      <c r="RHJ43" s="24"/>
      <c r="RHK43" s="24"/>
      <c r="RHL43" s="24"/>
      <c r="RHM43" s="24"/>
      <c r="RHN43" s="24"/>
      <c r="RHO43" s="24"/>
      <c r="RHP43" s="24"/>
      <c r="RHQ43" s="24"/>
      <c r="RHR43" s="24"/>
      <c r="RHS43" s="24"/>
      <c r="RHT43" s="24"/>
      <c r="RHU43" s="24"/>
      <c r="RHV43" s="24"/>
      <c r="RHW43" s="24"/>
      <c r="RHX43" s="24"/>
      <c r="RHY43" s="24"/>
      <c r="RHZ43" s="24"/>
      <c r="RIA43" s="24"/>
      <c r="RIB43" s="24"/>
      <c r="RIC43" s="24"/>
      <c r="RID43" s="24"/>
      <c r="RIE43" s="24"/>
      <c r="RIF43" s="24"/>
      <c r="RIG43" s="24"/>
      <c r="RIH43" s="24"/>
      <c r="RII43" s="24"/>
      <c r="RIJ43" s="24"/>
      <c r="RIK43" s="24"/>
      <c r="RIL43" s="24"/>
      <c r="RIM43" s="24"/>
      <c r="RIN43" s="24"/>
      <c r="RIO43" s="24"/>
      <c r="RIP43" s="24"/>
      <c r="RIQ43" s="24"/>
      <c r="RIR43" s="24"/>
      <c r="RIS43" s="24"/>
      <c r="RIT43" s="24"/>
      <c r="RIU43" s="24"/>
      <c r="RIV43" s="24"/>
      <c r="RIW43" s="24"/>
      <c r="RIX43" s="24"/>
      <c r="RIY43" s="24"/>
      <c r="RIZ43" s="24"/>
      <c r="RJA43" s="24"/>
      <c r="RJB43" s="24"/>
      <c r="RJC43" s="24"/>
      <c r="RJD43" s="24"/>
      <c r="RJE43" s="24"/>
      <c r="RJF43" s="24"/>
      <c r="RJG43" s="24"/>
      <c r="RJH43" s="24"/>
      <c r="RJI43" s="24"/>
      <c r="RJJ43" s="24"/>
      <c r="RJK43" s="24"/>
      <c r="RJL43" s="24"/>
      <c r="RJM43" s="24"/>
      <c r="RJN43" s="24"/>
      <c r="RJO43" s="24"/>
      <c r="RJP43" s="24"/>
      <c r="RJQ43" s="24"/>
      <c r="RJR43" s="24"/>
      <c r="RJS43" s="24"/>
      <c r="RJT43" s="24"/>
      <c r="RJU43" s="24"/>
      <c r="RJV43" s="24"/>
      <c r="RJW43" s="24"/>
      <c r="RJX43" s="24"/>
      <c r="RJY43" s="24"/>
      <c r="RJZ43" s="24"/>
      <c r="RKA43" s="24"/>
      <c r="RKB43" s="24"/>
      <c r="RKC43" s="24"/>
      <c r="RKD43" s="24"/>
      <c r="RKE43" s="24"/>
      <c r="RKF43" s="24"/>
      <c r="RKG43" s="24"/>
      <c r="RKH43" s="24"/>
      <c r="RKI43" s="24"/>
      <c r="RKJ43" s="24"/>
      <c r="RKK43" s="24"/>
      <c r="RKL43" s="24"/>
      <c r="RKM43" s="24"/>
      <c r="RKN43" s="24"/>
      <c r="RKO43" s="24"/>
      <c r="RKP43" s="24"/>
      <c r="RKQ43" s="24"/>
      <c r="RKR43" s="24"/>
      <c r="RKS43" s="24"/>
      <c r="RKT43" s="24"/>
      <c r="RKU43" s="24"/>
      <c r="RKV43" s="24"/>
      <c r="RKW43" s="24"/>
      <c r="RKX43" s="24"/>
      <c r="RKY43" s="24"/>
      <c r="RKZ43" s="24"/>
      <c r="RLA43" s="24"/>
      <c r="RLB43" s="24"/>
      <c r="RLC43" s="24"/>
      <c r="RLD43" s="24"/>
      <c r="RLE43" s="24"/>
      <c r="RLF43" s="24"/>
      <c r="RLG43" s="24"/>
      <c r="RLH43" s="24"/>
      <c r="RLI43" s="24"/>
      <c r="RLJ43" s="24"/>
      <c r="RLK43" s="24"/>
      <c r="RLL43" s="24"/>
      <c r="RLM43" s="24"/>
      <c r="RLN43" s="24"/>
      <c r="RLO43" s="24"/>
      <c r="RLP43" s="24"/>
      <c r="RLQ43" s="24"/>
      <c r="RLR43" s="24"/>
      <c r="RLS43" s="24"/>
      <c r="RLT43" s="24"/>
      <c r="RLU43" s="24"/>
      <c r="RLV43" s="24"/>
      <c r="RLW43" s="24"/>
      <c r="RLX43" s="24"/>
      <c r="RLY43" s="24"/>
      <c r="RLZ43" s="24"/>
      <c r="RMA43" s="24"/>
      <c r="RMB43" s="24"/>
      <c r="RMC43" s="24"/>
      <c r="RMD43" s="24"/>
      <c r="RME43" s="24"/>
      <c r="RMF43" s="24"/>
      <c r="RMG43" s="24"/>
      <c r="RMH43" s="24"/>
      <c r="RMI43" s="24"/>
      <c r="RMJ43" s="24"/>
      <c r="RMK43" s="24"/>
      <c r="RML43" s="24"/>
      <c r="RMM43" s="24"/>
      <c r="RMN43" s="24"/>
      <c r="RMO43" s="24"/>
      <c r="RMP43" s="24"/>
      <c r="RMQ43" s="24"/>
      <c r="RMR43" s="24"/>
      <c r="RMS43" s="24"/>
      <c r="RMT43" s="24"/>
      <c r="RMU43" s="24"/>
      <c r="RMV43" s="24"/>
      <c r="RMW43" s="24"/>
      <c r="RMX43" s="24"/>
      <c r="RMY43" s="24"/>
      <c r="RMZ43" s="24"/>
      <c r="RNA43" s="24"/>
      <c r="RNB43" s="24"/>
      <c r="RNC43" s="24"/>
      <c r="RND43" s="24"/>
      <c r="RNE43" s="24"/>
      <c r="RNF43" s="24"/>
      <c r="RNG43" s="24"/>
      <c r="RNH43" s="24"/>
      <c r="RNI43" s="24"/>
      <c r="RNJ43" s="24"/>
      <c r="RNK43" s="24"/>
      <c r="RNL43" s="24"/>
      <c r="RNM43" s="24"/>
      <c r="RNN43" s="24"/>
      <c r="RNO43" s="24"/>
      <c r="RNP43" s="24"/>
      <c r="RNQ43" s="24"/>
      <c r="RNR43" s="24"/>
      <c r="RNS43" s="24"/>
      <c r="RNT43" s="24"/>
      <c r="RNU43" s="24"/>
      <c r="RNV43" s="24"/>
      <c r="RNW43" s="24"/>
      <c r="RNX43" s="24"/>
      <c r="RNY43" s="24"/>
      <c r="RNZ43" s="24"/>
      <c r="ROA43" s="24"/>
      <c r="ROB43" s="24"/>
      <c r="ROC43" s="24"/>
      <c r="ROD43" s="24"/>
      <c r="ROE43" s="24"/>
      <c r="ROF43" s="24"/>
      <c r="ROG43" s="24"/>
      <c r="ROH43" s="24"/>
      <c r="ROI43" s="24"/>
      <c r="ROJ43" s="24"/>
      <c r="ROK43" s="24"/>
      <c r="ROL43" s="24"/>
      <c r="ROM43" s="24"/>
      <c r="RON43" s="24"/>
      <c r="ROO43" s="24"/>
      <c r="ROP43" s="24"/>
      <c r="ROQ43" s="24"/>
      <c r="ROR43" s="24"/>
      <c r="ROS43" s="24"/>
      <c r="ROT43" s="24"/>
      <c r="ROU43" s="24"/>
      <c r="ROV43" s="24"/>
      <c r="ROW43" s="24"/>
      <c r="ROX43" s="24"/>
      <c r="ROY43" s="24"/>
      <c r="ROZ43" s="24"/>
      <c r="RPA43" s="24"/>
      <c r="RPB43" s="24"/>
      <c r="RPC43" s="24"/>
      <c r="RPD43" s="24"/>
      <c r="RPE43" s="24"/>
      <c r="RPF43" s="24"/>
      <c r="RPG43" s="24"/>
      <c r="RPH43" s="24"/>
      <c r="RPI43" s="24"/>
      <c r="RPJ43" s="24"/>
      <c r="RPK43" s="24"/>
      <c r="RPL43" s="24"/>
      <c r="RPM43" s="24"/>
      <c r="RPN43" s="24"/>
      <c r="RPO43" s="24"/>
      <c r="RPP43" s="24"/>
      <c r="RPQ43" s="24"/>
      <c r="RPR43" s="24"/>
      <c r="RPS43" s="24"/>
      <c r="RPT43" s="24"/>
      <c r="RPU43" s="24"/>
      <c r="RPV43" s="24"/>
      <c r="RPW43" s="24"/>
      <c r="RPX43" s="24"/>
      <c r="RPY43" s="24"/>
      <c r="RPZ43" s="24"/>
      <c r="RQA43" s="24"/>
      <c r="RQB43" s="24"/>
      <c r="RQC43" s="24"/>
      <c r="RQD43" s="24"/>
      <c r="RQE43" s="24"/>
      <c r="RQF43" s="24"/>
      <c r="RQG43" s="24"/>
      <c r="RQH43" s="24"/>
      <c r="RQI43" s="24"/>
      <c r="RQJ43" s="24"/>
      <c r="RQK43" s="24"/>
      <c r="RQL43" s="24"/>
      <c r="RQM43" s="24"/>
      <c r="RQN43" s="24"/>
      <c r="RQO43" s="24"/>
      <c r="RQP43" s="24"/>
      <c r="RQQ43" s="24"/>
      <c r="RQR43" s="24"/>
      <c r="RQS43" s="24"/>
      <c r="RQT43" s="24"/>
      <c r="RQU43" s="24"/>
      <c r="RQV43" s="24"/>
      <c r="RQW43" s="24"/>
      <c r="RQX43" s="24"/>
      <c r="RQY43" s="24"/>
      <c r="RQZ43" s="24"/>
      <c r="RRA43" s="24"/>
      <c r="RRB43" s="24"/>
      <c r="RRC43" s="24"/>
      <c r="RRD43" s="24"/>
      <c r="RRE43" s="24"/>
      <c r="RRF43" s="24"/>
      <c r="RRG43" s="24"/>
      <c r="RRH43" s="24"/>
      <c r="RRI43" s="24"/>
      <c r="RRJ43" s="24"/>
      <c r="RRK43" s="24"/>
      <c r="RRL43" s="24"/>
      <c r="RRM43" s="24"/>
      <c r="RRN43" s="24"/>
      <c r="RRO43" s="24"/>
      <c r="RRP43" s="24"/>
      <c r="RRQ43" s="24"/>
      <c r="RRR43" s="24"/>
      <c r="RRS43" s="24"/>
      <c r="RRT43" s="24"/>
      <c r="RRU43" s="24"/>
      <c r="RRV43" s="24"/>
      <c r="RRW43" s="24"/>
      <c r="RRX43" s="24"/>
      <c r="RRY43" s="24"/>
      <c r="RRZ43" s="24"/>
      <c r="RSA43" s="24"/>
      <c r="RSB43" s="24"/>
      <c r="RSC43" s="24"/>
      <c r="RSD43" s="24"/>
      <c r="RSE43" s="24"/>
      <c r="RSF43" s="24"/>
      <c r="RSG43" s="24"/>
      <c r="RSH43" s="24"/>
      <c r="RSI43" s="24"/>
      <c r="RSJ43" s="24"/>
      <c r="RSK43" s="24"/>
      <c r="RSL43" s="24"/>
      <c r="RSM43" s="24"/>
      <c r="RSN43" s="24"/>
      <c r="RSO43" s="24"/>
      <c r="RSP43" s="24"/>
      <c r="RSQ43" s="24"/>
      <c r="RSR43" s="24"/>
      <c r="RSS43" s="24"/>
      <c r="RST43" s="24"/>
      <c r="RSU43" s="24"/>
      <c r="RSV43" s="24"/>
      <c r="RSW43" s="24"/>
      <c r="RSX43" s="24"/>
      <c r="RSY43" s="24"/>
      <c r="RSZ43" s="24"/>
      <c r="RTA43" s="24"/>
      <c r="RTB43" s="24"/>
      <c r="RTC43" s="24"/>
      <c r="RTD43" s="24"/>
      <c r="RTE43" s="24"/>
      <c r="RTF43" s="24"/>
      <c r="RTG43" s="24"/>
      <c r="RTH43" s="24"/>
      <c r="RTI43" s="24"/>
      <c r="RTJ43" s="24"/>
      <c r="RTK43" s="24"/>
      <c r="RTL43" s="24"/>
      <c r="RTM43" s="24"/>
      <c r="RTN43" s="24"/>
      <c r="RTO43" s="24"/>
      <c r="RTP43" s="24"/>
      <c r="RTQ43" s="24"/>
      <c r="RTR43" s="24"/>
      <c r="RTS43" s="24"/>
      <c r="RTT43" s="24"/>
      <c r="RTU43" s="24"/>
      <c r="RTV43" s="24"/>
      <c r="RTW43" s="24"/>
      <c r="RTX43" s="24"/>
      <c r="RTY43" s="24"/>
      <c r="RTZ43" s="24"/>
      <c r="RUA43" s="24"/>
      <c r="RUB43" s="24"/>
      <c r="RUC43" s="24"/>
      <c r="RUD43" s="24"/>
      <c r="RUE43" s="24"/>
      <c r="RUF43" s="24"/>
      <c r="RUG43" s="24"/>
      <c r="RUH43" s="24"/>
      <c r="RUI43" s="24"/>
      <c r="RUJ43" s="24"/>
      <c r="RUK43" s="24"/>
      <c r="RUL43" s="24"/>
      <c r="RUM43" s="24"/>
      <c r="RUN43" s="24"/>
      <c r="RUO43" s="24"/>
      <c r="RUP43" s="24"/>
      <c r="RUQ43" s="24"/>
      <c r="RUR43" s="24"/>
      <c r="RUS43" s="24"/>
      <c r="RUT43" s="24"/>
      <c r="RUU43" s="24"/>
      <c r="RUV43" s="24"/>
      <c r="RUW43" s="24"/>
      <c r="RUX43" s="24"/>
      <c r="RUY43" s="24"/>
      <c r="RUZ43" s="24"/>
      <c r="RVA43" s="24"/>
      <c r="RVB43" s="24"/>
      <c r="RVC43" s="24"/>
      <c r="RVD43" s="24"/>
      <c r="RVE43" s="24"/>
      <c r="RVF43" s="24"/>
      <c r="RVG43" s="24"/>
      <c r="RVH43" s="24"/>
      <c r="RVI43" s="24"/>
      <c r="RVJ43" s="24"/>
      <c r="RVK43" s="24"/>
      <c r="RVL43" s="24"/>
      <c r="RVM43" s="24"/>
      <c r="RVN43" s="24"/>
      <c r="RVO43" s="24"/>
      <c r="RVP43" s="24"/>
      <c r="RVQ43" s="24"/>
      <c r="RVR43" s="24"/>
      <c r="RVS43" s="24"/>
      <c r="RVT43" s="24"/>
      <c r="RVU43" s="24"/>
      <c r="RVV43" s="24"/>
      <c r="RVW43" s="24"/>
      <c r="RVX43" s="24"/>
      <c r="RVY43" s="24"/>
      <c r="RVZ43" s="24"/>
      <c r="RWA43" s="24"/>
      <c r="RWB43" s="24"/>
      <c r="RWC43" s="24"/>
      <c r="RWD43" s="24"/>
      <c r="RWE43" s="24"/>
      <c r="RWF43" s="24"/>
      <c r="RWG43" s="24"/>
      <c r="RWH43" s="24"/>
      <c r="RWI43" s="24"/>
      <c r="RWJ43" s="24"/>
      <c r="RWK43" s="24"/>
      <c r="RWL43" s="24"/>
      <c r="RWM43" s="24"/>
      <c r="RWN43" s="24"/>
      <c r="RWO43" s="24"/>
      <c r="RWP43" s="24"/>
      <c r="RWQ43" s="24"/>
      <c r="RWR43" s="24"/>
      <c r="RWS43" s="24"/>
      <c r="RWT43" s="24"/>
      <c r="RWU43" s="24"/>
      <c r="RWV43" s="24"/>
      <c r="RWW43" s="24"/>
      <c r="RWX43" s="24"/>
      <c r="RWY43" s="24"/>
      <c r="RWZ43" s="24"/>
      <c r="RXA43" s="24"/>
      <c r="RXB43" s="24"/>
      <c r="RXC43" s="24"/>
      <c r="RXD43" s="24"/>
      <c r="RXE43" s="24"/>
      <c r="RXF43" s="24"/>
      <c r="RXG43" s="24"/>
      <c r="RXH43" s="24"/>
      <c r="RXI43" s="24"/>
      <c r="RXJ43" s="24"/>
      <c r="RXK43" s="24"/>
      <c r="RXL43" s="24"/>
      <c r="RXM43" s="24"/>
      <c r="RXN43" s="24"/>
      <c r="RXO43" s="24"/>
      <c r="RXP43" s="24"/>
      <c r="RXQ43" s="24"/>
      <c r="RXR43" s="24"/>
      <c r="RXS43" s="24"/>
      <c r="RXT43" s="24"/>
      <c r="RXU43" s="24"/>
      <c r="RXV43" s="24"/>
      <c r="RXW43" s="24"/>
      <c r="RXX43" s="24"/>
      <c r="RXY43" s="24"/>
      <c r="RXZ43" s="24"/>
      <c r="RYA43" s="24"/>
      <c r="RYB43" s="24"/>
      <c r="RYC43" s="24"/>
      <c r="RYD43" s="24"/>
      <c r="RYE43" s="24"/>
      <c r="RYF43" s="24"/>
      <c r="RYG43" s="24"/>
      <c r="RYH43" s="24"/>
      <c r="RYI43" s="24"/>
      <c r="RYJ43" s="24"/>
      <c r="RYK43" s="24"/>
      <c r="RYL43" s="24"/>
      <c r="RYM43" s="24"/>
      <c r="RYN43" s="24"/>
      <c r="RYO43" s="24"/>
      <c r="RYP43" s="24"/>
      <c r="RYQ43" s="24"/>
      <c r="RYR43" s="24"/>
      <c r="RYS43" s="24"/>
      <c r="RYT43" s="24"/>
      <c r="RYU43" s="24"/>
      <c r="RYV43" s="24"/>
      <c r="RYW43" s="24"/>
      <c r="RYX43" s="24"/>
      <c r="RYY43" s="24"/>
      <c r="RYZ43" s="24"/>
      <c r="RZA43" s="24"/>
      <c r="RZB43" s="24"/>
      <c r="RZC43" s="24"/>
      <c r="RZD43" s="24"/>
      <c r="RZE43" s="24"/>
      <c r="RZF43" s="24"/>
      <c r="RZG43" s="24"/>
      <c r="RZH43" s="24"/>
      <c r="RZI43" s="24"/>
      <c r="RZJ43" s="24"/>
      <c r="RZK43" s="24"/>
      <c r="RZL43" s="24"/>
      <c r="RZM43" s="24"/>
      <c r="RZN43" s="24"/>
      <c r="RZO43" s="24"/>
      <c r="RZP43" s="24"/>
      <c r="RZQ43" s="24"/>
      <c r="RZR43" s="24"/>
      <c r="RZS43" s="24"/>
      <c r="RZT43" s="24"/>
      <c r="RZU43" s="24"/>
      <c r="RZV43" s="24"/>
      <c r="RZW43" s="24"/>
      <c r="RZX43" s="24"/>
      <c r="RZY43" s="24"/>
      <c r="RZZ43" s="24"/>
      <c r="SAA43" s="24"/>
      <c r="SAB43" s="24"/>
      <c r="SAC43" s="24"/>
      <c r="SAD43" s="24"/>
      <c r="SAE43" s="24"/>
      <c r="SAF43" s="24"/>
      <c r="SAG43" s="24"/>
      <c r="SAH43" s="24"/>
      <c r="SAI43" s="24"/>
      <c r="SAJ43" s="24"/>
      <c r="SAK43" s="24"/>
      <c r="SAL43" s="24"/>
      <c r="SAM43" s="24"/>
      <c r="SAN43" s="24"/>
      <c r="SAO43" s="24"/>
      <c r="SAP43" s="24"/>
      <c r="SAQ43" s="24"/>
      <c r="SAR43" s="24"/>
      <c r="SAS43" s="24"/>
      <c r="SAT43" s="24"/>
      <c r="SAU43" s="24"/>
      <c r="SAV43" s="24"/>
      <c r="SAW43" s="24"/>
      <c r="SAX43" s="24"/>
      <c r="SAY43" s="24"/>
      <c r="SAZ43" s="24"/>
      <c r="SBA43" s="24"/>
      <c r="SBB43" s="24"/>
      <c r="SBC43" s="24"/>
      <c r="SBD43" s="24"/>
      <c r="SBE43" s="24"/>
      <c r="SBF43" s="24"/>
      <c r="SBG43" s="24"/>
      <c r="SBH43" s="24"/>
      <c r="SBI43" s="24"/>
      <c r="SBJ43" s="24"/>
      <c r="SBK43" s="24"/>
      <c r="SBL43" s="24"/>
      <c r="SBM43" s="24"/>
      <c r="SBN43" s="24"/>
      <c r="SBO43" s="24"/>
      <c r="SBP43" s="24"/>
      <c r="SBQ43" s="24"/>
      <c r="SBR43" s="24"/>
      <c r="SBS43" s="24"/>
      <c r="SBT43" s="24"/>
      <c r="SBU43" s="24"/>
      <c r="SBV43" s="24"/>
      <c r="SBW43" s="24"/>
      <c r="SBX43" s="24"/>
      <c r="SBY43" s="24"/>
      <c r="SBZ43" s="24"/>
      <c r="SCA43" s="24"/>
      <c r="SCB43" s="24"/>
      <c r="SCC43" s="24"/>
      <c r="SCD43" s="24"/>
      <c r="SCE43" s="24"/>
      <c r="SCF43" s="24"/>
      <c r="SCG43" s="24"/>
      <c r="SCH43" s="24"/>
      <c r="SCI43" s="24"/>
      <c r="SCJ43" s="24"/>
      <c r="SCK43" s="24"/>
      <c r="SCL43" s="24"/>
      <c r="SCM43" s="24"/>
      <c r="SCN43" s="24"/>
      <c r="SCO43" s="24"/>
      <c r="SCP43" s="24"/>
      <c r="SCQ43" s="24"/>
      <c r="SCR43" s="24"/>
      <c r="SCS43" s="24"/>
      <c r="SCT43" s="24"/>
      <c r="SCU43" s="24"/>
      <c r="SCV43" s="24"/>
      <c r="SCW43" s="24"/>
      <c r="SCX43" s="24"/>
      <c r="SCY43" s="24"/>
      <c r="SCZ43" s="24"/>
      <c r="SDA43" s="24"/>
      <c r="SDB43" s="24"/>
      <c r="SDC43" s="24"/>
      <c r="SDD43" s="24"/>
      <c r="SDE43" s="24"/>
      <c r="SDF43" s="24"/>
      <c r="SDG43" s="24"/>
      <c r="SDH43" s="24"/>
      <c r="SDI43" s="24"/>
      <c r="SDJ43" s="24"/>
      <c r="SDK43" s="24"/>
      <c r="SDL43" s="24"/>
      <c r="SDM43" s="24"/>
      <c r="SDN43" s="24"/>
      <c r="SDO43" s="24"/>
      <c r="SDP43" s="24"/>
      <c r="SDQ43" s="24"/>
      <c r="SDR43" s="24"/>
      <c r="SDS43" s="24"/>
      <c r="SDT43" s="24"/>
      <c r="SDU43" s="24"/>
      <c r="SDV43" s="24"/>
      <c r="SDW43" s="24"/>
      <c r="SDX43" s="24"/>
      <c r="SDY43" s="24"/>
      <c r="SDZ43" s="24"/>
      <c r="SEA43" s="24"/>
      <c r="SEB43" s="24"/>
      <c r="SEC43" s="24"/>
      <c r="SED43" s="24"/>
      <c r="SEE43" s="24"/>
      <c r="SEF43" s="24"/>
      <c r="SEG43" s="24"/>
      <c r="SEH43" s="24"/>
      <c r="SEI43" s="24"/>
      <c r="SEJ43" s="24"/>
      <c r="SEK43" s="24"/>
      <c r="SEL43" s="24"/>
      <c r="SEM43" s="24"/>
      <c r="SEN43" s="24"/>
      <c r="SEO43" s="24"/>
      <c r="SEP43" s="24"/>
      <c r="SEQ43" s="24"/>
      <c r="SER43" s="24"/>
      <c r="SES43" s="24"/>
      <c r="SET43" s="24"/>
      <c r="SEU43" s="24"/>
      <c r="SEV43" s="24"/>
      <c r="SEW43" s="24"/>
      <c r="SEX43" s="24"/>
      <c r="SEY43" s="24"/>
      <c r="SEZ43" s="24"/>
      <c r="SFA43" s="24"/>
      <c r="SFB43" s="24"/>
      <c r="SFC43" s="24"/>
      <c r="SFD43" s="24"/>
      <c r="SFE43" s="24"/>
      <c r="SFF43" s="24"/>
      <c r="SFG43" s="24"/>
      <c r="SFH43" s="24"/>
      <c r="SFI43" s="24"/>
      <c r="SFJ43" s="24"/>
      <c r="SFK43" s="24"/>
      <c r="SFL43" s="24"/>
      <c r="SFM43" s="24"/>
      <c r="SFN43" s="24"/>
      <c r="SFO43" s="24"/>
      <c r="SFP43" s="24"/>
      <c r="SFQ43" s="24"/>
      <c r="SFR43" s="24"/>
      <c r="SFS43" s="24"/>
      <c r="SFT43" s="24"/>
      <c r="SFU43" s="24"/>
      <c r="SFV43" s="24"/>
      <c r="SFW43" s="24"/>
      <c r="SFX43" s="24"/>
      <c r="SFY43" s="24"/>
      <c r="SFZ43" s="24"/>
      <c r="SGA43" s="24"/>
      <c r="SGB43" s="24"/>
      <c r="SGC43" s="24"/>
      <c r="SGD43" s="24"/>
      <c r="SGE43" s="24"/>
      <c r="SGF43" s="24"/>
      <c r="SGG43" s="24"/>
      <c r="SGH43" s="24"/>
      <c r="SGI43" s="24"/>
      <c r="SGJ43" s="24"/>
      <c r="SGK43" s="24"/>
      <c r="SGL43" s="24"/>
      <c r="SGM43" s="24"/>
      <c r="SGN43" s="24"/>
      <c r="SGO43" s="24"/>
      <c r="SGP43" s="24"/>
      <c r="SGQ43" s="24"/>
      <c r="SGR43" s="24"/>
      <c r="SGS43" s="24"/>
      <c r="SGT43" s="24"/>
      <c r="SGU43" s="24"/>
      <c r="SGV43" s="24"/>
      <c r="SGW43" s="24"/>
      <c r="SGX43" s="24"/>
      <c r="SGY43" s="24"/>
      <c r="SGZ43" s="24"/>
      <c r="SHA43" s="24"/>
      <c r="SHB43" s="24"/>
      <c r="SHC43" s="24"/>
      <c r="SHD43" s="24"/>
      <c r="SHE43" s="24"/>
      <c r="SHF43" s="24"/>
      <c r="SHG43" s="24"/>
      <c r="SHH43" s="24"/>
      <c r="SHI43" s="24"/>
      <c r="SHJ43" s="24"/>
      <c r="SHK43" s="24"/>
      <c r="SHL43" s="24"/>
      <c r="SHM43" s="24"/>
      <c r="SHN43" s="24"/>
      <c r="SHO43" s="24"/>
      <c r="SHP43" s="24"/>
      <c r="SHQ43" s="24"/>
      <c r="SHR43" s="24"/>
      <c r="SHS43" s="24"/>
      <c r="SHT43" s="24"/>
      <c r="SHU43" s="24"/>
      <c r="SHV43" s="24"/>
      <c r="SHW43" s="24"/>
      <c r="SHX43" s="24"/>
      <c r="SHY43" s="24"/>
      <c r="SHZ43" s="24"/>
      <c r="SIA43" s="24"/>
      <c r="SIB43" s="24"/>
      <c r="SIC43" s="24"/>
      <c r="SID43" s="24"/>
      <c r="SIE43" s="24"/>
      <c r="SIF43" s="24"/>
      <c r="SIG43" s="24"/>
      <c r="SIH43" s="24"/>
      <c r="SII43" s="24"/>
      <c r="SIJ43" s="24"/>
      <c r="SIK43" s="24"/>
      <c r="SIL43" s="24"/>
      <c r="SIM43" s="24"/>
      <c r="SIN43" s="24"/>
      <c r="SIO43" s="24"/>
      <c r="SIP43" s="24"/>
      <c r="SIQ43" s="24"/>
      <c r="SIR43" s="24"/>
      <c r="SIS43" s="24"/>
      <c r="SIT43" s="24"/>
      <c r="SIU43" s="24"/>
      <c r="SIV43" s="24"/>
      <c r="SIW43" s="24"/>
      <c r="SIX43" s="24"/>
      <c r="SIY43" s="24"/>
      <c r="SIZ43" s="24"/>
      <c r="SJA43" s="24"/>
      <c r="SJB43" s="24"/>
      <c r="SJC43" s="24"/>
      <c r="SJD43" s="24"/>
      <c r="SJE43" s="24"/>
      <c r="SJF43" s="24"/>
      <c r="SJG43" s="24"/>
      <c r="SJH43" s="24"/>
      <c r="SJI43" s="24"/>
      <c r="SJJ43" s="24"/>
      <c r="SJK43" s="24"/>
      <c r="SJL43" s="24"/>
      <c r="SJM43" s="24"/>
      <c r="SJN43" s="24"/>
      <c r="SJO43" s="24"/>
      <c r="SJP43" s="24"/>
      <c r="SJQ43" s="24"/>
      <c r="SJR43" s="24"/>
      <c r="SJS43" s="24"/>
      <c r="SJT43" s="24"/>
      <c r="SJU43" s="24"/>
      <c r="SJV43" s="24"/>
      <c r="SJW43" s="24"/>
      <c r="SJX43" s="24"/>
      <c r="SJY43" s="24"/>
      <c r="SJZ43" s="24"/>
      <c r="SKA43" s="24"/>
      <c r="SKB43" s="24"/>
      <c r="SKC43" s="24"/>
      <c r="SKD43" s="24"/>
      <c r="SKE43" s="24"/>
      <c r="SKF43" s="24"/>
      <c r="SKG43" s="24"/>
      <c r="SKH43" s="24"/>
      <c r="SKI43" s="24"/>
      <c r="SKJ43" s="24"/>
      <c r="SKK43" s="24"/>
      <c r="SKL43" s="24"/>
      <c r="SKM43" s="24"/>
      <c r="SKN43" s="24"/>
      <c r="SKO43" s="24"/>
      <c r="SKP43" s="24"/>
      <c r="SKQ43" s="24"/>
      <c r="SKR43" s="24"/>
      <c r="SKS43" s="24"/>
      <c r="SKT43" s="24"/>
      <c r="SKU43" s="24"/>
      <c r="SKV43" s="24"/>
      <c r="SKW43" s="24"/>
      <c r="SKX43" s="24"/>
      <c r="SKY43" s="24"/>
      <c r="SKZ43" s="24"/>
      <c r="SLA43" s="24"/>
      <c r="SLB43" s="24"/>
      <c r="SLC43" s="24"/>
      <c r="SLD43" s="24"/>
      <c r="SLE43" s="24"/>
      <c r="SLF43" s="24"/>
      <c r="SLG43" s="24"/>
      <c r="SLH43" s="24"/>
      <c r="SLI43" s="24"/>
      <c r="SLJ43" s="24"/>
      <c r="SLK43" s="24"/>
      <c r="SLL43" s="24"/>
      <c r="SLM43" s="24"/>
      <c r="SLN43" s="24"/>
      <c r="SLO43" s="24"/>
      <c r="SLP43" s="24"/>
      <c r="SLQ43" s="24"/>
      <c r="SLR43" s="24"/>
      <c r="SLS43" s="24"/>
      <c r="SLT43" s="24"/>
      <c r="SLU43" s="24"/>
      <c r="SLV43" s="24"/>
      <c r="SLW43" s="24"/>
      <c r="SLX43" s="24"/>
      <c r="SLY43" s="24"/>
      <c r="SLZ43" s="24"/>
      <c r="SMA43" s="24"/>
      <c r="SMB43" s="24"/>
      <c r="SMC43" s="24"/>
      <c r="SMD43" s="24"/>
      <c r="SME43" s="24"/>
      <c r="SMF43" s="24"/>
      <c r="SMG43" s="24"/>
      <c r="SMH43" s="24"/>
      <c r="SMI43" s="24"/>
      <c r="SMJ43" s="24"/>
      <c r="SMK43" s="24"/>
      <c r="SML43" s="24"/>
      <c r="SMM43" s="24"/>
      <c r="SMN43" s="24"/>
      <c r="SMO43" s="24"/>
      <c r="SMP43" s="24"/>
      <c r="SMQ43" s="24"/>
      <c r="SMR43" s="24"/>
      <c r="SMS43" s="24"/>
      <c r="SMT43" s="24"/>
      <c r="SMU43" s="24"/>
      <c r="SMV43" s="24"/>
      <c r="SMW43" s="24"/>
      <c r="SMX43" s="24"/>
      <c r="SMY43" s="24"/>
      <c r="SMZ43" s="24"/>
      <c r="SNA43" s="24"/>
      <c r="SNB43" s="24"/>
      <c r="SNC43" s="24"/>
      <c r="SND43" s="24"/>
      <c r="SNE43" s="24"/>
      <c r="SNF43" s="24"/>
      <c r="SNG43" s="24"/>
      <c r="SNH43" s="24"/>
      <c r="SNI43" s="24"/>
      <c r="SNJ43" s="24"/>
      <c r="SNK43" s="24"/>
      <c r="SNL43" s="24"/>
      <c r="SNM43" s="24"/>
      <c r="SNN43" s="24"/>
      <c r="SNO43" s="24"/>
      <c r="SNP43" s="24"/>
      <c r="SNQ43" s="24"/>
      <c r="SNR43" s="24"/>
      <c r="SNS43" s="24"/>
      <c r="SNT43" s="24"/>
      <c r="SNU43" s="24"/>
      <c r="SNV43" s="24"/>
      <c r="SNW43" s="24"/>
      <c r="SNX43" s="24"/>
      <c r="SNY43" s="24"/>
      <c r="SNZ43" s="24"/>
      <c r="SOA43" s="24"/>
      <c r="SOB43" s="24"/>
      <c r="SOC43" s="24"/>
      <c r="SOD43" s="24"/>
      <c r="SOE43" s="24"/>
      <c r="SOF43" s="24"/>
      <c r="SOG43" s="24"/>
      <c r="SOH43" s="24"/>
      <c r="SOI43" s="24"/>
      <c r="SOJ43" s="24"/>
      <c r="SOK43" s="24"/>
      <c r="SOL43" s="24"/>
      <c r="SOM43" s="24"/>
      <c r="SON43" s="24"/>
      <c r="SOO43" s="24"/>
      <c r="SOP43" s="24"/>
      <c r="SOQ43" s="24"/>
      <c r="SOR43" s="24"/>
      <c r="SOS43" s="24"/>
      <c r="SOT43" s="24"/>
      <c r="SOU43" s="24"/>
      <c r="SOV43" s="24"/>
      <c r="SOW43" s="24"/>
      <c r="SOX43" s="24"/>
      <c r="SOY43" s="24"/>
      <c r="SOZ43" s="24"/>
      <c r="SPA43" s="24"/>
      <c r="SPB43" s="24"/>
      <c r="SPC43" s="24"/>
      <c r="SPD43" s="24"/>
      <c r="SPE43" s="24"/>
      <c r="SPF43" s="24"/>
      <c r="SPG43" s="24"/>
      <c r="SPH43" s="24"/>
      <c r="SPI43" s="24"/>
      <c r="SPJ43" s="24"/>
      <c r="SPK43" s="24"/>
      <c r="SPL43" s="24"/>
      <c r="SPM43" s="24"/>
      <c r="SPN43" s="24"/>
      <c r="SPO43" s="24"/>
      <c r="SPP43" s="24"/>
      <c r="SPQ43" s="24"/>
      <c r="SPR43" s="24"/>
      <c r="SPS43" s="24"/>
      <c r="SPT43" s="24"/>
      <c r="SPU43" s="24"/>
      <c r="SPV43" s="24"/>
      <c r="SPW43" s="24"/>
      <c r="SPX43" s="24"/>
      <c r="SPY43" s="24"/>
      <c r="SPZ43" s="24"/>
      <c r="SQA43" s="24"/>
      <c r="SQB43" s="24"/>
      <c r="SQC43" s="24"/>
      <c r="SQD43" s="24"/>
      <c r="SQE43" s="24"/>
      <c r="SQF43" s="24"/>
      <c r="SQG43" s="24"/>
      <c r="SQH43" s="24"/>
      <c r="SQI43" s="24"/>
      <c r="SQJ43" s="24"/>
      <c r="SQK43" s="24"/>
      <c r="SQL43" s="24"/>
      <c r="SQM43" s="24"/>
      <c r="SQN43" s="24"/>
      <c r="SQO43" s="24"/>
      <c r="SQP43" s="24"/>
      <c r="SQQ43" s="24"/>
      <c r="SQR43" s="24"/>
      <c r="SQS43" s="24"/>
      <c r="SQT43" s="24"/>
      <c r="SQU43" s="24"/>
      <c r="SQV43" s="24"/>
      <c r="SQW43" s="24"/>
      <c r="SQX43" s="24"/>
      <c r="SQY43" s="24"/>
      <c r="SQZ43" s="24"/>
      <c r="SRA43" s="24"/>
      <c r="SRB43" s="24"/>
      <c r="SRC43" s="24"/>
      <c r="SRD43" s="24"/>
      <c r="SRE43" s="24"/>
      <c r="SRF43" s="24"/>
      <c r="SRG43" s="24"/>
      <c r="SRH43" s="24"/>
      <c r="SRI43" s="24"/>
      <c r="SRJ43" s="24"/>
      <c r="SRK43" s="24"/>
      <c r="SRL43" s="24"/>
      <c r="SRM43" s="24"/>
      <c r="SRN43" s="24"/>
      <c r="SRO43" s="24"/>
      <c r="SRP43" s="24"/>
      <c r="SRQ43" s="24"/>
      <c r="SRR43" s="24"/>
      <c r="SRS43" s="24"/>
      <c r="SRT43" s="24"/>
      <c r="SRU43" s="24"/>
      <c r="SRV43" s="24"/>
      <c r="SRW43" s="24"/>
      <c r="SRX43" s="24"/>
      <c r="SRY43" s="24"/>
      <c r="SRZ43" s="24"/>
      <c r="SSA43" s="24"/>
      <c r="SSB43" s="24"/>
      <c r="SSC43" s="24"/>
      <c r="SSD43" s="24"/>
      <c r="SSE43" s="24"/>
      <c r="SSF43" s="24"/>
      <c r="SSG43" s="24"/>
      <c r="SSH43" s="24"/>
      <c r="SSI43" s="24"/>
      <c r="SSJ43" s="24"/>
      <c r="SSK43" s="24"/>
      <c r="SSL43" s="24"/>
      <c r="SSM43" s="24"/>
      <c r="SSN43" s="24"/>
      <c r="SSO43" s="24"/>
      <c r="SSP43" s="24"/>
      <c r="SSQ43" s="24"/>
      <c r="SSR43" s="24"/>
      <c r="SSS43" s="24"/>
      <c r="SST43" s="24"/>
      <c r="SSU43" s="24"/>
      <c r="SSV43" s="24"/>
      <c r="SSW43" s="24"/>
      <c r="SSX43" s="24"/>
      <c r="SSY43" s="24"/>
      <c r="SSZ43" s="24"/>
      <c r="STA43" s="24"/>
      <c r="STB43" s="24"/>
      <c r="STC43" s="24"/>
      <c r="STD43" s="24"/>
      <c r="STE43" s="24"/>
      <c r="STF43" s="24"/>
      <c r="STG43" s="24"/>
      <c r="STH43" s="24"/>
      <c r="STI43" s="24"/>
      <c r="STJ43" s="24"/>
      <c r="STK43" s="24"/>
      <c r="STL43" s="24"/>
      <c r="STM43" s="24"/>
      <c r="STN43" s="24"/>
      <c r="STO43" s="24"/>
      <c r="STP43" s="24"/>
      <c r="STQ43" s="24"/>
      <c r="STR43" s="24"/>
      <c r="STS43" s="24"/>
      <c r="STT43" s="24"/>
      <c r="STU43" s="24"/>
      <c r="STV43" s="24"/>
      <c r="STW43" s="24"/>
      <c r="STX43" s="24"/>
      <c r="STY43" s="24"/>
      <c r="STZ43" s="24"/>
      <c r="SUA43" s="24"/>
      <c r="SUB43" s="24"/>
      <c r="SUC43" s="24"/>
      <c r="SUD43" s="24"/>
      <c r="SUE43" s="24"/>
      <c r="SUF43" s="24"/>
      <c r="SUG43" s="24"/>
      <c r="SUH43" s="24"/>
      <c r="SUI43" s="24"/>
      <c r="SUJ43" s="24"/>
      <c r="SUK43" s="24"/>
      <c r="SUL43" s="24"/>
      <c r="SUM43" s="24"/>
      <c r="SUN43" s="24"/>
      <c r="SUO43" s="24"/>
      <c r="SUP43" s="24"/>
      <c r="SUQ43" s="24"/>
      <c r="SUR43" s="24"/>
      <c r="SUS43" s="24"/>
      <c r="SUT43" s="24"/>
      <c r="SUU43" s="24"/>
      <c r="SUV43" s="24"/>
      <c r="SUW43" s="24"/>
      <c r="SUX43" s="24"/>
      <c r="SUY43" s="24"/>
      <c r="SUZ43" s="24"/>
      <c r="SVA43" s="24"/>
      <c r="SVB43" s="24"/>
      <c r="SVC43" s="24"/>
      <c r="SVD43" s="24"/>
      <c r="SVE43" s="24"/>
      <c r="SVF43" s="24"/>
      <c r="SVG43" s="24"/>
      <c r="SVH43" s="24"/>
      <c r="SVI43" s="24"/>
      <c r="SVJ43" s="24"/>
      <c r="SVK43" s="24"/>
      <c r="SVL43" s="24"/>
      <c r="SVM43" s="24"/>
      <c r="SVN43" s="24"/>
      <c r="SVO43" s="24"/>
      <c r="SVP43" s="24"/>
      <c r="SVQ43" s="24"/>
      <c r="SVR43" s="24"/>
      <c r="SVS43" s="24"/>
      <c r="SVT43" s="24"/>
      <c r="SVU43" s="24"/>
      <c r="SVV43" s="24"/>
      <c r="SVW43" s="24"/>
      <c r="SVX43" s="24"/>
      <c r="SVY43" s="24"/>
      <c r="SVZ43" s="24"/>
      <c r="SWA43" s="24"/>
      <c r="SWB43" s="24"/>
      <c r="SWC43" s="24"/>
      <c r="SWD43" s="24"/>
      <c r="SWE43" s="24"/>
      <c r="SWF43" s="24"/>
      <c r="SWG43" s="24"/>
      <c r="SWH43" s="24"/>
      <c r="SWI43" s="24"/>
      <c r="SWJ43" s="24"/>
      <c r="SWK43" s="24"/>
      <c r="SWL43" s="24"/>
      <c r="SWM43" s="24"/>
      <c r="SWN43" s="24"/>
      <c r="SWO43" s="24"/>
      <c r="SWP43" s="24"/>
      <c r="SWQ43" s="24"/>
      <c r="SWR43" s="24"/>
      <c r="SWS43" s="24"/>
      <c r="SWT43" s="24"/>
      <c r="SWU43" s="24"/>
      <c r="SWV43" s="24"/>
      <c r="SWW43" s="24"/>
      <c r="SWX43" s="24"/>
      <c r="SWY43" s="24"/>
      <c r="SWZ43" s="24"/>
      <c r="SXA43" s="24"/>
      <c r="SXB43" s="24"/>
      <c r="SXC43" s="24"/>
      <c r="SXD43" s="24"/>
      <c r="SXE43" s="24"/>
      <c r="SXF43" s="24"/>
      <c r="SXG43" s="24"/>
      <c r="SXH43" s="24"/>
      <c r="SXI43" s="24"/>
      <c r="SXJ43" s="24"/>
      <c r="SXK43" s="24"/>
      <c r="SXL43" s="24"/>
      <c r="SXM43" s="24"/>
      <c r="SXN43" s="24"/>
      <c r="SXO43" s="24"/>
      <c r="SXP43" s="24"/>
      <c r="SXQ43" s="24"/>
      <c r="SXR43" s="24"/>
      <c r="SXS43" s="24"/>
      <c r="SXT43" s="24"/>
      <c r="SXU43" s="24"/>
      <c r="SXV43" s="24"/>
      <c r="SXW43" s="24"/>
      <c r="SXX43" s="24"/>
      <c r="SXY43" s="24"/>
      <c r="SXZ43" s="24"/>
      <c r="SYA43" s="24"/>
      <c r="SYB43" s="24"/>
      <c r="SYC43" s="24"/>
      <c r="SYD43" s="24"/>
      <c r="SYE43" s="24"/>
      <c r="SYF43" s="24"/>
      <c r="SYG43" s="24"/>
      <c r="SYH43" s="24"/>
      <c r="SYI43" s="24"/>
      <c r="SYJ43" s="24"/>
      <c r="SYK43" s="24"/>
      <c r="SYL43" s="24"/>
      <c r="SYM43" s="24"/>
      <c r="SYN43" s="24"/>
      <c r="SYO43" s="24"/>
      <c r="SYP43" s="24"/>
      <c r="SYQ43" s="24"/>
      <c r="SYR43" s="24"/>
      <c r="SYS43" s="24"/>
      <c r="SYT43" s="24"/>
      <c r="SYU43" s="24"/>
      <c r="SYV43" s="24"/>
      <c r="SYW43" s="24"/>
      <c r="SYX43" s="24"/>
      <c r="SYY43" s="24"/>
      <c r="SYZ43" s="24"/>
      <c r="SZA43" s="24"/>
      <c r="SZB43" s="24"/>
      <c r="SZC43" s="24"/>
      <c r="SZD43" s="24"/>
      <c r="SZE43" s="24"/>
      <c r="SZF43" s="24"/>
      <c r="SZG43" s="24"/>
      <c r="SZH43" s="24"/>
      <c r="SZI43" s="24"/>
      <c r="SZJ43" s="24"/>
      <c r="SZK43" s="24"/>
      <c r="SZL43" s="24"/>
      <c r="SZM43" s="24"/>
      <c r="SZN43" s="24"/>
      <c r="SZO43" s="24"/>
      <c r="SZP43" s="24"/>
      <c r="SZQ43" s="24"/>
      <c r="SZR43" s="24"/>
      <c r="SZS43" s="24"/>
      <c r="SZT43" s="24"/>
      <c r="SZU43" s="24"/>
      <c r="SZV43" s="24"/>
      <c r="SZW43" s="24"/>
      <c r="SZX43" s="24"/>
      <c r="SZY43" s="24"/>
      <c r="SZZ43" s="24"/>
      <c r="TAA43" s="24"/>
      <c r="TAB43" s="24"/>
      <c r="TAC43" s="24"/>
      <c r="TAD43" s="24"/>
      <c r="TAE43" s="24"/>
      <c r="TAF43" s="24"/>
      <c r="TAG43" s="24"/>
      <c r="TAH43" s="24"/>
      <c r="TAI43" s="24"/>
      <c r="TAJ43" s="24"/>
      <c r="TAK43" s="24"/>
      <c r="TAL43" s="24"/>
      <c r="TAM43" s="24"/>
      <c r="TAN43" s="24"/>
      <c r="TAO43" s="24"/>
      <c r="TAP43" s="24"/>
      <c r="TAQ43" s="24"/>
      <c r="TAR43" s="24"/>
      <c r="TAS43" s="24"/>
      <c r="TAT43" s="24"/>
      <c r="TAU43" s="24"/>
      <c r="TAV43" s="24"/>
      <c r="TAW43" s="24"/>
      <c r="TAX43" s="24"/>
      <c r="TAY43" s="24"/>
      <c r="TAZ43" s="24"/>
      <c r="TBA43" s="24"/>
      <c r="TBB43" s="24"/>
      <c r="TBC43" s="24"/>
      <c r="TBD43" s="24"/>
      <c r="TBE43" s="24"/>
      <c r="TBF43" s="24"/>
      <c r="TBG43" s="24"/>
      <c r="TBH43" s="24"/>
      <c r="TBI43" s="24"/>
      <c r="TBJ43" s="24"/>
      <c r="TBK43" s="24"/>
      <c r="TBL43" s="24"/>
      <c r="TBM43" s="24"/>
      <c r="TBN43" s="24"/>
      <c r="TBO43" s="24"/>
      <c r="TBP43" s="24"/>
      <c r="TBQ43" s="24"/>
      <c r="TBR43" s="24"/>
      <c r="TBS43" s="24"/>
      <c r="TBT43" s="24"/>
      <c r="TBU43" s="24"/>
      <c r="TBV43" s="24"/>
      <c r="TBW43" s="24"/>
      <c r="TBX43" s="24"/>
      <c r="TBY43" s="24"/>
      <c r="TBZ43" s="24"/>
      <c r="TCA43" s="24"/>
      <c r="TCB43" s="24"/>
      <c r="TCC43" s="24"/>
      <c r="TCD43" s="24"/>
      <c r="TCE43" s="24"/>
      <c r="TCF43" s="24"/>
      <c r="TCG43" s="24"/>
      <c r="TCH43" s="24"/>
      <c r="TCI43" s="24"/>
      <c r="TCJ43" s="24"/>
      <c r="TCK43" s="24"/>
      <c r="TCL43" s="24"/>
      <c r="TCM43" s="24"/>
      <c r="TCN43" s="24"/>
      <c r="TCO43" s="24"/>
      <c r="TCP43" s="24"/>
      <c r="TCQ43" s="24"/>
      <c r="TCR43" s="24"/>
      <c r="TCS43" s="24"/>
      <c r="TCT43" s="24"/>
      <c r="TCU43" s="24"/>
      <c r="TCV43" s="24"/>
      <c r="TCW43" s="24"/>
      <c r="TCX43" s="24"/>
      <c r="TCY43" s="24"/>
      <c r="TCZ43" s="24"/>
      <c r="TDA43" s="24"/>
      <c r="TDB43" s="24"/>
      <c r="TDC43" s="24"/>
      <c r="TDD43" s="24"/>
      <c r="TDE43" s="24"/>
      <c r="TDF43" s="24"/>
      <c r="TDG43" s="24"/>
      <c r="TDH43" s="24"/>
      <c r="TDI43" s="24"/>
      <c r="TDJ43" s="24"/>
      <c r="TDK43" s="24"/>
      <c r="TDL43" s="24"/>
      <c r="TDM43" s="24"/>
      <c r="TDN43" s="24"/>
      <c r="TDO43" s="24"/>
      <c r="TDP43" s="24"/>
      <c r="TDQ43" s="24"/>
      <c r="TDR43" s="24"/>
      <c r="TDS43" s="24"/>
      <c r="TDT43" s="24"/>
      <c r="TDU43" s="24"/>
      <c r="TDV43" s="24"/>
      <c r="TDW43" s="24"/>
      <c r="TDX43" s="24"/>
      <c r="TDY43" s="24"/>
      <c r="TDZ43" s="24"/>
      <c r="TEA43" s="24"/>
      <c r="TEB43" s="24"/>
      <c r="TEC43" s="24"/>
      <c r="TED43" s="24"/>
      <c r="TEE43" s="24"/>
      <c r="TEF43" s="24"/>
      <c r="TEG43" s="24"/>
      <c r="TEH43" s="24"/>
      <c r="TEI43" s="24"/>
      <c r="TEJ43" s="24"/>
      <c r="TEK43" s="24"/>
      <c r="TEL43" s="24"/>
      <c r="TEM43" s="24"/>
      <c r="TEN43" s="24"/>
      <c r="TEO43" s="24"/>
      <c r="TEP43" s="24"/>
      <c r="TEQ43" s="24"/>
      <c r="TER43" s="24"/>
      <c r="TES43" s="24"/>
      <c r="TET43" s="24"/>
      <c r="TEU43" s="24"/>
      <c r="TEV43" s="24"/>
      <c r="TEW43" s="24"/>
      <c r="TEX43" s="24"/>
      <c r="TEY43" s="24"/>
      <c r="TEZ43" s="24"/>
      <c r="TFA43" s="24"/>
      <c r="TFB43" s="24"/>
      <c r="TFC43" s="24"/>
      <c r="TFD43" s="24"/>
      <c r="TFE43" s="24"/>
      <c r="TFF43" s="24"/>
      <c r="TFG43" s="24"/>
      <c r="TFH43" s="24"/>
      <c r="TFI43" s="24"/>
      <c r="TFJ43" s="24"/>
      <c r="TFK43" s="24"/>
      <c r="TFL43" s="24"/>
      <c r="TFM43" s="24"/>
      <c r="TFN43" s="24"/>
      <c r="TFO43" s="24"/>
      <c r="TFP43" s="24"/>
      <c r="TFQ43" s="24"/>
      <c r="TFR43" s="24"/>
      <c r="TFS43" s="24"/>
      <c r="TFT43" s="24"/>
      <c r="TFU43" s="24"/>
      <c r="TFV43" s="24"/>
      <c r="TFW43" s="24"/>
      <c r="TFX43" s="24"/>
      <c r="TFY43" s="24"/>
      <c r="TFZ43" s="24"/>
      <c r="TGA43" s="24"/>
      <c r="TGB43" s="24"/>
      <c r="TGC43" s="24"/>
      <c r="TGD43" s="24"/>
      <c r="TGE43" s="24"/>
      <c r="TGF43" s="24"/>
      <c r="TGG43" s="24"/>
      <c r="TGH43" s="24"/>
      <c r="TGI43" s="24"/>
      <c r="TGJ43" s="24"/>
      <c r="TGK43" s="24"/>
      <c r="TGL43" s="24"/>
      <c r="TGM43" s="24"/>
      <c r="TGN43" s="24"/>
      <c r="TGO43" s="24"/>
      <c r="TGP43" s="24"/>
      <c r="TGQ43" s="24"/>
      <c r="TGR43" s="24"/>
      <c r="TGS43" s="24"/>
      <c r="TGT43" s="24"/>
      <c r="TGU43" s="24"/>
      <c r="TGV43" s="24"/>
      <c r="TGW43" s="24"/>
      <c r="TGX43" s="24"/>
      <c r="TGY43" s="24"/>
      <c r="TGZ43" s="24"/>
      <c r="THA43" s="24"/>
      <c r="THB43" s="24"/>
      <c r="THC43" s="24"/>
      <c r="THD43" s="24"/>
      <c r="THE43" s="24"/>
      <c r="THF43" s="24"/>
      <c r="THG43" s="24"/>
      <c r="THH43" s="24"/>
      <c r="THI43" s="24"/>
      <c r="THJ43" s="24"/>
      <c r="THK43" s="24"/>
      <c r="THL43" s="24"/>
      <c r="THM43" s="24"/>
      <c r="THN43" s="24"/>
      <c r="THO43" s="24"/>
      <c r="THP43" s="24"/>
      <c r="THQ43" s="24"/>
      <c r="THR43" s="24"/>
      <c r="THS43" s="24"/>
      <c r="THT43" s="24"/>
      <c r="THU43" s="24"/>
      <c r="THV43" s="24"/>
      <c r="THW43" s="24"/>
      <c r="THX43" s="24"/>
      <c r="THY43" s="24"/>
      <c r="THZ43" s="24"/>
      <c r="TIA43" s="24"/>
      <c r="TIB43" s="24"/>
      <c r="TIC43" s="24"/>
      <c r="TID43" s="24"/>
      <c r="TIE43" s="24"/>
      <c r="TIF43" s="24"/>
      <c r="TIG43" s="24"/>
      <c r="TIH43" s="24"/>
      <c r="TII43" s="24"/>
      <c r="TIJ43" s="24"/>
      <c r="TIK43" s="24"/>
      <c r="TIL43" s="24"/>
      <c r="TIM43" s="24"/>
      <c r="TIN43" s="24"/>
      <c r="TIO43" s="24"/>
      <c r="TIP43" s="24"/>
      <c r="TIQ43" s="24"/>
      <c r="TIR43" s="24"/>
      <c r="TIS43" s="24"/>
      <c r="TIT43" s="24"/>
      <c r="TIU43" s="24"/>
      <c r="TIV43" s="24"/>
      <c r="TIW43" s="24"/>
      <c r="TIX43" s="24"/>
      <c r="TIY43" s="24"/>
      <c r="TIZ43" s="24"/>
      <c r="TJA43" s="24"/>
      <c r="TJB43" s="24"/>
      <c r="TJC43" s="24"/>
      <c r="TJD43" s="24"/>
      <c r="TJE43" s="24"/>
      <c r="TJF43" s="24"/>
      <c r="TJG43" s="24"/>
      <c r="TJH43" s="24"/>
      <c r="TJI43" s="24"/>
      <c r="TJJ43" s="24"/>
      <c r="TJK43" s="24"/>
      <c r="TJL43" s="24"/>
      <c r="TJM43" s="24"/>
      <c r="TJN43" s="24"/>
      <c r="TJO43" s="24"/>
      <c r="TJP43" s="24"/>
      <c r="TJQ43" s="24"/>
      <c r="TJR43" s="24"/>
      <c r="TJS43" s="24"/>
      <c r="TJT43" s="24"/>
      <c r="TJU43" s="24"/>
      <c r="TJV43" s="24"/>
      <c r="TJW43" s="24"/>
      <c r="TJX43" s="24"/>
      <c r="TJY43" s="24"/>
      <c r="TJZ43" s="24"/>
      <c r="TKA43" s="24"/>
      <c r="TKB43" s="24"/>
      <c r="TKC43" s="24"/>
      <c r="TKD43" s="24"/>
      <c r="TKE43" s="24"/>
      <c r="TKF43" s="24"/>
      <c r="TKG43" s="24"/>
      <c r="TKH43" s="24"/>
      <c r="TKI43" s="24"/>
      <c r="TKJ43" s="24"/>
      <c r="TKK43" s="24"/>
      <c r="TKL43" s="24"/>
      <c r="TKM43" s="24"/>
      <c r="TKN43" s="24"/>
      <c r="TKO43" s="24"/>
      <c r="TKP43" s="24"/>
      <c r="TKQ43" s="24"/>
      <c r="TKR43" s="24"/>
      <c r="TKS43" s="24"/>
      <c r="TKT43" s="24"/>
      <c r="TKU43" s="24"/>
      <c r="TKV43" s="24"/>
      <c r="TKW43" s="24"/>
      <c r="TKX43" s="24"/>
      <c r="TKY43" s="24"/>
      <c r="TKZ43" s="24"/>
      <c r="TLA43" s="24"/>
      <c r="TLB43" s="24"/>
      <c r="TLC43" s="24"/>
      <c r="TLD43" s="24"/>
      <c r="TLE43" s="24"/>
      <c r="TLF43" s="24"/>
      <c r="TLG43" s="24"/>
      <c r="TLH43" s="24"/>
      <c r="TLI43" s="24"/>
      <c r="TLJ43" s="24"/>
      <c r="TLK43" s="24"/>
      <c r="TLL43" s="24"/>
      <c r="TLM43" s="24"/>
      <c r="TLN43" s="24"/>
      <c r="TLO43" s="24"/>
      <c r="TLP43" s="24"/>
      <c r="TLQ43" s="24"/>
      <c r="TLR43" s="24"/>
      <c r="TLS43" s="24"/>
      <c r="TLT43" s="24"/>
      <c r="TLU43" s="24"/>
      <c r="TLV43" s="24"/>
      <c r="TLW43" s="24"/>
      <c r="TLX43" s="24"/>
      <c r="TLY43" s="24"/>
      <c r="TLZ43" s="24"/>
      <c r="TMA43" s="24"/>
      <c r="TMB43" s="24"/>
      <c r="TMC43" s="24"/>
      <c r="TMD43" s="24"/>
      <c r="TME43" s="24"/>
      <c r="TMF43" s="24"/>
      <c r="TMG43" s="24"/>
      <c r="TMH43" s="24"/>
      <c r="TMI43" s="24"/>
      <c r="TMJ43" s="24"/>
      <c r="TMK43" s="24"/>
      <c r="TML43" s="24"/>
      <c r="TMM43" s="24"/>
      <c r="TMN43" s="24"/>
      <c r="TMO43" s="24"/>
      <c r="TMP43" s="24"/>
      <c r="TMQ43" s="24"/>
      <c r="TMR43" s="24"/>
      <c r="TMS43" s="24"/>
      <c r="TMT43" s="24"/>
      <c r="TMU43" s="24"/>
      <c r="TMV43" s="24"/>
      <c r="TMW43" s="24"/>
      <c r="TMX43" s="24"/>
      <c r="TMY43" s="24"/>
      <c r="TMZ43" s="24"/>
      <c r="TNA43" s="24"/>
      <c r="TNB43" s="24"/>
      <c r="TNC43" s="24"/>
      <c r="TND43" s="24"/>
      <c r="TNE43" s="24"/>
      <c r="TNF43" s="24"/>
      <c r="TNG43" s="24"/>
      <c r="TNH43" s="24"/>
      <c r="TNI43" s="24"/>
      <c r="TNJ43" s="24"/>
      <c r="TNK43" s="24"/>
      <c r="TNL43" s="24"/>
      <c r="TNM43" s="24"/>
      <c r="TNN43" s="24"/>
      <c r="TNO43" s="24"/>
      <c r="TNP43" s="24"/>
      <c r="TNQ43" s="24"/>
      <c r="TNR43" s="24"/>
      <c r="TNS43" s="24"/>
      <c r="TNT43" s="24"/>
      <c r="TNU43" s="24"/>
      <c r="TNV43" s="24"/>
      <c r="TNW43" s="24"/>
      <c r="TNX43" s="24"/>
      <c r="TNY43" s="24"/>
      <c r="TNZ43" s="24"/>
      <c r="TOA43" s="24"/>
      <c r="TOB43" s="24"/>
      <c r="TOC43" s="24"/>
      <c r="TOD43" s="24"/>
      <c r="TOE43" s="24"/>
      <c r="TOF43" s="24"/>
      <c r="TOG43" s="24"/>
      <c r="TOH43" s="24"/>
      <c r="TOI43" s="24"/>
      <c r="TOJ43" s="24"/>
      <c r="TOK43" s="24"/>
      <c r="TOL43" s="24"/>
      <c r="TOM43" s="24"/>
      <c r="TON43" s="24"/>
      <c r="TOO43" s="24"/>
      <c r="TOP43" s="24"/>
      <c r="TOQ43" s="24"/>
      <c r="TOR43" s="24"/>
      <c r="TOS43" s="24"/>
      <c r="TOT43" s="24"/>
      <c r="TOU43" s="24"/>
      <c r="TOV43" s="24"/>
      <c r="TOW43" s="24"/>
      <c r="TOX43" s="24"/>
      <c r="TOY43" s="24"/>
      <c r="TOZ43" s="24"/>
      <c r="TPA43" s="24"/>
      <c r="TPB43" s="24"/>
      <c r="TPC43" s="24"/>
      <c r="TPD43" s="24"/>
      <c r="TPE43" s="24"/>
      <c r="TPF43" s="24"/>
      <c r="TPG43" s="24"/>
      <c r="TPH43" s="24"/>
      <c r="TPI43" s="24"/>
      <c r="TPJ43" s="24"/>
      <c r="TPK43" s="24"/>
      <c r="TPL43" s="24"/>
      <c r="TPM43" s="24"/>
      <c r="TPN43" s="24"/>
      <c r="TPO43" s="24"/>
      <c r="TPP43" s="24"/>
      <c r="TPQ43" s="24"/>
      <c r="TPR43" s="24"/>
      <c r="TPS43" s="24"/>
      <c r="TPT43" s="24"/>
      <c r="TPU43" s="24"/>
      <c r="TPV43" s="24"/>
      <c r="TPW43" s="24"/>
      <c r="TPX43" s="24"/>
      <c r="TPY43" s="24"/>
      <c r="TPZ43" s="24"/>
      <c r="TQA43" s="24"/>
      <c r="TQB43" s="24"/>
      <c r="TQC43" s="24"/>
      <c r="TQD43" s="24"/>
      <c r="TQE43" s="24"/>
      <c r="TQF43" s="24"/>
      <c r="TQG43" s="24"/>
      <c r="TQH43" s="24"/>
      <c r="TQI43" s="24"/>
      <c r="TQJ43" s="24"/>
      <c r="TQK43" s="24"/>
      <c r="TQL43" s="24"/>
      <c r="TQM43" s="24"/>
      <c r="TQN43" s="24"/>
      <c r="TQO43" s="24"/>
      <c r="TQP43" s="24"/>
      <c r="TQQ43" s="24"/>
      <c r="TQR43" s="24"/>
      <c r="TQS43" s="24"/>
      <c r="TQT43" s="24"/>
      <c r="TQU43" s="24"/>
      <c r="TQV43" s="24"/>
      <c r="TQW43" s="24"/>
      <c r="TQX43" s="24"/>
      <c r="TQY43" s="24"/>
      <c r="TQZ43" s="24"/>
      <c r="TRA43" s="24"/>
      <c r="TRB43" s="24"/>
      <c r="TRC43" s="24"/>
      <c r="TRD43" s="24"/>
      <c r="TRE43" s="24"/>
      <c r="TRF43" s="24"/>
      <c r="TRG43" s="24"/>
      <c r="TRH43" s="24"/>
      <c r="TRI43" s="24"/>
      <c r="TRJ43" s="24"/>
      <c r="TRK43" s="24"/>
      <c r="TRL43" s="24"/>
      <c r="TRM43" s="24"/>
      <c r="TRN43" s="24"/>
      <c r="TRO43" s="24"/>
      <c r="TRP43" s="24"/>
      <c r="TRQ43" s="24"/>
      <c r="TRR43" s="24"/>
      <c r="TRS43" s="24"/>
      <c r="TRT43" s="24"/>
      <c r="TRU43" s="24"/>
      <c r="TRV43" s="24"/>
      <c r="TRW43" s="24"/>
      <c r="TRX43" s="24"/>
      <c r="TRY43" s="24"/>
      <c r="TRZ43" s="24"/>
      <c r="TSA43" s="24"/>
      <c r="TSB43" s="24"/>
      <c r="TSC43" s="24"/>
      <c r="TSD43" s="24"/>
      <c r="TSE43" s="24"/>
      <c r="TSF43" s="24"/>
      <c r="TSG43" s="24"/>
      <c r="TSH43" s="24"/>
      <c r="TSI43" s="24"/>
      <c r="TSJ43" s="24"/>
      <c r="TSK43" s="24"/>
      <c r="TSL43" s="24"/>
      <c r="TSM43" s="24"/>
      <c r="TSN43" s="24"/>
      <c r="TSO43" s="24"/>
      <c r="TSP43" s="24"/>
      <c r="TSQ43" s="24"/>
      <c r="TSR43" s="24"/>
      <c r="TSS43" s="24"/>
      <c r="TST43" s="24"/>
      <c r="TSU43" s="24"/>
      <c r="TSV43" s="24"/>
      <c r="TSW43" s="24"/>
      <c r="TSX43" s="24"/>
      <c r="TSY43" s="24"/>
      <c r="TSZ43" s="24"/>
      <c r="TTA43" s="24"/>
      <c r="TTB43" s="24"/>
      <c r="TTC43" s="24"/>
      <c r="TTD43" s="24"/>
      <c r="TTE43" s="24"/>
      <c r="TTF43" s="24"/>
      <c r="TTG43" s="24"/>
      <c r="TTH43" s="24"/>
      <c r="TTI43" s="24"/>
      <c r="TTJ43" s="24"/>
      <c r="TTK43" s="24"/>
      <c r="TTL43" s="24"/>
      <c r="TTM43" s="24"/>
      <c r="TTN43" s="24"/>
      <c r="TTO43" s="24"/>
      <c r="TTP43" s="24"/>
      <c r="TTQ43" s="24"/>
      <c r="TTR43" s="24"/>
      <c r="TTS43" s="24"/>
      <c r="TTT43" s="24"/>
      <c r="TTU43" s="24"/>
      <c r="TTV43" s="24"/>
      <c r="TTW43" s="24"/>
      <c r="TTX43" s="24"/>
      <c r="TTY43" s="24"/>
      <c r="TTZ43" s="24"/>
      <c r="TUA43" s="24"/>
      <c r="TUB43" s="24"/>
      <c r="TUC43" s="24"/>
      <c r="TUD43" s="24"/>
      <c r="TUE43" s="24"/>
      <c r="TUF43" s="24"/>
      <c r="TUG43" s="24"/>
      <c r="TUH43" s="24"/>
      <c r="TUI43" s="24"/>
      <c r="TUJ43" s="24"/>
      <c r="TUK43" s="24"/>
      <c r="TUL43" s="24"/>
      <c r="TUM43" s="24"/>
      <c r="TUN43" s="24"/>
      <c r="TUO43" s="24"/>
      <c r="TUP43" s="24"/>
      <c r="TUQ43" s="24"/>
      <c r="TUR43" s="24"/>
      <c r="TUS43" s="24"/>
      <c r="TUT43" s="24"/>
      <c r="TUU43" s="24"/>
      <c r="TUV43" s="24"/>
      <c r="TUW43" s="24"/>
      <c r="TUX43" s="24"/>
      <c r="TUY43" s="24"/>
      <c r="TUZ43" s="24"/>
      <c r="TVA43" s="24"/>
      <c r="TVB43" s="24"/>
      <c r="TVC43" s="24"/>
      <c r="TVD43" s="24"/>
      <c r="TVE43" s="24"/>
      <c r="TVF43" s="24"/>
      <c r="TVG43" s="24"/>
      <c r="TVH43" s="24"/>
      <c r="TVI43" s="24"/>
      <c r="TVJ43" s="24"/>
      <c r="TVK43" s="24"/>
      <c r="TVL43" s="24"/>
      <c r="TVM43" s="24"/>
      <c r="TVN43" s="24"/>
      <c r="TVO43" s="24"/>
      <c r="TVP43" s="24"/>
      <c r="TVQ43" s="24"/>
      <c r="TVR43" s="24"/>
      <c r="TVS43" s="24"/>
      <c r="TVT43" s="24"/>
      <c r="TVU43" s="24"/>
      <c r="TVV43" s="24"/>
      <c r="TVW43" s="24"/>
      <c r="TVX43" s="24"/>
      <c r="TVY43" s="24"/>
      <c r="TVZ43" s="24"/>
      <c r="TWA43" s="24"/>
      <c r="TWB43" s="24"/>
      <c r="TWC43" s="24"/>
      <c r="TWD43" s="24"/>
      <c r="TWE43" s="24"/>
      <c r="TWF43" s="24"/>
      <c r="TWG43" s="24"/>
      <c r="TWH43" s="24"/>
      <c r="TWI43" s="24"/>
      <c r="TWJ43" s="24"/>
      <c r="TWK43" s="24"/>
      <c r="TWL43" s="24"/>
      <c r="TWM43" s="24"/>
      <c r="TWN43" s="24"/>
      <c r="TWO43" s="24"/>
      <c r="TWP43" s="24"/>
      <c r="TWQ43" s="24"/>
      <c r="TWR43" s="24"/>
      <c r="TWS43" s="24"/>
      <c r="TWT43" s="24"/>
      <c r="TWU43" s="24"/>
      <c r="TWV43" s="24"/>
      <c r="TWW43" s="24"/>
      <c r="TWX43" s="24"/>
      <c r="TWY43" s="24"/>
      <c r="TWZ43" s="24"/>
      <c r="TXA43" s="24"/>
      <c r="TXB43" s="24"/>
      <c r="TXC43" s="24"/>
      <c r="TXD43" s="24"/>
      <c r="TXE43" s="24"/>
      <c r="TXF43" s="24"/>
      <c r="TXG43" s="24"/>
      <c r="TXH43" s="24"/>
      <c r="TXI43" s="24"/>
      <c r="TXJ43" s="24"/>
      <c r="TXK43" s="24"/>
      <c r="TXL43" s="24"/>
      <c r="TXM43" s="24"/>
      <c r="TXN43" s="24"/>
      <c r="TXO43" s="24"/>
      <c r="TXP43" s="24"/>
      <c r="TXQ43" s="24"/>
      <c r="TXR43" s="24"/>
      <c r="TXS43" s="24"/>
      <c r="TXT43" s="24"/>
      <c r="TXU43" s="24"/>
      <c r="TXV43" s="24"/>
      <c r="TXW43" s="24"/>
      <c r="TXX43" s="24"/>
      <c r="TXY43" s="24"/>
      <c r="TXZ43" s="24"/>
      <c r="TYA43" s="24"/>
      <c r="TYB43" s="24"/>
      <c r="TYC43" s="24"/>
      <c r="TYD43" s="24"/>
      <c r="TYE43" s="24"/>
      <c r="TYF43" s="24"/>
      <c r="TYG43" s="24"/>
      <c r="TYH43" s="24"/>
      <c r="TYI43" s="24"/>
      <c r="TYJ43" s="24"/>
      <c r="TYK43" s="24"/>
      <c r="TYL43" s="24"/>
      <c r="TYM43" s="24"/>
      <c r="TYN43" s="24"/>
      <c r="TYO43" s="24"/>
      <c r="TYP43" s="24"/>
      <c r="TYQ43" s="24"/>
      <c r="TYR43" s="24"/>
      <c r="TYS43" s="24"/>
      <c r="TYT43" s="24"/>
      <c r="TYU43" s="24"/>
      <c r="TYV43" s="24"/>
      <c r="TYW43" s="24"/>
      <c r="TYX43" s="24"/>
      <c r="TYY43" s="24"/>
      <c r="TYZ43" s="24"/>
      <c r="TZA43" s="24"/>
      <c r="TZB43" s="24"/>
      <c r="TZC43" s="24"/>
      <c r="TZD43" s="24"/>
      <c r="TZE43" s="24"/>
      <c r="TZF43" s="24"/>
      <c r="TZG43" s="24"/>
      <c r="TZH43" s="24"/>
      <c r="TZI43" s="24"/>
      <c r="TZJ43" s="24"/>
      <c r="TZK43" s="24"/>
      <c r="TZL43" s="24"/>
      <c r="TZM43" s="24"/>
      <c r="TZN43" s="24"/>
      <c r="TZO43" s="24"/>
      <c r="TZP43" s="24"/>
      <c r="TZQ43" s="24"/>
      <c r="TZR43" s="24"/>
      <c r="TZS43" s="24"/>
      <c r="TZT43" s="24"/>
      <c r="TZU43" s="24"/>
      <c r="TZV43" s="24"/>
      <c r="TZW43" s="24"/>
      <c r="TZX43" s="24"/>
      <c r="TZY43" s="24"/>
      <c r="TZZ43" s="24"/>
      <c r="UAA43" s="24"/>
      <c r="UAB43" s="24"/>
      <c r="UAC43" s="24"/>
      <c r="UAD43" s="24"/>
      <c r="UAE43" s="24"/>
      <c r="UAF43" s="24"/>
      <c r="UAG43" s="24"/>
      <c r="UAH43" s="24"/>
      <c r="UAI43" s="24"/>
      <c r="UAJ43" s="24"/>
      <c r="UAK43" s="24"/>
      <c r="UAL43" s="24"/>
      <c r="UAM43" s="24"/>
      <c r="UAN43" s="24"/>
      <c r="UAO43" s="24"/>
      <c r="UAP43" s="24"/>
      <c r="UAQ43" s="24"/>
      <c r="UAR43" s="24"/>
      <c r="UAS43" s="24"/>
      <c r="UAT43" s="24"/>
      <c r="UAU43" s="24"/>
      <c r="UAV43" s="24"/>
      <c r="UAW43" s="24"/>
      <c r="UAX43" s="24"/>
      <c r="UAY43" s="24"/>
      <c r="UAZ43" s="24"/>
      <c r="UBA43" s="24"/>
      <c r="UBB43" s="24"/>
      <c r="UBC43" s="24"/>
      <c r="UBD43" s="24"/>
      <c r="UBE43" s="24"/>
      <c r="UBF43" s="24"/>
      <c r="UBG43" s="24"/>
      <c r="UBH43" s="24"/>
      <c r="UBI43" s="24"/>
      <c r="UBJ43" s="24"/>
      <c r="UBK43" s="24"/>
      <c r="UBL43" s="24"/>
      <c r="UBM43" s="24"/>
      <c r="UBN43" s="24"/>
      <c r="UBO43" s="24"/>
      <c r="UBP43" s="24"/>
      <c r="UBQ43" s="24"/>
      <c r="UBR43" s="24"/>
      <c r="UBS43" s="24"/>
      <c r="UBT43" s="24"/>
      <c r="UBU43" s="24"/>
      <c r="UBV43" s="24"/>
      <c r="UBW43" s="24"/>
      <c r="UBX43" s="24"/>
      <c r="UBY43" s="24"/>
      <c r="UBZ43" s="24"/>
      <c r="UCA43" s="24"/>
      <c r="UCB43" s="24"/>
      <c r="UCC43" s="24"/>
      <c r="UCD43" s="24"/>
      <c r="UCE43" s="24"/>
      <c r="UCF43" s="24"/>
      <c r="UCG43" s="24"/>
      <c r="UCH43" s="24"/>
      <c r="UCI43" s="24"/>
      <c r="UCJ43" s="24"/>
      <c r="UCK43" s="24"/>
      <c r="UCL43" s="24"/>
      <c r="UCM43" s="24"/>
      <c r="UCN43" s="24"/>
      <c r="UCO43" s="24"/>
      <c r="UCP43" s="24"/>
      <c r="UCQ43" s="24"/>
      <c r="UCR43" s="24"/>
      <c r="UCS43" s="24"/>
      <c r="UCT43" s="24"/>
      <c r="UCU43" s="24"/>
      <c r="UCV43" s="24"/>
      <c r="UCW43" s="24"/>
      <c r="UCX43" s="24"/>
      <c r="UCY43" s="24"/>
      <c r="UCZ43" s="24"/>
      <c r="UDA43" s="24"/>
      <c r="UDB43" s="24"/>
      <c r="UDC43" s="24"/>
      <c r="UDD43" s="24"/>
      <c r="UDE43" s="24"/>
      <c r="UDF43" s="24"/>
      <c r="UDG43" s="24"/>
      <c r="UDH43" s="24"/>
      <c r="UDI43" s="24"/>
      <c r="UDJ43" s="24"/>
      <c r="UDK43" s="24"/>
      <c r="UDL43" s="24"/>
      <c r="UDM43" s="24"/>
      <c r="UDN43" s="24"/>
      <c r="UDO43" s="24"/>
      <c r="UDP43" s="24"/>
      <c r="UDQ43" s="24"/>
      <c r="UDR43" s="24"/>
      <c r="UDS43" s="24"/>
      <c r="UDT43" s="24"/>
      <c r="UDU43" s="24"/>
      <c r="UDV43" s="24"/>
      <c r="UDW43" s="24"/>
      <c r="UDX43" s="24"/>
      <c r="UDY43" s="24"/>
      <c r="UDZ43" s="24"/>
      <c r="UEA43" s="24"/>
      <c r="UEB43" s="24"/>
      <c r="UEC43" s="24"/>
      <c r="UED43" s="24"/>
      <c r="UEE43" s="24"/>
      <c r="UEF43" s="24"/>
      <c r="UEG43" s="24"/>
      <c r="UEH43" s="24"/>
      <c r="UEI43" s="24"/>
      <c r="UEJ43" s="24"/>
      <c r="UEK43" s="24"/>
      <c r="UEL43" s="24"/>
      <c r="UEM43" s="24"/>
      <c r="UEN43" s="24"/>
      <c r="UEO43" s="24"/>
      <c r="UEP43" s="24"/>
      <c r="UEQ43" s="24"/>
      <c r="UER43" s="24"/>
      <c r="UES43" s="24"/>
      <c r="UET43" s="24"/>
      <c r="UEU43" s="24"/>
      <c r="UEV43" s="24"/>
      <c r="UEW43" s="24"/>
      <c r="UEX43" s="24"/>
      <c r="UEY43" s="24"/>
      <c r="UEZ43" s="24"/>
      <c r="UFA43" s="24"/>
      <c r="UFB43" s="24"/>
      <c r="UFC43" s="24"/>
      <c r="UFD43" s="24"/>
      <c r="UFE43" s="24"/>
      <c r="UFF43" s="24"/>
      <c r="UFG43" s="24"/>
      <c r="UFH43" s="24"/>
      <c r="UFI43" s="24"/>
      <c r="UFJ43" s="24"/>
      <c r="UFK43" s="24"/>
      <c r="UFL43" s="24"/>
      <c r="UFM43" s="24"/>
      <c r="UFN43" s="24"/>
      <c r="UFO43" s="24"/>
      <c r="UFP43" s="24"/>
      <c r="UFQ43" s="24"/>
      <c r="UFR43" s="24"/>
      <c r="UFS43" s="24"/>
      <c r="UFT43" s="24"/>
      <c r="UFU43" s="24"/>
      <c r="UFV43" s="24"/>
      <c r="UFW43" s="24"/>
      <c r="UFX43" s="24"/>
      <c r="UFY43" s="24"/>
      <c r="UFZ43" s="24"/>
      <c r="UGA43" s="24"/>
      <c r="UGB43" s="24"/>
      <c r="UGC43" s="24"/>
      <c r="UGD43" s="24"/>
      <c r="UGE43" s="24"/>
      <c r="UGF43" s="24"/>
      <c r="UGG43" s="24"/>
      <c r="UGH43" s="24"/>
      <c r="UGI43" s="24"/>
      <c r="UGJ43" s="24"/>
      <c r="UGK43" s="24"/>
      <c r="UGL43" s="24"/>
      <c r="UGM43" s="24"/>
      <c r="UGN43" s="24"/>
      <c r="UGO43" s="24"/>
      <c r="UGP43" s="24"/>
      <c r="UGQ43" s="24"/>
      <c r="UGR43" s="24"/>
      <c r="UGS43" s="24"/>
      <c r="UGT43" s="24"/>
      <c r="UGU43" s="24"/>
      <c r="UGV43" s="24"/>
      <c r="UGW43" s="24"/>
      <c r="UGX43" s="24"/>
      <c r="UGY43" s="24"/>
      <c r="UGZ43" s="24"/>
      <c r="UHA43" s="24"/>
      <c r="UHB43" s="24"/>
      <c r="UHC43" s="24"/>
      <c r="UHD43" s="24"/>
      <c r="UHE43" s="24"/>
      <c r="UHF43" s="24"/>
      <c r="UHG43" s="24"/>
      <c r="UHH43" s="24"/>
      <c r="UHI43" s="24"/>
      <c r="UHJ43" s="24"/>
      <c r="UHK43" s="24"/>
      <c r="UHL43" s="24"/>
      <c r="UHM43" s="24"/>
      <c r="UHN43" s="24"/>
      <c r="UHO43" s="24"/>
      <c r="UHP43" s="24"/>
      <c r="UHQ43" s="24"/>
      <c r="UHR43" s="24"/>
      <c r="UHS43" s="24"/>
      <c r="UHT43" s="24"/>
      <c r="UHU43" s="24"/>
      <c r="UHV43" s="24"/>
      <c r="UHW43" s="24"/>
      <c r="UHX43" s="24"/>
      <c r="UHY43" s="24"/>
      <c r="UHZ43" s="24"/>
      <c r="UIA43" s="24"/>
      <c r="UIB43" s="24"/>
      <c r="UIC43" s="24"/>
      <c r="UID43" s="24"/>
      <c r="UIE43" s="24"/>
      <c r="UIF43" s="24"/>
      <c r="UIG43" s="24"/>
      <c r="UIH43" s="24"/>
      <c r="UII43" s="24"/>
      <c r="UIJ43" s="24"/>
      <c r="UIK43" s="24"/>
      <c r="UIL43" s="24"/>
      <c r="UIM43" s="24"/>
      <c r="UIN43" s="24"/>
      <c r="UIO43" s="24"/>
      <c r="UIP43" s="24"/>
      <c r="UIQ43" s="24"/>
      <c r="UIR43" s="24"/>
      <c r="UIS43" s="24"/>
      <c r="UIT43" s="24"/>
      <c r="UIU43" s="24"/>
      <c r="UIV43" s="24"/>
      <c r="UIW43" s="24"/>
      <c r="UIX43" s="24"/>
      <c r="UIY43" s="24"/>
      <c r="UIZ43" s="24"/>
      <c r="UJA43" s="24"/>
      <c r="UJB43" s="24"/>
      <c r="UJC43" s="24"/>
      <c r="UJD43" s="24"/>
      <c r="UJE43" s="24"/>
      <c r="UJF43" s="24"/>
      <c r="UJG43" s="24"/>
      <c r="UJH43" s="24"/>
      <c r="UJI43" s="24"/>
      <c r="UJJ43" s="24"/>
      <c r="UJK43" s="24"/>
      <c r="UJL43" s="24"/>
      <c r="UJM43" s="24"/>
      <c r="UJN43" s="24"/>
      <c r="UJO43" s="24"/>
      <c r="UJP43" s="24"/>
      <c r="UJQ43" s="24"/>
      <c r="UJR43" s="24"/>
      <c r="UJS43" s="24"/>
      <c r="UJT43" s="24"/>
      <c r="UJU43" s="24"/>
      <c r="UJV43" s="24"/>
      <c r="UJW43" s="24"/>
      <c r="UJX43" s="24"/>
      <c r="UJY43" s="24"/>
      <c r="UJZ43" s="24"/>
      <c r="UKA43" s="24"/>
      <c r="UKB43" s="24"/>
      <c r="UKC43" s="24"/>
      <c r="UKD43" s="24"/>
      <c r="UKE43" s="24"/>
      <c r="UKF43" s="24"/>
      <c r="UKG43" s="24"/>
      <c r="UKH43" s="24"/>
      <c r="UKI43" s="24"/>
      <c r="UKJ43" s="24"/>
      <c r="UKK43" s="24"/>
      <c r="UKL43" s="24"/>
      <c r="UKM43" s="24"/>
      <c r="UKN43" s="24"/>
      <c r="UKO43" s="24"/>
      <c r="UKP43" s="24"/>
      <c r="UKQ43" s="24"/>
      <c r="UKR43" s="24"/>
      <c r="UKS43" s="24"/>
      <c r="UKT43" s="24"/>
      <c r="UKU43" s="24"/>
      <c r="UKV43" s="24"/>
      <c r="UKW43" s="24"/>
      <c r="UKX43" s="24"/>
      <c r="UKY43" s="24"/>
      <c r="UKZ43" s="24"/>
      <c r="ULA43" s="24"/>
      <c r="ULB43" s="24"/>
      <c r="ULC43" s="24"/>
      <c r="ULD43" s="24"/>
      <c r="ULE43" s="24"/>
      <c r="ULF43" s="24"/>
      <c r="ULG43" s="24"/>
      <c r="ULH43" s="24"/>
      <c r="ULI43" s="24"/>
      <c r="ULJ43" s="24"/>
      <c r="ULK43" s="24"/>
      <c r="ULL43" s="24"/>
      <c r="ULM43" s="24"/>
      <c r="ULN43" s="24"/>
      <c r="ULO43" s="24"/>
      <c r="ULP43" s="24"/>
      <c r="ULQ43" s="24"/>
      <c r="ULR43" s="24"/>
      <c r="ULS43" s="24"/>
      <c r="ULT43" s="24"/>
      <c r="ULU43" s="24"/>
      <c r="ULV43" s="24"/>
      <c r="ULW43" s="24"/>
      <c r="ULX43" s="24"/>
      <c r="ULY43" s="24"/>
      <c r="ULZ43" s="24"/>
      <c r="UMA43" s="24"/>
      <c r="UMB43" s="24"/>
      <c r="UMC43" s="24"/>
      <c r="UMD43" s="24"/>
      <c r="UME43" s="24"/>
      <c r="UMF43" s="24"/>
      <c r="UMG43" s="24"/>
      <c r="UMH43" s="24"/>
      <c r="UMI43" s="24"/>
      <c r="UMJ43" s="24"/>
      <c r="UMK43" s="24"/>
      <c r="UML43" s="24"/>
      <c r="UMM43" s="24"/>
      <c r="UMN43" s="24"/>
      <c r="UMO43" s="24"/>
      <c r="UMP43" s="24"/>
      <c r="UMQ43" s="24"/>
      <c r="UMR43" s="24"/>
      <c r="UMS43" s="24"/>
      <c r="UMT43" s="24"/>
      <c r="UMU43" s="24"/>
      <c r="UMV43" s="24"/>
      <c r="UMW43" s="24"/>
      <c r="UMX43" s="24"/>
      <c r="UMY43" s="24"/>
      <c r="UMZ43" s="24"/>
      <c r="UNA43" s="24"/>
      <c r="UNB43" s="24"/>
      <c r="UNC43" s="24"/>
      <c r="UND43" s="24"/>
      <c r="UNE43" s="24"/>
      <c r="UNF43" s="24"/>
      <c r="UNG43" s="24"/>
      <c r="UNH43" s="24"/>
      <c r="UNI43" s="24"/>
      <c r="UNJ43" s="24"/>
      <c r="UNK43" s="24"/>
      <c r="UNL43" s="24"/>
      <c r="UNM43" s="24"/>
      <c r="UNN43" s="24"/>
      <c r="UNO43" s="24"/>
      <c r="UNP43" s="24"/>
      <c r="UNQ43" s="24"/>
      <c r="UNR43" s="24"/>
      <c r="UNS43" s="24"/>
      <c r="UNT43" s="24"/>
      <c r="UNU43" s="24"/>
      <c r="UNV43" s="24"/>
      <c r="UNW43" s="24"/>
      <c r="UNX43" s="24"/>
      <c r="UNY43" s="24"/>
      <c r="UNZ43" s="24"/>
      <c r="UOA43" s="24"/>
      <c r="UOB43" s="24"/>
      <c r="UOC43" s="24"/>
      <c r="UOD43" s="24"/>
      <c r="UOE43" s="24"/>
      <c r="UOF43" s="24"/>
      <c r="UOG43" s="24"/>
      <c r="UOH43" s="24"/>
      <c r="UOI43" s="24"/>
      <c r="UOJ43" s="24"/>
      <c r="UOK43" s="24"/>
      <c r="UOL43" s="24"/>
      <c r="UOM43" s="24"/>
      <c r="UON43" s="24"/>
      <c r="UOO43" s="24"/>
      <c r="UOP43" s="24"/>
      <c r="UOQ43" s="24"/>
      <c r="UOR43" s="24"/>
      <c r="UOS43" s="24"/>
      <c r="UOT43" s="24"/>
      <c r="UOU43" s="24"/>
      <c r="UOV43" s="24"/>
      <c r="UOW43" s="24"/>
      <c r="UOX43" s="24"/>
      <c r="UOY43" s="24"/>
      <c r="UOZ43" s="24"/>
      <c r="UPA43" s="24"/>
      <c r="UPB43" s="24"/>
      <c r="UPC43" s="24"/>
      <c r="UPD43" s="24"/>
      <c r="UPE43" s="24"/>
      <c r="UPF43" s="24"/>
      <c r="UPG43" s="24"/>
      <c r="UPH43" s="24"/>
      <c r="UPI43" s="24"/>
      <c r="UPJ43" s="24"/>
      <c r="UPK43" s="24"/>
      <c r="UPL43" s="24"/>
      <c r="UPM43" s="24"/>
      <c r="UPN43" s="24"/>
      <c r="UPO43" s="24"/>
      <c r="UPP43" s="24"/>
      <c r="UPQ43" s="24"/>
      <c r="UPR43" s="24"/>
      <c r="UPS43" s="24"/>
      <c r="UPT43" s="24"/>
      <c r="UPU43" s="24"/>
      <c r="UPV43" s="24"/>
      <c r="UPW43" s="24"/>
      <c r="UPX43" s="24"/>
      <c r="UPY43" s="24"/>
      <c r="UPZ43" s="24"/>
      <c r="UQA43" s="24"/>
      <c r="UQB43" s="24"/>
      <c r="UQC43" s="24"/>
      <c r="UQD43" s="24"/>
      <c r="UQE43" s="24"/>
      <c r="UQF43" s="24"/>
      <c r="UQG43" s="24"/>
      <c r="UQH43" s="24"/>
      <c r="UQI43" s="24"/>
      <c r="UQJ43" s="24"/>
      <c r="UQK43" s="24"/>
      <c r="UQL43" s="24"/>
      <c r="UQM43" s="24"/>
      <c r="UQN43" s="24"/>
      <c r="UQO43" s="24"/>
      <c r="UQP43" s="24"/>
      <c r="UQQ43" s="24"/>
      <c r="UQR43" s="24"/>
      <c r="UQS43" s="24"/>
      <c r="UQT43" s="24"/>
      <c r="UQU43" s="24"/>
      <c r="UQV43" s="24"/>
      <c r="UQW43" s="24"/>
      <c r="UQX43" s="24"/>
      <c r="UQY43" s="24"/>
      <c r="UQZ43" s="24"/>
      <c r="URA43" s="24"/>
      <c r="URB43" s="24"/>
      <c r="URC43" s="24"/>
      <c r="URD43" s="24"/>
      <c r="URE43" s="24"/>
      <c r="URF43" s="24"/>
      <c r="URG43" s="24"/>
      <c r="URH43" s="24"/>
      <c r="URI43" s="24"/>
      <c r="URJ43" s="24"/>
      <c r="URK43" s="24"/>
      <c r="URL43" s="24"/>
      <c r="URM43" s="24"/>
      <c r="URN43" s="24"/>
      <c r="URO43" s="24"/>
      <c r="URP43" s="24"/>
      <c r="URQ43" s="24"/>
      <c r="URR43" s="24"/>
      <c r="URS43" s="24"/>
      <c r="URT43" s="24"/>
      <c r="URU43" s="24"/>
      <c r="URV43" s="24"/>
      <c r="URW43" s="24"/>
      <c r="URX43" s="24"/>
      <c r="URY43" s="24"/>
      <c r="URZ43" s="24"/>
      <c r="USA43" s="24"/>
      <c r="USB43" s="24"/>
      <c r="USC43" s="24"/>
      <c r="USD43" s="24"/>
      <c r="USE43" s="24"/>
      <c r="USF43" s="24"/>
      <c r="USG43" s="24"/>
      <c r="USH43" s="24"/>
      <c r="USI43" s="24"/>
      <c r="USJ43" s="24"/>
      <c r="USK43" s="24"/>
      <c r="USL43" s="24"/>
      <c r="USM43" s="24"/>
      <c r="USN43" s="24"/>
      <c r="USO43" s="24"/>
      <c r="USP43" s="24"/>
      <c r="USQ43" s="24"/>
      <c r="USR43" s="24"/>
      <c r="USS43" s="24"/>
      <c r="UST43" s="24"/>
      <c r="USU43" s="24"/>
      <c r="USV43" s="24"/>
      <c r="USW43" s="24"/>
      <c r="USX43" s="24"/>
      <c r="USY43" s="24"/>
      <c r="USZ43" s="24"/>
      <c r="UTA43" s="24"/>
      <c r="UTB43" s="24"/>
      <c r="UTC43" s="24"/>
      <c r="UTD43" s="24"/>
      <c r="UTE43" s="24"/>
      <c r="UTF43" s="24"/>
      <c r="UTG43" s="24"/>
      <c r="UTH43" s="24"/>
      <c r="UTI43" s="24"/>
      <c r="UTJ43" s="24"/>
      <c r="UTK43" s="24"/>
      <c r="UTL43" s="24"/>
      <c r="UTM43" s="24"/>
      <c r="UTN43" s="24"/>
      <c r="UTO43" s="24"/>
      <c r="UTP43" s="24"/>
      <c r="UTQ43" s="24"/>
      <c r="UTR43" s="24"/>
      <c r="UTS43" s="24"/>
      <c r="UTT43" s="24"/>
      <c r="UTU43" s="24"/>
      <c r="UTV43" s="24"/>
      <c r="UTW43" s="24"/>
      <c r="UTX43" s="24"/>
      <c r="UTY43" s="24"/>
      <c r="UTZ43" s="24"/>
      <c r="UUA43" s="24"/>
      <c r="UUB43" s="24"/>
      <c r="UUC43" s="24"/>
      <c r="UUD43" s="24"/>
      <c r="UUE43" s="24"/>
      <c r="UUF43" s="24"/>
      <c r="UUG43" s="24"/>
      <c r="UUH43" s="24"/>
      <c r="UUI43" s="24"/>
      <c r="UUJ43" s="24"/>
      <c r="UUK43" s="24"/>
      <c r="UUL43" s="24"/>
      <c r="UUM43" s="24"/>
      <c r="UUN43" s="24"/>
      <c r="UUO43" s="24"/>
      <c r="UUP43" s="24"/>
      <c r="UUQ43" s="24"/>
      <c r="UUR43" s="24"/>
      <c r="UUS43" s="24"/>
      <c r="UUT43" s="24"/>
      <c r="UUU43" s="24"/>
      <c r="UUV43" s="24"/>
      <c r="UUW43" s="24"/>
      <c r="UUX43" s="24"/>
      <c r="UUY43" s="24"/>
      <c r="UUZ43" s="24"/>
      <c r="UVA43" s="24"/>
      <c r="UVB43" s="24"/>
      <c r="UVC43" s="24"/>
      <c r="UVD43" s="24"/>
      <c r="UVE43" s="24"/>
      <c r="UVF43" s="24"/>
      <c r="UVG43" s="24"/>
      <c r="UVH43" s="24"/>
      <c r="UVI43" s="24"/>
      <c r="UVJ43" s="24"/>
      <c r="UVK43" s="24"/>
      <c r="UVL43" s="24"/>
      <c r="UVM43" s="24"/>
      <c r="UVN43" s="24"/>
      <c r="UVO43" s="24"/>
      <c r="UVP43" s="24"/>
      <c r="UVQ43" s="24"/>
      <c r="UVR43" s="24"/>
      <c r="UVS43" s="24"/>
      <c r="UVT43" s="24"/>
      <c r="UVU43" s="24"/>
      <c r="UVV43" s="24"/>
      <c r="UVW43" s="24"/>
      <c r="UVX43" s="24"/>
      <c r="UVY43" s="24"/>
      <c r="UVZ43" s="24"/>
      <c r="UWA43" s="24"/>
      <c r="UWB43" s="24"/>
      <c r="UWC43" s="24"/>
      <c r="UWD43" s="24"/>
      <c r="UWE43" s="24"/>
      <c r="UWF43" s="24"/>
      <c r="UWG43" s="24"/>
      <c r="UWH43" s="24"/>
      <c r="UWI43" s="24"/>
      <c r="UWJ43" s="24"/>
      <c r="UWK43" s="24"/>
      <c r="UWL43" s="24"/>
      <c r="UWM43" s="24"/>
      <c r="UWN43" s="24"/>
      <c r="UWO43" s="24"/>
      <c r="UWP43" s="24"/>
      <c r="UWQ43" s="24"/>
      <c r="UWR43" s="24"/>
      <c r="UWS43" s="24"/>
      <c r="UWT43" s="24"/>
      <c r="UWU43" s="24"/>
      <c r="UWV43" s="24"/>
      <c r="UWW43" s="24"/>
      <c r="UWX43" s="24"/>
      <c r="UWY43" s="24"/>
      <c r="UWZ43" s="24"/>
      <c r="UXA43" s="24"/>
      <c r="UXB43" s="24"/>
      <c r="UXC43" s="24"/>
      <c r="UXD43" s="24"/>
      <c r="UXE43" s="24"/>
      <c r="UXF43" s="24"/>
      <c r="UXG43" s="24"/>
      <c r="UXH43" s="24"/>
      <c r="UXI43" s="24"/>
      <c r="UXJ43" s="24"/>
      <c r="UXK43" s="24"/>
      <c r="UXL43" s="24"/>
      <c r="UXM43" s="24"/>
      <c r="UXN43" s="24"/>
      <c r="UXO43" s="24"/>
      <c r="UXP43" s="24"/>
      <c r="UXQ43" s="24"/>
      <c r="UXR43" s="24"/>
      <c r="UXS43" s="24"/>
      <c r="UXT43" s="24"/>
      <c r="UXU43" s="24"/>
      <c r="UXV43" s="24"/>
      <c r="UXW43" s="24"/>
      <c r="UXX43" s="24"/>
      <c r="UXY43" s="24"/>
      <c r="UXZ43" s="24"/>
      <c r="UYA43" s="24"/>
      <c r="UYB43" s="24"/>
      <c r="UYC43" s="24"/>
      <c r="UYD43" s="24"/>
      <c r="UYE43" s="24"/>
      <c r="UYF43" s="24"/>
      <c r="UYG43" s="24"/>
      <c r="UYH43" s="24"/>
      <c r="UYI43" s="24"/>
      <c r="UYJ43" s="24"/>
      <c r="UYK43" s="24"/>
      <c r="UYL43" s="24"/>
      <c r="UYM43" s="24"/>
      <c r="UYN43" s="24"/>
      <c r="UYO43" s="24"/>
      <c r="UYP43" s="24"/>
      <c r="UYQ43" s="24"/>
      <c r="UYR43" s="24"/>
      <c r="UYS43" s="24"/>
      <c r="UYT43" s="24"/>
      <c r="UYU43" s="24"/>
      <c r="UYV43" s="24"/>
      <c r="UYW43" s="24"/>
      <c r="UYX43" s="24"/>
      <c r="UYY43" s="24"/>
      <c r="UYZ43" s="24"/>
      <c r="UZA43" s="24"/>
      <c r="UZB43" s="24"/>
      <c r="UZC43" s="24"/>
      <c r="UZD43" s="24"/>
      <c r="UZE43" s="24"/>
      <c r="UZF43" s="24"/>
      <c r="UZG43" s="24"/>
      <c r="UZH43" s="24"/>
      <c r="UZI43" s="24"/>
      <c r="UZJ43" s="24"/>
      <c r="UZK43" s="24"/>
      <c r="UZL43" s="24"/>
      <c r="UZM43" s="24"/>
      <c r="UZN43" s="24"/>
      <c r="UZO43" s="24"/>
      <c r="UZP43" s="24"/>
      <c r="UZQ43" s="24"/>
      <c r="UZR43" s="24"/>
      <c r="UZS43" s="24"/>
      <c r="UZT43" s="24"/>
      <c r="UZU43" s="24"/>
      <c r="UZV43" s="24"/>
      <c r="UZW43" s="24"/>
      <c r="UZX43" s="24"/>
      <c r="UZY43" s="24"/>
      <c r="UZZ43" s="24"/>
      <c r="VAA43" s="24"/>
      <c r="VAB43" s="24"/>
      <c r="VAC43" s="24"/>
      <c r="VAD43" s="24"/>
      <c r="VAE43" s="24"/>
      <c r="VAF43" s="24"/>
      <c r="VAG43" s="24"/>
      <c r="VAH43" s="24"/>
      <c r="VAI43" s="24"/>
      <c r="VAJ43" s="24"/>
      <c r="VAK43" s="24"/>
      <c r="VAL43" s="24"/>
      <c r="VAM43" s="24"/>
      <c r="VAN43" s="24"/>
      <c r="VAO43" s="24"/>
      <c r="VAP43" s="24"/>
      <c r="VAQ43" s="24"/>
      <c r="VAR43" s="24"/>
      <c r="VAS43" s="24"/>
      <c r="VAT43" s="24"/>
      <c r="VAU43" s="24"/>
      <c r="VAV43" s="24"/>
      <c r="VAW43" s="24"/>
      <c r="VAX43" s="24"/>
      <c r="VAY43" s="24"/>
      <c r="VAZ43" s="24"/>
      <c r="VBA43" s="24"/>
      <c r="VBB43" s="24"/>
      <c r="VBC43" s="24"/>
      <c r="VBD43" s="24"/>
      <c r="VBE43" s="24"/>
      <c r="VBF43" s="24"/>
      <c r="VBG43" s="24"/>
      <c r="VBH43" s="24"/>
      <c r="VBI43" s="24"/>
      <c r="VBJ43" s="24"/>
      <c r="VBK43" s="24"/>
      <c r="VBL43" s="24"/>
      <c r="VBM43" s="24"/>
      <c r="VBN43" s="24"/>
      <c r="VBO43" s="24"/>
      <c r="VBP43" s="24"/>
      <c r="VBQ43" s="24"/>
      <c r="VBR43" s="24"/>
      <c r="VBS43" s="24"/>
      <c r="VBT43" s="24"/>
      <c r="VBU43" s="24"/>
      <c r="VBV43" s="24"/>
      <c r="VBW43" s="24"/>
      <c r="VBX43" s="24"/>
      <c r="VBY43" s="24"/>
      <c r="VBZ43" s="24"/>
      <c r="VCA43" s="24"/>
      <c r="VCB43" s="24"/>
      <c r="VCC43" s="24"/>
      <c r="VCD43" s="24"/>
      <c r="VCE43" s="24"/>
      <c r="VCF43" s="24"/>
      <c r="VCG43" s="24"/>
      <c r="VCH43" s="24"/>
      <c r="VCI43" s="24"/>
      <c r="VCJ43" s="24"/>
      <c r="VCK43" s="24"/>
      <c r="VCL43" s="24"/>
      <c r="VCM43" s="24"/>
      <c r="VCN43" s="24"/>
      <c r="VCO43" s="24"/>
      <c r="VCP43" s="24"/>
      <c r="VCQ43" s="24"/>
      <c r="VCR43" s="24"/>
      <c r="VCS43" s="24"/>
      <c r="VCT43" s="24"/>
      <c r="VCU43" s="24"/>
      <c r="VCV43" s="24"/>
      <c r="VCW43" s="24"/>
      <c r="VCX43" s="24"/>
      <c r="VCY43" s="24"/>
      <c r="VCZ43" s="24"/>
      <c r="VDA43" s="24"/>
      <c r="VDB43" s="24"/>
      <c r="VDC43" s="24"/>
      <c r="VDD43" s="24"/>
      <c r="VDE43" s="24"/>
      <c r="VDF43" s="24"/>
      <c r="VDG43" s="24"/>
      <c r="VDH43" s="24"/>
      <c r="VDI43" s="24"/>
      <c r="VDJ43" s="24"/>
      <c r="VDK43" s="24"/>
      <c r="VDL43" s="24"/>
      <c r="VDM43" s="24"/>
      <c r="VDN43" s="24"/>
      <c r="VDO43" s="24"/>
      <c r="VDP43" s="24"/>
      <c r="VDQ43" s="24"/>
      <c r="VDR43" s="24"/>
      <c r="VDS43" s="24"/>
      <c r="VDT43" s="24"/>
      <c r="VDU43" s="24"/>
      <c r="VDV43" s="24"/>
      <c r="VDW43" s="24"/>
      <c r="VDX43" s="24"/>
      <c r="VDY43" s="24"/>
      <c r="VDZ43" s="24"/>
      <c r="VEA43" s="24"/>
      <c r="VEB43" s="24"/>
      <c r="VEC43" s="24"/>
      <c r="VED43" s="24"/>
      <c r="VEE43" s="24"/>
      <c r="VEF43" s="24"/>
      <c r="VEG43" s="24"/>
      <c r="VEH43" s="24"/>
      <c r="VEI43" s="24"/>
      <c r="VEJ43" s="24"/>
      <c r="VEK43" s="24"/>
      <c r="VEL43" s="24"/>
      <c r="VEM43" s="24"/>
      <c r="VEN43" s="24"/>
      <c r="VEO43" s="24"/>
      <c r="VEP43" s="24"/>
      <c r="VEQ43" s="24"/>
      <c r="VER43" s="24"/>
      <c r="VES43" s="24"/>
      <c r="VET43" s="24"/>
      <c r="VEU43" s="24"/>
      <c r="VEV43" s="24"/>
      <c r="VEW43" s="24"/>
      <c r="VEX43" s="24"/>
      <c r="VEY43" s="24"/>
      <c r="VEZ43" s="24"/>
      <c r="VFA43" s="24"/>
      <c r="VFB43" s="24"/>
      <c r="VFC43" s="24"/>
      <c r="VFD43" s="24"/>
      <c r="VFE43" s="24"/>
      <c r="VFF43" s="24"/>
      <c r="VFG43" s="24"/>
      <c r="VFH43" s="24"/>
      <c r="VFI43" s="24"/>
      <c r="VFJ43" s="24"/>
      <c r="VFK43" s="24"/>
      <c r="VFL43" s="24"/>
      <c r="VFM43" s="24"/>
      <c r="VFN43" s="24"/>
      <c r="VFO43" s="24"/>
      <c r="VFP43" s="24"/>
      <c r="VFQ43" s="24"/>
      <c r="VFR43" s="24"/>
      <c r="VFS43" s="24"/>
      <c r="VFT43" s="24"/>
      <c r="VFU43" s="24"/>
      <c r="VFV43" s="24"/>
      <c r="VFW43" s="24"/>
      <c r="VFX43" s="24"/>
      <c r="VFY43" s="24"/>
      <c r="VFZ43" s="24"/>
      <c r="VGA43" s="24"/>
      <c r="VGB43" s="24"/>
      <c r="VGC43" s="24"/>
      <c r="VGD43" s="24"/>
      <c r="VGE43" s="24"/>
      <c r="VGF43" s="24"/>
      <c r="VGG43" s="24"/>
      <c r="VGH43" s="24"/>
      <c r="VGI43" s="24"/>
      <c r="VGJ43" s="24"/>
      <c r="VGK43" s="24"/>
      <c r="VGL43" s="24"/>
      <c r="VGM43" s="24"/>
      <c r="VGN43" s="24"/>
      <c r="VGO43" s="24"/>
      <c r="VGP43" s="24"/>
      <c r="VGQ43" s="24"/>
      <c r="VGR43" s="24"/>
      <c r="VGS43" s="24"/>
      <c r="VGT43" s="24"/>
      <c r="VGU43" s="24"/>
      <c r="VGV43" s="24"/>
      <c r="VGW43" s="24"/>
      <c r="VGX43" s="24"/>
      <c r="VGY43" s="24"/>
      <c r="VGZ43" s="24"/>
      <c r="VHA43" s="24"/>
      <c r="VHB43" s="24"/>
      <c r="VHC43" s="24"/>
      <c r="VHD43" s="24"/>
      <c r="VHE43" s="24"/>
      <c r="VHF43" s="24"/>
      <c r="VHG43" s="24"/>
      <c r="VHH43" s="24"/>
      <c r="VHI43" s="24"/>
      <c r="VHJ43" s="24"/>
      <c r="VHK43" s="24"/>
      <c r="VHL43" s="24"/>
      <c r="VHM43" s="24"/>
      <c r="VHN43" s="24"/>
      <c r="VHO43" s="24"/>
      <c r="VHP43" s="24"/>
      <c r="VHQ43" s="24"/>
      <c r="VHR43" s="24"/>
      <c r="VHS43" s="24"/>
      <c r="VHT43" s="24"/>
      <c r="VHU43" s="24"/>
      <c r="VHV43" s="24"/>
      <c r="VHW43" s="24"/>
      <c r="VHX43" s="24"/>
      <c r="VHY43" s="24"/>
      <c r="VHZ43" s="24"/>
      <c r="VIA43" s="24"/>
      <c r="VIB43" s="24"/>
      <c r="VIC43" s="24"/>
      <c r="VID43" s="24"/>
      <c r="VIE43" s="24"/>
      <c r="VIF43" s="24"/>
      <c r="VIG43" s="24"/>
      <c r="VIH43" s="24"/>
      <c r="VII43" s="24"/>
      <c r="VIJ43" s="24"/>
      <c r="VIK43" s="24"/>
      <c r="VIL43" s="24"/>
      <c r="VIM43" s="24"/>
      <c r="VIN43" s="24"/>
      <c r="VIO43" s="24"/>
      <c r="VIP43" s="24"/>
      <c r="VIQ43" s="24"/>
      <c r="VIR43" s="24"/>
      <c r="VIS43" s="24"/>
      <c r="VIT43" s="24"/>
      <c r="VIU43" s="24"/>
      <c r="VIV43" s="24"/>
      <c r="VIW43" s="24"/>
      <c r="VIX43" s="24"/>
      <c r="VIY43" s="24"/>
      <c r="VIZ43" s="24"/>
      <c r="VJA43" s="24"/>
      <c r="VJB43" s="24"/>
      <c r="VJC43" s="24"/>
      <c r="VJD43" s="24"/>
      <c r="VJE43" s="24"/>
      <c r="VJF43" s="24"/>
      <c r="VJG43" s="24"/>
      <c r="VJH43" s="24"/>
      <c r="VJI43" s="24"/>
      <c r="VJJ43" s="24"/>
      <c r="VJK43" s="24"/>
      <c r="VJL43" s="24"/>
      <c r="VJM43" s="24"/>
      <c r="VJN43" s="24"/>
      <c r="VJO43" s="24"/>
      <c r="VJP43" s="24"/>
      <c r="VJQ43" s="24"/>
      <c r="VJR43" s="24"/>
      <c r="VJS43" s="24"/>
      <c r="VJT43" s="24"/>
      <c r="VJU43" s="24"/>
      <c r="VJV43" s="24"/>
      <c r="VJW43" s="24"/>
      <c r="VJX43" s="24"/>
      <c r="VJY43" s="24"/>
      <c r="VJZ43" s="24"/>
      <c r="VKA43" s="24"/>
      <c r="VKB43" s="24"/>
      <c r="VKC43" s="24"/>
      <c r="VKD43" s="24"/>
      <c r="VKE43" s="24"/>
      <c r="VKF43" s="24"/>
      <c r="VKG43" s="24"/>
      <c r="VKH43" s="24"/>
      <c r="VKI43" s="24"/>
      <c r="VKJ43" s="24"/>
      <c r="VKK43" s="24"/>
      <c r="VKL43" s="24"/>
      <c r="VKM43" s="24"/>
      <c r="VKN43" s="24"/>
      <c r="VKO43" s="24"/>
      <c r="VKP43" s="24"/>
      <c r="VKQ43" s="24"/>
      <c r="VKR43" s="24"/>
      <c r="VKS43" s="24"/>
      <c r="VKT43" s="24"/>
      <c r="VKU43" s="24"/>
      <c r="VKV43" s="24"/>
      <c r="VKW43" s="24"/>
      <c r="VKX43" s="24"/>
      <c r="VKY43" s="24"/>
      <c r="VKZ43" s="24"/>
      <c r="VLA43" s="24"/>
      <c r="VLB43" s="24"/>
      <c r="VLC43" s="24"/>
      <c r="VLD43" s="24"/>
      <c r="VLE43" s="24"/>
      <c r="VLF43" s="24"/>
      <c r="VLG43" s="24"/>
      <c r="VLH43" s="24"/>
      <c r="VLI43" s="24"/>
      <c r="VLJ43" s="24"/>
      <c r="VLK43" s="24"/>
      <c r="VLL43" s="24"/>
      <c r="VLM43" s="24"/>
      <c r="VLN43" s="24"/>
      <c r="VLO43" s="24"/>
      <c r="VLP43" s="24"/>
      <c r="VLQ43" s="24"/>
      <c r="VLR43" s="24"/>
      <c r="VLS43" s="24"/>
      <c r="VLT43" s="24"/>
      <c r="VLU43" s="24"/>
      <c r="VLV43" s="24"/>
      <c r="VLW43" s="24"/>
      <c r="VLX43" s="24"/>
      <c r="VLY43" s="24"/>
      <c r="VLZ43" s="24"/>
      <c r="VMA43" s="24"/>
      <c r="VMB43" s="24"/>
      <c r="VMC43" s="24"/>
      <c r="VMD43" s="24"/>
      <c r="VME43" s="24"/>
      <c r="VMF43" s="24"/>
      <c r="VMG43" s="24"/>
      <c r="VMH43" s="24"/>
      <c r="VMI43" s="24"/>
      <c r="VMJ43" s="24"/>
      <c r="VMK43" s="24"/>
      <c r="VML43" s="24"/>
      <c r="VMM43" s="24"/>
      <c r="VMN43" s="24"/>
      <c r="VMO43" s="24"/>
      <c r="VMP43" s="24"/>
      <c r="VMQ43" s="24"/>
      <c r="VMR43" s="24"/>
      <c r="VMS43" s="24"/>
      <c r="VMT43" s="24"/>
      <c r="VMU43" s="24"/>
      <c r="VMV43" s="24"/>
      <c r="VMW43" s="24"/>
      <c r="VMX43" s="24"/>
      <c r="VMY43" s="24"/>
      <c r="VMZ43" s="24"/>
      <c r="VNA43" s="24"/>
      <c r="VNB43" s="24"/>
      <c r="VNC43" s="24"/>
      <c r="VND43" s="24"/>
      <c r="VNE43" s="24"/>
      <c r="VNF43" s="24"/>
      <c r="VNG43" s="24"/>
      <c r="VNH43" s="24"/>
      <c r="VNI43" s="24"/>
      <c r="VNJ43" s="24"/>
      <c r="VNK43" s="24"/>
      <c r="VNL43" s="24"/>
      <c r="VNM43" s="24"/>
      <c r="VNN43" s="24"/>
      <c r="VNO43" s="24"/>
      <c r="VNP43" s="24"/>
      <c r="VNQ43" s="24"/>
      <c r="VNR43" s="24"/>
      <c r="VNS43" s="24"/>
      <c r="VNT43" s="24"/>
      <c r="VNU43" s="24"/>
      <c r="VNV43" s="24"/>
      <c r="VNW43" s="24"/>
      <c r="VNX43" s="24"/>
      <c r="VNY43" s="24"/>
      <c r="VNZ43" s="24"/>
      <c r="VOA43" s="24"/>
      <c r="VOB43" s="24"/>
      <c r="VOC43" s="24"/>
      <c r="VOD43" s="24"/>
      <c r="VOE43" s="24"/>
      <c r="VOF43" s="24"/>
      <c r="VOG43" s="24"/>
      <c r="VOH43" s="24"/>
      <c r="VOI43" s="24"/>
      <c r="VOJ43" s="24"/>
      <c r="VOK43" s="24"/>
      <c r="VOL43" s="24"/>
      <c r="VOM43" s="24"/>
      <c r="VON43" s="24"/>
      <c r="VOO43" s="24"/>
      <c r="VOP43" s="24"/>
      <c r="VOQ43" s="24"/>
      <c r="VOR43" s="24"/>
      <c r="VOS43" s="24"/>
      <c r="VOT43" s="24"/>
      <c r="VOU43" s="24"/>
      <c r="VOV43" s="24"/>
      <c r="VOW43" s="24"/>
      <c r="VOX43" s="24"/>
      <c r="VOY43" s="24"/>
      <c r="VOZ43" s="24"/>
      <c r="VPA43" s="24"/>
      <c r="VPB43" s="24"/>
      <c r="VPC43" s="24"/>
      <c r="VPD43" s="24"/>
      <c r="VPE43" s="24"/>
      <c r="VPF43" s="24"/>
      <c r="VPG43" s="24"/>
      <c r="VPH43" s="24"/>
      <c r="VPI43" s="24"/>
      <c r="VPJ43" s="24"/>
      <c r="VPK43" s="24"/>
      <c r="VPL43" s="24"/>
      <c r="VPM43" s="24"/>
      <c r="VPN43" s="24"/>
      <c r="VPO43" s="24"/>
      <c r="VPP43" s="24"/>
      <c r="VPQ43" s="24"/>
      <c r="VPR43" s="24"/>
      <c r="VPS43" s="24"/>
      <c r="VPT43" s="24"/>
      <c r="VPU43" s="24"/>
      <c r="VPV43" s="24"/>
      <c r="VPW43" s="24"/>
      <c r="VPX43" s="24"/>
      <c r="VPY43" s="24"/>
      <c r="VPZ43" s="24"/>
      <c r="VQA43" s="24"/>
      <c r="VQB43" s="24"/>
      <c r="VQC43" s="24"/>
      <c r="VQD43" s="24"/>
      <c r="VQE43" s="24"/>
      <c r="VQF43" s="24"/>
      <c r="VQG43" s="24"/>
      <c r="VQH43" s="24"/>
      <c r="VQI43" s="24"/>
      <c r="VQJ43" s="24"/>
      <c r="VQK43" s="24"/>
      <c r="VQL43" s="24"/>
      <c r="VQM43" s="24"/>
      <c r="VQN43" s="24"/>
      <c r="VQO43" s="24"/>
      <c r="VQP43" s="24"/>
      <c r="VQQ43" s="24"/>
      <c r="VQR43" s="24"/>
      <c r="VQS43" s="24"/>
      <c r="VQT43" s="24"/>
      <c r="VQU43" s="24"/>
      <c r="VQV43" s="24"/>
      <c r="VQW43" s="24"/>
      <c r="VQX43" s="24"/>
      <c r="VQY43" s="24"/>
      <c r="VQZ43" s="24"/>
      <c r="VRA43" s="24"/>
      <c r="VRB43" s="24"/>
      <c r="VRC43" s="24"/>
      <c r="VRD43" s="24"/>
      <c r="VRE43" s="24"/>
      <c r="VRF43" s="24"/>
      <c r="VRG43" s="24"/>
      <c r="VRH43" s="24"/>
      <c r="VRI43" s="24"/>
      <c r="VRJ43" s="24"/>
      <c r="VRK43" s="24"/>
      <c r="VRL43" s="24"/>
      <c r="VRM43" s="24"/>
      <c r="VRN43" s="24"/>
      <c r="VRO43" s="24"/>
      <c r="VRP43" s="24"/>
      <c r="VRQ43" s="24"/>
      <c r="VRR43" s="24"/>
      <c r="VRS43" s="24"/>
      <c r="VRT43" s="24"/>
      <c r="VRU43" s="24"/>
      <c r="VRV43" s="24"/>
      <c r="VRW43" s="24"/>
      <c r="VRX43" s="24"/>
      <c r="VRY43" s="24"/>
      <c r="VRZ43" s="24"/>
      <c r="VSA43" s="24"/>
      <c r="VSB43" s="24"/>
      <c r="VSC43" s="24"/>
      <c r="VSD43" s="24"/>
      <c r="VSE43" s="24"/>
      <c r="VSF43" s="24"/>
      <c r="VSG43" s="24"/>
      <c r="VSH43" s="24"/>
      <c r="VSI43" s="24"/>
      <c r="VSJ43" s="24"/>
      <c r="VSK43" s="24"/>
      <c r="VSL43" s="24"/>
      <c r="VSM43" s="24"/>
      <c r="VSN43" s="24"/>
      <c r="VSO43" s="24"/>
      <c r="VSP43" s="24"/>
      <c r="VSQ43" s="24"/>
      <c r="VSR43" s="24"/>
      <c r="VSS43" s="24"/>
      <c r="VST43" s="24"/>
      <c r="VSU43" s="24"/>
      <c r="VSV43" s="24"/>
      <c r="VSW43" s="24"/>
      <c r="VSX43" s="24"/>
      <c r="VSY43" s="24"/>
      <c r="VSZ43" s="24"/>
      <c r="VTA43" s="24"/>
      <c r="VTB43" s="24"/>
      <c r="VTC43" s="24"/>
      <c r="VTD43" s="24"/>
      <c r="VTE43" s="24"/>
      <c r="VTF43" s="24"/>
      <c r="VTG43" s="24"/>
      <c r="VTH43" s="24"/>
      <c r="VTI43" s="24"/>
      <c r="VTJ43" s="24"/>
      <c r="VTK43" s="24"/>
      <c r="VTL43" s="24"/>
      <c r="VTM43" s="24"/>
      <c r="VTN43" s="24"/>
      <c r="VTO43" s="24"/>
      <c r="VTP43" s="24"/>
      <c r="VTQ43" s="24"/>
      <c r="VTR43" s="24"/>
      <c r="VTS43" s="24"/>
      <c r="VTT43" s="24"/>
      <c r="VTU43" s="24"/>
      <c r="VTV43" s="24"/>
      <c r="VTW43" s="24"/>
      <c r="VTX43" s="24"/>
      <c r="VTY43" s="24"/>
      <c r="VTZ43" s="24"/>
      <c r="VUA43" s="24"/>
      <c r="VUB43" s="24"/>
      <c r="VUC43" s="24"/>
      <c r="VUD43" s="24"/>
      <c r="VUE43" s="24"/>
      <c r="VUF43" s="24"/>
      <c r="VUG43" s="24"/>
      <c r="VUH43" s="24"/>
      <c r="VUI43" s="24"/>
      <c r="VUJ43" s="24"/>
      <c r="VUK43" s="24"/>
      <c r="VUL43" s="24"/>
      <c r="VUM43" s="24"/>
      <c r="VUN43" s="24"/>
      <c r="VUO43" s="24"/>
      <c r="VUP43" s="24"/>
      <c r="VUQ43" s="24"/>
      <c r="VUR43" s="24"/>
      <c r="VUS43" s="24"/>
      <c r="VUT43" s="24"/>
      <c r="VUU43" s="24"/>
      <c r="VUV43" s="24"/>
      <c r="VUW43" s="24"/>
      <c r="VUX43" s="24"/>
      <c r="VUY43" s="24"/>
      <c r="VUZ43" s="24"/>
      <c r="VVA43" s="24"/>
      <c r="VVB43" s="24"/>
      <c r="VVC43" s="24"/>
      <c r="VVD43" s="24"/>
      <c r="VVE43" s="24"/>
      <c r="VVF43" s="24"/>
      <c r="VVG43" s="24"/>
      <c r="VVH43" s="24"/>
      <c r="VVI43" s="24"/>
      <c r="VVJ43" s="24"/>
      <c r="VVK43" s="24"/>
      <c r="VVL43" s="24"/>
      <c r="VVM43" s="24"/>
      <c r="VVN43" s="24"/>
      <c r="VVO43" s="24"/>
      <c r="VVP43" s="24"/>
      <c r="VVQ43" s="24"/>
      <c r="VVR43" s="24"/>
      <c r="VVS43" s="24"/>
      <c r="VVT43" s="24"/>
      <c r="VVU43" s="24"/>
      <c r="VVV43" s="24"/>
      <c r="VVW43" s="24"/>
      <c r="VVX43" s="24"/>
      <c r="VVY43" s="24"/>
      <c r="VVZ43" s="24"/>
      <c r="VWA43" s="24"/>
      <c r="VWB43" s="24"/>
      <c r="VWC43" s="24"/>
      <c r="VWD43" s="24"/>
      <c r="VWE43" s="24"/>
      <c r="VWF43" s="24"/>
      <c r="VWG43" s="24"/>
      <c r="VWH43" s="24"/>
      <c r="VWI43" s="24"/>
      <c r="VWJ43" s="24"/>
      <c r="VWK43" s="24"/>
      <c r="VWL43" s="24"/>
      <c r="VWM43" s="24"/>
      <c r="VWN43" s="24"/>
      <c r="VWO43" s="24"/>
      <c r="VWP43" s="24"/>
      <c r="VWQ43" s="24"/>
      <c r="VWR43" s="24"/>
      <c r="VWS43" s="24"/>
      <c r="VWT43" s="24"/>
      <c r="VWU43" s="24"/>
      <c r="VWV43" s="24"/>
      <c r="VWW43" s="24"/>
      <c r="VWX43" s="24"/>
      <c r="VWY43" s="24"/>
      <c r="VWZ43" s="24"/>
      <c r="VXA43" s="24"/>
      <c r="VXB43" s="24"/>
      <c r="VXC43" s="24"/>
      <c r="VXD43" s="24"/>
      <c r="VXE43" s="24"/>
      <c r="VXF43" s="24"/>
      <c r="VXG43" s="24"/>
      <c r="VXH43" s="24"/>
      <c r="VXI43" s="24"/>
      <c r="VXJ43" s="24"/>
      <c r="VXK43" s="24"/>
      <c r="VXL43" s="24"/>
      <c r="VXM43" s="24"/>
      <c r="VXN43" s="24"/>
      <c r="VXO43" s="24"/>
      <c r="VXP43" s="24"/>
      <c r="VXQ43" s="24"/>
      <c r="VXR43" s="24"/>
      <c r="VXS43" s="24"/>
      <c r="VXT43" s="24"/>
      <c r="VXU43" s="24"/>
      <c r="VXV43" s="24"/>
      <c r="VXW43" s="24"/>
      <c r="VXX43" s="24"/>
      <c r="VXY43" s="24"/>
      <c r="VXZ43" s="24"/>
      <c r="VYA43" s="24"/>
      <c r="VYB43" s="24"/>
      <c r="VYC43" s="24"/>
      <c r="VYD43" s="24"/>
      <c r="VYE43" s="24"/>
      <c r="VYF43" s="24"/>
      <c r="VYG43" s="24"/>
      <c r="VYH43" s="24"/>
      <c r="VYI43" s="24"/>
      <c r="VYJ43" s="24"/>
      <c r="VYK43" s="24"/>
      <c r="VYL43" s="24"/>
      <c r="VYM43" s="24"/>
      <c r="VYN43" s="24"/>
      <c r="VYO43" s="24"/>
      <c r="VYP43" s="24"/>
      <c r="VYQ43" s="24"/>
      <c r="VYR43" s="24"/>
      <c r="VYS43" s="24"/>
      <c r="VYT43" s="24"/>
      <c r="VYU43" s="24"/>
      <c r="VYV43" s="24"/>
      <c r="VYW43" s="24"/>
      <c r="VYX43" s="24"/>
      <c r="VYY43" s="24"/>
      <c r="VYZ43" s="24"/>
      <c r="VZA43" s="24"/>
      <c r="VZB43" s="24"/>
      <c r="VZC43" s="24"/>
      <c r="VZD43" s="24"/>
      <c r="VZE43" s="24"/>
      <c r="VZF43" s="24"/>
      <c r="VZG43" s="24"/>
      <c r="VZH43" s="24"/>
      <c r="VZI43" s="24"/>
      <c r="VZJ43" s="24"/>
      <c r="VZK43" s="24"/>
      <c r="VZL43" s="24"/>
      <c r="VZM43" s="24"/>
      <c r="VZN43" s="24"/>
      <c r="VZO43" s="24"/>
      <c r="VZP43" s="24"/>
      <c r="VZQ43" s="24"/>
      <c r="VZR43" s="24"/>
      <c r="VZS43" s="24"/>
      <c r="VZT43" s="24"/>
      <c r="VZU43" s="24"/>
      <c r="VZV43" s="24"/>
      <c r="VZW43" s="24"/>
      <c r="VZX43" s="24"/>
      <c r="VZY43" s="24"/>
      <c r="VZZ43" s="24"/>
      <c r="WAA43" s="24"/>
      <c r="WAB43" s="24"/>
      <c r="WAC43" s="24"/>
      <c r="WAD43" s="24"/>
      <c r="WAE43" s="24"/>
      <c r="WAF43" s="24"/>
      <c r="WAG43" s="24"/>
      <c r="WAH43" s="24"/>
      <c r="WAI43" s="24"/>
      <c r="WAJ43" s="24"/>
      <c r="WAK43" s="24"/>
      <c r="WAL43" s="24"/>
      <c r="WAM43" s="24"/>
      <c r="WAN43" s="24"/>
      <c r="WAO43" s="24"/>
      <c r="WAP43" s="24"/>
      <c r="WAQ43" s="24"/>
      <c r="WAR43" s="24"/>
      <c r="WAS43" s="24"/>
      <c r="WAT43" s="24"/>
      <c r="WAU43" s="24"/>
      <c r="WAV43" s="24"/>
      <c r="WAW43" s="24"/>
      <c r="WAX43" s="24"/>
      <c r="WAY43" s="24"/>
      <c r="WAZ43" s="24"/>
      <c r="WBA43" s="24"/>
      <c r="WBB43" s="24"/>
      <c r="WBC43" s="24"/>
      <c r="WBD43" s="24"/>
      <c r="WBE43" s="24"/>
      <c r="WBF43" s="24"/>
      <c r="WBG43" s="24"/>
      <c r="WBH43" s="24"/>
      <c r="WBI43" s="24"/>
      <c r="WBJ43" s="24"/>
      <c r="WBK43" s="24"/>
      <c r="WBL43" s="24"/>
      <c r="WBM43" s="24"/>
      <c r="WBN43" s="24"/>
      <c r="WBO43" s="24"/>
      <c r="WBP43" s="24"/>
      <c r="WBQ43" s="24"/>
      <c r="WBR43" s="24"/>
      <c r="WBS43" s="24"/>
      <c r="WBT43" s="24"/>
      <c r="WBU43" s="24"/>
      <c r="WBV43" s="24"/>
      <c r="WBW43" s="24"/>
      <c r="WBX43" s="24"/>
      <c r="WBY43" s="24"/>
      <c r="WBZ43" s="24"/>
      <c r="WCA43" s="24"/>
      <c r="WCB43" s="24"/>
      <c r="WCC43" s="24"/>
      <c r="WCD43" s="24"/>
      <c r="WCE43" s="24"/>
      <c r="WCF43" s="24"/>
      <c r="WCG43" s="24"/>
      <c r="WCH43" s="24"/>
      <c r="WCI43" s="24"/>
      <c r="WCJ43" s="24"/>
      <c r="WCK43" s="24"/>
      <c r="WCL43" s="24"/>
      <c r="WCM43" s="24"/>
      <c r="WCN43" s="24"/>
      <c r="WCO43" s="24"/>
      <c r="WCP43" s="24"/>
      <c r="WCQ43" s="24"/>
      <c r="WCR43" s="24"/>
      <c r="WCS43" s="24"/>
      <c r="WCT43" s="24"/>
      <c r="WCU43" s="24"/>
      <c r="WCV43" s="24"/>
      <c r="WCW43" s="24"/>
      <c r="WCX43" s="24"/>
      <c r="WCY43" s="24"/>
      <c r="WCZ43" s="24"/>
      <c r="WDA43" s="24"/>
      <c r="WDB43" s="24"/>
      <c r="WDC43" s="24"/>
      <c r="WDD43" s="24"/>
      <c r="WDE43" s="24"/>
      <c r="WDF43" s="24"/>
      <c r="WDG43" s="24"/>
      <c r="WDH43" s="24"/>
      <c r="WDI43" s="24"/>
      <c r="WDJ43" s="24"/>
      <c r="WDK43" s="24"/>
      <c r="WDL43" s="24"/>
      <c r="WDM43" s="24"/>
      <c r="WDN43" s="24"/>
      <c r="WDO43" s="24"/>
      <c r="WDP43" s="24"/>
      <c r="WDQ43" s="24"/>
      <c r="WDR43" s="24"/>
      <c r="WDS43" s="24"/>
      <c r="WDT43" s="24"/>
      <c r="WDU43" s="24"/>
      <c r="WDV43" s="24"/>
      <c r="WDW43" s="24"/>
      <c r="WDX43" s="24"/>
      <c r="WDY43" s="24"/>
      <c r="WDZ43" s="24"/>
      <c r="WEA43" s="24"/>
      <c r="WEB43" s="24"/>
      <c r="WEC43" s="24"/>
      <c r="WED43" s="24"/>
      <c r="WEE43" s="24"/>
      <c r="WEF43" s="24"/>
      <c r="WEG43" s="24"/>
      <c r="WEH43" s="24"/>
      <c r="WEI43" s="24"/>
      <c r="WEJ43" s="24"/>
      <c r="WEK43" s="24"/>
      <c r="WEL43" s="24"/>
      <c r="WEM43" s="24"/>
      <c r="WEN43" s="24"/>
      <c r="WEO43" s="24"/>
      <c r="WEP43" s="24"/>
      <c r="WEQ43" s="24"/>
      <c r="WER43" s="24"/>
      <c r="WES43" s="24"/>
      <c r="WET43" s="24"/>
      <c r="WEU43" s="24"/>
      <c r="WEV43" s="24"/>
      <c r="WEW43" s="24"/>
      <c r="WEX43" s="24"/>
      <c r="WEY43" s="24"/>
      <c r="WEZ43" s="24"/>
      <c r="WFA43" s="24"/>
      <c r="WFB43" s="24"/>
      <c r="WFC43" s="24"/>
      <c r="WFD43" s="24"/>
      <c r="WFE43" s="24"/>
      <c r="WFF43" s="24"/>
      <c r="WFG43" s="24"/>
      <c r="WFH43" s="24"/>
      <c r="WFI43" s="24"/>
      <c r="WFJ43" s="24"/>
      <c r="WFK43" s="24"/>
      <c r="WFL43" s="24"/>
      <c r="WFM43" s="24"/>
      <c r="WFN43" s="24"/>
      <c r="WFO43" s="24"/>
      <c r="WFP43" s="24"/>
      <c r="WFQ43" s="24"/>
      <c r="WFR43" s="24"/>
      <c r="WFS43" s="24"/>
      <c r="WFT43" s="24"/>
      <c r="WFU43" s="24"/>
      <c r="WFV43" s="24"/>
      <c r="WFW43" s="24"/>
      <c r="WFX43" s="24"/>
      <c r="WFY43" s="24"/>
      <c r="WFZ43" s="24"/>
      <c r="WGA43" s="24"/>
      <c r="WGB43" s="24"/>
      <c r="WGC43" s="24"/>
      <c r="WGD43" s="24"/>
      <c r="WGE43" s="24"/>
      <c r="WGF43" s="24"/>
      <c r="WGG43" s="24"/>
      <c r="WGH43" s="24"/>
      <c r="WGI43" s="24"/>
      <c r="WGJ43" s="24"/>
      <c r="WGK43" s="24"/>
      <c r="WGL43" s="24"/>
      <c r="WGM43" s="24"/>
      <c r="WGN43" s="24"/>
      <c r="WGO43" s="24"/>
      <c r="WGP43" s="24"/>
      <c r="WGQ43" s="24"/>
      <c r="WGR43" s="24"/>
      <c r="WGS43" s="24"/>
      <c r="WGT43" s="24"/>
      <c r="WGU43" s="24"/>
      <c r="WGV43" s="24"/>
      <c r="WGW43" s="24"/>
      <c r="WGX43" s="24"/>
      <c r="WGY43" s="24"/>
      <c r="WGZ43" s="24"/>
      <c r="WHA43" s="24"/>
      <c r="WHB43" s="24"/>
      <c r="WHC43" s="24"/>
      <c r="WHD43" s="24"/>
      <c r="WHE43" s="24"/>
      <c r="WHF43" s="24"/>
      <c r="WHG43" s="24"/>
      <c r="WHH43" s="24"/>
      <c r="WHI43" s="24"/>
      <c r="WHJ43" s="24"/>
      <c r="WHK43" s="24"/>
      <c r="WHL43" s="24"/>
      <c r="WHM43" s="24"/>
      <c r="WHN43" s="24"/>
      <c r="WHO43" s="24"/>
      <c r="WHP43" s="24"/>
      <c r="WHQ43" s="24"/>
      <c r="WHR43" s="24"/>
      <c r="WHS43" s="24"/>
      <c r="WHT43" s="24"/>
      <c r="WHU43" s="24"/>
      <c r="WHV43" s="24"/>
      <c r="WHW43" s="24"/>
      <c r="WHX43" s="24"/>
      <c r="WHY43" s="24"/>
      <c r="WHZ43" s="24"/>
      <c r="WIA43" s="24"/>
      <c r="WIB43" s="24"/>
      <c r="WIC43" s="24"/>
      <c r="WID43" s="24"/>
      <c r="WIE43" s="24"/>
      <c r="WIF43" s="24"/>
      <c r="WIG43" s="24"/>
      <c r="WIH43" s="24"/>
      <c r="WII43" s="24"/>
      <c r="WIJ43" s="24"/>
      <c r="WIK43" s="24"/>
      <c r="WIL43" s="24"/>
      <c r="WIM43" s="24"/>
      <c r="WIN43" s="24"/>
      <c r="WIO43" s="24"/>
      <c r="WIP43" s="24"/>
      <c r="WIQ43" s="24"/>
      <c r="WIR43" s="24"/>
      <c r="WIS43" s="24"/>
      <c r="WIT43" s="24"/>
      <c r="WIU43" s="24"/>
      <c r="WIV43" s="24"/>
      <c r="WIW43" s="24"/>
      <c r="WIX43" s="24"/>
      <c r="WIY43" s="24"/>
      <c r="WIZ43" s="24"/>
      <c r="WJA43" s="24"/>
      <c r="WJB43" s="24"/>
      <c r="WJC43" s="24"/>
      <c r="WJD43" s="24"/>
      <c r="WJE43" s="24"/>
      <c r="WJF43" s="24"/>
      <c r="WJG43" s="24"/>
      <c r="WJH43" s="24"/>
      <c r="WJI43" s="24"/>
      <c r="WJJ43" s="24"/>
      <c r="WJK43" s="24"/>
      <c r="WJL43" s="24"/>
      <c r="WJM43" s="24"/>
      <c r="WJN43" s="24"/>
      <c r="WJO43" s="24"/>
      <c r="WJP43" s="24"/>
      <c r="WJQ43" s="24"/>
      <c r="WJR43" s="24"/>
      <c r="WJS43" s="24"/>
      <c r="WJT43" s="24"/>
      <c r="WJU43" s="24"/>
      <c r="WJV43" s="24"/>
      <c r="WJW43" s="24"/>
      <c r="WJX43" s="24"/>
      <c r="WJY43" s="24"/>
      <c r="WJZ43" s="24"/>
      <c r="WKA43" s="24"/>
      <c r="WKB43" s="24"/>
      <c r="WKC43" s="24"/>
      <c r="WKD43" s="24"/>
      <c r="WKE43" s="24"/>
      <c r="WKF43" s="24"/>
      <c r="WKG43" s="24"/>
      <c r="WKH43" s="24"/>
      <c r="WKI43" s="24"/>
      <c r="WKJ43" s="24"/>
      <c r="WKK43" s="24"/>
      <c r="WKL43" s="24"/>
      <c r="WKM43" s="24"/>
      <c r="WKN43" s="24"/>
      <c r="WKO43" s="24"/>
      <c r="WKP43" s="24"/>
      <c r="WKQ43" s="24"/>
      <c r="WKR43" s="24"/>
      <c r="WKS43" s="24"/>
      <c r="WKT43" s="24"/>
      <c r="WKU43" s="24"/>
      <c r="WKV43" s="24"/>
      <c r="WKW43" s="24"/>
      <c r="WKX43" s="24"/>
      <c r="WKY43" s="24"/>
      <c r="WKZ43" s="24"/>
      <c r="WLA43" s="24"/>
      <c r="WLB43" s="24"/>
      <c r="WLC43" s="24"/>
      <c r="WLD43" s="24"/>
      <c r="WLE43" s="24"/>
      <c r="WLF43" s="24"/>
      <c r="WLG43" s="24"/>
      <c r="WLH43" s="24"/>
      <c r="WLI43" s="24"/>
      <c r="WLJ43" s="24"/>
      <c r="WLK43" s="24"/>
      <c r="WLL43" s="24"/>
      <c r="WLM43" s="24"/>
      <c r="WLN43" s="24"/>
      <c r="WLO43" s="24"/>
      <c r="WLP43" s="24"/>
      <c r="WLQ43" s="24"/>
      <c r="WLR43" s="24"/>
      <c r="WLS43" s="24"/>
      <c r="WLT43" s="24"/>
      <c r="WLU43" s="24"/>
      <c r="WLV43" s="24"/>
      <c r="WLW43" s="24"/>
      <c r="WLX43" s="24"/>
      <c r="WLY43" s="24"/>
      <c r="WLZ43" s="24"/>
      <c r="WMA43" s="24"/>
      <c r="WMB43" s="24"/>
      <c r="WMC43" s="24"/>
      <c r="WMD43" s="24"/>
      <c r="WME43" s="24"/>
      <c r="WMF43" s="24"/>
      <c r="WMG43" s="24"/>
      <c r="WMH43" s="24"/>
      <c r="WMI43" s="24"/>
      <c r="WMJ43" s="24"/>
      <c r="WMK43" s="24"/>
      <c r="WML43" s="24"/>
      <c r="WMM43" s="24"/>
      <c r="WMN43" s="24"/>
      <c r="WMO43" s="24"/>
      <c r="WMP43" s="24"/>
      <c r="WMQ43" s="24"/>
      <c r="WMR43" s="24"/>
      <c r="WMS43" s="24"/>
      <c r="WMT43" s="24"/>
      <c r="WMU43" s="24"/>
      <c r="WMV43" s="24"/>
      <c r="WMW43" s="24"/>
      <c r="WMX43" s="24"/>
      <c r="WMY43" s="24"/>
      <c r="WMZ43" s="24"/>
      <c r="WNA43" s="24"/>
      <c r="WNB43" s="24"/>
      <c r="WNC43" s="24"/>
      <c r="WND43" s="24"/>
      <c r="WNE43" s="24"/>
      <c r="WNF43" s="24"/>
      <c r="WNG43" s="24"/>
      <c r="WNH43" s="24"/>
      <c r="WNI43" s="24"/>
      <c r="WNJ43" s="24"/>
      <c r="WNK43" s="24"/>
      <c r="WNL43" s="24"/>
      <c r="WNM43" s="24"/>
      <c r="WNN43" s="24"/>
      <c r="WNO43" s="24"/>
      <c r="WNP43" s="24"/>
      <c r="WNQ43" s="24"/>
      <c r="WNR43" s="24"/>
      <c r="WNS43" s="24"/>
      <c r="WNT43" s="24"/>
      <c r="WNU43" s="24"/>
      <c r="WNV43" s="24"/>
      <c r="WNW43" s="24"/>
      <c r="WNX43" s="24"/>
      <c r="WNY43" s="24"/>
      <c r="WNZ43" s="24"/>
      <c r="WOA43" s="24"/>
      <c r="WOB43" s="24"/>
      <c r="WOC43" s="24"/>
      <c r="WOD43" s="24"/>
      <c r="WOE43" s="24"/>
      <c r="WOF43" s="24"/>
      <c r="WOG43" s="24"/>
      <c r="WOH43" s="24"/>
      <c r="WOI43" s="24"/>
      <c r="WOJ43" s="24"/>
      <c r="WOK43" s="24"/>
      <c r="WOL43" s="24"/>
      <c r="WOM43" s="24"/>
      <c r="WON43" s="24"/>
      <c r="WOO43" s="24"/>
      <c r="WOP43" s="24"/>
      <c r="WOQ43" s="24"/>
      <c r="WOR43" s="24"/>
      <c r="WOS43" s="24"/>
      <c r="WOT43" s="24"/>
      <c r="WOU43" s="24"/>
      <c r="WOV43" s="24"/>
      <c r="WOW43" s="24"/>
      <c r="WOX43" s="24"/>
      <c r="WOY43" s="24"/>
      <c r="WOZ43" s="24"/>
      <c r="WPA43" s="24"/>
      <c r="WPB43" s="24"/>
      <c r="WPC43" s="24"/>
      <c r="WPD43" s="24"/>
      <c r="WPE43" s="24"/>
      <c r="WPF43" s="24"/>
      <c r="WPG43" s="24"/>
      <c r="WPH43" s="24"/>
      <c r="WPI43" s="24"/>
      <c r="WPJ43" s="24"/>
      <c r="WPK43" s="24"/>
      <c r="WPL43" s="24"/>
      <c r="WPM43" s="24"/>
      <c r="WPN43" s="24"/>
      <c r="WPO43" s="24"/>
      <c r="WPP43" s="24"/>
      <c r="WPQ43" s="24"/>
      <c r="WPR43" s="24"/>
      <c r="WPS43" s="24"/>
      <c r="WPT43" s="24"/>
      <c r="WPU43" s="24"/>
      <c r="WPV43" s="24"/>
      <c r="WPW43" s="24"/>
      <c r="WPX43" s="24"/>
      <c r="WPY43" s="24"/>
      <c r="WPZ43" s="24"/>
      <c r="WQA43" s="24"/>
      <c r="WQB43" s="24"/>
      <c r="WQC43" s="24"/>
      <c r="WQD43" s="24"/>
      <c r="WQE43" s="24"/>
      <c r="WQF43" s="24"/>
      <c r="WQG43" s="24"/>
      <c r="WQH43" s="24"/>
      <c r="WQI43" s="24"/>
      <c r="WQJ43" s="24"/>
      <c r="WQK43" s="24"/>
      <c r="WQL43" s="24"/>
      <c r="WQM43" s="24"/>
      <c r="WQN43" s="24"/>
      <c r="WQO43" s="24"/>
      <c r="WQP43" s="24"/>
      <c r="WQQ43" s="24"/>
      <c r="WQR43" s="24"/>
      <c r="WQS43" s="24"/>
      <c r="WQT43" s="24"/>
      <c r="WQU43" s="24"/>
      <c r="WQV43" s="24"/>
      <c r="WQW43" s="24"/>
      <c r="WQX43" s="24"/>
      <c r="WQY43" s="24"/>
      <c r="WQZ43" s="24"/>
      <c r="WRA43" s="24"/>
      <c r="WRB43" s="24"/>
      <c r="WRC43" s="24"/>
      <c r="WRD43" s="24"/>
      <c r="WRE43" s="24"/>
      <c r="WRF43" s="24"/>
      <c r="WRG43" s="24"/>
      <c r="WRH43" s="24"/>
      <c r="WRI43" s="24"/>
      <c r="WRJ43" s="24"/>
      <c r="WRK43" s="24"/>
      <c r="WRL43" s="24"/>
      <c r="WRM43" s="24"/>
      <c r="WRN43" s="24"/>
      <c r="WRO43" s="24"/>
      <c r="WRP43" s="24"/>
      <c r="WRQ43" s="24"/>
      <c r="WRR43" s="24"/>
      <c r="WRS43" s="24"/>
      <c r="WRT43" s="24"/>
      <c r="WRU43" s="24"/>
      <c r="WRV43" s="24"/>
      <c r="WRW43" s="24"/>
      <c r="WRX43" s="24"/>
      <c r="WRY43" s="24"/>
      <c r="WRZ43" s="24"/>
      <c r="WSA43" s="24"/>
      <c r="WSB43" s="24"/>
      <c r="WSC43" s="24"/>
      <c r="WSD43" s="24"/>
      <c r="WSE43" s="24"/>
      <c r="WSF43" s="24"/>
      <c r="WSG43" s="24"/>
      <c r="WSH43" s="24"/>
      <c r="WSI43" s="24"/>
      <c r="WSJ43" s="24"/>
      <c r="WSK43" s="24"/>
      <c r="WSL43" s="24"/>
      <c r="WSM43" s="24"/>
      <c r="WSN43" s="24"/>
      <c r="WSO43" s="24"/>
      <c r="WSP43" s="24"/>
      <c r="WSQ43" s="24"/>
      <c r="WSR43" s="24"/>
      <c r="WSS43" s="24"/>
      <c r="WST43" s="24"/>
      <c r="WSU43" s="24"/>
      <c r="WSV43" s="24"/>
      <c r="WSW43" s="24"/>
      <c r="WSX43" s="24"/>
      <c r="WSY43" s="24"/>
      <c r="WSZ43" s="24"/>
      <c r="WTA43" s="24"/>
      <c r="WTB43" s="24"/>
      <c r="WTC43" s="24"/>
      <c r="WTD43" s="24"/>
      <c r="WTE43" s="24"/>
      <c r="WTF43" s="24"/>
      <c r="WTG43" s="24"/>
      <c r="WTH43" s="24"/>
      <c r="WTI43" s="24"/>
      <c r="WTJ43" s="24"/>
      <c r="WTK43" s="24"/>
      <c r="WTL43" s="24"/>
      <c r="WTM43" s="24"/>
      <c r="WTN43" s="24"/>
      <c r="WTO43" s="24"/>
      <c r="WTP43" s="24"/>
      <c r="WTQ43" s="24"/>
      <c r="WTR43" s="24"/>
      <c r="WTS43" s="24"/>
      <c r="WTT43" s="24"/>
      <c r="WTU43" s="24"/>
      <c r="WTV43" s="24"/>
      <c r="WTW43" s="24"/>
      <c r="WTX43" s="24"/>
      <c r="WTY43" s="24"/>
      <c r="WTZ43" s="24"/>
      <c r="WUA43" s="24"/>
      <c r="WUB43" s="24"/>
      <c r="WUC43" s="24"/>
      <c r="WUD43" s="24"/>
      <c r="WUE43" s="24"/>
      <c r="WUF43" s="24"/>
      <c r="WUG43" s="24"/>
      <c r="WUH43" s="24"/>
      <c r="WUI43" s="24"/>
      <c r="WUJ43" s="24"/>
      <c r="WUK43" s="24"/>
      <c r="WUL43" s="24"/>
      <c r="WUM43" s="24"/>
      <c r="WUN43" s="24"/>
      <c r="WUO43" s="24"/>
      <c r="WUP43" s="24"/>
      <c r="WUQ43" s="24"/>
      <c r="WUR43" s="24"/>
      <c r="WUS43" s="24"/>
      <c r="WUT43" s="24"/>
      <c r="WUU43" s="24"/>
      <c r="WUV43" s="24"/>
      <c r="WUW43" s="24"/>
      <c r="WUX43" s="24"/>
      <c r="WUY43" s="24"/>
      <c r="WUZ43" s="24"/>
      <c r="WVA43" s="24"/>
      <c r="WVB43" s="24"/>
      <c r="WVC43" s="24"/>
      <c r="WVD43" s="24"/>
      <c r="WVE43" s="24"/>
      <c r="WVF43" s="24"/>
      <c r="WVG43" s="24"/>
      <c r="WVH43" s="24"/>
      <c r="WVI43" s="24"/>
      <c r="WVJ43" s="24"/>
      <c r="WVK43" s="24"/>
      <c r="WVL43" s="24"/>
      <c r="WVM43" s="24"/>
      <c r="WVN43" s="24"/>
      <c r="WVO43" s="24"/>
      <c r="WVP43" s="24"/>
      <c r="WVQ43" s="24"/>
      <c r="WVR43" s="24"/>
      <c r="WVS43" s="24"/>
      <c r="WVT43" s="24"/>
      <c r="WVU43" s="24"/>
      <c r="WVV43" s="24"/>
      <c r="WVW43" s="24"/>
      <c r="WVX43" s="24"/>
      <c r="WVY43" s="24"/>
      <c r="WVZ43" s="24"/>
      <c r="WWA43" s="24"/>
      <c r="WWB43" s="24"/>
      <c r="WWC43" s="24"/>
      <c r="WWD43" s="24"/>
      <c r="WWE43" s="24"/>
      <c r="WWF43" s="24"/>
      <c r="WWG43" s="24"/>
      <c r="WWH43" s="24"/>
      <c r="WWI43" s="24"/>
      <c r="WWJ43" s="24"/>
      <c r="WWK43" s="24"/>
      <c r="WWL43" s="24"/>
      <c r="WWM43" s="24"/>
      <c r="WWN43" s="24"/>
      <c r="WWO43" s="24"/>
      <c r="WWP43" s="24"/>
      <c r="WWQ43" s="24"/>
      <c r="WWR43" s="24"/>
      <c r="WWS43" s="24"/>
      <c r="WWT43" s="24"/>
      <c r="WWU43" s="24"/>
      <c r="WWV43" s="24"/>
      <c r="WWW43" s="24"/>
      <c r="WWX43" s="24"/>
      <c r="WWY43" s="24"/>
      <c r="WWZ43" s="24"/>
      <c r="WXA43" s="24"/>
      <c r="WXB43" s="24"/>
      <c r="WXC43" s="24"/>
      <c r="WXD43" s="24"/>
      <c r="WXE43" s="24"/>
      <c r="WXF43" s="24"/>
      <c r="WXG43" s="24"/>
      <c r="WXH43" s="24"/>
      <c r="WXI43" s="24"/>
      <c r="WXJ43" s="24"/>
      <c r="WXK43" s="24"/>
      <c r="WXL43" s="24"/>
      <c r="WXM43" s="24"/>
      <c r="WXN43" s="24"/>
      <c r="WXO43" s="24"/>
      <c r="WXP43" s="24"/>
      <c r="WXQ43" s="24"/>
      <c r="WXR43" s="24"/>
      <c r="WXS43" s="24"/>
      <c r="WXT43" s="24"/>
      <c r="WXU43" s="24"/>
      <c r="WXV43" s="24"/>
      <c r="WXW43" s="24"/>
      <c r="WXX43" s="24"/>
      <c r="WXY43" s="24"/>
      <c r="WXZ43" s="24"/>
      <c r="WYA43" s="24"/>
      <c r="WYB43" s="24"/>
      <c r="WYC43" s="24"/>
      <c r="WYD43" s="24"/>
      <c r="WYE43" s="24"/>
      <c r="WYF43" s="24"/>
      <c r="WYG43" s="24"/>
      <c r="WYH43" s="24"/>
      <c r="WYI43" s="24"/>
      <c r="WYJ43" s="24"/>
      <c r="WYK43" s="24"/>
      <c r="WYL43" s="24"/>
      <c r="WYM43" s="24"/>
      <c r="WYN43" s="24"/>
      <c r="WYO43" s="24"/>
      <c r="WYP43" s="24"/>
      <c r="WYQ43" s="24"/>
      <c r="WYR43" s="24"/>
      <c r="WYS43" s="24"/>
      <c r="WYT43" s="24"/>
      <c r="WYU43" s="24"/>
      <c r="WYV43" s="24"/>
      <c r="WYW43" s="24"/>
      <c r="WYX43" s="24"/>
      <c r="WYY43" s="24"/>
      <c r="WYZ43" s="24"/>
      <c r="WZA43" s="24"/>
      <c r="WZB43" s="24"/>
      <c r="WZC43" s="24"/>
      <c r="WZD43" s="24"/>
      <c r="WZE43" s="24"/>
      <c r="WZF43" s="24"/>
      <c r="WZG43" s="24"/>
      <c r="WZH43" s="24"/>
      <c r="WZI43" s="24"/>
      <c r="WZJ43" s="24"/>
      <c r="WZK43" s="24"/>
      <c r="WZL43" s="24"/>
      <c r="WZM43" s="24"/>
      <c r="WZN43" s="24"/>
      <c r="WZO43" s="24"/>
      <c r="WZP43" s="24"/>
      <c r="WZQ43" s="24"/>
      <c r="WZR43" s="24"/>
      <c r="WZS43" s="24"/>
      <c r="WZT43" s="24"/>
      <c r="WZU43" s="24"/>
      <c r="WZV43" s="24"/>
      <c r="WZW43" s="24"/>
      <c r="WZX43" s="24"/>
      <c r="WZY43" s="24"/>
      <c r="WZZ43" s="24"/>
      <c r="XAA43" s="24"/>
      <c r="XAB43" s="24"/>
      <c r="XAC43" s="24"/>
      <c r="XAD43" s="24"/>
      <c r="XAE43" s="24"/>
      <c r="XAF43" s="24"/>
      <c r="XAG43" s="24"/>
      <c r="XAH43" s="24"/>
      <c r="XAI43" s="24"/>
      <c r="XAJ43" s="24"/>
      <c r="XAK43" s="24"/>
      <c r="XAL43" s="24"/>
      <c r="XAM43" s="24"/>
      <c r="XAN43" s="24"/>
      <c r="XAO43" s="24"/>
      <c r="XAP43" s="24"/>
      <c r="XAQ43" s="24"/>
      <c r="XAR43" s="24"/>
      <c r="XAS43" s="24"/>
      <c r="XAT43" s="24"/>
      <c r="XAU43" s="24"/>
      <c r="XAV43" s="24"/>
      <c r="XAW43" s="24"/>
      <c r="XAX43" s="24"/>
      <c r="XAY43" s="24"/>
      <c r="XAZ43" s="24"/>
      <c r="XBA43" s="24"/>
      <c r="XBB43" s="24"/>
      <c r="XBC43" s="24"/>
      <c r="XBD43" s="24"/>
      <c r="XBE43" s="24"/>
      <c r="XBF43" s="24"/>
      <c r="XBG43" s="24"/>
      <c r="XBH43" s="24"/>
      <c r="XBI43" s="24"/>
      <c r="XBJ43" s="24"/>
      <c r="XBK43" s="24"/>
      <c r="XBL43" s="24"/>
      <c r="XBM43" s="24"/>
      <c r="XBN43" s="24"/>
      <c r="XBO43" s="24"/>
      <c r="XBP43" s="24"/>
      <c r="XBQ43" s="24"/>
      <c r="XBR43" s="24"/>
      <c r="XBS43" s="24"/>
      <c r="XBT43" s="24"/>
      <c r="XBU43" s="24"/>
      <c r="XBV43" s="24"/>
      <c r="XBW43" s="24"/>
      <c r="XBX43" s="24"/>
      <c r="XBY43" s="24"/>
      <c r="XBZ43" s="24"/>
      <c r="XCA43" s="24"/>
      <c r="XCB43" s="24"/>
      <c r="XCC43" s="24"/>
      <c r="XCD43" s="24"/>
      <c r="XCE43" s="24"/>
      <c r="XCF43" s="24"/>
      <c r="XCG43" s="24"/>
      <c r="XCH43" s="24"/>
      <c r="XCI43" s="24"/>
      <c r="XCJ43" s="24"/>
      <c r="XCK43" s="24"/>
      <c r="XCL43" s="24"/>
      <c r="XCM43" s="24"/>
      <c r="XCN43" s="24"/>
      <c r="XCO43" s="24"/>
      <c r="XCP43" s="24"/>
      <c r="XCQ43" s="24"/>
      <c r="XCR43" s="24"/>
      <c r="XCS43" s="24"/>
      <c r="XCT43" s="24"/>
      <c r="XCU43" s="24"/>
      <c r="XCV43" s="24"/>
      <c r="XCW43" s="24"/>
      <c r="XCX43" s="24"/>
      <c r="XCY43" s="24"/>
      <c r="XCZ43" s="24"/>
      <c r="XDA43" s="24"/>
      <c r="XDB43" s="24"/>
      <c r="XDC43" s="24"/>
      <c r="XDD43" s="24"/>
      <c r="XDE43" s="24"/>
      <c r="XDF43" s="24"/>
      <c r="XDG43" s="24"/>
      <c r="XDH43" s="24"/>
      <c r="XDI43" s="24"/>
      <c r="XDJ43" s="24"/>
      <c r="XDK43" s="24"/>
      <c r="XDL43" s="24"/>
      <c r="XDM43" s="24"/>
      <c r="XDN43" s="24"/>
      <c r="XDO43" s="24"/>
      <c r="XDP43" s="24"/>
      <c r="XDQ43" s="24"/>
      <c r="XDR43" s="24"/>
      <c r="XDS43" s="24"/>
      <c r="XDT43" s="24"/>
      <c r="XDU43" s="24"/>
      <c r="XDV43" s="24"/>
      <c r="XDW43" s="24"/>
      <c r="XDX43" s="24"/>
      <c r="XDY43" s="24"/>
      <c r="XDZ43" s="24"/>
      <c r="XEA43" s="24"/>
      <c r="XEB43" s="24"/>
      <c r="XEC43" s="24"/>
      <c r="XED43" s="24"/>
      <c r="XEE43" s="24"/>
      <c r="XEF43" s="24"/>
      <c r="XEG43" s="24"/>
      <c r="XEH43" s="24"/>
      <c r="XEI43" s="24"/>
      <c r="XEJ43" s="24"/>
      <c r="XEK43" s="24"/>
      <c r="XEL43" s="24"/>
      <c r="XEM43" s="24"/>
      <c r="XEN43" s="24"/>
      <c r="XEO43" s="24"/>
      <c r="XEP43" s="24"/>
      <c r="XEQ43" s="24"/>
      <c r="XER43" s="24"/>
      <c r="XES43" s="24"/>
      <c r="XET43" s="24"/>
      <c r="XEU43" s="24"/>
      <c r="XEV43" s="24"/>
      <c r="XEW43" s="24"/>
      <c r="XEX43" s="24"/>
      <c r="XEY43" s="24"/>
      <c r="XEZ43" s="24"/>
      <c r="XFA43" s="24"/>
      <c r="XFB43" s="24"/>
      <c r="XFC43" s="24"/>
      <c r="XFD43" s="24"/>
    </row>
    <row r="44" spans="1:16384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16384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16384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16384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16384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</sheetData>
  <mergeCells count="18">
    <mergeCell ref="G41:J41"/>
    <mergeCell ref="G42:J42"/>
    <mergeCell ref="C40:F40"/>
    <mergeCell ref="C41:F41"/>
    <mergeCell ref="C42:F42"/>
    <mergeCell ref="G34:J34"/>
    <mergeCell ref="G35:J35"/>
    <mergeCell ref="G36:J36"/>
    <mergeCell ref="G37:J37"/>
    <mergeCell ref="G38:J38"/>
    <mergeCell ref="G39:J39"/>
    <mergeCell ref="G40:J40"/>
    <mergeCell ref="C34:F34"/>
    <mergeCell ref="C35:F35"/>
    <mergeCell ref="C36:F36"/>
    <mergeCell ref="C37:F37"/>
    <mergeCell ref="C38:F38"/>
    <mergeCell ref="C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O14" sqref="O14"/>
    </sheetView>
  </sheetViews>
  <sheetFormatPr defaultRowHeight="12.75" x14ac:dyDescent="0.2"/>
  <cols>
    <col min="1" max="1" width="32" bestFit="1" customWidth="1"/>
    <col min="2" max="2" width="12.85546875" bestFit="1" customWidth="1"/>
    <col min="3" max="14" width="7.85546875" customWidth="1"/>
    <col min="15" max="15" width="14.28515625" customWidth="1"/>
  </cols>
  <sheetData>
    <row r="1" spans="1:14" x14ac:dyDescent="0.2">
      <c r="A1" t="s">
        <v>0</v>
      </c>
    </row>
    <row r="2" spans="1:14" x14ac:dyDescent="0.2">
      <c r="A2" t="s">
        <v>6</v>
      </c>
    </row>
    <row r="3" spans="1:14" x14ac:dyDescent="0.2">
      <c r="A3" t="s">
        <v>5</v>
      </c>
      <c r="C3">
        <v>8</v>
      </c>
      <c r="D3">
        <v>8</v>
      </c>
      <c r="E3">
        <v>8</v>
      </c>
      <c r="F3">
        <v>8</v>
      </c>
      <c r="G3">
        <v>8</v>
      </c>
      <c r="H3">
        <v>8</v>
      </c>
      <c r="I3">
        <v>8</v>
      </c>
      <c r="J3">
        <v>8</v>
      </c>
      <c r="K3">
        <v>8</v>
      </c>
      <c r="L3">
        <v>8</v>
      </c>
      <c r="M3">
        <v>8</v>
      </c>
      <c r="N3">
        <v>8</v>
      </c>
    </row>
    <row r="4" spans="1:14" x14ac:dyDescent="0.2">
      <c r="A4" t="s">
        <v>7</v>
      </c>
      <c r="C4">
        <v>2400</v>
      </c>
      <c r="D4">
        <v>2400</v>
      </c>
      <c r="E4">
        <v>2400</v>
      </c>
      <c r="F4">
        <v>2400</v>
      </c>
      <c r="G4">
        <v>2400</v>
      </c>
      <c r="H4">
        <v>2400</v>
      </c>
      <c r="I4">
        <v>2400</v>
      </c>
      <c r="J4">
        <v>2400</v>
      </c>
      <c r="K4">
        <v>2400</v>
      </c>
      <c r="L4">
        <v>2400</v>
      </c>
      <c r="M4">
        <v>2400</v>
      </c>
      <c r="N4">
        <v>2400</v>
      </c>
    </row>
    <row r="5" spans="1:14" x14ac:dyDescent="0.2">
      <c r="A5" t="s">
        <v>8</v>
      </c>
      <c r="C5">
        <v>3300</v>
      </c>
      <c r="D5">
        <v>3300</v>
      </c>
      <c r="E5">
        <v>3300</v>
      </c>
      <c r="F5">
        <v>3300</v>
      </c>
      <c r="G5">
        <v>3300</v>
      </c>
      <c r="H5">
        <v>3300</v>
      </c>
      <c r="I5">
        <v>3300</v>
      </c>
      <c r="J5">
        <v>3300</v>
      </c>
      <c r="K5">
        <v>3300</v>
      </c>
      <c r="L5">
        <v>3300</v>
      </c>
      <c r="M5">
        <v>3300</v>
      </c>
      <c r="N5">
        <v>3300</v>
      </c>
    </row>
    <row r="6" spans="1:14" x14ac:dyDescent="0.2">
      <c r="A6" t="s">
        <v>3</v>
      </c>
      <c r="C6">
        <v>1800</v>
      </c>
      <c r="D6">
        <v>1800</v>
      </c>
      <c r="E6">
        <v>1800</v>
      </c>
      <c r="F6">
        <v>1800</v>
      </c>
      <c r="G6">
        <v>1800</v>
      </c>
      <c r="H6">
        <v>1800</v>
      </c>
      <c r="I6">
        <v>1800</v>
      </c>
      <c r="J6">
        <v>1800</v>
      </c>
      <c r="K6">
        <v>1800</v>
      </c>
      <c r="L6">
        <v>1800</v>
      </c>
      <c r="M6">
        <v>1800</v>
      </c>
      <c r="N6">
        <v>1800</v>
      </c>
    </row>
    <row r="7" spans="1:14" x14ac:dyDescent="0.2">
      <c r="A7" t="s">
        <v>4</v>
      </c>
      <c r="C7">
        <v>1200</v>
      </c>
      <c r="D7">
        <v>1200</v>
      </c>
      <c r="E7">
        <v>1200</v>
      </c>
      <c r="F7">
        <v>1200</v>
      </c>
      <c r="G7">
        <v>1200</v>
      </c>
      <c r="H7">
        <v>1200</v>
      </c>
      <c r="I7">
        <v>1200</v>
      </c>
      <c r="J7">
        <v>1200</v>
      </c>
      <c r="K7">
        <v>1200</v>
      </c>
      <c r="L7">
        <v>1200</v>
      </c>
      <c r="M7">
        <v>1200</v>
      </c>
      <c r="N7">
        <v>1200</v>
      </c>
    </row>
    <row r="8" spans="1:14" x14ac:dyDescent="0.2">
      <c r="A8" t="s">
        <v>9</v>
      </c>
      <c r="C8">
        <f t="shared" ref="C8:N8" si="0">480/12</f>
        <v>40</v>
      </c>
      <c r="D8">
        <f t="shared" si="0"/>
        <v>40</v>
      </c>
      <c r="E8">
        <f t="shared" si="0"/>
        <v>40</v>
      </c>
      <c r="F8">
        <f t="shared" si="0"/>
        <v>40</v>
      </c>
      <c r="G8">
        <f t="shared" si="0"/>
        <v>40</v>
      </c>
      <c r="H8">
        <f t="shared" si="0"/>
        <v>40</v>
      </c>
      <c r="I8">
        <f t="shared" si="0"/>
        <v>40</v>
      </c>
      <c r="J8">
        <f t="shared" si="0"/>
        <v>40</v>
      </c>
      <c r="K8">
        <f t="shared" si="0"/>
        <v>40</v>
      </c>
      <c r="L8">
        <f t="shared" si="0"/>
        <v>40</v>
      </c>
      <c r="M8">
        <f t="shared" si="0"/>
        <v>40</v>
      </c>
      <c r="N8">
        <f t="shared" si="0"/>
        <v>40</v>
      </c>
    </row>
    <row r="11" spans="1:14" x14ac:dyDescent="0.2">
      <c r="A11" t="s">
        <v>1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1">
        <v>9</v>
      </c>
      <c r="L11" s="1">
        <v>10</v>
      </c>
      <c r="M11" s="1">
        <v>11</v>
      </c>
      <c r="N11" s="1">
        <v>12</v>
      </c>
    </row>
    <row r="12" spans="1:14" x14ac:dyDescent="0.2">
      <c r="A12" t="s">
        <v>11</v>
      </c>
      <c r="C12">
        <v>4400</v>
      </c>
      <c r="D12">
        <v>4400</v>
      </c>
      <c r="E12">
        <v>6000</v>
      </c>
      <c r="F12">
        <v>8000</v>
      </c>
      <c r="G12">
        <v>6600</v>
      </c>
      <c r="H12">
        <v>11800</v>
      </c>
      <c r="I12">
        <v>13000</v>
      </c>
      <c r="J12">
        <v>11200</v>
      </c>
      <c r="K12">
        <v>10800</v>
      </c>
      <c r="L12">
        <v>7600</v>
      </c>
      <c r="M12">
        <v>6000</v>
      </c>
      <c r="N12">
        <v>5600</v>
      </c>
    </row>
    <row r="13" spans="1:14" x14ac:dyDescent="0.2">
      <c r="A13" t="s">
        <v>25</v>
      </c>
      <c r="C13">
        <f>C8*(C17+C18)</f>
        <v>7960</v>
      </c>
      <c r="D13">
        <f t="shared" ref="D13:N13" si="1">D8*(D17+D18)</f>
        <v>7960</v>
      </c>
      <c r="E13">
        <f t="shared" si="1"/>
        <v>7960</v>
      </c>
      <c r="F13">
        <f t="shared" si="1"/>
        <v>8000</v>
      </c>
      <c r="G13">
        <f t="shared" si="1"/>
        <v>7960</v>
      </c>
      <c r="H13">
        <f t="shared" si="1"/>
        <v>11800</v>
      </c>
      <c r="I13">
        <f t="shared" si="1"/>
        <v>13000</v>
      </c>
      <c r="J13">
        <f t="shared" si="1"/>
        <v>11200</v>
      </c>
      <c r="K13">
        <f t="shared" si="1"/>
        <v>10800</v>
      </c>
      <c r="L13">
        <f t="shared" si="1"/>
        <v>7960</v>
      </c>
      <c r="M13">
        <f t="shared" si="1"/>
        <v>7960</v>
      </c>
      <c r="N13">
        <f t="shared" si="1"/>
        <v>7960</v>
      </c>
    </row>
    <row r="14" spans="1:14" x14ac:dyDescent="0.2">
      <c r="A14" t="s">
        <v>26</v>
      </c>
      <c r="C14">
        <v>4160</v>
      </c>
      <c r="D14">
        <v>4400</v>
      </c>
      <c r="E14">
        <v>6000</v>
      </c>
      <c r="F14">
        <v>8000</v>
      </c>
      <c r="G14">
        <v>6600</v>
      </c>
      <c r="H14">
        <v>11800</v>
      </c>
      <c r="I14">
        <v>13000</v>
      </c>
      <c r="J14">
        <v>11200</v>
      </c>
      <c r="K14">
        <v>10800</v>
      </c>
      <c r="L14">
        <v>7600</v>
      </c>
      <c r="M14">
        <v>6000</v>
      </c>
      <c r="N14">
        <v>5600</v>
      </c>
    </row>
    <row r="15" spans="1:14" x14ac:dyDescent="0.2">
      <c r="A15" s="3" t="s">
        <v>24</v>
      </c>
      <c r="C15">
        <f>B16+C14</f>
        <v>4400</v>
      </c>
      <c r="D15">
        <f t="shared" ref="D15:N15" si="2">C16+D14</f>
        <v>4400</v>
      </c>
      <c r="E15">
        <f t="shared" si="2"/>
        <v>6000</v>
      </c>
      <c r="F15">
        <f t="shared" si="2"/>
        <v>8000</v>
      </c>
      <c r="G15">
        <f t="shared" si="2"/>
        <v>6600</v>
      </c>
      <c r="H15">
        <f t="shared" si="2"/>
        <v>11800</v>
      </c>
      <c r="I15">
        <f t="shared" si="2"/>
        <v>13000</v>
      </c>
      <c r="J15">
        <f t="shared" si="2"/>
        <v>11200</v>
      </c>
      <c r="K15">
        <f t="shared" si="2"/>
        <v>10800</v>
      </c>
      <c r="L15">
        <f t="shared" si="2"/>
        <v>7600</v>
      </c>
      <c r="M15">
        <f t="shared" si="2"/>
        <v>6000</v>
      </c>
      <c r="N15">
        <f t="shared" si="2"/>
        <v>5600</v>
      </c>
    </row>
    <row r="16" spans="1:14" x14ac:dyDescent="0.2">
      <c r="A16" s="3" t="s">
        <v>22</v>
      </c>
      <c r="B16">
        <v>240</v>
      </c>
      <c r="C16">
        <f>C15-C12</f>
        <v>0</v>
      </c>
      <c r="D16">
        <f t="shared" ref="D16:N16" si="3">D15-D12</f>
        <v>0</v>
      </c>
      <c r="E16">
        <f t="shared" si="3"/>
        <v>0</v>
      </c>
      <c r="F16">
        <f t="shared" si="3"/>
        <v>0</v>
      </c>
      <c r="G16">
        <f t="shared" si="3"/>
        <v>0</v>
      </c>
      <c r="H16">
        <f t="shared" si="3"/>
        <v>0</v>
      </c>
      <c r="I16">
        <f t="shared" si="3"/>
        <v>0</v>
      </c>
      <c r="J16">
        <f t="shared" si="3"/>
        <v>0</v>
      </c>
      <c r="K16">
        <f t="shared" si="3"/>
        <v>0</v>
      </c>
      <c r="L16">
        <f t="shared" si="3"/>
        <v>0</v>
      </c>
      <c r="M16">
        <f t="shared" si="3"/>
        <v>0</v>
      </c>
      <c r="N16">
        <f t="shared" si="3"/>
        <v>0</v>
      </c>
    </row>
    <row r="17" spans="1:15" x14ac:dyDescent="0.2">
      <c r="A17" s="3" t="s">
        <v>23</v>
      </c>
      <c r="B17">
        <v>160</v>
      </c>
      <c r="C17">
        <f>B17+C19-C20</f>
        <v>199</v>
      </c>
      <c r="D17">
        <f t="shared" ref="D17:N17" si="4">C17+D19-D20</f>
        <v>199</v>
      </c>
      <c r="E17">
        <f t="shared" si="4"/>
        <v>199</v>
      </c>
      <c r="F17">
        <f t="shared" si="4"/>
        <v>199</v>
      </c>
      <c r="G17">
        <f t="shared" si="4"/>
        <v>199</v>
      </c>
      <c r="H17">
        <f t="shared" si="4"/>
        <v>199</v>
      </c>
      <c r="I17">
        <f t="shared" si="4"/>
        <v>199</v>
      </c>
      <c r="J17">
        <f t="shared" si="4"/>
        <v>199</v>
      </c>
      <c r="K17">
        <f t="shared" si="4"/>
        <v>199</v>
      </c>
      <c r="L17">
        <f t="shared" si="4"/>
        <v>199</v>
      </c>
      <c r="M17">
        <f t="shared" si="4"/>
        <v>199</v>
      </c>
      <c r="N17">
        <f t="shared" si="4"/>
        <v>199</v>
      </c>
    </row>
    <row r="18" spans="1:15" x14ac:dyDescent="0.2">
      <c r="A18" s="3" t="s">
        <v>19</v>
      </c>
      <c r="C18">
        <v>0</v>
      </c>
      <c r="D18">
        <v>0</v>
      </c>
      <c r="E18">
        <v>0</v>
      </c>
      <c r="F18">
        <v>1</v>
      </c>
      <c r="G18">
        <v>0</v>
      </c>
      <c r="H18">
        <v>96</v>
      </c>
      <c r="I18">
        <v>126</v>
      </c>
      <c r="J18">
        <v>81</v>
      </c>
      <c r="K18">
        <v>71</v>
      </c>
      <c r="L18">
        <v>0</v>
      </c>
      <c r="M18">
        <v>0</v>
      </c>
      <c r="N18">
        <v>0</v>
      </c>
    </row>
    <row r="19" spans="1:15" x14ac:dyDescent="0.2">
      <c r="A19" s="3" t="s">
        <v>20</v>
      </c>
      <c r="C19">
        <v>39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5" x14ac:dyDescent="0.2">
      <c r="A20" s="3" t="s">
        <v>21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2" spans="1:15" x14ac:dyDescent="0.2">
      <c r="O22" s="2" t="s">
        <v>18</v>
      </c>
    </row>
    <row r="23" spans="1:15" x14ac:dyDescent="0.2">
      <c r="A23" t="s">
        <v>13</v>
      </c>
      <c r="C23">
        <f>C16*C3</f>
        <v>0</v>
      </c>
      <c r="D23">
        <f t="shared" ref="D23:N23" si="5">D16*D3</f>
        <v>0</v>
      </c>
      <c r="E23">
        <f t="shared" si="5"/>
        <v>0</v>
      </c>
      <c r="F23">
        <f t="shared" si="5"/>
        <v>0</v>
      </c>
      <c r="G23">
        <f t="shared" si="5"/>
        <v>0</v>
      </c>
      <c r="H23">
        <f t="shared" si="5"/>
        <v>0</v>
      </c>
      <c r="I23">
        <f t="shared" si="5"/>
        <v>0</v>
      </c>
      <c r="J23">
        <f t="shared" si="5"/>
        <v>0</v>
      </c>
      <c r="K23">
        <f t="shared" si="5"/>
        <v>0</v>
      </c>
      <c r="L23">
        <f t="shared" si="5"/>
        <v>0</v>
      </c>
      <c r="M23">
        <f t="shared" si="5"/>
        <v>0</v>
      </c>
      <c r="N23">
        <f t="shared" si="5"/>
        <v>0</v>
      </c>
      <c r="O23" s="4">
        <f>SUM(C23:N23)</f>
        <v>0</v>
      </c>
    </row>
    <row r="24" spans="1:15" x14ac:dyDescent="0.2">
      <c r="A24" t="s">
        <v>14</v>
      </c>
      <c r="C24">
        <f>C17*C4</f>
        <v>477600</v>
      </c>
      <c r="D24">
        <f t="shared" ref="D24:N24" si="6">D17*D4</f>
        <v>477600</v>
      </c>
      <c r="E24">
        <f t="shared" si="6"/>
        <v>477600</v>
      </c>
      <c r="F24">
        <f t="shared" si="6"/>
        <v>477600</v>
      </c>
      <c r="G24">
        <f t="shared" si="6"/>
        <v>477600</v>
      </c>
      <c r="H24">
        <f t="shared" si="6"/>
        <v>477600</v>
      </c>
      <c r="I24">
        <f t="shared" si="6"/>
        <v>477600</v>
      </c>
      <c r="J24">
        <f t="shared" si="6"/>
        <v>477600</v>
      </c>
      <c r="K24">
        <f t="shared" si="6"/>
        <v>477600</v>
      </c>
      <c r="L24">
        <f t="shared" si="6"/>
        <v>477600</v>
      </c>
      <c r="M24">
        <f t="shared" si="6"/>
        <v>477600</v>
      </c>
      <c r="N24">
        <f t="shared" si="6"/>
        <v>477600</v>
      </c>
      <c r="O24" s="4">
        <f>SUM(C24:N24)</f>
        <v>5731200</v>
      </c>
    </row>
    <row r="25" spans="1:15" x14ac:dyDescent="0.2">
      <c r="A25" t="s">
        <v>15</v>
      </c>
      <c r="C25">
        <f>C18*C5</f>
        <v>0</v>
      </c>
      <c r="D25">
        <f t="shared" ref="D25:N25" si="7">D18*D5</f>
        <v>0</v>
      </c>
      <c r="E25">
        <f t="shared" si="7"/>
        <v>0</v>
      </c>
      <c r="F25">
        <f t="shared" si="7"/>
        <v>3300</v>
      </c>
      <c r="G25">
        <f t="shared" si="7"/>
        <v>0</v>
      </c>
      <c r="H25">
        <f t="shared" si="7"/>
        <v>316800</v>
      </c>
      <c r="I25">
        <f t="shared" si="7"/>
        <v>415800</v>
      </c>
      <c r="J25">
        <f t="shared" si="7"/>
        <v>267300</v>
      </c>
      <c r="K25">
        <f t="shared" si="7"/>
        <v>234300</v>
      </c>
      <c r="L25">
        <f t="shared" si="7"/>
        <v>0</v>
      </c>
      <c r="M25">
        <f t="shared" si="7"/>
        <v>0</v>
      </c>
      <c r="N25">
        <f t="shared" si="7"/>
        <v>0</v>
      </c>
      <c r="O25" s="4">
        <f>SUM(C25:N25)</f>
        <v>1237500</v>
      </c>
    </row>
    <row r="26" spans="1:15" x14ac:dyDescent="0.2">
      <c r="A26" t="s">
        <v>16</v>
      </c>
      <c r="C26">
        <f>C19*C6</f>
        <v>70200</v>
      </c>
      <c r="D26">
        <f t="shared" ref="D26:N26" si="8">D19*D6</f>
        <v>0</v>
      </c>
      <c r="E26">
        <f t="shared" si="8"/>
        <v>0</v>
      </c>
      <c r="F26">
        <f t="shared" si="8"/>
        <v>0</v>
      </c>
      <c r="G26">
        <f t="shared" si="8"/>
        <v>0</v>
      </c>
      <c r="H26">
        <f t="shared" si="8"/>
        <v>0</v>
      </c>
      <c r="I26">
        <f t="shared" si="8"/>
        <v>0</v>
      </c>
      <c r="J26">
        <f t="shared" si="8"/>
        <v>0</v>
      </c>
      <c r="K26">
        <f t="shared" si="8"/>
        <v>0</v>
      </c>
      <c r="L26">
        <f t="shared" si="8"/>
        <v>0</v>
      </c>
      <c r="M26">
        <f t="shared" si="8"/>
        <v>0</v>
      </c>
      <c r="N26">
        <f t="shared" si="8"/>
        <v>0</v>
      </c>
      <c r="O26" s="4">
        <f>SUM(C26:N26)</f>
        <v>70200</v>
      </c>
    </row>
    <row r="27" spans="1:15" x14ac:dyDescent="0.2">
      <c r="A27" t="s">
        <v>17</v>
      </c>
      <c r="C27">
        <f>C20*C7</f>
        <v>0</v>
      </c>
      <c r="D27">
        <f t="shared" ref="D27:N27" si="9">D20*D7</f>
        <v>0</v>
      </c>
      <c r="E27">
        <f t="shared" si="9"/>
        <v>0</v>
      </c>
      <c r="F27">
        <f t="shared" si="9"/>
        <v>0</v>
      </c>
      <c r="G27">
        <f t="shared" si="9"/>
        <v>0</v>
      </c>
      <c r="H27">
        <f t="shared" si="9"/>
        <v>0</v>
      </c>
      <c r="I27">
        <f t="shared" si="9"/>
        <v>0</v>
      </c>
      <c r="J27">
        <f t="shared" si="9"/>
        <v>0</v>
      </c>
      <c r="K27">
        <f t="shared" si="9"/>
        <v>0</v>
      </c>
      <c r="L27">
        <f t="shared" si="9"/>
        <v>0</v>
      </c>
      <c r="M27">
        <f t="shared" si="9"/>
        <v>0</v>
      </c>
      <c r="N27">
        <f t="shared" si="9"/>
        <v>0</v>
      </c>
      <c r="O27" s="4">
        <f>SUM(C27:N27)</f>
        <v>0</v>
      </c>
    </row>
    <row r="28" spans="1:15" x14ac:dyDescent="0.2">
      <c r="O28" s="5"/>
    </row>
    <row r="29" spans="1:15" x14ac:dyDescent="0.2">
      <c r="O29" s="4">
        <f>SUM(O23:O27)</f>
        <v>7038900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P17" sqref="P17"/>
    </sheetView>
  </sheetViews>
  <sheetFormatPr defaultRowHeight="12.75" x14ac:dyDescent="0.2"/>
  <cols>
    <col min="1" max="1" width="32" bestFit="1" customWidth="1"/>
    <col min="2" max="2" width="12.85546875" bestFit="1" customWidth="1"/>
    <col min="3" max="14" width="7.85546875" customWidth="1"/>
    <col min="15" max="15" width="14.28515625" customWidth="1"/>
  </cols>
  <sheetData>
    <row r="1" spans="1:14" x14ac:dyDescent="0.2">
      <c r="A1" t="s">
        <v>0</v>
      </c>
    </row>
    <row r="2" spans="1:14" x14ac:dyDescent="0.2">
      <c r="A2" t="s">
        <v>6</v>
      </c>
    </row>
    <row r="3" spans="1:14" x14ac:dyDescent="0.2">
      <c r="A3" t="s">
        <v>5</v>
      </c>
      <c r="C3">
        <v>8</v>
      </c>
      <c r="D3">
        <v>8</v>
      </c>
      <c r="E3">
        <v>8</v>
      </c>
      <c r="F3">
        <v>8</v>
      </c>
      <c r="G3">
        <v>8</v>
      </c>
      <c r="H3">
        <v>8</v>
      </c>
      <c r="I3">
        <v>8</v>
      </c>
      <c r="J3">
        <v>8</v>
      </c>
      <c r="K3">
        <v>8</v>
      </c>
      <c r="L3">
        <v>8</v>
      </c>
      <c r="M3">
        <v>8</v>
      </c>
      <c r="N3">
        <v>8</v>
      </c>
    </row>
    <row r="4" spans="1:14" x14ac:dyDescent="0.2">
      <c r="A4" t="s">
        <v>7</v>
      </c>
      <c r="C4">
        <v>2400</v>
      </c>
      <c r="D4">
        <v>2400</v>
      </c>
      <c r="E4">
        <v>2400</v>
      </c>
      <c r="F4">
        <v>2400</v>
      </c>
      <c r="G4">
        <v>2400</v>
      </c>
      <c r="H4">
        <v>2400</v>
      </c>
      <c r="I4">
        <v>2400</v>
      </c>
      <c r="J4">
        <v>2400</v>
      </c>
      <c r="K4">
        <v>2400</v>
      </c>
      <c r="L4">
        <v>2400</v>
      </c>
      <c r="M4">
        <v>2400</v>
      </c>
      <c r="N4">
        <v>2400</v>
      </c>
    </row>
    <row r="5" spans="1:14" x14ac:dyDescent="0.2">
      <c r="A5" t="s">
        <v>8</v>
      </c>
      <c r="C5">
        <v>3300</v>
      </c>
      <c r="D5">
        <v>3300</v>
      </c>
      <c r="E5">
        <v>3300</v>
      </c>
      <c r="F5">
        <v>3300</v>
      </c>
      <c r="G5">
        <v>3300</v>
      </c>
      <c r="H5">
        <v>3300</v>
      </c>
      <c r="I5">
        <v>3300</v>
      </c>
      <c r="J5">
        <v>3300</v>
      </c>
      <c r="K5">
        <v>3300</v>
      </c>
      <c r="L5">
        <v>3300</v>
      </c>
      <c r="M5">
        <v>3300</v>
      </c>
      <c r="N5">
        <v>3300</v>
      </c>
    </row>
    <row r="6" spans="1:14" x14ac:dyDescent="0.2">
      <c r="A6" t="s">
        <v>3</v>
      </c>
      <c r="C6">
        <v>1800</v>
      </c>
      <c r="D6">
        <v>1800</v>
      </c>
      <c r="E6">
        <v>1800</v>
      </c>
      <c r="F6">
        <v>1800</v>
      </c>
      <c r="G6">
        <v>1800</v>
      </c>
      <c r="H6">
        <v>1800</v>
      </c>
      <c r="I6">
        <v>1800</v>
      </c>
      <c r="J6">
        <v>1800</v>
      </c>
      <c r="K6">
        <v>1800</v>
      </c>
      <c r="L6">
        <v>1800</v>
      </c>
      <c r="M6">
        <v>1800</v>
      </c>
      <c r="N6">
        <v>1800</v>
      </c>
    </row>
    <row r="7" spans="1:14" x14ac:dyDescent="0.2">
      <c r="A7" t="s">
        <v>4</v>
      </c>
      <c r="C7">
        <v>1200</v>
      </c>
      <c r="D7">
        <v>1200</v>
      </c>
      <c r="E7">
        <v>1200</v>
      </c>
      <c r="F7">
        <v>1200</v>
      </c>
      <c r="G7">
        <v>1200</v>
      </c>
      <c r="H7">
        <v>1200</v>
      </c>
      <c r="I7">
        <v>1200</v>
      </c>
      <c r="J7">
        <v>1200</v>
      </c>
      <c r="K7">
        <v>1200</v>
      </c>
      <c r="L7">
        <v>1200</v>
      </c>
      <c r="M7">
        <v>1200</v>
      </c>
      <c r="N7">
        <v>1200</v>
      </c>
    </row>
    <row r="8" spans="1:14" x14ac:dyDescent="0.2">
      <c r="A8" t="s">
        <v>9</v>
      </c>
      <c r="C8">
        <f t="shared" ref="C8:N8" si="0">480/12</f>
        <v>40</v>
      </c>
      <c r="D8">
        <f t="shared" si="0"/>
        <v>40</v>
      </c>
      <c r="E8">
        <f t="shared" si="0"/>
        <v>40</v>
      </c>
      <c r="F8">
        <f t="shared" si="0"/>
        <v>40</v>
      </c>
      <c r="G8">
        <f t="shared" si="0"/>
        <v>40</v>
      </c>
      <c r="H8">
        <f t="shared" si="0"/>
        <v>40</v>
      </c>
      <c r="I8">
        <f t="shared" si="0"/>
        <v>40</v>
      </c>
      <c r="J8">
        <f t="shared" si="0"/>
        <v>40</v>
      </c>
      <c r="K8">
        <f t="shared" si="0"/>
        <v>40</v>
      </c>
      <c r="L8">
        <f t="shared" si="0"/>
        <v>40</v>
      </c>
      <c r="M8">
        <f t="shared" si="0"/>
        <v>40</v>
      </c>
      <c r="N8">
        <f t="shared" si="0"/>
        <v>40</v>
      </c>
    </row>
    <row r="11" spans="1:14" x14ac:dyDescent="0.2">
      <c r="A11" t="s">
        <v>1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1">
        <v>9</v>
      </c>
      <c r="L11" s="1">
        <v>10</v>
      </c>
      <c r="M11" s="1">
        <v>11</v>
      </c>
      <c r="N11" s="1">
        <v>12</v>
      </c>
    </row>
    <row r="12" spans="1:14" x14ac:dyDescent="0.2">
      <c r="A12" t="s">
        <v>11</v>
      </c>
      <c r="C12">
        <v>4400</v>
      </c>
      <c r="D12">
        <v>4400</v>
      </c>
      <c r="E12">
        <v>6000</v>
      </c>
      <c r="F12">
        <v>8000</v>
      </c>
      <c r="G12">
        <v>6600</v>
      </c>
      <c r="H12">
        <v>11800</v>
      </c>
      <c r="I12">
        <v>13000</v>
      </c>
      <c r="J12">
        <v>11200</v>
      </c>
      <c r="K12">
        <v>10800</v>
      </c>
      <c r="L12">
        <v>7600</v>
      </c>
      <c r="M12">
        <v>6000</v>
      </c>
      <c r="N12">
        <v>5600</v>
      </c>
    </row>
    <row r="13" spans="1:14" x14ac:dyDescent="0.2">
      <c r="A13" s="3" t="s">
        <v>25</v>
      </c>
      <c r="C13">
        <f>C8*(C17+C18)</f>
        <v>6000</v>
      </c>
      <c r="D13">
        <f t="shared" ref="D13:N13" si="1">D8*(D17+D18)</f>
        <v>6000</v>
      </c>
      <c r="E13">
        <f t="shared" si="1"/>
        <v>6000</v>
      </c>
      <c r="F13">
        <f t="shared" si="1"/>
        <v>8000</v>
      </c>
      <c r="G13">
        <f t="shared" si="1"/>
        <v>6600</v>
      </c>
      <c r="H13">
        <f t="shared" si="1"/>
        <v>11800</v>
      </c>
      <c r="I13">
        <f t="shared" si="1"/>
        <v>13000</v>
      </c>
      <c r="J13">
        <f t="shared" si="1"/>
        <v>11200</v>
      </c>
      <c r="K13">
        <f t="shared" si="1"/>
        <v>10800</v>
      </c>
      <c r="L13">
        <f t="shared" si="1"/>
        <v>7600</v>
      </c>
      <c r="M13">
        <f t="shared" si="1"/>
        <v>5999.9999999999873</v>
      </c>
      <c r="N13">
        <f t="shared" si="1"/>
        <v>6000</v>
      </c>
    </row>
    <row r="14" spans="1:14" x14ac:dyDescent="0.2">
      <c r="A14" s="3" t="s">
        <v>26</v>
      </c>
      <c r="C14">
        <v>4160</v>
      </c>
      <c r="D14">
        <v>4400</v>
      </c>
      <c r="E14">
        <v>6000</v>
      </c>
      <c r="F14">
        <v>8000</v>
      </c>
      <c r="G14">
        <v>6600</v>
      </c>
      <c r="H14">
        <v>11800</v>
      </c>
      <c r="I14">
        <v>13000</v>
      </c>
      <c r="J14">
        <v>11200</v>
      </c>
      <c r="K14">
        <v>10800</v>
      </c>
      <c r="L14">
        <v>7600</v>
      </c>
      <c r="M14">
        <v>6000</v>
      </c>
      <c r="N14">
        <v>5600</v>
      </c>
    </row>
    <row r="15" spans="1:14" x14ac:dyDescent="0.2">
      <c r="A15" s="3" t="s">
        <v>24</v>
      </c>
      <c r="C15">
        <f>B16+C14</f>
        <v>4400</v>
      </c>
      <c r="D15">
        <f t="shared" ref="D15:N15" si="2">C16+D14</f>
        <v>4400</v>
      </c>
      <c r="E15">
        <f t="shared" si="2"/>
        <v>6000</v>
      </c>
      <c r="F15">
        <f t="shared" si="2"/>
        <v>8000</v>
      </c>
      <c r="G15">
        <f t="shared" si="2"/>
        <v>6600</v>
      </c>
      <c r="H15">
        <f t="shared" si="2"/>
        <v>11800</v>
      </c>
      <c r="I15">
        <f t="shared" si="2"/>
        <v>13000</v>
      </c>
      <c r="J15">
        <f t="shared" si="2"/>
        <v>11200</v>
      </c>
      <c r="K15">
        <f t="shared" si="2"/>
        <v>10800</v>
      </c>
      <c r="L15">
        <f t="shared" si="2"/>
        <v>7600</v>
      </c>
      <c r="M15">
        <f t="shared" si="2"/>
        <v>6000</v>
      </c>
      <c r="N15">
        <f t="shared" si="2"/>
        <v>5600</v>
      </c>
    </row>
    <row r="16" spans="1:14" x14ac:dyDescent="0.2">
      <c r="A16" s="3" t="s">
        <v>22</v>
      </c>
      <c r="B16">
        <v>240</v>
      </c>
      <c r="C16">
        <f>C15-C12</f>
        <v>0</v>
      </c>
      <c r="D16">
        <f t="shared" ref="D16:N16" si="3">D15-D12</f>
        <v>0</v>
      </c>
      <c r="E16">
        <f t="shared" si="3"/>
        <v>0</v>
      </c>
      <c r="F16">
        <f t="shared" si="3"/>
        <v>0</v>
      </c>
      <c r="G16">
        <f t="shared" si="3"/>
        <v>0</v>
      </c>
      <c r="H16">
        <f t="shared" si="3"/>
        <v>0</v>
      </c>
      <c r="I16">
        <f t="shared" si="3"/>
        <v>0</v>
      </c>
      <c r="J16">
        <f t="shared" si="3"/>
        <v>0</v>
      </c>
      <c r="K16">
        <f t="shared" si="3"/>
        <v>0</v>
      </c>
      <c r="L16">
        <f t="shared" si="3"/>
        <v>0</v>
      </c>
      <c r="M16">
        <f t="shared" si="3"/>
        <v>0</v>
      </c>
      <c r="N16">
        <f t="shared" si="3"/>
        <v>0</v>
      </c>
    </row>
    <row r="17" spans="1:15" x14ac:dyDescent="0.2">
      <c r="A17" s="3" t="s">
        <v>23</v>
      </c>
      <c r="B17">
        <v>160</v>
      </c>
      <c r="C17">
        <f>B17+C19-C20</f>
        <v>150</v>
      </c>
      <c r="D17">
        <f t="shared" ref="D17:N17" si="4">C17+D19-D20</f>
        <v>150</v>
      </c>
      <c r="E17">
        <f t="shared" si="4"/>
        <v>150</v>
      </c>
      <c r="F17">
        <f t="shared" si="4"/>
        <v>150</v>
      </c>
      <c r="G17">
        <f t="shared" si="4"/>
        <v>150</v>
      </c>
      <c r="H17">
        <f t="shared" si="4"/>
        <v>150</v>
      </c>
      <c r="I17">
        <f t="shared" si="4"/>
        <v>150</v>
      </c>
      <c r="J17">
        <f t="shared" si="4"/>
        <v>150</v>
      </c>
      <c r="K17">
        <f t="shared" si="4"/>
        <v>150</v>
      </c>
      <c r="L17">
        <f t="shared" si="4"/>
        <v>150</v>
      </c>
      <c r="M17">
        <f t="shared" si="4"/>
        <v>150</v>
      </c>
      <c r="N17">
        <f t="shared" si="4"/>
        <v>150</v>
      </c>
    </row>
    <row r="18" spans="1:15" x14ac:dyDescent="0.2">
      <c r="A18" s="3" t="s">
        <v>19</v>
      </c>
      <c r="C18" s="6">
        <v>0</v>
      </c>
      <c r="D18" s="6">
        <v>0</v>
      </c>
      <c r="E18" s="6">
        <v>0</v>
      </c>
      <c r="F18" s="6">
        <v>50</v>
      </c>
      <c r="G18" s="6">
        <v>15</v>
      </c>
      <c r="H18" s="6">
        <v>145</v>
      </c>
      <c r="I18" s="6">
        <v>175</v>
      </c>
      <c r="J18" s="6">
        <v>130</v>
      </c>
      <c r="K18" s="6">
        <v>120</v>
      </c>
      <c r="L18" s="6">
        <v>40</v>
      </c>
      <c r="M18" s="6">
        <v>-3.0558294999999998E-13</v>
      </c>
      <c r="N18" s="6">
        <v>0</v>
      </c>
    </row>
    <row r="19" spans="1:15" x14ac:dyDescent="0.2">
      <c r="A19" s="3" t="s">
        <v>20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5" x14ac:dyDescent="0.2">
      <c r="A20" s="3" t="s">
        <v>21</v>
      </c>
      <c r="C20">
        <v>10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2" spans="1:15" x14ac:dyDescent="0.2">
      <c r="O22" s="2" t="s">
        <v>18</v>
      </c>
    </row>
    <row r="23" spans="1:15" x14ac:dyDescent="0.2">
      <c r="A23" t="s">
        <v>13</v>
      </c>
      <c r="C23">
        <f t="shared" ref="C23:N23" si="5">C16*C3</f>
        <v>0</v>
      </c>
      <c r="D23">
        <f t="shared" si="5"/>
        <v>0</v>
      </c>
      <c r="E23">
        <f t="shared" si="5"/>
        <v>0</v>
      </c>
      <c r="F23">
        <f t="shared" si="5"/>
        <v>0</v>
      </c>
      <c r="G23">
        <f t="shared" si="5"/>
        <v>0</v>
      </c>
      <c r="H23">
        <f t="shared" si="5"/>
        <v>0</v>
      </c>
      <c r="I23">
        <f t="shared" si="5"/>
        <v>0</v>
      </c>
      <c r="J23">
        <f t="shared" si="5"/>
        <v>0</v>
      </c>
      <c r="K23">
        <f t="shared" si="5"/>
        <v>0</v>
      </c>
      <c r="L23">
        <f t="shared" si="5"/>
        <v>0</v>
      </c>
      <c r="M23">
        <f t="shared" si="5"/>
        <v>0</v>
      </c>
      <c r="N23">
        <f t="shared" si="5"/>
        <v>0</v>
      </c>
      <c r="O23" s="4">
        <f>SUM(C23:N23)</f>
        <v>0</v>
      </c>
    </row>
    <row r="24" spans="1:15" x14ac:dyDescent="0.2">
      <c r="A24" t="s">
        <v>14</v>
      </c>
      <c r="C24">
        <f t="shared" ref="C24:N24" si="6">C17*C4</f>
        <v>360000</v>
      </c>
      <c r="D24">
        <f t="shared" si="6"/>
        <v>360000</v>
      </c>
      <c r="E24">
        <f t="shared" si="6"/>
        <v>360000</v>
      </c>
      <c r="F24">
        <f t="shared" si="6"/>
        <v>360000</v>
      </c>
      <c r="G24">
        <f t="shared" si="6"/>
        <v>360000</v>
      </c>
      <c r="H24">
        <f t="shared" si="6"/>
        <v>360000</v>
      </c>
      <c r="I24">
        <f t="shared" si="6"/>
        <v>360000</v>
      </c>
      <c r="J24">
        <f t="shared" si="6"/>
        <v>360000</v>
      </c>
      <c r="K24">
        <f t="shared" si="6"/>
        <v>360000</v>
      </c>
      <c r="L24">
        <f t="shared" si="6"/>
        <v>360000</v>
      </c>
      <c r="M24">
        <f t="shared" si="6"/>
        <v>360000</v>
      </c>
      <c r="N24">
        <f t="shared" si="6"/>
        <v>360000</v>
      </c>
      <c r="O24" s="4">
        <f>SUM(C24:N24)</f>
        <v>4320000</v>
      </c>
    </row>
    <row r="25" spans="1:15" x14ac:dyDescent="0.2">
      <c r="A25" t="s">
        <v>15</v>
      </c>
      <c r="C25">
        <f t="shared" ref="C25:N25" si="7">C18*C5</f>
        <v>0</v>
      </c>
      <c r="D25">
        <f t="shared" si="7"/>
        <v>0</v>
      </c>
      <c r="E25">
        <f t="shared" si="7"/>
        <v>0</v>
      </c>
      <c r="F25">
        <f t="shared" si="7"/>
        <v>165000</v>
      </c>
      <c r="G25">
        <f t="shared" si="7"/>
        <v>49500</v>
      </c>
      <c r="H25">
        <f t="shared" si="7"/>
        <v>478500</v>
      </c>
      <c r="I25">
        <f t="shared" si="7"/>
        <v>577500</v>
      </c>
      <c r="J25">
        <f t="shared" si="7"/>
        <v>429000</v>
      </c>
      <c r="K25">
        <f t="shared" si="7"/>
        <v>396000</v>
      </c>
      <c r="L25">
        <f t="shared" si="7"/>
        <v>132000</v>
      </c>
      <c r="M25">
        <f t="shared" si="7"/>
        <v>-1.0084237349999999E-9</v>
      </c>
      <c r="N25">
        <f t="shared" si="7"/>
        <v>0</v>
      </c>
      <c r="O25" s="4">
        <f>SUM(C25:N25)</f>
        <v>2227499.9999999991</v>
      </c>
    </row>
    <row r="26" spans="1:15" x14ac:dyDescent="0.2">
      <c r="A26" t="s">
        <v>16</v>
      </c>
      <c r="C26">
        <f t="shared" ref="C26:N26" si="8">C19*C6</f>
        <v>0</v>
      </c>
      <c r="D26">
        <f t="shared" si="8"/>
        <v>0</v>
      </c>
      <c r="E26">
        <f t="shared" si="8"/>
        <v>0</v>
      </c>
      <c r="F26">
        <f t="shared" si="8"/>
        <v>0</v>
      </c>
      <c r="G26">
        <f t="shared" si="8"/>
        <v>0</v>
      </c>
      <c r="H26">
        <f t="shared" si="8"/>
        <v>0</v>
      </c>
      <c r="I26">
        <f t="shared" si="8"/>
        <v>0</v>
      </c>
      <c r="J26">
        <f t="shared" si="8"/>
        <v>0</v>
      </c>
      <c r="K26">
        <f t="shared" si="8"/>
        <v>0</v>
      </c>
      <c r="L26">
        <f t="shared" si="8"/>
        <v>0</v>
      </c>
      <c r="M26">
        <f t="shared" si="8"/>
        <v>0</v>
      </c>
      <c r="N26">
        <f t="shared" si="8"/>
        <v>0</v>
      </c>
      <c r="O26" s="4">
        <f>SUM(C26:N26)</f>
        <v>0</v>
      </c>
    </row>
    <row r="27" spans="1:15" x14ac:dyDescent="0.2">
      <c r="A27" t="s">
        <v>17</v>
      </c>
      <c r="C27">
        <f t="shared" ref="C27:N27" si="9">C20*C7</f>
        <v>12000</v>
      </c>
      <c r="D27">
        <f t="shared" si="9"/>
        <v>0</v>
      </c>
      <c r="E27">
        <f t="shared" si="9"/>
        <v>0</v>
      </c>
      <c r="F27">
        <f t="shared" si="9"/>
        <v>0</v>
      </c>
      <c r="G27">
        <f t="shared" si="9"/>
        <v>0</v>
      </c>
      <c r="H27">
        <f t="shared" si="9"/>
        <v>0</v>
      </c>
      <c r="I27">
        <f t="shared" si="9"/>
        <v>0</v>
      </c>
      <c r="J27">
        <f t="shared" si="9"/>
        <v>0</v>
      </c>
      <c r="K27">
        <f t="shared" si="9"/>
        <v>0</v>
      </c>
      <c r="L27">
        <f t="shared" si="9"/>
        <v>0</v>
      </c>
      <c r="M27">
        <f t="shared" si="9"/>
        <v>0</v>
      </c>
      <c r="N27">
        <f t="shared" si="9"/>
        <v>0</v>
      </c>
      <c r="O27" s="4">
        <f>SUM(C27:N27)</f>
        <v>12000</v>
      </c>
    </row>
    <row r="28" spans="1:15" x14ac:dyDescent="0.2">
      <c r="O28" s="5"/>
    </row>
    <row r="29" spans="1:15" x14ac:dyDescent="0.2">
      <c r="O29" s="4">
        <f>SUM(O23:O27)</f>
        <v>6559499.9999999991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O16" sqref="O16"/>
    </sheetView>
  </sheetViews>
  <sheetFormatPr defaultRowHeight="12.75" x14ac:dyDescent="0.2"/>
  <cols>
    <col min="1" max="1" width="32" bestFit="1" customWidth="1"/>
    <col min="2" max="2" width="12.85546875" bestFit="1" customWidth="1"/>
    <col min="3" max="14" width="7.85546875" customWidth="1"/>
    <col min="15" max="15" width="14.28515625" customWidth="1"/>
  </cols>
  <sheetData>
    <row r="1" spans="1:14" x14ac:dyDescent="0.2">
      <c r="A1" t="s">
        <v>0</v>
      </c>
    </row>
    <row r="2" spans="1:14" x14ac:dyDescent="0.2">
      <c r="A2" t="s">
        <v>6</v>
      </c>
    </row>
    <row r="3" spans="1:14" x14ac:dyDescent="0.2">
      <c r="A3" t="s">
        <v>5</v>
      </c>
      <c r="C3">
        <v>8</v>
      </c>
      <c r="D3">
        <v>8</v>
      </c>
      <c r="E3">
        <v>8</v>
      </c>
      <c r="F3">
        <v>8</v>
      </c>
      <c r="G3">
        <v>8</v>
      </c>
      <c r="H3">
        <v>8</v>
      </c>
      <c r="I3">
        <v>8</v>
      </c>
      <c r="J3">
        <v>8</v>
      </c>
      <c r="K3">
        <v>8</v>
      </c>
      <c r="L3">
        <v>8</v>
      </c>
      <c r="M3">
        <v>8</v>
      </c>
      <c r="N3">
        <v>8</v>
      </c>
    </row>
    <row r="4" spans="1:14" x14ac:dyDescent="0.2">
      <c r="A4" t="s">
        <v>7</v>
      </c>
      <c r="C4">
        <v>2400</v>
      </c>
      <c r="D4">
        <v>2400</v>
      </c>
      <c r="E4">
        <v>2400</v>
      </c>
      <c r="F4">
        <v>2400</v>
      </c>
      <c r="G4">
        <v>2400</v>
      </c>
      <c r="H4">
        <v>2400</v>
      </c>
      <c r="I4">
        <v>2400</v>
      </c>
      <c r="J4">
        <v>2400</v>
      </c>
      <c r="K4">
        <v>2400</v>
      </c>
      <c r="L4">
        <v>2400</v>
      </c>
      <c r="M4">
        <v>2400</v>
      </c>
      <c r="N4">
        <v>2400</v>
      </c>
    </row>
    <row r="5" spans="1:14" x14ac:dyDescent="0.2">
      <c r="A5" t="s">
        <v>8</v>
      </c>
      <c r="C5">
        <v>3300</v>
      </c>
      <c r="D5">
        <v>3300</v>
      </c>
      <c r="E5">
        <v>3300</v>
      </c>
      <c r="F5">
        <v>3300</v>
      </c>
      <c r="G5">
        <v>3300</v>
      </c>
      <c r="H5">
        <v>3300</v>
      </c>
      <c r="I5">
        <v>3300</v>
      </c>
      <c r="J5">
        <v>3300</v>
      </c>
      <c r="K5">
        <v>3300</v>
      </c>
      <c r="L5">
        <v>3300</v>
      </c>
      <c r="M5">
        <v>3300</v>
      </c>
      <c r="N5">
        <v>3300</v>
      </c>
    </row>
    <row r="6" spans="1:14" x14ac:dyDescent="0.2">
      <c r="A6" t="s">
        <v>3</v>
      </c>
      <c r="C6">
        <v>1800</v>
      </c>
      <c r="D6">
        <v>1800</v>
      </c>
      <c r="E6">
        <v>1800</v>
      </c>
      <c r="F6">
        <v>1800</v>
      </c>
      <c r="G6">
        <v>1800</v>
      </c>
      <c r="H6">
        <v>1800</v>
      </c>
      <c r="I6">
        <v>1800</v>
      </c>
      <c r="J6">
        <v>1800</v>
      </c>
      <c r="K6">
        <v>1800</v>
      </c>
      <c r="L6">
        <v>1800</v>
      </c>
      <c r="M6">
        <v>1800</v>
      </c>
      <c r="N6">
        <v>1800</v>
      </c>
    </row>
    <row r="7" spans="1:14" x14ac:dyDescent="0.2">
      <c r="A7" t="s">
        <v>4</v>
      </c>
      <c r="C7">
        <v>1200</v>
      </c>
      <c r="D7">
        <v>1200</v>
      </c>
      <c r="E7">
        <v>1200</v>
      </c>
      <c r="F7">
        <v>1200</v>
      </c>
      <c r="G7">
        <v>1200</v>
      </c>
      <c r="H7">
        <v>1200</v>
      </c>
      <c r="I7">
        <v>1200</v>
      </c>
      <c r="J7">
        <v>1200</v>
      </c>
      <c r="K7">
        <v>1200</v>
      </c>
      <c r="L7">
        <v>1200</v>
      </c>
      <c r="M7">
        <v>1200</v>
      </c>
      <c r="N7">
        <v>1200</v>
      </c>
    </row>
    <row r="8" spans="1:14" x14ac:dyDescent="0.2">
      <c r="A8" t="s">
        <v>9</v>
      </c>
      <c r="C8">
        <f t="shared" ref="C8:N8" si="0">480/12</f>
        <v>40</v>
      </c>
      <c r="D8">
        <f t="shared" si="0"/>
        <v>40</v>
      </c>
      <c r="E8">
        <f t="shared" si="0"/>
        <v>40</v>
      </c>
      <c r="F8">
        <f t="shared" si="0"/>
        <v>40</v>
      </c>
      <c r="G8">
        <f t="shared" si="0"/>
        <v>40</v>
      </c>
      <c r="H8">
        <f t="shared" si="0"/>
        <v>40</v>
      </c>
      <c r="I8">
        <f t="shared" si="0"/>
        <v>40</v>
      </c>
      <c r="J8">
        <f t="shared" si="0"/>
        <v>40</v>
      </c>
      <c r="K8">
        <f t="shared" si="0"/>
        <v>40</v>
      </c>
      <c r="L8">
        <f t="shared" si="0"/>
        <v>40</v>
      </c>
      <c r="M8">
        <f t="shared" si="0"/>
        <v>40</v>
      </c>
      <c r="N8">
        <f t="shared" si="0"/>
        <v>40</v>
      </c>
    </row>
    <row r="11" spans="1:14" x14ac:dyDescent="0.2">
      <c r="A11" t="s">
        <v>1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1">
        <v>9</v>
      </c>
      <c r="L11" s="1">
        <v>10</v>
      </c>
      <c r="M11" s="1">
        <v>11</v>
      </c>
      <c r="N11" s="1">
        <v>12</v>
      </c>
    </row>
    <row r="12" spans="1:14" x14ac:dyDescent="0.2">
      <c r="A12" t="s">
        <v>11</v>
      </c>
      <c r="C12">
        <v>4400</v>
      </c>
      <c r="D12">
        <v>4400</v>
      </c>
      <c r="E12">
        <v>6000</v>
      </c>
      <c r="F12">
        <v>8000</v>
      </c>
      <c r="G12">
        <v>6600</v>
      </c>
      <c r="H12">
        <v>11800</v>
      </c>
      <c r="I12">
        <v>13000</v>
      </c>
      <c r="J12">
        <v>11200</v>
      </c>
      <c r="K12">
        <v>10800</v>
      </c>
      <c r="L12">
        <v>7600</v>
      </c>
      <c r="M12">
        <v>6000</v>
      </c>
      <c r="N12">
        <v>5600</v>
      </c>
    </row>
    <row r="13" spans="1:14" x14ac:dyDescent="0.2">
      <c r="A13" t="s">
        <v>25</v>
      </c>
      <c r="C13">
        <f>C8*(C17+C18)</f>
        <v>4160</v>
      </c>
      <c r="D13">
        <f t="shared" ref="D13:N13" si="1">D8*(D17+D18)</f>
        <v>4400</v>
      </c>
      <c r="E13">
        <f t="shared" si="1"/>
        <v>6000</v>
      </c>
      <c r="F13">
        <f t="shared" si="1"/>
        <v>8000</v>
      </c>
      <c r="G13">
        <f t="shared" si="1"/>
        <v>6600</v>
      </c>
      <c r="H13">
        <f t="shared" si="1"/>
        <v>11800</v>
      </c>
      <c r="I13">
        <f t="shared" si="1"/>
        <v>13000</v>
      </c>
      <c r="J13">
        <f t="shared" si="1"/>
        <v>11200</v>
      </c>
      <c r="K13">
        <f t="shared" si="1"/>
        <v>10800</v>
      </c>
      <c r="L13">
        <f t="shared" si="1"/>
        <v>7600</v>
      </c>
      <c r="M13">
        <f t="shared" si="1"/>
        <v>6000</v>
      </c>
      <c r="N13">
        <f t="shared" si="1"/>
        <v>5600</v>
      </c>
    </row>
    <row r="14" spans="1:14" x14ac:dyDescent="0.2">
      <c r="A14" t="s">
        <v>26</v>
      </c>
      <c r="C14">
        <v>4160</v>
      </c>
      <c r="D14">
        <v>4400</v>
      </c>
      <c r="E14">
        <v>6000</v>
      </c>
      <c r="F14">
        <v>8000</v>
      </c>
      <c r="G14">
        <v>6600</v>
      </c>
      <c r="H14">
        <v>11800</v>
      </c>
      <c r="I14">
        <v>13000</v>
      </c>
      <c r="J14">
        <v>11200</v>
      </c>
      <c r="K14">
        <v>10800</v>
      </c>
      <c r="L14">
        <v>7600</v>
      </c>
      <c r="M14">
        <v>6000</v>
      </c>
      <c r="N14">
        <v>5600</v>
      </c>
    </row>
    <row r="15" spans="1:14" x14ac:dyDescent="0.2">
      <c r="A15" s="3" t="s">
        <v>24</v>
      </c>
      <c r="C15">
        <f>B16+C14</f>
        <v>4400</v>
      </c>
      <c r="D15">
        <f t="shared" ref="D15:N15" si="2">C16+D14</f>
        <v>4400</v>
      </c>
      <c r="E15">
        <f t="shared" si="2"/>
        <v>6000</v>
      </c>
      <c r="F15">
        <f t="shared" si="2"/>
        <v>8000</v>
      </c>
      <c r="G15">
        <f t="shared" si="2"/>
        <v>6600</v>
      </c>
      <c r="H15">
        <f t="shared" si="2"/>
        <v>11800</v>
      </c>
      <c r="I15">
        <f t="shared" si="2"/>
        <v>13000</v>
      </c>
      <c r="J15">
        <f t="shared" si="2"/>
        <v>11200</v>
      </c>
      <c r="K15">
        <f t="shared" si="2"/>
        <v>10800</v>
      </c>
      <c r="L15">
        <f t="shared" si="2"/>
        <v>7600</v>
      </c>
      <c r="M15">
        <f t="shared" si="2"/>
        <v>6000</v>
      </c>
      <c r="N15">
        <f t="shared" si="2"/>
        <v>5600</v>
      </c>
    </row>
    <row r="16" spans="1:14" x14ac:dyDescent="0.2">
      <c r="A16" s="3" t="s">
        <v>22</v>
      </c>
      <c r="B16">
        <v>240</v>
      </c>
      <c r="C16">
        <f>C15-C12</f>
        <v>0</v>
      </c>
      <c r="D16">
        <f t="shared" ref="D16:N16" si="3">D15-D12</f>
        <v>0</v>
      </c>
      <c r="E16">
        <f t="shared" si="3"/>
        <v>0</v>
      </c>
      <c r="F16">
        <f t="shared" si="3"/>
        <v>0</v>
      </c>
      <c r="G16">
        <f t="shared" si="3"/>
        <v>0</v>
      </c>
      <c r="H16">
        <f t="shared" si="3"/>
        <v>0</v>
      </c>
      <c r="I16">
        <f t="shared" si="3"/>
        <v>0</v>
      </c>
      <c r="J16">
        <f t="shared" si="3"/>
        <v>0</v>
      </c>
      <c r="K16">
        <f t="shared" si="3"/>
        <v>0</v>
      </c>
      <c r="L16">
        <f t="shared" si="3"/>
        <v>0</v>
      </c>
      <c r="M16">
        <f t="shared" si="3"/>
        <v>0</v>
      </c>
      <c r="N16">
        <f t="shared" si="3"/>
        <v>0</v>
      </c>
    </row>
    <row r="17" spans="1:15" x14ac:dyDescent="0.2">
      <c r="A17" s="3" t="s">
        <v>23</v>
      </c>
      <c r="B17">
        <v>160</v>
      </c>
      <c r="C17">
        <f>B17+C19-C20</f>
        <v>104</v>
      </c>
      <c r="D17">
        <f t="shared" ref="D17:N17" si="4">C17+D19-D20</f>
        <v>110</v>
      </c>
      <c r="E17">
        <f t="shared" si="4"/>
        <v>150</v>
      </c>
      <c r="F17">
        <f t="shared" si="4"/>
        <v>200</v>
      </c>
      <c r="G17">
        <f t="shared" si="4"/>
        <v>165</v>
      </c>
      <c r="H17">
        <f t="shared" si="4"/>
        <v>295</v>
      </c>
      <c r="I17">
        <f t="shared" si="4"/>
        <v>325</v>
      </c>
      <c r="J17">
        <f t="shared" si="4"/>
        <v>280</v>
      </c>
      <c r="K17">
        <f t="shared" si="4"/>
        <v>270</v>
      </c>
      <c r="L17">
        <f t="shared" si="4"/>
        <v>190</v>
      </c>
      <c r="M17">
        <f t="shared" si="4"/>
        <v>150</v>
      </c>
      <c r="N17">
        <f t="shared" si="4"/>
        <v>140</v>
      </c>
    </row>
    <row r="18" spans="1:15" x14ac:dyDescent="0.2">
      <c r="A18" s="3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5" x14ac:dyDescent="0.2">
      <c r="A19" s="3" t="s">
        <v>20</v>
      </c>
      <c r="C19">
        <v>0</v>
      </c>
      <c r="D19">
        <v>6</v>
      </c>
      <c r="E19">
        <v>40</v>
      </c>
      <c r="F19">
        <v>50</v>
      </c>
      <c r="G19">
        <v>0</v>
      </c>
      <c r="H19">
        <v>130</v>
      </c>
      <c r="I19">
        <v>30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5" x14ac:dyDescent="0.2">
      <c r="A20" s="3" t="s">
        <v>21</v>
      </c>
      <c r="C20">
        <v>56</v>
      </c>
      <c r="D20">
        <v>0</v>
      </c>
      <c r="E20">
        <v>0</v>
      </c>
      <c r="F20">
        <v>0</v>
      </c>
      <c r="G20">
        <v>35</v>
      </c>
      <c r="H20">
        <v>0</v>
      </c>
      <c r="I20">
        <v>0</v>
      </c>
      <c r="J20">
        <v>45</v>
      </c>
      <c r="K20">
        <v>10</v>
      </c>
      <c r="L20">
        <v>80</v>
      </c>
      <c r="M20">
        <v>40</v>
      </c>
      <c r="N20">
        <v>10</v>
      </c>
    </row>
    <row r="22" spans="1:15" x14ac:dyDescent="0.2">
      <c r="O22" s="2" t="s">
        <v>18</v>
      </c>
    </row>
    <row r="23" spans="1:15" x14ac:dyDescent="0.2">
      <c r="A23" t="s">
        <v>13</v>
      </c>
      <c r="C23">
        <f>C16*C3</f>
        <v>0</v>
      </c>
      <c r="D23">
        <f t="shared" ref="D23:N27" si="5">D16*D3</f>
        <v>0</v>
      </c>
      <c r="E23">
        <f t="shared" si="5"/>
        <v>0</v>
      </c>
      <c r="F23">
        <f t="shared" si="5"/>
        <v>0</v>
      </c>
      <c r="G23">
        <f t="shared" si="5"/>
        <v>0</v>
      </c>
      <c r="H23">
        <f t="shared" si="5"/>
        <v>0</v>
      </c>
      <c r="I23">
        <f t="shared" si="5"/>
        <v>0</v>
      </c>
      <c r="J23">
        <f t="shared" si="5"/>
        <v>0</v>
      </c>
      <c r="K23">
        <f t="shared" si="5"/>
        <v>0</v>
      </c>
      <c r="L23">
        <f t="shared" si="5"/>
        <v>0</v>
      </c>
      <c r="M23">
        <f t="shared" si="5"/>
        <v>0</v>
      </c>
      <c r="N23">
        <f t="shared" si="5"/>
        <v>0</v>
      </c>
      <c r="O23" s="4">
        <f>SUM(C23:N23)</f>
        <v>0</v>
      </c>
    </row>
    <row r="24" spans="1:15" x14ac:dyDescent="0.2">
      <c r="A24" t="s">
        <v>14</v>
      </c>
      <c r="C24">
        <f>C17*C4</f>
        <v>249600</v>
      </c>
      <c r="D24">
        <f t="shared" si="5"/>
        <v>264000</v>
      </c>
      <c r="E24">
        <f t="shared" si="5"/>
        <v>360000</v>
      </c>
      <c r="F24">
        <f t="shared" si="5"/>
        <v>480000</v>
      </c>
      <c r="G24">
        <f t="shared" si="5"/>
        <v>396000</v>
      </c>
      <c r="H24">
        <f t="shared" si="5"/>
        <v>708000</v>
      </c>
      <c r="I24">
        <f t="shared" si="5"/>
        <v>780000</v>
      </c>
      <c r="J24">
        <f t="shared" si="5"/>
        <v>672000</v>
      </c>
      <c r="K24">
        <f t="shared" si="5"/>
        <v>648000</v>
      </c>
      <c r="L24">
        <f t="shared" si="5"/>
        <v>456000</v>
      </c>
      <c r="M24">
        <f t="shared" si="5"/>
        <v>360000</v>
      </c>
      <c r="N24">
        <f t="shared" si="5"/>
        <v>336000</v>
      </c>
      <c r="O24" s="4">
        <f>SUM(C24:N24)</f>
        <v>5709600</v>
      </c>
    </row>
    <row r="25" spans="1:15" x14ac:dyDescent="0.2">
      <c r="A25" t="s">
        <v>15</v>
      </c>
      <c r="C25">
        <f>C18*C5</f>
        <v>0</v>
      </c>
      <c r="D25">
        <f t="shared" si="5"/>
        <v>0</v>
      </c>
      <c r="E25">
        <f t="shared" si="5"/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  <c r="O25" s="4">
        <f>SUM(C25:N25)</f>
        <v>0</v>
      </c>
    </row>
    <row r="26" spans="1:15" x14ac:dyDescent="0.2">
      <c r="A26" t="s">
        <v>16</v>
      </c>
      <c r="C26">
        <f>C19*C6</f>
        <v>0</v>
      </c>
      <c r="D26">
        <f t="shared" si="5"/>
        <v>10800</v>
      </c>
      <c r="E26">
        <f t="shared" si="5"/>
        <v>72000</v>
      </c>
      <c r="F26">
        <f t="shared" si="5"/>
        <v>90000</v>
      </c>
      <c r="G26">
        <f t="shared" si="5"/>
        <v>0</v>
      </c>
      <c r="H26">
        <f t="shared" si="5"/>
        <v>234000</v>
      </c>
      <c r="I26">
        <f t="shared" si="5"/>
        <v>54000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  <c r="O26" s="4">
        <f>SUM(C26:N26)</f>
        <v>460800</v>
      </c>
    </row>
    <row r="27" spans="1:15" x14ac:dyDescent="0.2">
      <c r="A27" t="s">
        <v>17</v>
      </c>
      <c r="C27">
        <f>C20*C7</f>
        <v>67200</v>
      </c>
      <c r="D27">
        <f t="shared" si="5"/>
        <v>0</v>
      </c>
      <c r="E27">
        <f t="shared" si="5"/>
        <v>0</v>
      </c>
      <c r="F27">
        <f t="shared" si="5"/>
        <v>0</v>
      </c>
      <c r="G27">
        <f t="shared" si="5"/>
        <v>42000</v>
      </c>
      <c r="H27">
        <f t="shared" si="5"/>
        <v>0</v>
      </c>
      <c r="I27">
        <f t="shared" si="5"/>
        <v>0</v>
      </c>
      <c r="J27">
        <f t="shared" si="5"/>
        <v>54000</v>
      </c>
      <c r="K27">
        <f t="shared" si="5"/>
        <v>12000</v>
      </c>
      <c r="L27">
        <f t="shared" si="5"/>
        <v>96000</v>
      </c>
      <c r="M27">
        <f t="shared" si="5"/>
        <v>48000</v>
      </c>
      <c r="N27">
        <f t="shared" si="5"/>
        <v>12000</v>
      </c>
      <c r="O27" s="4">
        <f>SUM(C27:N27)</f>
        <v>331200</v>
      </c>
    </row>
    <row r="28" spans="1:15" x14ac:dyDescent="0.2">
      <c r="O28" s="5"/>
    </row>
    <row r="29" spans="1:15" x14ac:dyDescent="0.2">
      <c r="O29" s="4">
        <f>SUM(O23:O27)</f>
        <v>6501600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O29" sqref="O29"/>
    </sheetView>
  </sheetViews>
  <sheetFormatPr defaultRowHeight="12.75" x14ac:dyDescent="0.2"/>
  <cols>
    <col min="1" max="1" width="32" bestFit="1" customWidth="1"/>
    <col min="2" max="2" width="12.85546875" bestFit="1" customWidth="1"/>
    <col min="3" max="14" width="7.85546875" customWidth="1"/>
    <col min="15" max="15" width="14.28515625" customWidth="1"/>
  </cols>
  <sheetData>
    <row r="1" spans="1:14" x14ac:dyDescent="0.2">
      <c r="A1" t="s">
        <v>0</v>
      </c>
    </row>
    <row r="2" spans="1:14" x14ac:dyDescent="0.2">
      <c r="A2" t="s">
        <v>6</v>
      </c>
    </row>
    <row r="3" spans="1:14" x14ac:dyDescent="0.2">
      <c r="A3" t="s">
        <v>5</v>
      </c>
      <c r="C3">
        <v>8</v>
      </c>
      <c r="D3">
        <v>8</v>
      </c>
      <c r="E3">
        <v>8</v>
      </c>
      <c r="F3">
        <v>8</v>
      </c>
      <c r="G3">
        <v>8</v>
      </c>
      <c r="H3">
        <v>8</v>
      </c>
      <c r="I3">
        <v>8</v>
      </c>
      <c r="J3">
        <v>8</v>
      </c>
      <c r="K3">
        <v>8</v>
      </c>
      <c r="L3">
        <v>8</v>
      </c>
      <c r="M3">
        <v>8</v>
      </c>
      <c r="N3">
        <v>8</v>
      </c>
    </row>
    <row r="4" spans="1:14" x14ac:dyDescent="0.2">
      <c r="A4" t="s">
        <v>7</v>
      </c>
      <c r="C4">
        <v>2400</v>
      </c>
      <c r="D4">
        <v>2400</v>
      </c>
      <c r="E4">
        <v>2400</v>
      </c>
      <c r="F4">
        <v>2400</v>
      </c>
      <c r="G4">
        <v>2400</v>
      </c>
      <c r="H4">
        <v>2400</v>
      </c>
      <c r="I4">
        <v>2400</v>
      </c>
      <c r="J4">
        <v>2400</v>
      </c>
      <c r="K4">
        <v>2400</v>
      </c>
      <c r="L4">
        <v>2400</v>
      </c>
      <c r="M4">
        <v>2400</v>
      </c>
      <c r="N4">
        <v>2400</v>
      </c>
    </row>
    <row r="5" spans="1:14" x14ac:dyDescent="0.2">
      <c r="A5" t="s">
        <v>8</v>
      </c>
      <c r="C5">
        <v>3300</v>
      </c>
      <c r="D5">
        <v>3300</v>
      </c>
      <c r="E5">
        <v>3300</v>
      </c>
      <c r="F5">
        <v>3300</v>
      </c>
      <c r="G5">
        <v>3300</v>
      </c>
      <c r="H5">
        <v>3300</v>
      </c>
      <c r="I5">
        <v>3300</v>
      </c>
      <c r="J5">
        <v>3300</v>
      </c>
      <c r="K5">
        <v>3300</v>
      </c>
      <c r="L5">
        <v>3300</v>
      </c>
      <c r="M5">
        <v>3300</v>
      </c>
      <c r="N5">
        <v>3300</v>
      </c>
    </row>
    <row r="6" spans="1:14" x14ac:dyDescent="0.2">
      <c r="A6" t="s">
        <v>3</v>
      </c>
      <c r="C6">
        <v>1800</v>
      </c>
      <c r="D6">
        <v>1800</v>
      </c>
      <c r="E6">
        <v>1800</v>
      </c>
      <c r="F6">
        <v>1800</v>
      </c>
      <c r="G6">
        <v>1800</v>
      </c>
      <c r="H6">
        <v>1800</v>
      </c>
      <c r="I6">
        <v>1800</v>
      </c>
      <c r="J6">
        <v>1800</v>
      </c>
      <c r="K6">
        <v>1800</v>
      </c>
      <c r="L6">
        <v>1800</v>
      </c>
      <c r="M6">
        <v>1800</v>
      </c>
      <c r="N6">
        <v>1800</v>
      </c>
    </row>
    <row r="7" spans="1:14" x14ac:dyDescent="0.2">
      <c r="A7" t="s">
        <v>4</v>
      </c>
      <c r="C7">
        <v>1200</v>
      </c>
      <c r="D7">
        <v>1200</v>
      </c>
      <c r="E7">
        <v>1200</v>
      </c>
      <c r="F7">
        <v>1200</v>
      </c>
      <c r="G7">
        <v>1200</v>
      </c>
      <c r="H7">
        <v>1200</v>
      </c>
      <c r="I7">
        <v>1200</v>
      </c>
      <c r="J7">
        <v>1200</v>
      </c>
      <c r="K7">
        <v>1200</v>
      </c>
      <c r="L7">
        <v>1200</v>
      </c>
      <c r="M7">
        <v>1200</v>
      </c>
      <c r="N7">
        <v>1200</v>
      </c>
    </row>
    <row r="8" spans="1:14" x14ac:dyDescent="0.2">
      <c r="A8" t="s">
        <v>9</v>
      </c>
      <c r="C8">
        <f t="shared" ref="C8:N8" si="0">480/12</f>
        <v>40</v>
      </c>
      <c r="D8">
        <f t="shared" si="0"/>
        <v>40</v>
      </c>
      <c r="E8">
        <f t="shared" si="0"/>
        <v>40</v>
      </c>
      <c r="F8">
        <f t="shared" si="0"/>
        <v>40</v>
      </c>
      <c r="G8">
        <f t="shared" si="0"/>
        <v>40</v>
      </c>
      <c r="H8">
        <f t="shared" si="0"/>
        <v>40</v>
      </c>
      <c r="I8">
        <f t="shared" si="0"/>
        <v>40</v>
      </c>
      <c r="J8">
        <f t="shared" si="0"/>
        <v>40</v>
      </c>
      <c r="K8">
        <f t="shared" si="0"/>
        <v>40</v>
      </c>
      <c r="L8">
        <f t="shared" si="0"/>
        <v>40</v>
      </c>
      <c r="M8">
        <f t="shared" si="0"/>
        <v>40</v>
      </c>
      <c r="N8">
        <f t="shared" si="0"/>
        <v>40</v>
      </c>
    </row>
    <row r="11" spans="1:14" x14ac:dyDescent="0.2">
      <c r="A11" t="s">
        <v>1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1">
        <v>9</v>
      </c>
      <c r="L11" s="1">
        <v>10</v>
      </c>
      <c r="M11" s="1">
        <v>11</v>
      </c>
      <c r="N11" s="1">
        <v>12</v>
      </c>
    </row>
    <row r="12" spans="1:14" x14ac:dyDescent="0.2">
      <c r="A12" t="s">
        <v>11</v>
      </c>
      <c r="C12">
        <v>4400</v>
      </c>
      <c r="D12">
        <v>4400</v>
      </c>
      <c r="E12">
        <v>6000</v>
      </c>
      <c r="F12">
        <v>8000</v>
      </c>
      <c r="G12">
        <v>6600</v>
      </c>
      <c r="H12">
        <v>11800</v>
      </c>
      <c r="I12">
        <v>13000</v>
      </c>
      <c r="J12">
        <v>11200</v>
      </c>
      <c r="K12">
        <v>10800</v>
      </c>
      <c r="L12">
        <v>7600</v>
      </c>
      <c r="M12">
        <v>6000</v>
      </c>
      <c r="N12">
        <v>5600</v>
      </c>
    </row>
    <row r="13" spans="1:14" x14ac:dyDescent="0.2">
      <c r="A13" s="3" t="s">
        <v>25</v>
      </c>
      <c r="C13">
        <f>C8*(C17+C18)</f>
        <v>4400</v>
      </c>
      <c r="D13">
        <f t="shared" ref="D13:N13" si="1">D8*(D17+D18)</f>
        <v>4400</v>
      </c>
      <c r="E13">
        <f t="shared" si="1"/>
        <v>6000</v>
      </c>
      <c r="F13">
        <f t="shared" si="1"/>
        <v>8000</v>
      </c>
      <c r="G13">
        <f t="shared" si="1"/>
        <v>8000</v>
      </c>
      <c r="H13">
        <f t="shared" si="1"/>
        <v>11800</v>
      </c>
      <c r="I13">
        <f t="shared" si="1"/>
        <v>13000</v>
      </c>
      <c r="J13">
        <f t="shared" si="1"/>
        <v>11200</v>
      </c>
      <c r="K13">
        <f t="shared" si="1"/>
        <v>10800</v>
      </c>
      <c r="L13">
        <f t="shared" si="1"/>
        <v>7600</v>
      </c>
      <c r="M13">
        <f t="shared" si="1"/>
        <v>6000</v>
      </c>
      <c r="N13">
        <f t="shared" si="1"/>
        <v>5600</v>
      </c>
    </row>
    <row r="14" spans="1:14" x14ac:dyDescent="0.2">
      <c r="A14" s="3" t="s">
        <v>26</v>
      </c>
      <c r="C14">
        <v>4160</v>
      </c>
      <c r="D14">
        <v>4400</v>
      </c>
      <c r="E14">
        <v>6000</v>
      </c>
      <c r="F14">
        <v>8000</v>
      </c>
      <c r="G14">
        <v>6600</v>
      </c>
      <c r="H14">
        <v>11800</v>
      </c>
      <c r="I14">
        <v>13000</v>
      </c>
      <c r="J14">
        <v>11200</v>
      </c>
      <c r="K14">
        <v>10800</v>
      </c>
      <c r="L14">
        <v>7600</v>
      </c>
      <c r="M14">
        <v>6000</v>
      </c>
      <c r="N14">
        <v>5600</v>
      </c>
    </row>
    <row r="15" spans="1:14" x14ac:dyDescent="0.2">
      <c r="A15" s="3" t="s">
        <v>24</v>
      </c>
      <c r="C15">
        <f>B16+C14</f>
        <v>4400</v>
      </c>
      <c r="D15">
        <f t="shared" ref="D15:N15" si="2">C16+D14</f>
        <v>4400</v>
      </c>
      <c r="E15">
        <f t="shared" si="2"/>
        <v>6000</v>
      </c>
      <c r="F15">
        <f t="shared" si="2"/>
        <v>8000</v>
      </c>
      <c r="G15">
        <f t="shared" si="2"/>
        <v>6600</v>
      </c>
      <c r="H15">
        <f t="shared" si="2"/>
        <v>11800</v>
      </c>
      <c r="I15">
        <f t="shared" si="2"/>
        <v>13000</v>
      </c>
      <c r="J15">
        <f t="shared" si="2"/>
        <v>11200</v>
      </c>
      <c r="K15">
        <f t="shared" si="2"/>
        <v>10800</v>
      </c>
      <c r="L15">
        <f t="shared" si="2"/>
        <v>7600</v>
      </c>
      <c r="M15">
        <f t="shared" si="2"/>
        <v>6000</v>
      </c>
      <c r="N15">
        <f t="shared" si="2"/>
        <v>5600</v>
      </c>
    </row>
    <row r="16" spans="1:14" x14ac:dyDescent="0.2">
      <c r="A16" s="3" t="s">
        <v>22</v>
      </c>
      <c r="B16">
        <v>240</v>
      </c>
      <c r="C16">
        <f>C15-C12</f>
        <v>0</v>
      </c>
      <c r="D16">
        <f t="shared" ref="D16:N16" si="3">D15-D12</f>
        <v>0</v>
      </c>
      <c r="E16">
        <f t="shared" si="3"/>
        <v>0</v>
      </c>
      <c r="F16">
        <f t="shared" si="3"/>
        <v>0</v>
      </c>
      <c r="G16">
        <f t="shared" si="3"/>
        <v>0</v>
      </c>
      <c r="H16">
        <f t="shared" si="3"/>
        <v>0</v>
      </c>
      <c r="I16">
        <f t="shared" si="3"/>
        <v>0</v>
      </c>
      <c r="J16">
        <f t="shared" si="3"/>
        <v>0</v>
      </c>
      <c r="K16">
        <f t="shared" si="3"/>
        <v>0</v>
      </c>
      <c r="L16">
        <f t="shared" si="3"/>
        <v>0</v>
      </c>
      <c r="M16">
        <f t="shared" si="3"/>
        <v>0</v>
      </c>
      <c r="N16">
        <f t="shared" si="3"/>
        <v>0</v>
      </c>
    </row>
    <row r="17" spans="1:15" x14ac:dyDescent="0.2">
      <c r="A17" s="3" t="s">
        <v>23</v>
      </c>
      <c r="B17">
        <v>160</v>
      </c>
      <c r="C17">
        <f>B17+C19-C20</f>
        <v>110</v>
      </c>
      <c r="D17">
        <f t="shared" ref="D17:N17" si="4">C17+D19-D20</f>
        <v>110</v>
      </c>
      <c r="E17">
        <f t="shared" si="4"/>
        <v>150</v>
      </c>
      <c r="F17">
        <f t="shared" si="4"/>
        <v>200</v>
      </c>
      <c r="G17">
        <f t="shared" si="4"/>
        <v>200</v>
      </c>
      <c r="H17">
        <f t="shared" si="4"/>
        <v>295</v>
      </c>
      <c r="I17">
        <f t="shared" si="4"/>
        <v>325</v>
      </c>
      <c r="J17">
        <f t="shared" si="4"/>
        <v>280</v>
      </c>
      <c r="K17">
        <f t="shared" si="4"/>
        <v>270</v>
      </c>
      <c r="L17">
        <f t="shared" si="4"/>
        <v>190</v>
      </c>
      <c r="M17">
        <f t="shared" si="4"/>
        <v>150</v>
      </c>
      <c r="N17">
        <f t="shared" si="4"/>
        <v>140</v>
      </c>
    </row>
    <row r="18" spans="1:15" x14ac:dyDescent="0.2">
      <c r="A18" s="3" t="s">
        <v>19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</row>
    <row r="19" spans="1:15" x14ac:dyDescent="0.2">
      <c r="A19" s="3" t="s">
        <v>20</v>
      </c>
      <c r="C19">
        <v>0</v>
      </c>
      <c r="D19">
        <v>0</v>
      </c>
      <c r="E19">
        <v>40</v>
      </c>
      <c r="F19">
        <v>50</v>
      </c>
      <c r="G19">
        <v>0</v>
      </c>
      <c r="H19">
        <v>95</v>
      </c>
      <c r="I19">
        <v>30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5" x14ac:dyDescent="0.2">
      <c r="A20" s="3" t="s">
        <v>21</v>
      </c>
      <c r="C20">
        <v>50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45</v>
      </c>
      <c r="K20">
        <v>10</v>
      </c>
      <c r="L20">
        <v>80</v>
      </c>
      <c r="M20">
        <v>40</v>
      </c>
      <c r="N20">
        <v>10</v>
      </c>
    </row>
    <row r="22" spans="1:15" x14ac:dyDescent="0.2">
      <c r="O22" s="2" t="s">
        <v>18</v>
      </c>
    </row>
    <row r="23" spans="1:15" x14ac:dyDescent="0.2">
      <c r="A23" t="s">
        <v>13</v>
      </c>
      <c r="C23">
        <f t="shared" ref="C23:N23" si="5">C16*C3</f>
        <v>0</v>
      </c>
      <c r="D23">
        <f t="shared" si="5"/>
        <v>0</v>
      </c>
      <c r="E23">
        <f t="shared" si="5"/>
        <v>0</v>
      </c>
      <c r="F23">
        <f t="shared" si="5"/>
        <v>0</v>
      </c>
      <c r="G23">
        <f t="shared" si="5"/>
        <v>0</v>
      </c>
      <c r="H23">
        <f t="shared" si="5"/>
        <v>0</v>
      </c>
      <c r="I23">
        <f t="shared" si="5"/>
        <v>0</v>
      </c>
      <c r="J23">
        <f t="shared" si="5"/>
        <v>0</v>
      </c>
      <c r="K23">
        <f t="shared" si="5"/>
        <v>0</v>
      </c>
      <c r="L23">
        <f t="shared" si="5"/>
        <v>0</v>
      </c>
      <c r="M23">
        <f t="shared" si="5"/>
        <v>0</v>
      </c>
      <c r="N23">
        <f t="shared" si="5"/>
        <v>0</v>
      </c>
      <c r="O23" s="4">
        <f>SUM(C23:N23)</f>
        <v>0</v>
      </c>
    </row>
    <row r="24" spans="1:15" x14ac:dyDescent="0.2">
      <c r="A24" t="s">
        <v>14</v>
      </c>
      <c r="C24">
        <f t="shared" ref="C24:N24" si="6">C17*C4</f>
        <v>264000</v>
      </c>
      <c r="D24">
        <f t="shared" si="6"/>
        <v>264000</v>
      </c>
      <c r="E24">
        <f t="shared" si="6"/>
        <v>360000</v>
      </c>
      <c r="F24">
        <f t="shared" si="6"/>
        <v>480000</v>
      </c>
      <c r="G24">
        <f t="shared" si="6"/>
        <v>480000</v>
      </c>
      <c r="H24">
        <f t="shared" si="6"/>
        <v>708000</v>
      </c>
      <c r="I24">
        <f t="shared" si="6"/>
        <v>780000</v>
      </c>
      <c r="J24">
        <f t="shared" si="6"/>
        <v>672000</v>
      </c>
      <c r="K24">
        <f t="shared" si="6"/>
        <v>648000</v>
      </c>
      <c r="L24">
        <f t="shared" si="6"/>
        <v>456000</v>
      </c>
      <c r="M24">
        <f t="shared" si="6"/>
        <v>360000</v>
      </c>
      <c r="N24">
        <f t="shared" si="6"/>
        <v>336000</v>
      </c>
      <c r="O24" s="4">
        <f>SUM(C24:N24)</f>
        <v>5808000</v>
      </c>
    </row>
    <row r="25" spans="1:15" x14ac:dyDescent="0.2">
      <c r="A25" t="s">
        <v>15</v>
      </c>
      <c r="C25">
        <f t="shared" ref="C25:N25" si="7">C18*C5</f>
        <v>0</v>
      </c>
      <c r="D25">
        <f t="shared" si="7"/>
        <v>0</v>
      </c>
      <c r="E25">
        <f t="shared" si="7"/>
        <v>0</v>
      </c>
      <c r="F25">
        <f t="shared" si="7"/>
        <v>0</v>
      </c>
      <c r="G25">
        <f t="shared" si="7"/>
        <v>0</v>
      </c>
      <c r="H25">
        <f t="shared" si="7"/>
        <v>0</v>
      </c>
      <c r="I25">
        <f t="shared" si="7"/>
        <v>0</v>
      </c>
      <c r="J25">
        <f t="shared" si="7"/>
        <v>0</v>
      </c>
      <c r="K25">
        <f t="shared" si="7"/>
        <v>0</v>
      </c>
      <c r="L25">
        <f t="shared" si="7"/>
        <v>0</v>
      </c>
      <c r="M25">
        <f t="shared" si="7"/>
        <v>0</v>
      </c>
      <c r="N25">
        <f t="shared" si="7"/>
        <v>0</v>
      </c>
      <c r="O25" s="4">
        <f>SUM(C25:N25)</f>
        <v>0</v>
      </c>
    </row>
    <row r="26" spans="1:15" x14ac:dyDescent="0.2">
      <c r="A26" t="s">
        <v>16</v>
      </c>
      <c r="C26">
        <f t="shared" ref="C26:N26" si="8">C19*C6</f>
        <v>0</v>
      </c>
      <c r="D26">
        <f t="shared" si="8"/>
        <v>0</v>
      </c>
      <c r="E26">
        <f t="shared" si="8"/>
        <v>72000</v>
      </c>
      <c r="F26">
        <f t="shared" si="8"/>
        <v>90000</v>
      </c>
      <c r="G26">
        <f t="shared" si="8"/>
        <v>0</v>
      </c>
      <c r="H26">
        <f t="shared" si="8"/>
        <v>171000</v>
      </c>
      <c r="I26">
        <f t="shared" si="8"/>
        <v>54000</v>
      </c>
      <c r="J26">
        <f t="shared" si="8"/>
        <v>0</v>
      </c>
      <c r="K26">
        <f t="shared" si="8"/>
        <v>0</v>
      </c>
      <c r="L26">
        <f t="shared" si="8"/>
        <v>0</v>
      </c>
      <c r="M26">
        <f t="shared" si="8"/>
        <v>0</v>
      </c>
      <c r="N26">
        <f t="shared" si="8"/>
        <v>0</v>
      </c>
      <c r="O26" s="4">
        <f>SUM(C26:N26)</f>
        <v>387000</v>
      </c>
    </row>
    <row r="27" spans="1:15" x14ac:dyDescent="0.2">
      <c r="A27" t="s">
        <v>17</v>
      </c>
      <c r="C27">
        <f t="shared" ref="C27:N27" si="9">C20*C7</f>
        <v>60000</v>
      </c>
      <c r="D27">
        <f t="shared" si="9"/>
        <v>0</v>
      </c>
      <c r="E27">
        <f t="shared" si="9"/>
        <v>0</v>
      </c>
      <c r="F27">
        <f t="shared" si="9"/>
        <v>0</v>
      </c>
      <c r="G27">
        <f t="shared" si="9"/>
        <v>0</v>
      </c>
      <c r="H27">
        <f t="shared" si="9"/>
        <v>0</v>
      </c>
      <c r="I27">
        <f t="shared" si="9"/>
        <v>0</v>
      </c>
      <c r="J27">
        <f t="shared" si="9"/>
        <v>54000</v>
      </c>
      <c r="K27">
        <f t="shared" si="9"/>
        <v>12000</v>
      </c>
      <c r="L27">
        <f t="shared" si="9"/>
        <v>96000</v>
      </c>
      <c r="M27">
        <f t="shared" si="9"/>
        <v>48000</v>
      </c>
      <c r="N27">
        <f t="shared" si="9"/>
        <v>12000</v>
      </c>
      <c r="O27" s="4">
        <f>SUM(C27:N27)</f>
        <v>282000</v>
      </c>
    </row>
    <row r="28" spans="1:15" x14ac:dyDescent="0.2">
      <c r="O28" s="5"/>
    </row>
    <row r="29" spans="1:15" x14ac:dyDescent="0.2">
      <c r="O29" s="4">
        <f>SUM(O23:O27)</f>
        <v>6477000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C18" sqref="C18:N18"/>
    </sheetView>
  </sheetViews>
  <sheetFormatPr defaultRowHeight="12.75" x14ac:dyDescent="0.2"/>
  <cols>
    <col min="1" max="1" width="32" bestFit="1" customWidth="1"/>
    <col min="2" max="2" width="12.85546875" bestFit="1" customWidth="1"/>
    <col min="3" max="14" width="7.85546875" customWidth="1"/>
    <col min="15" max="15" width="14.28515625" customWidth="1"/>
  </cols>
  <sheetData>
    <row r="1" spans="1:14" x14ac:dyDescent="0.2">
      <c r="A1" t="s">
        <v>0</v>
      </c>
    </row>
    <row r="2" spans="1:14" x14ac:dyDescent="0.2">
      <c r="A2" t="s">
        <v>6</v>
      </c>
    </row>
    <row r="3" spans="1:14" x14ac:dyDescent="0.2">
      <c r="A3" t="s">
        <v>5</v>
      </c>
      <c r="C3">
        <v>8</v>
      </c>
      <c r="D3">
        <v>8</v>
      </c>
      <c r="E3">
        <v>8</v>
      </c>
      <c r="F3">
        <v>8</v>
      </c>
      <c r="G3">
        <v>8</v>
      </c>
      <c r="H3">
        <v>8</v>
      </c>
      <c r="I3">
        <v>8</v>
      </c>
      <c r="J3">
        <v>8</v>
      </c>
      <c r="K3">
        <v>8</v>
      </c>
      <c r="L3">
        <v>8</v>
      </c>
      <c r="M3">
        <v>8</v>
      </c>
      <c r="N3">
        <v>8</v>
      </c>
    </row>
    <row r="4" spans="1:14" x14ac:dyDescent="0.2">
      <c r="A4" t="s">
        <v>7</v>
      </c>
      <c r="C4">
        <v>2400</v>
      </c>
      <c r="D4">
        <v>2400</v>
      </c>
      <c r="E4">
        <v>2400</v>
      </c>
      <c r="F4">
        <v>2400</v>
      </c>
      <c r="G4">
        <v>2400</v>
      </c>
      <c r="H4">
        <v>2400</v>
      </c>
      <c r="I4">
        <v>2400</v>
      </c>
      <c r="J4">
        <v>2400</v>
      </c>
      <c r="K4">
        <v>2400</v>
      </c>
      <c r="L4">
        <v>2400</v>
      </c>
      <c r="M4">
        <v>2400</v>
      </c>
      <c r="N4">
        <v>2400</v>
      </c>
    </row>
    <row r="5" spans="1:14" x14ac:dyDescent="0.2">
      <c r="A5" t="s">
        <v>8</v>
      </c>
      <c r="C5">
        <v>3300</v>
      </c>
      <c r="D5">
        <v>3300</v>
      </c>
      <c r="E5">
        <v>3300</v>
      </c>
      <c r="F5">
        <v>3300</v>
      </c>
      <c r="G5">
        <v>3300</v>
      </c>
      <c r="H5">
        <v>3300</v>
      </c>
      <c r="I5">
        <v>3300</v>
      </c>
      <c r="J5">
        <v>3300</v>
      </c>
      <c r="K5">
        <v>3300</v>
      </c>
      <c r="L5">
        <v>3300</v>
      </c>
      <c r="M5">
        <v>3300</v>
      </c>
      <c r="N5">
        <v>3300</v>
      </c>
    </row>
    <row r="6" spans="1:14" x14ac:dyDescent="0.2">
      <c r="A6" t="s">
        <v>3</v>
      </c>
      <c r="C6">
        <v>1800</v>
      </c>
      <c r="D6">
        <v>1800</v>
      </c>
      <c r="E6">
        <v>1800</v>
      </c>
      <c r="F6">
        <v>1800</v>
      </c>
      <c r="G6">
        <v>1800</v>
      </c>
      <c r="H6">
        <v>1800</v>
      </c>
      <c r="I6">
        <v>1800</v>
      </c>
      <c r="J6">
        <v>1800</v>
      </c>
      <c r="K6">
        <v>1800</v>
      </c>
      <c r="L6">
        <v>1800</v>
      </c>
      <c r="M6">
        <v>1800</v>
      </c>
      <c r="N6">
        <v>1800</v>
      </c>
    </row>
    <row r="7" spans="1:14" x14ac:dyDescent="0.2">
      <c r="A7" t="s">
        <v>4</v>
      </c>
      <c r="C7">
        <v>1200</v>
      </c>
      <c r="D7">
        <v>1200</v>
      </c>
      <c r="E7">
        <v>1200</v>
      </c>
      <c r="F7">
        <v>1200</v>
      </c>
      <c r="G7">
        <v>1200</v>
      </c>
      <c r="H7">
        <v>1200</v>
      </c>
      <c r="I7">
        <v>1200</v>
      </c>
      <c r="J7">
        <v>1200</v>
      </c>
      <c r="K7">
        <v>1200</v>
      </c>
      <c r="L7">
        <v>1200</v>
      </c>
      <c r="M7">
        <v>1200</v>
      </c>
      <c r="N7">
        <v>1200</v>
      </c>
    </row>
    <row r="8" spans="1:14" x14ac:dyDescent="0.2">
      <c r="A8" t="s">
        <v>9</v>
      </c>
      <c r="C8">
        <f t="shared" ref="C8:N8" si="0">480/12</f>
        <v>40</v>
      </c>
      <c r="D8">
        <f t="shared" si="0"/>
        <v>40</v>
      </c>
      <c r="E8">
        <f t="shared" si="0"/>
        <v>40</v>
      </c>
      <c r="F8">
        <f t="shared" si="0"/>
        <v>40</v>
      </c>
      <c r="G8">
        <f t="shared" si="0"/>
        <v>40</v>
      </c>
      <c r="H8">
        <f t="shared" si="0"/>
        <v>40</v>
      </c>
      <c r="I8">
        <f t="shared" si="0"/>
        <v>40</v>
      </c>
      <c r="J8">
        <f t="shared" si="0"/>
        <v>40</v>
      </c>
      <c r="K8">
        <f t="shared" si="0"/>
        <v>40</v>
      </c>
      <c r="L8">
        <f t="shared" si="0"/>
        <v>40</v>
      </c>
      <c r="M8">
        <f t="shared" si="0"/>
        <v>40</v>
      </c>
      <c r="N8">
        <f t="shared" si="0"/>
        <v>40</v>
      </c>
    </row>
    <row r="11" spans="1:14" x14ac:dyDescent="0.2">
      <c r="A11" t="s">
        <v>1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1">
        <v>9</v>
      </c>
      <c r="L11" s="1">
        <v>10</v>
      </c>
      <c r="M11" s="1">
        <v>11</v>
      </c>
      <c r="N11" s="1">
        <v>12</v>
      </c>
    </row>
    <row r="12" spans="1:14" x14ac:dyDescent="0.2">
      <c r="A12" t="s">
        <v>11</v>
      </c>
      <c r="C12">
        <v>4400</v>
      </c>
      <c r="D12">
        <v>4400</v>
      </c>
      <c r="E12">
        <v>6000</v>
      </c>
      <c r="F12">
        <v>8000</v>
      </c>
      <c r="G12">
        <v>6600</v>
      </c>
      <c r="H12">
        <v>11800</v>
      </c>
      <c r="I12">
        <v>13000</v>
      </c>
      <c r="J12">
        <v>11200</v>
      </c>
      <c r="K12">
        <v>10800</v>
      </c>
      <c r="L12">
        <v>7600</v>
      </c>
      <c r="M12">
        <v>6000</v>
      </c>
      <c r="N12">
        <v>5600</v>
      </c>
    </row>
    <row r="13" spans="1:14" x14ac:dyDescent="0.2">
      <c r="A13" s="3" t="s">
        <v>25</v>
      </c>
      <c r="C13">
        <f>C8*(C17+C18)</f>
        <v>6400</v>
      </c>
      <c r="D13">
        <f t="shared" ref="D13:N13" si="1">D8*(D17+D18)</f>
        <v>6400</v>
      </c>
      <c r="E13">
        <f t="shared" si="1"/>
        <v>6400</v>
      </c>
      <c r="F13">
        <f t="shared" si="1"/>
        <v>6400</v>
      </c>
      <c r="G13">
        <f t="shared" si="1"/>
        <v>9480</v>
      </c>
      <c r="H13">
        <f t="shared" si="1"/>
        <v>9480</v>
      </c>
      <c r="I13">
        <f t="shared" si="1"/>
        <v>9480</v>
      </c>
      <c r="J13">
        <f t="shared" si="1"/>
        <v>11120</v>
      </c>
      <c r="K13">
        <f t="shared" si="1"/>
        <v>10800</v>
      </c>
      <c r="L13">
        <f t="shared" si="1"/>
        <v>7640</v>
      </c>
      <c r="M13">
        <f t="shared" si="1"/>
        <v>6040</v>
      </c>
      <c r="N13">
        <f t="shared" si="1"/>
        <v>5640</v>
      </c>
    </row>
    <row r="14" spans="1:14" x14ac:dyDescent="0.2">
      <c r="A14" s="3" t="s">
        <v>26</v>
      </c>
      <c r="C14">
        <v>6400</v>
      </c>
      <c r="D14">
        <v>6400</v>
      </c>
      <c r="E14">
        <v>6400</v>
      </c>
      <c r="F14">
        <v>6400</v>
      </c>
      <c r="G14">
        <v>9480</v>
      </c>
      <c r="H14">
        <v>9480</v>
      </c>
      <c r="I14">
        <v>9480</v>
      </c>
      <c r="J14">
        <v>11120</v>
      </c>
      <c r="K14">
        <v>10800</v>
      </c>
      <c r="L14">
        <v>7600</v>
      </c>
      <c r="M14">
        <v>6000</v>
      </c>
      <c r="N14">
        <v>5600</v>
      </c>
    </row>
    <row r="15" spans="1:14" x14ac:dyDescent="0.2">
      <c r="A15" s="3" t="s">
        <v>24</v>
      </c>
      <c r="C15">
        <f>B16+C14</f>
        <v>6640</v>
      </c>
      <c r="D15">
        <f t="shared" ref="D15:N15" si="2">C16+D14</f>
        <v>8640</v>
      </c>
      <c r="E15">
        <f t="shared" si="2"/>
        <v>10640</v>
      </c>
      <c r="F15">
        <f t="shared" si="2"/>
        <v>11040</v>
      </c>
      <c r="G15">
        <f t="shared" si="2"/>
        <v>12520</v>
      </c>
      <c r="H15">
        <f t="shared" si="2"/>
        <v>15400</v>
      </c>
      <c r="I15">
        <f t="shared" si="2"/>
        <v>13080</v>
      </c>
      <c r="J15">
        <f t="shared" si="2"/>
        <v>11200</v>
      </c>
      <c r="K15">
        <f t="shared" si="2"/>
        <v>10800</v>
      </c>
      <c r="L15">
        <f t="shared" si="2"/>
        <v>7600</v>
      </c>
      <c r="M15">
        <f t="shared" si="2"/>
        <v>6000</v>
      </c>
      <c r="N15">
        <f t="shared" si="2"/>
        <v>5600</v>
      </c>
    </row>
    <row r="16" spans="1:14" x14ac:dyDescent="0.2">
      <c r="A16" s="3" t="s">
        <v>22</v>
      </c>
      <c r="B16">
        <v>240</v>
      </c>
      <c r="C16">
        <f>C15-C12</f>
        <v>2240</v>
      </c>
      <c r="D16">
        <f t="shared" ref="D16:N16" si="3">D15-D12</f>
        <v>4240</v>
      </c>
      <c r="E16">
        <f t="shared" si="3"/>
        <v>4640</v>
      </c>
      <c r="F16">
        <f t="shared" si="3"/>
        <v>3040</v>
      </c>
      <c r="G16">
        <f t="shared" si="3"/>
        <v>5920</v>
      </c>
      <c r="H16">
        <f t="shared" si="3"/>
        <v>3600</v>
      </c>
      <c r="I16">
        <f t="shared" si="3"/>
        <v>80</v>
      </c>
      <c r="J16">
        <f t="shared" si="3"/>
        <v>0</v>
      </c>
      <c r="K16">
        <f t="shared" si="3"/>
        <v>0</v>
      </c>
      <c r="L16">
        <f t="shared" si="3"/>
        <v>0</v>
      </c>
      <c r="M16">
        <f t="shared" si="3"/>
        <v>0</v>
      </c>
      <c r="N16">
        <f t="shared" si="3"/>
        <v>0</v>
      </c>
    </row>
    <row r="17" spans="1:15" x14ac:dyDescent="0.2">
      <c r="A17" s="3" t="s">
        <v>23</v>
      </c>
      <c r="B17">
        <v>160</v>
      </c>
      <c r="C17">
        <f>B17+C19-C20</f>
        <v>160</v>
      </c>
      <c r="D17">
        <f t="shared" ref="D17:N17" si="4">C17+D19-D20</f>
        <v>160</v>
      </c>
      <c r="E17">
        <f t="shared" si="4"/>
        <v>160</v>
      </c>
      <c r="F17">
        <f t="shared" si="4"/>
        <v>160</v>
      </c>
      <c r="G17">
        <f t="shared" si="4"/>
        <v>237</v>
      </c>
      <c r="H17">
        <f t="shared" si="4"/>
        <v>237</v>
      </c>
      <c r="I17">
        <f t="shared" si="4"/>
        <v>237</v>
      </c>
      <c r="J17">
        <f t="shared" si="4"/>
        <v>237</v>
      </c>
      <c r="K17">
        <f t="shared" si="4"/>
        <v>237</v>
      </c>
      <c r="L17">
        <f t="shared" si="4"/>
        <v>191</v>
      </c>
      <c r="M17">
        <f t="shared" si="4"/>
        <v>151</v>
      </c>
      <c r="N17">
        <f t="shared" si="4"/>
        <v>141</v>
      </c>
    </row>
    <row r="18" spans="1:15" x14ac:dyDescent="0.2">
      <c r="A18" s="3" t="s">
        <v>19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41</v>
      </c>
      <c r="K18" s="6">
        <v>33</v>
      </c>
      <c r="L18" s="6">
        <v>0</v>
      </c>
      <c r="M18" s="6">
        <v>0</v>
      </c>
      <c r="N18" s="6">
        <v>0</v>
      </c>
    </row>
    <row r="19" spans="1:15" x14ac:dyDescent="0.2">
      <c r="A19" s="3" t="s">
        <v>20</v>
      </c>
      <c r="C19">
        <v>0</v>
      </c>
      <c r="D19">
        <v>0</v>
      </c>
      <c r="E19">
        <v>0</v>
      </c>
      <c r="F19">
        <v>0</v>
      </c>
      <c r="G19">
        <v>77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5" x14ac:dyDescent="0.2">
      <c r="A20" s="3" t="s">
        <v>21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46</v>
      </c>
      <c r="M20">
        <v>40</v>
      </c>
      <c r="N20">
        <v>10</v>
      </c>
    </row>
    <row r="22" spans="1:15" x14ac:dyDescent="0.2">
      <c r="O22" s="2" t="s">
        <v>18</v>
      </c>
    </row>
    <row r="23" spans="1:15" x14ac:dyDescent="0.2">
      <c r="A23" t="s">
        <v>13</v>
      </c>
      <c r="C23">
        <f t="shared" ref="C23:N23" si="5">C16*C3</f>
        <v>17920</v>
      </c>
      <c r="D23">
        <f t="shared" si="5"/>
        <v>33920</v>
      </c>
      <c r="E23">
        <f t="shared" si="5"/>
        <v>37120</v>
      </c>
      <c r="F23">
        <f t="shared" si="5"/>
        <v>24320</v>
      </c>
      <c r="G23">
        <f t="shared" si="5"/>
        <v>47360</v>
      </c>
      <c r="H23">
        <f t="shared" si="5"/>
        <v>28800</v>
      </c>
      <c r="I23">
        <f t="shared" si="5"/>
        <v>640</v>
      </c>
      <c r="J23">
        <f t="shared" si="5"/>
        <v>0</v>
      </c>
      <c r="K23">
        <f t="shared" si="5"/>
        <v>0</v>
      </c>
      <c r="L23">
        <f t="shared" si="5"/>
        <v>0</v>
      </c>
      <c r="M23">
        <f t="shared" si="5"/>
        <v>0</v>
      </c>
      <c r="N23">
        <f t="shared" si="5"/>
        <v>0</v>
      </c>
      <c r="O23" s="4">
        <f>SUM(C23:N23)</f>
        <v>190080</v>
      </c>
    </row>
    <row r="24" spans="1:15" x14ac:dyDescent="0.2">
      <c r="A24" t="s">
        <v>14</v>
      </c>
      <c r="C24">
        <f t="shared" ref="C24:N24" si="6">C17*C4</f>
        <v>384000</v>
      </c>
      <c r="D24">
        <f t="shared" si="6"/>
        <v>384000</v>
      </c>
      <c r="E24">
        <f t="shared" si="6"/>
        <v>384000</v>
      </c>
      <c r="F24">
        <f t="shared" si="6"/>
        <v>384000</v>
      </c>
      <c r="G24">
        <f t="shared" si="6"/>
        <v>568800</v>
      </c>
      <c r="H24">
        <f t="shared" si="6"/>
        <v>568800</v>
      </c>
      <c r="I24">
        <f t="shared" si="6"/>
        <v>568800</v>
      </c>
      <c r="J24">
        <f t="shared" si="6"/>
        <v>568800</v>
      </c>
      <c r="K24">
        <f t="shared" si="6"/>
        <v>568800</v>
      </c>
      <c r="L24">
        <f t="shared" si="6"/>
        <v>458400</v>
      </c>
      <c r="M24">
        <f t="shared" si="6"/>
        <v>362400</v>
      </c>
      <c r="N24">
        <f t="shared" si="6"/>
        <v>338400</v>
      </c>
      <c r="O24" s="4">
        <f>SUM(C24:N24)</f>
        <v>5539200</v>
      </c>
    </row>
    <row r="25" spans="1:15" x14ac:dyDescent="0.2">
      <c r="A25" t="s">
        <v>15</v>
      </c>
      <c r="C25">
        <f t="shared" ref="C25:N25" si="7">C18*C5</f>
        <v>0</v>
      </c>
      <c r="D25">
        <f t="shared" si="7"/>
        <v>0</v>
      </c>
      <c r="E25">
        <f t="shared" si="7"/>
        <v>0</v>
      </c>
      <c r="F25">
        <f t="shared" si="7"/>
        <v>0</v>
      </c>
      <c r="G25">
        <f t="shared" si="7"/>
        <v>0</v>
      </c>
      <c r="H25">
        <f t="shared" si="7"/>
        <v>0</v>
      </c>
      <c r="I25">
        <f t="shared" si="7"/>
        <v>0</v>
      </c>
      <c r="J25">
        <f t="shared" si="7"/>
        <v>135300</v>
      </c>
      <c r="K25">
        <f t="shared" si="7"/>
        <v>108900</v>
      </c>
      <c r="L25">
        <f t="shared" si="7"/>
        <v>0</v>
      </c>
      <c r="M25">
        <f t="shared" si="7"/>
        <v>0</v>
      </c>
      <c r="N25">
        <f t="shared" si="7"/>
        <v>0</v>
      </c>
      <c r="O25" s="4">
        <f>SUM(C25:N25)</f>
        <v>244200</v>
      </c>
    </row>
    <row r="26" spans="1:15" x14ac:dyDescent="0.2">
      <c r="A26" t="s">
        <v>16</v>
      </c>
      <c r="C26">
        <f t="shared" ref="C26:N26" si="8">C19*C6</f>
        <v>0</v>
      </c>
      <c r="D26">
        <f t="shared" si="8"/>
        <v>0</v>
      </c>
      <c r="E26">
        <f t="shared" si="8"/>
        <v>0</v>
      </c>
      <c r="F26">
        <f t="shared" si="8"/>
        <v>0</v>
      </c>
      <c r="G26">
        <f t="shared" si="8"/>
        <v>138600</v>
      </c>
      <c r="H26">
        <f t="shared" si="8"/>
        <v>0</v>
      </c>
      <c r="I26">
        <f t="shared" si="8"/>
        <v>0</v>
      </c>
      <c r="J26">
        <f t="shared" si="8"/>
        <v>0</v>
      </c>
      <c r="K26">
        <f t="shared" si="8"/>
        <v>0</v>
      </c>
      <c r="L26">
        <f t="shared" si="8"/>
        <v>0</v>
      </c>
      <c r="M26">
        <f t="shared" si="8"/>
        <v>0</v>
      </c>
      <c r="N26">
        <f t="shared" si="8"/>
        <v>0</v>
      </c>
      <c r="O26" s="4">
        <f>SUM(C26:N26)</f>
        <v>138600</v>
      </c>
    </row>
    <row r="27" spans="1:15" x14ac:dyDescent="0.2">
      <c r="A27" t="s">
        <v>17</v>
      </c>
      <c r="C27">
        <f t="shared" ref="C27:N27" si="9">C20*C7</f>
        <v>0</v>
      </c>
      <c r="D27">
        <f t="shared" si="9"/>
        <v>0</v>
      </c>
      <c r="E27">
        <f t="shared" si="9"/>
        <v>0</v>
      </c>
      <c r="F27">
        <f t="shared" si="9"/>
        <v>0</v>
      </c>
      <c r="G27">
        <f t="shared" si="9"/>
        <v>0</v>
      </c>
      <c r="H27">
        <f t="shared" si="9"/>
        <v>0</v>
      </c>
      <c r="I27">
        <f t="shared" si="9"/>
        <v>0</v>
      </c>
      <c r="J27">
        <f t="shared" si="9"/>
        <v>0</v>
      </c>
      <c r="K27">
        <f t="shared" si="9"/>
        <v>0</v>
      </c>
      <c r="L27">
        <f t="shared" si="9"/>
        <v>55200</v>
      </c>
      <c r="M27">
        <f t="shared" si="9"/>
        <v>48000</v>
      </c>
      <c r="N27">
        <f t="shared" si="9"/>
        <v>12000</v>
      </c>
      <c r="O27" s="4">
        <f>SUM(C27:N27)</f>
        <v>115200</v>
      </c>
    </row>
    <row r="28" spans="1:15" x14ac:dyDescent="0.2">
      <c r="O28" s="5"/>
    </row>
    <row r="29" spans="1:15" x14ac:dyDescent="0.2">
      <c r="O29" s="4">
        <f>SUM(O23:O27)</f>
        <v>6227280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7" workbookViewId="0">
      <selection activeCell="D37" sqref="D37"/>
    </sheetView>
  </sheetViews>
  <sheetFormatPr defaultRowHeight="12.75" x14ac:dyDescent="0.2"/>
  <cols>
    <col min="1" max="1" width="32" bestFit="1" customWidth="1"/>
    <col min="2" max="2" width="12.85546875" bestFit="1" customWidth="1"/>
    <col min="3" max="14" width="7.85546875" customWidth="1"/>
    <col min="15" max="15" width="14.28515625" customWidth="1"/>
  </cols>
  <sheetData>
    <row r="1" spans="1:14" x14ac:dyDescent="0.2">
      <c r="A1" t="s">
        <v>0</v>
      </c>
    </row>
    <row r="2" spans="1:14" x14ac:dyDescent="0.2">
      <c r="A2" t="s">
        <v>6</v>
      </c>
    </row>
    <row r="3" spans="1:14" x14ac:dyDescent="0.2">
      <c r="A3" t="s">
        <v>5</v>
      </c>
      <c r="C3">
        <v>8</v>
      </c>
      <c r="D3">
        <v>8</v>
      </c>
      <c r="E3">
        <v>8</v>
      </c>
      <c r="F3">
        <v>8</v>
      </c>
      <c r="G3">
        <v>8</v>
      </c>
      <c r="H3">
        <v>8</v>
      </c>
      <c r="I3">
        <v>8</v>
      </c>
      <c r="J3">
        <v>8</v>
      </c>
      <c r="K3">
        <v>8</v>
      </c>
      <c r="L3">
        <v>8</v>
      </c>
      <c r="M3">
        <v>8</v>
      </c>
      <c r="N3">
        <v>8</v>
      </c>
    </row>
    <row r="4" spans="1:14" x14ac:dyDescent="0.2">
      <c r="A4" t="s">
        <v>7</v>
      </c>
      <c r="C4">
        <v>2400</v>
      </c>
      <c r="D4">
        <v>2400</v>
      </c>
      <c r="E4">
        <v>2400</v>
      </c>
      <c r="F4">
        <v>2400</v>
      </c>
      <c r="G4">
        <v>2400</v>
      </c>
      <c r="H4">
        <v>2400</v>
      </c>
      <c r="I4">
        <v>2400</v>
      </c>
      <c r="J4">
        <v>2400</v>
      </c>
      <c r="K4">
        <v>2400</v>
      </c>
      <c r="L4">
        <v>2400</v>
      </c>
      <c r="M4">
        <v>2400</v>
      </c>
      <c r="N4">
        <v>2400</v>
      </c>
    </row>
    <row r="5" spans="1:14" x14ac:dyDescent="0.2">
      <c r="A5" t="s">
        <v>8</v>
      </c>
      <c r="C5">
        <v>3300</v>
      </c>
      <c r="D5">
        <v>3300</v>
      </c>
      <c r="E5">
        <v>3300</v>
      </c>
      <c r="F5">
        <v>3300</v>
      </c>
      <c r="G5">
        <v>3300</v>
      </c>
      <c r="H5">
        <v>3300</v>
      </c>
      <c r="I5">
        <v>3300</v>
      </c>
      <c r="J5">
        <v>3300</v>
      </c>
      <c r="K5">
        <v>3300</v>
      </c>
      <c r="L5">
        <v>3300</v>
      </c>
      <c r="M5">
        <v>3300</v>
      </c>
      <c r="N5">
        <v>3300</v>
      </c>
    </row>
    <row r="6" spans="1:14" x14ac:dyDescent="0.2">
      <c r="A6" t="s">
        <v>3</v>
      </c>
      <c r="C6">
        <v>1800</v>
      </c>
      <c r="D6">
        <v>1800</v>
      </c>
      <c r="E6">
        <v>1800</v>
      </c>
      <c r="F6">
        <v>1800</v>
      </c>
      <c r="G6">
        <v>1800</v>
      </c>
      <c r="H6">
        <v>1800</v>
      </c>
      <c r="I6">
        <v>1800</v>
      </c>
      <c r="J6">
        <v>1800</v>
      </c>
      <c r="K6">
        <v>1800</v>
      </c>
      <c r="L6">
        <v>1800</v>
      </c>
      <c r="M6">
        <v>1800</v>
      </c>
      <c r="N6">
        <v>1800</v>
      </c>
    </row>
    <row r="7" spans="1:14" x14ac:dyDescent="0.2">
      <c r="A7" t="s">
        <v>4</v>
      </c>
      <c r="C7">
        <v>1200</v>
      </c>
      <c r="D7">
        <v>1200</v>
      </c>
      <c r="E7">
        <v>1200</v>
      </c>
      <c r="F7">
        <v>1200</v>
      </c>
      <c r="G7">
        <v>1200</v>
      </c>
      <c r="H7">
        <v>1200</v>
      </c>
      <c r="I7">
        <v>1200</v>
      </c>
      <c r="J7">
        <v>1200</v>
      </c>
      <c r="K7">
        <v>1200</v>
      </c>
      <c r="L7">
        <v>1200</v>
      </c>
      <c r="M7">
        <v>1200</v>
      </c>
      <c r="N7">
        <v>1200</v>
      </c>
    </row>
    <row r="8" spans="1:14" x14ac:dyDescent="0.2">
      <c r="A8" t="s">
        <v>9</v>
      </c>
      <c r="C8">
        <f t="shared" ref="C8:N8" si="0">480/12</f>
        <v>40</v>
      </c>
      <c r="D8">
        <f t="shared" si="0"/>
        <v>40</v>
      </c>
      <c r="E8">
        <f t="shared" si="0"/>
        <v>40</v>
      </c>
      <c r="F8">
        <f t="shared" si="0"/>
        <v>40</v>
      </c>
      <c r="G8">
        <f t="shared" si="0"/>
        <v>40</v>
      </c>
      <c r="H8">
        <f t="shared" si="0"/>
        <v>40</v>
      </c>
      <c r="I8">
        <f t="shared" si="0"/>
        <v>40</v>
      </c>
      <c r="J8">
        <f t="shared" si="0"/>
        <v>40</v>
      </c>
      <c r="K8">
        <f t="shared" si="0"/>
        <v>40</v>
      </c>
      <c r="L8">
        <f t="shared" si="0"/>
        <v>40</v>
      </c>
      <c r="M8">
        <f t="shared" si="0"/>
        <v>40</v>
      </c>
      <c r="N8">
        <f t="shared" si="0"/>
        <v>40</v>
      </c>
    </row>
    <row r="11" spans="1:14" x14ac:dyDescent="0.2">
      <c r="A11" t="s">
        <v>1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1">
        <v>9</v>
      </c>
      <c r="L11" s="1">
        <v>10</v>
      </c>
      <c r="M11" s="1">
        <v>11</v>
      </c>
      <c r="N11" s="1">
        <v>12</v>
      </c>
    </row>
    <row r="12" spans="1:14" x14ac:dyDescent="0.2">
      <c r="A12" t="s">
        <v>11</v>
      </c>
      <c r="C12">
        <v>4400</v>
      </c>
      <c r="D12">
        <v>4400</v>
      </c>
      <c r="E12">
        <v>6000</v>
      </c>
      <c r="F12">
        <v>8000</v>
      </c>
      <c r="G12">
        <v>6600</v>
      </c>
      <c r="H12">
        <v>11800</v>
      </c>
      <c r="I12">
        <v>13000</v>
      </c>
      <c r="J12">
        <v>11200</v>
      </c>
      <c r="K12">
        <v>10800</v>
      </c>
      <c r="L12">
        <v>7600</v>
      </c>
      <c r="M12">
        <v>6000</v>
      </c>
      <c r="N12">
        <v>5600</v>
      </c>
    </row>
    <row r="13" spans="1:14" x14ac:dyDescent="0.2">
      <c r="A13" s="3" t="s">
        <v>25</v>
      </c>
      <c r="C13">
        <f>C8*(C17+C18)</f>
        <v>6400</v>
      </c>
      <c r="D13">
        <f t="shared" ref="D13:N13" si="1">D8*(D17+D18)</f>
        <v>6400</v>
      </c>
      <c r="E13">
        <f t="shared" si="1"/>
        <v>6880</v>
      </c>
      <c r="F13">
        <f t="shared" si="1"/>
        <v>7480</v>
      </c>
      <c r="G13">
        <f t="shared" si="1"/>
        <v>8080</v>
      </c>
      <c r="H13">
        <f t="shared" si="1"/>
        <v>8680</v>
      </c>
      <c r="I13">
        <f t="shared" si="1"/>
        <v>10600</v>
      </c>
      <c r="J13">
        <f t="shared" si="1"/>
        <v>10760</v>
      </c>
      <c r="K13">
        <f t="shared" si="1"/>
        <v>10760</v>
      </c>
      <c r="L13">
        <f t="shared" si="1"/>
        <v>8560</v>
      </c>
      <c r="M13">
        <f t="shared" si="1"/>
        <v>8400</v>
      </c>
      <c r="N13">
        <f t="shared" si="1"/>
        <v>8400</v>
      </c>
    </row>
    <row r="14" spans="1:14" x14ac:dyDescent="0.2">
      <c r="A14" s="3" t="s">
        <v>26</v>
      </c>
      <c r="C14">
        <v>6320</v>
      </c>
      <c r="D14">
        <v>6400</v>
      </c>
      <c r="E14">
        <v>6880</v>
      </c>
      <c r="F14">
        <v>7480</v>
      </c>
      <c r="G14">
        <v>8080</v>
      </c>
      <c r="H14">
        <v>8680</v>
      </c>
      <c r="I14">
        <v>10600</v>
      </c>
      <c r="J14">
        <v>10760</v>
      </c>
      <c r="K14">
        <v>10760</v>
      </c>
      <c r="L14">
        <v>8400</v>
      </c>
      <c r="M14">
        <v>8400</v>
      </c>
      <c r="N14">
        <v>8400</v>
      </c>
    </row>
    <row r="15" spans="1:14" x14ac:dyDescent="0.2">
      <c r="A15" s="3" t="s">
        <v>24</v>
      </c>
      <c r="C15">
        <f>B16+C14</f>
        <v>6560</v>
      </c>
      <c r="D15">
        <f t="shared" ref="D15:N15" si="2">C16+D14</f>
        <v>8560</v>
      </c>
      <c r="E15">
        <f t="shared" si="2"/>
        <v>11040</v>
      </c>
      <c r="F15">
        <f t="shared" si="2"/>
        <v>12520</v>
      </c>
      <c r="G15">
        <f t="shared" si="2"/>
        <v>12600</v>
      </c>
      <c r="H15">
        <f t="shared" si="2"/>
        <v>14680</v>
      </c>
      <c r="I15">
        <f t="shared" si="2"/>
        <v>13480</v>
      </c>
      <c r="J15">
        <f t="shared" si="2"/>
        <v>11240</v>
      </c>
      <c r="K15">
        <f t="shared" si="2"/>
        <v>10800</v>
      </c>
      <c r="L15">
        <f t="shared" si="2"/>
        <v>8400</v>
      </c>
      <c r="M15">
        <f t="shared" si="2"/>
        <v>9200</v>
      </c>
      <c r="N15">
        <f t="shared" si="2"/>
        <v>11600</v>
      </c>
    </row>
    <row r="16" spans="1:14" x14ac:dyDescent="0.2">
      <c r="A16" s="3" t="s">
        <v>22</v>
      </c>
      <c r="B16">
        <v>240</v>
      </c>
      <c r="C16">
        <f>C15-C12</f>
        <v>2160</v>
      </c>
      <c r="D16">
        <f t="shared" ref="D16:N16" si="3">D15-D12</f>
        <v>4160</v>
      </c>
      <c r="E16">
        <f t="shared" si="3"/>
        <v>5040</v>
      </c>
      <c r="F16">
        <f t="shared" si="3"/>
        <v>4520</v>
      </c>
      <c r="G16">
        <f t="shared" si="3"/>
        <v>6000</v>
      </c>
      <c r="H16">
        <f t="shared" si="3"/>
        <v>2880</v>
      </c>
      <c r="I16">
        <f t="shared" si="3"/>
        <v>480</v>
      </c>
      <c r="J16">
        <f t="shared" si="3"/>
        <v>40</v>
      </c>
      <c r="K16">
        <f t="shared" si="3"/>
        <v>0</v>
      </c>
      <c r="L16">
        <f t="shared" si="3"/>
        <v>800</v>
      </c>
      <c r="M16">
        <f t="shared" si="3"/>
        <v>3200</v>
      </c>
      <c r="N16">
        <f t="shared" si="3"/>
        <v>6000</v>
      </c>
    </row>
    <row r="17" spans="1:15" x14ac:dyDescent="0.2">
      <c r="A17" s="3" t="s">
        <v>23</v>
      </c>
      <c r="B17">
        <v>160</v>
      </c>
      <c r="C17">
        <f>B17+C19-C20</f>
        <v>160</v>
      </c>
      <c r="D17">
        <f t="shared" ref="D17:N17" si="4">C17+D19-D20</f>
        <v>160</v>
      </c>
      <c r="E17">
        <f t="shared" si="4"/>
        <v>172</v>
      </c>
      <c r="F17">
        <f t="shared" si="4"/>
        <v>187</v>
      </c>
      <c r="G17">
        <f t="shared" si="4"/>
        <v>202</v>
      </c>
      <c r="H17">
        <f t="shared" si="4"/>
        <v>217</v>
      </c>
      <c r="I17">
        <f t="shared" si="4"/>
        <v>229</v>
      </c>
      <c r="J17">
        <f t="shared" si="4"/>
        <v>229</v>
      </c>
      <c r="K17">
        <f t="shared" si="4"/>
        <v>229</v>
      </c>
      <c r="L17">
        <f t="shared" si="4"/>
        <v>214</v>
      </c>
      <c r="M17">
        <f t="shared" si="4"/>
        <v>210</v>
      </c>
      <c r="N17">
        <f t="shared" si="4"/>
        <v>210</v>
      </c>
    </row>
    <row r="18" spans="1:15" x14ac:dyDescent="0.2">
      <c r="A18" s="3" t="s">
        <v>19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36</v>
      </c>
      <c r="J18" s="6">
        <v>40</v>
      </c>
      <c r="K18" s="6">
        <v>40</v>
      </c>
      <c r="L18" s="6">
        <v>0</v>
      </c>
      <c r="M18" s="6">
        <v>0</v>
      </c>
      <c r="N18" s="6">
        <v>0</v>
      </c>
    </row>
    <row r="19" spans="1:15" x14ac:dyDescent="0.2">
      <c r="A19" s="3" t="s">
        <v>20</v>
      </c>
      <c r="C19">
        <v>0</v>
      </c>
      <c r="D19">
        <v>0</v>
      </c>
      <c r="E19">
        <v>12</v>
      </c>
      <c r="F19">
        <v>15</v>
      </c>
      <c r="G19">
        <v>15</v>
      </c>
      <c r="H19">
        <v>15</v>
      </c>
      <c r="I19">
        <v>12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5" x14ac:dyDescent="0.2">
      <c r="A20" s="3" t="s">
        <v>21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15</v>
      </c>
      <c r="M20">
        <v>4</v>
      </c>
      <c r="N20">
        <v>0</v>
      </c>
    </row>
    <row r="22" spans="1:15" x14ac:dyDescent="0.2">
      <c r="O22" s="2" t="s">
        <v>18</v>
      </c>
    </row>
    <row r="23" spans="1:15" x14ac:dyDescent="0.2">
      <c r="A23" t="s">
        <v>13</v>
      </c>
      <c r="C23">
        <f t="shared" ref="C23:N23" si="5">C16*C3</f>
        <v>17280</v>
      </c>
      <c r="D23">
        <f t="shared" si="5"/>
        <v>33280</v>
      </c>
      <c r="E23">
        <f t="shared" si="5"/>
        <v>40320</v>
      </c>
      <c r="F23">
        <f t="shared" si="5"/>
        <v>36160</v>
      </c>
      <c r="G23">
        <f t="shared" si="5"/>
        <v>48000</v>
      </c>
      <c r="H23">
        <f t="shared" si="5"/>
        <v>23040</v>
      </c>
      <c r="I23">
        <f t="shared" si="5"/>
        <v>3840</v>
      </c>
      <c r="J23">
        <f t="shared" si="5"/>
        <v>320</v>
      </c>
      <c r="K23">
        <f t="shared" si="5"/>
        <v>0</v>
      </c>
      <c r="L23">
        <f t="shared" si="5"/>
        <v>6400</v>
      </c>
      <c r="M23">
        <f t="shared" si="5"/>
        <v>25600</v>
      </c>
      <c r="N23">
        <f t="shared" si="5"/>
        <v>48000</v>
      </c>
      <c r="O23" s="4">
        <f>SUM(C23:N23)</f>
        <v>282240</v>
      </c>
    </row>
    <row r="24" spans="1:15" x14ac:dyDescent="0.2">
      <c r="A24" t="s">
        <v>14</v>
      </c>
      <c r="C24">
        <f t="shared" ref="C24:N24" si="6">C17*C4</f>
        <v>384000</v>
      </c>
      <c r="D24">
        <f t="shared" si="6"/>
        <v>384000</v>
      </c>
      <c r="E24">
        <f t="shared" si="6"/>
        <v>412800</v>
      </c>
      <c r="F24">
        <f t="shared" si="6"/>
        <v>448800</v>
      </c>
      <c r="G24">
        <f t="shared" si="6"/>
        <v>484800</v>
      </c>
      <c r="H24">
        <f t="shared" si="6"/>
        <v>520800</v>
      </c>
      <c r="I24">
        <f t="shared" si="6"/>
        <v>549600</v>
      </c>
      <c r="J24">
        <f t="shared" si="6"/>
        <v>549600</v>
      </c>
      <c r="K24">
        <f t="shared" si="6"/>
        <v>549600</v>
      </c>
      <c r="L24">
        <f t="shared" si="6"/>
        <v>513600</v>
      </c>
      <c r="M24">
        <f t="shared" si="6"/>
        <v>504000</v>
      </c>
      <c r="N24">
        <f t="shared" si="6"/>
        <v>504000</v>
      </c>
      <c r="O24" s="4">
        <f>SUM(C24:N24)</f>
        <v>5805600</v>
      </c>
    </row>
    <row r="25" spans="1:15" x14ac:dyDescent="0.2">
      <c r="A25" t="s">
        <v>15</v>
      </c>
      <c r="C25">
        <f t="shared" ref="C25:N25" si="7">C18*C5</f>
        <v>0</v>
      </c>
      <c r="D25">
        <f t="shared" si="7"/>
        <v>0</v>
      </c>
      <c r="E25">
        <f t="shared" si="7"/>
        <v>0</v>
      </c>
      <c r="F25">
        <f t="shared" si="7"/>
        <v>0</v>
      </c>
      <c r="G25">
        <f t="shared" si="7"/>
        <v>0</v>
      </c>
      <c r="H25">
        <f t="shared" si="7"/>
        <v>0</v>
      </c>
      <c r="I25">
        <f t="shared" si="7"/>
        <v>118800</v>
      </c>
      <c r="J25">
        <f t="shared" si="7"/>
        <v>132000</v>
      </c>
      <c r="K25">
        <f t="shared" si="7"/>
        <v>132000</v>
      </c>
      <c r="L25">
        <f t="shared" si="7"/>
        <v>0</v>
      </c>
      <c r="M25">
        <f t="shared" si="7"/>
        <v>0</v>
      </c>
      <c r="N25">
        <f t="shared" si="7"/>
        <v>0</v>
      </c>
      <c r="O25" s="4">
        <f>SUM(C25:N25)</f>
        <v>382800</v>
      </c>
    </row>
    <row r="26" spans="1:15" x14ac:dyDescent="0.2">
      <c r="A26" t="s">
        <v>16</v>
      </c>
      <c r="C26">
        <f t="shared" ref="C26:N26" si="8">C19*C6</f>
        <v>0</v>
      </c>
      <c r="D26">
        <f t="shared" si="8"/>
        <v>0</v>
      </c>
      <c r="E26">
        <f t="shared" si="8"/>
        <v>21600</v>
      </c>
      <c r="F26">
        <f t="shared" si="8"/>
        <v>27000</v>
      </c>
      <c r="G26">
        <f t="shared" si="8"/>
        <v>27000</v>
      </c>
      <c r="H26">
        <f t="shared" si="8"/>
        <v>27000</v>
      </c>
      <c r="I26">
        <f t="shared" si="8"/>
        <v>21600</v>
      </c>
      <c r="J26">
        <f t="shared" si="8"/>
        <v>0</v>
      </c>
      <c r="K26">
        <f t="shared" si="8"/>
        <v>0</v>
      </c>
      <c r="L26">
        <f t="shared" si="8"/>
        <v>0</v>
      </c>
      <c r="M26">
        <f t="shared" si="8"/>
        <v>0</v>
      </c>
      <c r="N26">
        <f t="shared" si="8"/>
        <v>0</v>
      </c>
      <c r="O26" s="4">
        <f>SUM(C26:N26)</f>
        <v>124200</v>
      </c>
    </row>
    <row r="27" spans="1:15" x14ac:dyDescent="0.2">
      <c r="A27" t="s">
        <v>17</v>
      </c>
      <c r="C27">
        <f t="shared" ref="C27:N27" si="9">C20*C7</f>
        <v>0</v>
      </c>
      <c r="D27">
        <f t="shared" si="9"/>
        <v>0</v>
      </c>
      <c r="E27">
        <f t="shared" si="9"/>
        <v>0</v>
      </c>
      <c r="F27">
        <f t="shared" si="9"/>
        <v>0</v>
      </c>
      <c r="G27">
        <f t="shared" si="9"/>
        <v>0</v>
      </c>
      <c r="H27">
        <f t="shared" si="9"/>
        <v>0</v>
      </c>
      <c r="I27">
        <f t="shared" si="9"/>
        <v>0</v>
      </c>
      <c r="J27">
        <f t="shared" si="9"/>
        <v>0</v>
      </c>
      <c r="K27">
        <f t="shared" si="9"/>
        <v>0</v>
      </c>
      <c r="L27">
        <f t="shared" si="9"/>
        <v>18000</v>
      </c>
      <c r="M27">
        <f t="shared" si="9"/>
        <v>4800</v>
      </c>
      <c r="N27">
        <f t="shared" si="9"/>
        <v>0</v>
      </c>
      <c r="O27" s="4">
        <f>SUM(C27:N27)</f>
        <v>22800</v>
      </c>
    </row>
    <row r="28" spans="1:15" x14ac:dyDescent="0.2">
      <c r="O28" s="5"/>
    </row>
    <row r="29" spans="1:15" x14ac:dyDescent="0.2">
      <c r="O29" s="4">
        <f>SUM(O23:O27)</f>
        <v>6617640</v>
      </c>
    </row>
    <row r="30" spans="1:15" x14ac:dyDescent="0.2">
      <c r="A30" t="s">
        <v>27</v>
      </c>
      <c r="B30">
        <v>15</v>
      </c>
      <c r="O30" s="4">
        <f>O29-N16*B32</f>
        <v>6017640</v>
      </c>
    </row>
    <row r="31" spans="1:15" x14ac:dyDescent="0.2">
      <c r="A31" t="s">
        <v>28</v>
      </c>
      <c r="B31">
        <v>40</v>
      </c>
    </row>
    <row r="32" spans="1:15" x14ac:dyDescent="0.2">
      <c r="A32" t="s">
        <v>29</v>
      </c>
      <c r="B32">
        <v>100</v>
      </c>
    </row>
    <row r="33" spans="1:2" x14ac:dyDescent="0.2">
      <c r="A33" t="s">
        <v>30</v>
      </c>
      <c r="B33">
        <v>6000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opLeftCell="A4" workbookViewId="0">
      <selection activeCell="C15" sqref="C15"/>
    </sheetView>
  </sheetViews>
  <sheetFormatPr defaultRowHeight="12.75" x14ac:dyDescent="0.2"/>
  <cols>
    <col min="1" max="1" width="18.28515625" style="9" bestFit="1" customWidth="1"/>
    <col min="2" max="2" width="5" style="9" bestFit="1" customWidth="1"/>
    <col min="3" max="3" width="14.5703125" style="9" bestFit="1" customWidth="1"/>
    <col min="4" max="4" width="14.28515625" style="9" bestFit="1" customWidth="1"/>
    <col min="5" max="11" width="6" style="9" bestFit="1" customWidth="1"/>
    <col min="12" max="18" width="5" style="9" bestFit="1" customWidth="1"/>
    <col min="19" max="23" width="6" style="9" bestFit="1" customWidth="1"/>
    <col min="24" max="26" width="5" style="9" bestFit="1" customWidth="1"/>
    <col min="27" max="16384" width="9.140625" style="9"/>
  </cols>
  <sheetData>
    <row r="1" spans="1:27" x14ac:dyDescent="0.2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x14ac:dyDescent="0.2">
      <c r="A2" s="7" t="s">
        <v>6</v>
      </c>
      <c r="B2" s="7" t="s">
        <v>10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">
      <c r="A3" s="7" t="s">
        <v>5</v>
      </c>
      <c r="B3" s="10">
        <v>8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">
      <c r="A4" s="8" t="s">
        <v>72</v>
      </c>
      <c r="B4" s="10">
        <v>2400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">
      <c r="A5" s="7" t="s">
        <v>8</v>
      </c>
      <c r="B5" s="10">
        <v>3300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">
      <c r="A6" s="8" t="s">
        <v>75</v>
      </c>
      <c r="B6" s="10">
        <v>1800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">
      <c r="A7" s="8" t="s">
        <v>73</v>
      </c>
      <c r="B7" s="10">
        <v>1200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">
      <c r="A8" s="8" t="s">
        <v>71</v>
      </c>
      <c r="B8" s="10">
        <v>40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">
      <c r="A9" s="7" t="s">
        <v>2</v>
      </c>
      <c r="B9" s="10">
        <v>240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">
      <c r="A10" s="8" t="s">
        <v>74</v>
      </c>
      <c r="B10" s="10">
        <v>160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">
      <c r="A11" s="7" t="s">
        <v>1</v>
      </c>
      <c r="B11" s="7" t="s">
        <v>31</v>
      </c>
      <c r="C11" s="11">
        <v>1</v>
      </c>
      <c r="D11" s="11">
        <v>2</v>
      </c>
      <c r="E11" s="11">
        <v>3</v>
      </c>
      <c r="F11" s="11">
        <v>4</v>
      </c>
      <c r="G11" s="11">
        <v>5</v>
      </c>
      <c r="H11" s="11">
        <v>6</v>
      </c>
      <c r="I11" s="11">
        <v>7</v>
      </c>
      <c r="J11" s="11">
        <v>8</v>
      </c>
      <c r="K11" s="11">
        <v>9</v>
      </c>
      <c r="L11" s="11">
        <v>10</v>
      </c>
      <c r="M11" s="11">
        <v>11</v>
      </c>
      <c r="N11" s="11">
        <v>12</v>
      </c>
      <c r="O11" s="10" t="s">
        <v>32</v>
      </c>
      <c r="P11" s="10" t="s">
        <v>33</v>
      </c>
      <c r="Q11" s="10" t="s">
        <v>34</v>
      </c>
      <c r="R11" s="10" t="s">
        <v>35</v>
      </c>
      <c r="S11" s="10" t="s">
        <v>36</v>
      </c>
      <c r="T11" s="10" t="s">
        <v>37</v>
      </c>
      <c r="U11" s="10" t="s">
        <v>38</v>
      </c>
      <c r="V11" s="10" t="s">
        <v>39</v>
      </c>
      <c r="W11" s="10" t="s">
        <v>40</v>
      </c>
      <c r="X11" s="10" t="s">
        <v>41</v>
      </c>
      <c r="Y11" s="10" t="s">
        <v>42</v>
      </c>
      <c r="Z11" s="10" t="s">
        <v>43</v>
      </c>
      <c r="AA11" s="8"/>
    </row>
    <row r="12" spans="1:27" x14ac:dyDescent="0.2">
      <c r="A12" s="7" t="s">
        <v>11</v>
      </c>
      <c r="B12" s="7"/>
      <c r="C12" s="10">
        <v>4400</v>
      </c>
      <c r="D12" s="10">
        <v>4400</v>
      </c>
      <c r="E12" s="10">
        <v>6000</v>
      </c>
      <c r="F12" s="10">
        <v>8000</v>
      </c>
      <c r="G12" s="10">
        <v>6600</v>
      </c>
      <c r="H12" s="10">
        <v>11800</v>
      </c>
      <c r="I12" s="10">
        <v>13000</v>
      </c>
      <c r="J12" s="10">
        <v>11200</v>
      </c>
      <c r="K12" s="10">
        <v>10800</v>
      </c>
      <c r="L12" s="10">
        <v>7600</v>
      </c>
      <c r="M12" s="10">
        <v>6000</v>
      </c>
      <c r="N12" s="10">
        <v>5600</v>
      </c>
      <c r="O12" s="10">
        <v>4400</v>
      </c>
      <c r="P12" s="10">
        <v>4400</v>
      </c>
      <c r="Q12" s="10">
        <v>6000</v>
      </c>
      <c r="R12" s="10">
        <v>8000</v>
      </c>
      <c r="S12" s="10">
        <v>6600</v>
      </c>
      <c r="T12" s="10">
        <v>11800</v>
      </c>
      <c r="U12" s="10">
        <v>13000</v>
      </c>
      <c r="V12" s="10">
        <v>11200</v>
      </c>
      <c r="W12" s="10">
        <v>10800</v>
      </c>
      <c r="X12" s="10">
        <v>7600</v>
      </c>
      <c r="Y12" s="10">
        <v>6000</v>
      </c>
      <c r="Z12" s="10">
        <v>5600</v>
      </c>
      <c r="AA12" s="8"/>
    </row>
    <row r="13" spans="1:27" x14ac:dyDescent="0.2">
      <c r="A13" s="7" t="s">
        <v>44</v>
      </c>
      <c r="B13" s="8"/>
      <c r="C13" s="8">
        <f>(C18+C21)*$B$8</f>
        <v>6400</v>
      </c>
      <c r="D13" s="8">
        <f t="shared" ref="D13:Z13" si="0">(D18+D21)*$B$8</f>
        <v>6400</v>
      </c>
      <c r="E13" s="8">
        <f t="shared" si="0"/>
        <v>6400</v>
      </c>
      <c r="F13" s="8">
        <f t="shared" si="0"/>
        <v>6400</v>
      </c>
      <c r="G13" s="8">
        <f t="shared" si="0"/>
        <v>9480</v>
      </c>
      <c r="H13" s="8">
        <f t="shared" si="0"/>
        <v>9480</v>
      </c>
      <c r="I13" s="8">
        <f t="shared" si="0"/>
        <v>9480</v>
      </c>
      <c r="J13" s="8">
        <f t="shared" si="0"/>
        <v>11240</v>
      </c>
      <c r="K13" s="8">
        <f t="shared" si="0"/>
        <v>10840</v>
      </c>
      <c r="L13" s="8">
        <f t="shared" si="0"/>
        <v>7640</v>
      </c>
      <c r="M13" s="8">
        <f t="shared" si="0"/>
        <v>6040</v>
      </c>
      <c r="N13" s="8">
        <f t="shared" si="0"/>
        <v>5640</v>
      </c>
      <c r="O13" s="8">
        <f t="shared" si="0"/>
        <v>5640</v>
      </c>
      <c r="P13" s="8">
        <f t="shared" si="0"/>
        <v>5640</v>
      </c>
      <c r="Q13" s="8">
        <f t="shared" si="0"/>
        <v>5640</v>
      </c>
      <c r="R13" s="8">
        <f t="shared" si="0"/>
        <v>6040</v>
      </c>
      <c r="S13" s="8">
        <f t="shared" si="0"/>
        <v>10520</v>
      </c>
      <c r="T13" s="8">
        <f t="shared" si="0"/>
        <v>10520</v>
      </c>
      <c r="U13" s="8">
        <f t="shared" si="0"/>
        <v>10520</v>
      </c>
      <c r="V13" s="8">
        <f t="shared" si="0"/>
        <v>11280</v>
      </c>
      <c r="W13" s="8">
        <f t="shared" si="0"/>
        <v>10880</v>
      </c>
      <c r="X13" s="8">
        <f t="shared" si="0"/>
        <v>7680</v>
      </c>
      <c r="Y13" s="8">
        <f t="shared" si="0"/>
        <v>6080</v>
      </c>
      <c r="Z13" s="8">
        <f t="shared" si="0"/>
        <v>5680</v>
      </c>
      <c r="AA13" s="8"/>
    </row>
    <row r="14" spans="1:27" x14ac:dyDescent="0.2">
      <c r="A14" s="8" t="s">
        <v>26</v>
      </c>
      <c r="B14" s="8"/>
      <c r="C14" s="7">
        <v>6320</v>
      </c>
      <c r="D14" s="7">
        <v>6400</v>
      </c>
      <c r="E14" s="7">
        <v>6400</v>
      </c>
      <c r="F14" s="7">
        <v>6400</v>
      </c>
      <c r="G14" s="7">
        <v>9480</v>
      </c>
      <c r="H14" s="7">
        <v>9480</v>
      </c>
      <c r="I14" s="7">
        <v>9480</v>
      </c>
      <c r="J14" s="7">
        <v>11200</v>
      </c>
      <c r="K14" s="7">
        <v>10800</v>
      </c>
      <c r="L14" s="7">
        <v>7600</v>
      </c>
      <c r="M14" s="7">
        <v>6000</v>
      </c>
      <c r="N14" s="7">
        <v>5600</v>
      </c>
      <c r="O14" s="7">
        <v>5480</v>
      </c>
      <c r="P14" s="7">
        <v>5640</v>
      </c>
      <c r="Q14" s="7">
        <v>5640</v>
      </c>
      <c r="R14" s="7">
        <v>6040</v>
      </c>
      <c r="S14" s="7">
        <v>10360</v>
      </c>
      <c r="T14" s="7">
        <v>10520</v>
      </c>
      <c r="U14" s="7">
        <v>10520</v>
      </c>
      <c r="V14" s="7">
        <v>11200</v>
      </c>
      <c r="W14" s="7">
        <v>10800</v>
      </c>
      <c r="X14" s="7">
        <v>7600</v>
      </c>
      <c r="Y14" s="7">
        <v>6000</v>
      </c>
      <c r="Z14" s="7">
        <v>5600</v>
      </c>
      <c r="AA14" s="8"/>
    </row>
    <row r="15" spans="1:27" x14ac:dyDescent="0.2">
      <c r="A15" s="8" t="s">
        <v>24</v>
      </c>
      <c r="B15" s="8"/>
      <c r="C15" s="8">
        <f>C14+B16</f>
        <v>6560</v>
      </c>
      <c r="D15" s="8">
        <f t="shared" ref="D15:Z15" si="1">D14+C16</f>
        <v>8560</v>
      </c>
      <c r="E15" s="8">
        <f t="shared" si="1"/>
        <v>10560</v>
      </c>
      <c r="F15" s="8">
        <f t="shared" si="1"/>
        <v>10960</v>
      </c>
      <c r="G15" s="8">
        <f t="shared" si="1"/>
        <v>12440</v>
      </c>
      <c r="H15" s="8">
        <f t="shared" si="1"/>
        <v>15320</v>
      </c>
      <c r="I15" s="8">
        <f t="shared" si="1"/>
        <v>13000</v>
      </c>
      <c r="J15" s="8">
        <f t="shared" si="1"/>
        <v>11200</v>
      </c>
      <c r="K15" s="8">
        <f t="shared" si="1"/>
        <v>10800</v>
      </c>
      <c r="L15" s="8">
        <f t="shared" si="1"/>
        <v>7600</v>
      </c>
      <c r="M15" s="8">
        <f t="shared" si="1"/>
        <v>6000</v>
      </c>
      <c r="N15" s="8">
        <f t="shared" si="1"/>
        <v>5600</v>
      </c>
      <c r="O15" s="8">
        <f t="shared" si="1"/>
        <v>5480</v>
      </c>
      <c r="P15" s="8">
        <f t="shared" si="1"/>
        <v>6720</v>
      </c>
      <c r="Q15" s="8">
        <f t="shared" si="1"/>
        <v>7960</v>
      </c>
      <c r="R15" s="8">
        <f t="shared" si="1"/>
        <v>8000</v>
      </c>
      <c r="S15" s="8">
        <f t="shared" si="1"/>
        <v>10360</v>
      </c>
      <c r="T15" s="8">
        <f t="shared" si="1"/>
        <v>14280</v>
      </c>
      <c r="U15" s="8">
        <f t="shared" si="1"/>
        <v>13000</v>
      </c>
      <c r="V15" s="8">
        <f t="shared" si="1"/>
        <v>11200</v>
      </c>
      <c r="W15" s="8">
        <f t="shared" si="1"/>
        <v>10800</v>
      </c>
      <c r="X15" s="8">
        <f t="shared" si="1"/>
        <v>7600</v>
      </c>
      <c r="Y15" s="8">
        <f t="shared" si="1"/>
        <v>6000</v>
      </c>
      <c r="Z15" s="8">
        <f t="shared" si="1"/>
        <v>5600</v>
      </c>
      <c r="AA15" s="8"/>
    </row>
    <row r="16" spans="1:27" x14ac:dyDescent="0.2">
      <c r="A16" s="8" t="s">
        <v>70</v>
      </c>
      <c r="B16" s="8">
        <v>240</v>
      </c>
      <c r="C16" s="8">
        <f>C15-C12</f>
        <v>2160</v>
      </c>
      <c r="D16" s="8">
        <f t="shared" ref="D16:Z16" si="2">D15-D12</f>
        <v>4160</v>
      </c>
      <c r="E16" s="8">
        <f t="shared" si="2"/>
        <v>4560</v>
      </c>
      <c r="F16" s="8">
        <f t="shared" si="2"/>
        <v>2960</v>
      </c>
      <c r="G16" s="8">
        <f t="shared" si="2"/>
        <v>5840</v>
      </c>
      <c r="H16" s="8">
        <f t="shared" si="2"/>
        <v>3520</v>
      </c>
      <c r="I16" s="8">
        <f t="shared" si="2"/>
        <v>0</v>
      </c>
      <c r="J16" s="8">
        <f t="shared" si="2"/>
        <v>0</v>
      </c>
      <c r="K16" s="8">
        <f t="shared" si="2"/>
        <v>0</v>
      </c>
      <c r="L16" s="8">
        <f t="shared" si="2"/>
        <v>0</v>
      </c>
      <c r="M16" s="8">
        <f t="shared" si="2"/>
        <v>0</v>
      </c>
      <c r="N16" s="8">
        <f t="shared" si="2"/>
        <v>0</v>
      </c>
      <c r="O16" s="8">
        <f t="shared" si="2"/>
        <v>1080</v>
      </c>
      <c r="P16" s="8">
        <f t="shared" si="2"/>
        <v>2320</v>
      </c>
      <c r="Q16" s="8">
        <f t="shared" si="2"/>
        <v>1960</v>
      </c>
      <c r="R16" s="8">
        <f t="shared" si="2"/>
        <v>0</v>
      </c>
      <c r="S16" s="8">
        <f t="shared" si="2"/>
        <v>3760</v>
      </c>
      <c r="T16" s="8">
        <f t="shared" si="2"/>
        <v>2480</v>
      </c>
      <c r="U16" s="8">
        <f t="shared" si="2"/>
        <v>0</v>
      </c>
      <c r="V16" s="8">
        <f t="shared" si="2"/>
        <v>0</v>
      </c>
      <c r="W16" s="8">
        <f t="shared" si="2"/>
        <v>0</v>
      </c>
      <c r="X16" s="8">
        <f t="shared" si="2"/>
        <v>0</v>
      </c>
      <c r="Y16" s="8">
        <f t="shared" si="2"/>
        <v>0</v>
      </c>
      <c r="Z16" s="8">
        <f t="shared" si="2"/>
        <v>0</v>
      </c>
      <c r="AA16" s="8"/>
    </row>
    <row r="17" spans="1:27" x14ac:dyDescent="0.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">
      <c r="A18" s="7" t="s">
        <v>45</v>
      </c>
      <c r="B18" s="8">
        <f>B10</f>
        <v>160</v>
      </c>
      <c r="C18" s="8">
        <f t="shared" ref="C18:Z18" si="3">B18+C19-C20</f>
        <v>160</v>
      </c>
      <c r="D18" s="8">
        <f t="shared" si="3"/>
        <v>160</v>
      </c>
      <c r="E18" s="8">
        <f t="shared" si="3"/>
        <v>160</v>
      </c>
      <c r="F18" s="8">
        <f t="shared" si="3"/>
        <v>160</v>
      </c>
      <c r="G18" s="8">
        <f t="shared" si="3"/>
        <v>237</v>
      </c>
      <c r="H18" s="8">
        <f t="shared" si="3"/>
        <v>237</v>
      </c>
      <c r="I18" s="8">
        <f t="shared" si="3"/>
        <v>237</v>
      </c>
      <c r="J18" s="8">
        <f t="shared" si="3"/>
        <v>237</v>
      </c>
      <c r="K18" s="8">
        <f t="shared" si="3"/>
        <v>237</v>
      </c>
      <c r="L18" s="8">
        <f t="shared" si="3"/>
        <v>191</v>
      </c>
      <c r="M18" s="8">
        <f t="shared" si="3"/>
        <v>151</v>
      </c>
      <c r="N18" s="8">
        <f t="shared" si="3"/>
        <v>141</v>
      </c>
      <c r="O18" s="8">
        <f t="shared" si="3"/>
        <v>141</v>
      </c>
      <c r="P18" s="8">
        <f t="shared" si="3"/>
        <v>141</v>
      </c>
      <c r="Q18" s="8">
        <f t="shared" si="3"/>
        <v>141</v>
      </c>
      <c r="R18" s="8">
        <f t="shared" si="3"/>
        <v>151</v>
      </c>
      <c r="S18" s="8">
        <f t="shared" si="3"/>
        <v>263</v>
      </c>
      <c r="T18" s="8">
        <f t="shared" si="3"/>
        <v>263</v>
      </c>
      <c r="U18" s="8">
        <f t="shared" si="3"/>
        <v>263</v>
      </c>
      <c r="V18" s="8">
        <f t="shared" si="3"/>
        <v>263</v>
      </c>
      <c r="W18" s="8">
        <f t="shared" si="3"/>
        <v>263</v>
      </c>
      <c r="X18" s="8">
        <f t="shared" si="3"/>
        <v>192</v>
      </c>
      <c r="Y18" s="8">
        <f t="shared" si="3"/>
        <v>152</v>
      </c>
      <c r="Z18" s="8">
        <f t="shared" si="3"/>
        <v>142</v>
      </c>
      <c r="AA18" s="8"/>
    </row>
    <row r="19" spans="1:27" x14ac:dyDescent="0.2">
      <c r="A19" s="7" t="s">
        <v>46</v>
      </c>
      <c r="B19" s="8"/>
      <c r="C19" s="7">
        <v>0</v>
      </c>
      <c r="D19" s="7">
        <v>0</v>
      </c>
      <c r="E19" s="7">
        <v>0</v>
      </c>
      <c r="F19" s="7">
        <v>0</v>
      </c>
      <c r="G19" s="7">
        <v>77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10</v>
      </c>
      <c r="S19" s="7">
        <v>112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8"/>
    </row>
    <row r="20" spans="1:27" x14ac:dyDescent="0.2">
      <c r="A20" s="7" t="s">
        <v>47</v>
      </c>
      <c r="B20" s="8"/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46</v>
      </c>
      <c r="M20" s="7">
        <v>40</v>
      </c>
      <c r="N20" s="7">
        <v>10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71</v>
      </c>
      <c r="Y20" s="7">
        <v>40</v>
      </c>
      <c r="Z20" s="7">
        <v>10</v>
      </c>
      <c r="AA20" s="8"/>
    </row>
    <row r="21" spans="1:27" x14ac:dyDescent="0.2">
      <c r="A21" s="8" t="s">
        <v>19</v>
      </c>
      <c r="B21" s="8"/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44</v>
      </c>
      <c r="K21" s="7">
        <v>34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19</v>
      </c>
      <c r="W21" s="7">
        <v>9</v>
      </c>
      <c r="X21" s="7">
        <v>0</v>
      </c>
      <c r="Y21" s="7">
        <v>0</v>
      </c>
      <c r="Z21" s="7">
        <v>0</v>
      </c>
      <c r="AA21" s="8"/>
    </row>
    <row r="22" spans="1:27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2">
      <c r="A24" s="8"/>
      <c r="B24" s="8"/>
      <c r="C24" s="12" t="s">
        <v>48</v>
      </c>
      <c r="D24" s="14" t="s">
        <v>49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2">
      <c r="A25" s="7" t="s">
        <v>50</v>
      </c>
      <c r="B25" s="8"/>
      <c r="C25" s="13">
        <f>SUM(C19:Z19)*B6</f>
        <v>358200</v>
      </c>
      <c r="D25" s="13">
        <f>SUM(C19:N19)*B6</f>
        <v>138600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">
      <c r="A26" s="7" t="s">
        <v>51</v>
      </c>
      <c r="B26" s="8"/>
      <c r="C26" s="13">
        <f>SUM(C20:Z20)*B7</f>
        <v>260400</v>
      </c>
      <c r="D26" s="13">
        <f>SUM(C20:N20)*B7</f>
        <v>115200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">
      <c r="A27" s="8" t="s">
        <v>76</v>
      </c>
      <c r="B27" s="8"/>
      <c r="C27" s="13">
        <f>SUM(C16:Z16)*B3</f>
        <v>278400</v>
      </c>
      <c r="D27" s="13">
        <f>SUM(C16:N16)*B3</f>
        <v>185600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2">
      <c r="A28" s="7" t="s">
        <v>53</v>
      </c>
      <c r="B28" s="8"/>
      <c r="C28" s="13">
        <f>SUM(C18:Z18)*B4</f>
        <v>11239200</v>
      </c>
      <c r="D28" s="13">
        <f>SUM(C18:N18)*B4</f>
        <v>5539200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2">
      <c r="A29" s="7" t="s">
        <v>54</v>
      </c>
      <c r="B29" s="8"/>
      <c r="C29" s="13">
        <f>SUM(C21:Z21)*B5</f>
        <v>349800</v>
      </c>
      <c r="D29" s="13">
        <f>SUM(C21:N21)*B5</f>
        <v>257400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">
      <c r="A30" s="8"/>
      <c r="B30" s="8"/>
      <c r="C30" s="13"/>
      <c r="D30" s="13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2">
      <c r="A31" s="12" t="s">
        <v>55</v>
      </c>
      <c r="B31" s="8"/>
      <c r="C31" s="13">
        <f t="shared" ref="C31:D31" si="4">SUM(C25:C29)</f>
        <v>12486000</v>
      </c>
      <c r="D31" s="13">
        <f t="shared" si="4"/>
        <v>6236000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opLeftCell="A4" workbookViewId="0">
      <selection activeCell="M27" sqref="M27"/>
    </sheetView>
  </sheetViews>
  <sheetFormatPr defaultRowHeight="12.75" x14ac:dyDescent="0.2"/>
  <cols>
    <col min="1" max="1" width="18.28515625" style="9" bestFit="1" customWidth="1"/>
    <col min="2" max="2" width="5" style="9" bestFit="1" customWidth="1"/>
    <col min="3" max="4" width="14.5703125" style="9" bestFit="1" customWidth="1"/>
    <col min="5" max="11" width="6" style="9" bestFit="1" customWidth="1"/>
    <col min="12" max="16" width="5" style="9" bestFit="1" customWidth="1"/>
    <col min="17" max="23" width="6" style="9" bestFit="1" customWidth="1"/>
    <col min="24" max="26" width="5" style="9" bestFit="1" customWidth="1"/>
    <col min="27" max="16384" width="9.140625" style="9"/>
  </cols>
  <sheetData>
    <row r="1" spans="1:27" x14ac:dyDescent="0.2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x14ac:dyDescent="0.2">
      <c r="A2" s="7" t="s">
        <v>6</v>
      </c>
      <c r="B2" s="7" t="s">
        <v>10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">
      <c r="A3" s="7" t="s">
        <v>5</v>
      </c>
      <c r="B3" s="10">
        <v>8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">
      <c r="A4" s="8" t="s">
        <v>72</v>
      </c>
      <c r="B4" s="10">
        <v>2400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">
      <c r="A5" s="7" t="s">
        <v>8</v>
      </c>
      <c r="B5" s="10">
        <v>3300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">
      <c r="A6" s="8" t="s">
        <v>75</v>
      </c>
      <c r="B6" s="10">
        <v>1800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">
      <c r="A7" s="8" t="s">
        <v>73</v>
      </c>
      <c r="B7" s="10">
        <v>1200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">
      <c r="A8" s="8" t="s">
        <v>71</v>
      </c>
      <c r="B8" s="10">
        <v>40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">
      <c r="A9" s="7" t="s">
        <v>2</v>
      </c>
      <c r="B9" s="10">
        <v>240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">
      <c r="A10" s="8" t="s">
        <v>74</v>
      </c>
      <c r="B10" s="10">
        <v>160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">
      <c r="A11" s="7" t="s">
        <v>1</v>
      </c>
      <c r="B11" s="7" t="s">
        <v>31</v>
      </c>
      <c r="C11" s="11">
        <v>1</v>
      </c>
      <c r="D11" s="11">
        <v>2</v>
      </c>
      <c r="E11" s="11">
        <v>3</v>
      </c>
      <c r="F11" s="11">
        <v>4</v>
      </c>
      <c r="G11" s="11">
        <v>5</v>
      </c>
      <c r="H11" s="11">
        <v>6</v>
      </c>
      <c r="I11" s="11">
        <v>7</v>
      </c>
      <c r="J11" s="11">
        <v>8</v>
      </c>
      <c r="K11" s="11">
        <v>9</v>
      </c>
      <c r="L11" s="11">
        <v>10</v>
      </c>
      <c r="M11" s="11">
        <v>11</v>
      </c>
      <c r="N11" s="11">
        <v>12</v>
      </c>
      <c r="O11" s="10" t="s">
        <v>32</v>
      </c>
      <c r="P11" s="10" t="s">
        <v>33</v>
      </c>
      <c r="Q11" s="10" t="s">
        <v>34</v>
      </c>
      <c r="R11" s="10" t="s">
        <v>35</v>
      </c>
      <c r="S11" s="10" t="s">
        <v>36</v>
      </c>
      <c r="T11" s="10" t="s">
        <v>37</v>
      </c>
      <c r="U11" s="10" t="s">
        <v>38</v>
      </c>
      <c r="V11" s="10" t="s">
        <v>39</v>
      </c>
      <c r="W11" s="10" t="s">
        <v>40</v>
      </c>
      <c r="X11" s="10" t="s">
        <v>41</v>
      </c>
      <c r="Y11" s="10" t="s">
        <v>42</v>
      </c>
      <c r="Z11" s="10" t="s">
        <v>43</v>
      </c>
      <c r="AA11" s="8"/>
    </row>
    <row r="12" spans="1:27" x14ac:dyDescent="0.2">
      <c r="A12" s="7" t="s">
        <v>11</v>
      </c>
      <c r="B12" s="7"/>
      <c r="C12" s="10">
        <v>4400</v>
      </c>
      <c r="D12" s="10">
        <v>4400</v>
      </c>
      <c r="E12" s="10">
        <v>6000</v>
      </c>
      <c r="F12" s="10">
        <v>8000</v>
      </c>
      <c r="G12" s="10">
        <v>6600</v>
      </c>
      <c r="H12" s="10">
        <v>11800</v>
      </c>
      <c r="I12" s="10">
        <v>13000</v>
      </c>
      <c r="J12" s="10">
        <v>11200</v>
      </c>
      <c r="K12" s="10">
        <v>10800</v>
      </c>
      <c r="L12" s="10">
        <v>7600</v>
      </c>
      <c r="M12" s="10">
        <v>6000</v>
      </c>
      <c r="N12" s="10">
        <v>5600</v>
      </c>
      <c r="O12" s="10">
        <v>4400</v>
      </c>
      <c r="P12" s="10">
        <v>4400</v>
      </c>
      <c r="Q12" s="10">
        <v>6000</v>
      </c>
      <c r="R12" s="10">
        <v>8000</v>
      </c>
      <c r="S12" s="10">
        <v>6600</v>
      </c>
      <c r="T12" s="10">
        <v>11800</v>
      </c>
      <c r="U12" s="10">
        <v>13000</v>
      </c>
      <c r="V12" s="10">
        <v>11200</v>
      </c>
      <c r="W12" s="10">
        <v>10800</v>
      </c>
      <c r="X12" s="10">
        <v>7600</v>
      </c>
      <c r="Y12" s="10">
        <v>6000</v>
      </c>
      <c r="Z12" s="10">
        <v>5600</v>
      </c>
      <c r="AA12" s="8"/>
    </row>
    <row r="13" spans="1:27" x14ac:dyDescent="0.2">
      <c r="A13" s="7" t="s">
        <v>44</v>
      </c>
      <c r="B13" s="8"/>
      <c r="C13" s="8">
        <f>(C19+C22)*$B$8</f>
        <v>6400</v>
      </c>
      <c r="D13" s="8">
        <f t="shared" ref="D13:Z13" si="0">(D19+D22)*$B$8</f>
        <v>6400</v>
      </c>
      <c r="E13" s="8">
        <f t="shared" si="0"/>
        <v>6400</v>
      </c>
      <c r="F13" s="8">
        <f t="shared" si="0"/>
        <v>6840</v>
      </c>
      <c r="G13" s="8">
        <f t="shared" si="0"/>
        <v>7520</v>
      </c>
      <c r="H13" s="8">
        <f t="shared" si="0"/>
        <v>7520</v>
      </c>
      <c r="I13" s="8">
        <f t="shared" si="0"/>
        <v>13080</v>
      </c>
      <c r="J13" s="8">
        <f t="shared" si="0"/>
        <v>11280</v>
      </c>
      <c r="K13" s="8">
        <f t="shared" si="0"/>
        <v>10880</v>
      </c>
      <c r="L13" s="8">
        <f t="shared" si="0"/>
        <v>7680</v>
      </c>
      <c r="M13" s="8">
        <f t="shared" si="0"/>
        <v>6880</v>
      </c>
      <c r="N13" s="8">
        <f t="shared" si="0"/>
        <v>6560</v>
      </c>
      <c r="O13" s="8">
        <f t="shared" si="0"/>
        <v>6560</v>
      </c>
      <c r="P13" s="8">
        <f t="shared" si="0"/>
        <v>6560</v>
      </c>
      <c r="Q13" s="8">
        <f t="shared" si="0"/>
        <v>6560</v>
      </c>
      <c r="R13" s="8">
        <f t="shared" si="0"/>
        <v>6720</v>
      </c>
      <c r="S13" s="8">
        <f t="shared" si="0"/>
        <v>6720</v>
      </c>
      <c r="T13" s="8">
        <f t="shared" si="0"/>
        <v>6720</v>
      </c>
      <c r="U13" s="8">
        <f t="shared" si="0"/>
        <v>13080</v>
      </c>
      <c r="V13" s="8">
        <f t="shared" si="0"/>
        <v>11280</v>
      </c>
      <c r="W13" s="8">
        <f t="shared" si="0"/>
        <v>10880</v>
      </c>
      <c r="X13" s="8">
        <f t="shared" si="0"/>
        <v>7680</v>
      </c>
      <c r="Y13" s="8">
        <f t="shared" si="0"/>
        <v>6080</v>
      </c>
      <c r="Z13" s="8">
        <f t="shared" si="0"/>
        <v>5760</v>
      </c>
      <c r="AA13" s="8"/>
    </row>
    <row r="14" spans="1:27" x14ac:dyDescent="0.2">
      <c r="A14" s="8" t="s">
        <v>26</v>
      </c>
      <c r="B14" s="8"/>
      <c r="C14" s="7">
        <v>6280</v>
      </c>
      <c r="D14" s="7">
        <v>6400</v>
      </c>
      <c r="E14" s="7">
        <v>6400</v>
      </c>
      <c r="F14" s="7">
        <v>6840</v>
      </c>
      <c r="G14" s="7">
        <v>7520</v>
      </c>
      <c r="H14" s="7">
        <v>7520</v>
      </c>
      <c r="I14" s="7">
        <v>13000</v>
      </c>
      <c r="J14" s="7">
        <v>11200</v>
      </c>
      <c r="K14" s="7">
        <v>10800</v>
      </c>
      <c r="L14" s="7">
        <v>7600</v>
      </c>
      <c r="M14" s="7">
        <v>6400</v>
      </c>
      <c r="N14" s="7">
        <v>6560</v>
      </c>
      <c r="O14" s="7">
        <v>6560</v>
      </c>
      <c r="P14" s="7">
        <v>6560</v>
      </c>
      <c r="Q14" s="7">
        <v>6560</v>
      </c>
      <c r="R14" s="7">
        <v>6720</v>
      </c>
      <c r="S14" s="7">
        <v>6720</v>
      </c>
      <c r="T14" s="7">
        <v>6720</v>
      </c>
      <c r="U14" s="7">
        <v>13000</v>
      </c>
      <c r="V14" s="7">
        <v>11200</v>
      </c>
      <c r="W14" s="7">
        <v>10800</v>
      </c>
      <c r="X14" s="7">
        <v>7600</v>
      </c>
      <c r="Y14" s="7">
        <v>6000</v>
      </c>
      <c r="Z14" s="7">
        <v>5600</v>
      </c>
      <c r="AA14" s="8"/>
    </row>
    <row r="15" spans="1:27" x14ac:dyDescent="0.2">
      <c r="A15" s="8" t="s">
        <v>24</v>
      </c>
      <c r="B15" s="8"/>
      <c r="C15" s="8">
        <f>C14+B16</f>
        <v>6520</v>
      </c>
      <c r="D15" s="8">
        <f t="shared" ref="D15:Z15" si="1">D14+C16</f>
        <v>8520</v>
      </c>
      <c r="E15" s="8">
        <f t="shared" si="1"/>
        <v>10520</v>
      </c>
      <c r="F15" s="8">
        <f t="shared" si="1"/>
        <v>11360</v>
      </c>
      <c r="G15" s="8">
        <f t="shared" si="1"/>
        <v>10880</v>
      </c>
      <c r="H15" s="8">
        <f t="shared" si="1"/>
        <v>11800</v>
      </c>
      <c r="I15" s="8">
        <f t="shared" si="1"/>
        <v>13000</v>
      </c>
      <c r="J15" s="8">
        <f t="shared" si="1"/>
        <v>11200</v>
      </c>
      <c r="K15" s="8">
        <f t="shared" si="1"/>
        <v>10800</v>
      </c>
      <c r="L15" s="8">
        <f t="shared" si="1"/>
        <v>7600</v>
      </c>
      <c r="M15" s="8">
        <f t="shared" si="1"/>
        <v>6400</v>
      </c>
      <c r="N15" s="8">
        <f t="shared" si="1"/>
        <v>6960</v>
      </c>
      <c r="O15" s="8">
        <f t="shared" si="1"/>
        <v>7920</v>
      </c>
      <c r="P15" s="8">
        <f t="shared" si="1"/>
        <v>10080</v>
      </c>
      <c r="Q15" s="8">
        <f t="shared" si="1"/>
        <v>12240</v>
      </c>
      <c r="R15" s="8">
        <f t="shared" si="1"/>
        <v>12960</v>
      </c>
      <c r="S15" s="8">
        <f t="shared" si="1"/>
        <v>11680</v>
      </c>
      <c r="T15" s="8">
        <f t="shared" si="1"/>
        <v>11800</v>
      </c>
      <c r="U15" s="8">
        <f t="shared" si="1"/>
        <v>13000</v>
      </c>
      <c r="V15" s="8">
        <f t="shared" si="1"/>
        <v>11200</v>
      </c>
      <c r="W15" s="8">
        <f t="shared" si="1"/>
        <v>10800</v>
      </c>
      <c r="X15" s="8">
        <f t="shared" si="1"/>
        <v>7600</v>
      </c>
      <c r="Y15" s="8">
        <f t="shared" si="1"/>
        <v>6000</v>
      </c>
      <c r="Z15" s="8">
        <f t="shared" si="1"/>
        <v>5600</v>
      </c>
      <c r="AA15" s="8"/>
    </row>
    <row r="16" spans="1:27" x14ac:dyDescent="0.2">
      <c r="A16" s="8" t="s">
        <v>70</v>
      </c>
      <c r="B16" s="8">
        <v>240</v>
      </c>
      <c r="C16" s="8">
        <f>C15-C12</f>
        <v>2120</v>
      </c>
      <c r="D16" s="8">
        <f t="shared" ref="D16:Z16" si="2">D15-D12</f>
        <v>4120</v>
      </c>
      <c r="E16" s="8">
        <f t="shared" si="2"/>
        <v>4520</v>
      </c>
      <c r="F16" s="8">
        <f t="shared" si="2"/>
        <v>3360</v>
      </c>
      <c r="G16" s="8">
        <f t="shared" si="2"/>
        <v>4280</v>
      </c>
      <c r="H16" s="8">
        <f t="shared" si="2"/>
        <v>0</v>
      </c>
      <c r="I16" s="8">
        <f t="shared" si="2"/>
        <v>0</v>
      </c>
      <c r="J16" s="8">
        <f t="shared" si="2"/>
        <v>0</v>
      </c>
      <c r="K16" s="8">
        <f t="shared" si="2"/>
        <v>0</v>
      </c>
      <c r="L16" s="8">
        <f t="shared" si="2"/>
        <v>0</v>
      </c>
      <c r="M16" s="8">
        <f t="shared" si="2"/>
        <v>400</v>
      </c>
      <c r="N16" s="8">
        <f t="shared" si="2"/>
        <v>1360</v>
      </c>
      <c r="O16" s="8">
        <f t="shared" si="2"/>
        <v>3520</v>
      </c>
      <c r="P16" s="8">
        <f t="shared" si="2"/>
        <v>5680</v>
      </c>
      <c r="Q16" s="8">
        <f t="shared" si="2"/>
        <v>6240</v>
      </c>
      <c r="R16" s="8">
        <f t="shared" si="2"/>
        <v>4960</v>
      </c>
      <c r="S16" s="8">
        <f t="shared" si="2"/>
        <v>5080</v>
      </c>
      <c r="T16" s="8">
        <f t="shared" si="2"/>
        <v>0</v>
      </c>
      <c r="U16" s="8">
        <f t="shared" si="2"/>
        <v>0</v>
      </c>
      <c r="V16" s="8">
        <f t="shared" si="2"/>
        <v>0</v>
      </c>
      <c r="W16" s="8">
        <f t="shared" si="2"/>
        <v>0</v>
      </c>
      <c r="X16" s="8">
        <f t="shared" si="2"/>
        <v>0</v>
      </c>
      <c r="Y16" s="8">
        <f t="shared" si="2"/>
        <v>0</v>
      </c>
      <c r="Z16" s="8">
        <f t="shared" si="2"/>
        <v>0</v>
      </c>
      <c r="AA16" s="8"/>
    </row>
    <row r="17" spans="1:27" x14ac:dyDescent="0.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">
      <c r="A18" s="26" t="s">
        <v>81</v>
      </c>
      <c r="B18" s="8"/>
      <c r="C18" s="8">
        <v>8</v>
      </c>
      <c r="D18" s="8">
        <v>8</v>
      </c>
      <c r="E18" s="8">
        <v>8</v>
      </c>
      <c r="F18" s="8">
        <v>8</v>
      </c>
      <c r="G18" s="8">
        <v>8</v>
      </c>
      <c r="H18" s="8">
        <v>8</v>
      </c>
      <c r="I18" s="8">
        <v>8</v>
      </c>
      <c r="J18" s="8">
        <v>8</v>
      </c>
      <c r="K18" s="8">
        <v>8</v>
      </c>
      <c r="L18" s="8">
        <v>8</v>
      </c>
      <c r="M18" s="8">
        <v>8</v>
      </c>
      <c r="N18" s="8">
        <v>8</v>
      </c>
      <c r="O18" s="8">
        <v>8</v>
      </c>
      <c r="P18" s="8">
        <v>8</v>
      </c>
      <c r="Q18" s="8">
        <v>8</v>
      </c>
      <c r="R18" s="8">
        <v>8</v>
      </c>
      <c r="S18" s="8">
        <v>8</v>
      </c>
      <c r="T18" s="8">
        <v>8</v>
      </c>
      <c r="U18" s="8">
        <v>8</v>
      </c>
      <c r="V18" s="8">
        <v>8</v>
      </c>
      <c r="W18" s="8">
        <v>8</v>
      </c>
      <c r="X18" s="8">
        <v>8</v>
      </c>
      <c r="Y18" s="8">
        <v>8</v>
      </c>
      <c r="Z18" s="8">
        <v>8</v>
      </c>
      <c r="AA18" s="8"/>
    </row>
    <row r="19" spans="1:27" x14ac:dyDescent="0.2">
      <c r="A19" s="7" t="s">
        <v>45</v>
      </c>
      <c r="B19" s="8">
        <f>B10</f>
        <v>160</v>
      </c>
      <c r="C19" s="8">
        <f t="shared" ref="C19:Z19" si="3">B19+C20-C21</f>
        <v>160</v>
      </c>
      <c r="D19" s="8">
        <f t="shared" si="3"/>
        <v>160</v>
      </c>
      <c r="E19" s="8">
        <f t="shared" si="3"/>
        <v>160</v>
      </c>
      <c r="F19" s="8">
        <f t="shared" si="3"/>
        <v>171</v>
      </c>
      <c r="G19" s="8">
        <f t="shared" si="3"/>
        <v>188</v>
      </c>
      <c r="H19" s="8">
        <f t="shared" si="3"/>
        <v>188</v>
      </c>
      <c r="I19" s="8">
        <f t="shared" si="3"/>
        <v>188</v>
      </c>
      <c r="J19" s="8">
        <f t="shared" si="3"/>
        <v>188</v>
      </c>
      <c r="K19" s="8">
        <f t="shared" si="3"/>
        <v>188</v>
      </c>
      <c r="L19" s="8">
        <f t="shared" si="3"/>
        <v>180</v>
      </c>
      <c r="M19" s="8">
        <f t="shared" si="3"/>
        <v>172</v>
      </c>
      <c r="N19" s="8">
        <f t="shared" si="3"/>
        <v>164</v>
      </c>
      <c r="O19" s="8">
        <f t="shared" si="3"/>
        <v>164</v>
      </c>
      <c r="P19" s="8">
        <f t="shared" si="3"/>
        <v>164</v>
      </c>
      <c r="Q19" s="8">
        <f t="shared" si="3"/>
        <v>164</v>
      </c>
      <c r="R19" s="8">
        <f t="shared" si="3"/>
        <v>168</v>
      </c>
      <c r="S19" s="8">
        <f t="shared" si="3"/>
        <v>168</v>
      </c>
      <c r="T19" s="8">
        <f t="shared" si="3"/>
        <v>168</v>
      </c>
      <c r="U19" s="8">
        <f t="shared" si="3"/>
        <v>168</v>
      </c>
      <c r="V19" s="8">
        <f t="shared" si="3"/>
        <v>168</v>
      </c>
      <c r="W19" s="8">
        <f t="shared" si="3"/>
        <v>168</v>
      </c>
      <c r="X19" s="8">
        <f t="shared" si="3"/>
        <v>160</v>
      </c>
      <c r="Y19" s="8">
        <f t="shared" si="3"/>
        <v>152</v>
      </c>
      <c r="Z19" s="8">
        <f t="shared" si="3"/>
        <v>144</v>
      </c>
      <c r="AA19" s="8"/>
    </row>
    <row r="20" spans="1:27" x14ac:dyDescent="0.2">
      <c r="A20" s="7" t="s">
        <v>46</v>
      </c>
      <c r="B20" s="8"/>
      <c r="C20" s="7">
        <v>0</v>
      </c>
      <c r="D20" s="7">
        <v>0</v>
      </c>
      <c r="E20" s="7">
        <v>0</v>
      </c>
      <c r="F20" s="7">
        <v>11</v>
      </c>
      <c r="G20" s="7">
        <v>17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4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8"/>
    </row>
    <row r="21" spans="1:27" x14ac:dyDescent="0.2">
      <c r="A21" s="7" t="s">
        <v>47</v>
      </c>
      <c r="B21" s="8"/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8</v>
      </c>
      <c r="M21" s="7">
        <v>8</v>
      </c>
      <c r="N21" s="7">
        <v>8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8</v>
      </c>
      <c r="Y21" s="7">
        <v>8</v>
      </c>
      <c r="Z21" s="7">
        <v>8</v>
      </c>
      <c r="AA21" s="8"/>
    </row>
    <row r="22" spans="1:27" x14ac:dyDescent="0.2">
      <c r="A22" s="8" t="s">
        <v>19</v>
      </c>
      <c r="B22" s="8"/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139</v>
      </c>
      <c r="J22" s="7">
        <v>94</v>
      </c>
      <c r="K22" s="7">
        <v>84</v>
      </c>
      <c r="L22" s="7">
        <v>12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159</v>
      </c>
      <c r="V22" s="7">
        <v>114</v>
      </c>
      <c r="W22" s="7">
        <v>104</v>
      </c>
      <c r="X22" s="7">
        <v>32</v>
      </c>
      <c r="Y22" s="7">
        <v>0</v>
      </c>
      <c r="Z22" s="7">
        <v>0</v>
      </c>
      <c r="AA22" s="8"/>
    </row>
    <row r="23" spans="1:27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2">
      <c r="A25" s="8"/>
      <c r="B25" s="8"/>
      <c r="C25" s="12" t="s">
        <v>48</v>
      </c>
      <c r="D25" s="14" t="s">
        <v>49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">
      <c r="A26" s="7" t="s">
        <v>50</v>
      </c>
      <c r="B26" s="8"/>
      <c r="C26" s="13">
        <f>SUM(C20:Z20)*B6</f>
        <v>57600</v>
      </c>
      <c r="D26" s="13">
        <f>SUM(C20:N20)*B6</f>
        <v>50400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">
      <c r="A27" s="7" t="s">
        <v>51</v>
      </c>
      <c r="B27" s="8"/>
      <c r="C27" s="13">
        <f>SUM(C21:Z21)*B7</f>
        <v>57600</v>
      </c>
      <c r="D27" s="13">
        <f>SUM(C21:N21)*B7</f>
        <v>28800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2">
      <c r="A28" s="8" t="s">
        <v>76</v>
      </c>
      <c r="B28" s="8"/>
      <c r="C28" s="13">
        <f>SUM(C16:Z16)*B3</f>
        <v>365120</v>
      </c>
      <c r="D28" s="13">
        <f>SUM(C16:N16)*B3</f>
        <v>161280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2">
      <c r="A29" s="7" t="s">
        <v>53</v>
      </c>
      <c r="B29" s="8"/>
      <c r="C29" s="13">
        <f>SUM(C19:Z19)*B4</f>
        <v>9751200</v>
      </c>
      <c r="D29" s="13">
        <f>SUM(C19:N19)*B4</f>
        <v>5056800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">
      <c r="A30" s="7" t="s">
        <v>54</v>
      </c>
      <c r="B30" s="8"/>
      <c r="C30" s="13">
        <f>SUM(C22:Z22)*B5</f>
        <v>2435400</v>
      </c>
      <c r="D30" s="13">
        <f>SUM(C22:N22)*B5</f>
        <v>1085700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2">
      <c r="A31" s="8"/>
      <c r="B31" s="8"/>
      <c r="C31" s="13"/>
      <c r="D31" s="13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">
      <c r="A32" s="12" t="s">
        <v>55</v>
      </c>
      <c r="B32" s="8"/>
      <c r="C32" s="13">
        <f t="shared" ref="C32:D32" si="4">SUM(C26:C30)</f>
        <v>12666920</v>
      </c>
      <c r="D32" s="13">
        <f t="shared" si="4"/>
        <v>6382980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scenario1</vt:lpstr>
      <vt:lpstr>scenario2</vt:lpstr>
      <vt:lpstr>s2_opensolver</vt:lpstr>
      <vt:lpstr>scenario3</vt:lpstr>
      <vt:lpstr>s3_opensolver</vt:lpstr>
      <vt:lpstr>optimal</vt:lpstr>
      <vt:lpstr>value_eoy</vt:lpstr>
      <vt:lpstr>24_months</vt:lpstr>
      <vt:lpstr>24_months_constraints</vt:lpstr>
      <vt:lpstr>contractors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Watson</dc:creator>
  <cp:lastModifiedBy>Luca Colombo</cp:lastModifiedBy>
  <dcterms:created xsi:type="dcterms:W3CDTF">1996-10-14T23:33:28Z</dcterms:created>
  <dcterms:modified xsi:type="dcterms:W3CDTF">2018-11-19T19:57:16Z</dcterms:modified>
</cp:coreProperties>
</file>