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ss\Documents\GitHub\Matlab\Parte 3\Esercizio 1\"/>
    </mc:Choice>
  </mc:AlternateContent>
  <bookViews>
    <workbookView xWindow="0" yWindow="0" windowWidth="21600" windowHeight="9732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C7" i="1"/>
  <c r="N7" i="1" s="1"/>
  <c r="C11" i="1"/>
  <c r="N4" i="1" l="1"/>
  <c r="N3" i="1"/>
  <c r="D9" i="1"/>
  <c r="E9" i="1"/>
  <c r="F9" i="1"/>
  <c r="G9" i="1"/>
  <c r="H9" i="1"/>
  <c r="I9" i="1"/>
  <c r="J9" i="1"/>
  <c r="K9" i="1"/>
  <c r="L9" i="1"/>
  <c r="C9" i="1"/>
  <c r="D6" i="1"/>
  <c r="E6" i="1"/>
  <c r="F6" i="1"/>
  <c r="G6" i="1"/>
  <c r="H6" i="1"/>
  <c r="I6" i="1"/>
  <c r="J6" i="1"/>
  <c r="K6" i="1"/>
  <c r="L6" i="1"/>
  <c r="C6" i="1"/>
  <c r="N9" i="1" l="1"/>
  <c r="N6" i="1"/>
  <c r="O18" i="1"/>
  <c r="O17" i="1"/>
  <c r="O20" i="1" l="1"/>
  <c r="O21" i="1" s="1"/>
</calcChain>
</file>

<file path=xl/sharedStrings.xml><?xml version="1.0" encoding="utf-8"?>
<sst xmlns="http://schemas.openxmlformats.org/spreadsheetml/2006/main" count="17" uniqueCount="17">
  <si>
    <t>X</t>
  </si>
  <si>
    <t>Y</t>
  </si>
  <si>
    <t>Y = mX + q</t>
  </si>
  <si>
    <t>X^2</t>
  </si>
  <si>
    <t>XY</t>
  </si>
  <si>
    <t>indice</t>
  </si>
  <si>
    <t>somma</t>
  </si>
  <si>
    <t>q</t>
  </si>
  <si>
    <t>m</t>
  </si>
  <si>
    <t>n</t>
  </si>
  <si>
    <t>r</t>
  </si>
  <si>
    <t>Y^2</t>
  </si>
  <si>
    <t>r²</t>
  </si>
  <si>
    <t>termine noto</t>
  </si>
  <si>
    <t>coefficiente angolare</t>
  </si>
  <si>
    <t>coefficiente di correlazione</t>
  </si>
  <si>
    <t>coefficiente di determinazione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</si>
</sst>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Diagramma di dispersione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Regressione lineare automatica</c:nam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0.70000000000000007"/>
            <c:backward val="1"/>
            <c:dispRSqr val="1"/>
            <c:dispEq val="1"/>
            <c:trendlineLbl>
              <c:layout>
                <c:manualLayout>
                  <c:x val="5.9625328083989501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Foglio1!$C$3:$L$3</c:f>
              <c:numCache>
                <c:formatCode>General</c:formatCode>
                <c:ptCount val="10"/>
                <c:pt idx="0">
                  <c:v>15</c:v>
                </c:pt>
                <c:pt idx="1">
                  <c:v>13</c:v>
                </c:pt>
                <c:pt idx="2">
                  <c:v>17</c:v>
                </c:pt>
                <c:pt idx="3">
                  <c:v>14</c:v>
                </c:pt>
                <c:pt idx="4">
                  <c:v>18</c:v>
                </c:pt>
                <c:pt idx="5">
                  <c:v>12</c:v>
                </c:pt>
                <c:pt idx="6">
                  <c:v>20</c:v>
                </c:pt>
                <c:pt idx="7">
                  <c:v>16</c:v>
                </c:pt>
                <c:pt idx="8">
                  <c:v>18</c:v>
                </c:pt>
                <c:pt idx="9">
                  <c:v>17</c:v>
                </c:pt>
              </c:numCache>
            </c:numRef>
          </c:xVal>
          <c:yVal>
            <c:numRef>
              <c:f>Foglio1!$C$4:$L$4</c:f>
              <c:numCache>
                <c:formatCode>General</c:formatCode>
                <c:ptCount val="10"/>
                <c:pt idx="0">
                  <c:v>16</c:v>
                </c:pt>
                <c:pt idx="1">
                  <c:v>14</c:v>
                </c:pt>
                <c:pt idx="2">
                  <c:v>18</c:v>
                </c:pt>
                <c:pt idx="3">
                  <c:v>15</c:v>
                </c:pt>
                <c:pt idx="4">
                  <c:v>19</c:v>
                </c:pt>
                <c:pt idx="5">
                  <c:v>14</c:v>
                </c:pt>
                <c:pt idx="6">
                  <c:v>22</c:v>
                </c:pt>
                <c:pt idx="7">
                  <c:v>16</c:v>
                </c:pt>
                <c:pt idx="8">
                  <c:v>20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64F-4EE8-B060-A0D39D30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13184"/>
        <c:axId val="258014432"/>
      </c:scatterChart>
      <c:valAx>
        <c:axId val="258013184"/>
        <c:scaling>
          <c:orientation val="minMax"/>
          <c:max val="21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014432"/>
        <c:crosses val="autoZero"/>
        <c:crossBetween val="midCat"/>
      </c:valAx>
      <c:valAx>
        <c:axId val="2580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01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13</xdr:row>
      <xdr:rowOff>68580</xdr:rowOff>
    </xdr:from>
    <xdr:to>
      <xdr:col>10</xdr:col>
      <xdr:colOff>144780</xdr:colOff>
      <xdr:row>28</xdr:row>
      <xdr:rowOff>68580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"/>
  <sheetViews>
    <sheetView tabSelected="1" workbookViewId="0">
      <selection activeCell="R7" sqref="R7"/>
    </sheetView>
  </sheetViews>
  <sheetFormatPr defaultRowHeight="14.4" x14ac:dyDescent="0.3"/>
  <cols>
    <col min="14" max="14" width="9.21875" bestFit="1" customWidth="1"/>
  </cols>
  <sheetData>
    <row r="2" spans="2:14" x14ac:dyDescent="0.3">
      <c r="B2" s="2" t="s">
        <v>5</v>
      </c>
      <c r="C2" s="3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N2" s="2" t="s">
        <v>6</v>
      </c>
    </row>
    <row r="3" spans="2:14" x14ac:dyDescent="0.3">
      <c r="B3" s="2" t="s">
        <v>0</v>
      </c>
      <c r="C3" s="5">
        <v>15</v>
      </c>
      <c r="D3" s="6">
        <v>13</v>
      </c>
      <c r="E3" s="6">
        <v>17</v>
      </c>
      <c r="F3" s="6">
        <v>14</v>
      </c>
      <c r="G3" s="6">
        <v>18</v>
      </c>
      <c r="H3" s="6">
        <v>12</v>
      </c>
      <c r="I3" s="6">
        <v>20</v>
      </c>
      <c r="J3" s="6">
        <v>16</v>
      </c>
      <c r="K3" s="6">
        <v>18</v>
      </c>
      <c r="L3" s="6">
        <v>17</v>
      </c>
      <c r="N3" s="2">
        <f>SUM(C3:L3)</f>
        <v>160</v>
      </c>
    </row>
    <row r="4" spans="2:14" x14ac:dyDescent="0.3">
      <c r="B4" s="2" t="s">
        <v>1</v>
      </c>
      <c r="C4" s="7">
        <v>16</v>
      </c>
      <c r="D4" s="7">
        <v>14</v>
      </c>
      <c r="E4" s="7">
        <v>18</v>
      </c>
      <c r="F4" s="7">
        <v>15</v>
      </c>
      <c r="G4" s="7">
        <v>19</v>
      </c>
      <c r="H4" s="7">
        <v>14</v>
      </c>
      <c r="I4" s="7">
        <v>22</v>
      </c>
      <c r="J4" s="7">
        <v>16</v>
      </c>
      <c r="K4" s="7">
        <v>20</v>
      </c>
      <c r="L4" s="7">
        <v>18</v>
      </c>
      <c r="N4" s="2">
        <f t="shared" ref="N4:N7" si="0">SUM(C4:L4)</f>
        <v>172</v>
      </c>
    </row>
    <row r="5" spans="2:14" x14ac:dyDescent="0.3">
      <c r="N5" s="7"/>
    </row>
    <row r="6" spans="2:14" x14ac:dyDescent="0.3">
      <c r="B6" s="2" t="s">
        <v>3</v>
      </c>
      <c r="C6" s="5">
        <f t="shared" ref="C6:L6" si="1">C3^2</f>
        <v>225</v>
      </c>
      <c r="D6" s="6">
        <f t="shared" si="1"/>
        <v>169</v>
      </c>
      <c r="E6" s="6">
        <f t="shared" si="1"/>
        <v>289</v>
      </c>
      <c r="F6" s="6">
        <f t="shared" si="1"/>
        <v>196</v>
      </c>
      <c r="G6" s="6">
        <f t="shared" si="1"/>
        <v>324</v>
      </c>
      <c r="H6" s="6">
        <f t="shared" si="1"/>
        <v>144</v>
      </c>
      <c r="I6" s="6">
        <f t="shared" si="1"/>
        <v>400</v>
      </c>
      <c r="J6" s="6">
        <f t="shared" si="1"/>
        <v>256</v>
      </c>
      <c r="K6" s="6">
        <f t="shared" si="1"/>
        <v>324</v>
      </c>
      <c r="L6" s="6">
        <f t="shared" si="1"/>
        <v>289</v>
      </c>
      <c r="N6" s="2">
        <f t="shared" si="0"/>
        <v>2616</v>
      </c>
    </row>
    <row r="7" spans="2:14" x14ac:dyDescent="0.3">
      <c r="B7" s="9" t="s">
        <v>11</v>
      </c>
      <c r="C7" s="1">
        <f>C4^2</f>
        <v>256</v>
      </c>
      <c r="D7" s="1">
        <f t="shared" ref="D7:L7" si="2">D4^2</f>
        <v>196</v>
      </c>
      <c r="E7" s="1">
        <f t="shared" si="2"/>
        <v>324</v>
      </c>
      <c r="F7" s="1">
        <f t="shared" si="2"/>
        <v>225</v>
      </c>
      <c r="G7" s="1">
        <f t="shared" si="2"/>
        <v>361</v>
      </c>
      <c r="H7" s="1">
        <f t="shared" si="2"/>
        <v>196</v>
      </c>
      <c r="I7" s="1">
        <f t="shared" si="2"/>
        <v>484</v>
      </c>
      <c r="J7" s="1">
        <f t="shared" si="2"/>
        <v>256</v>
      </c>
      <c r="K7" s="1">
        <f t="shared" si="2"/>
        <v>400</v>
      </c>
      <c r="L7" s="1">
        <f t="shared" si="2"/>
        <v>324</v>
      </c>
      <c r="M7" s="1"/>
      <c r="N7" s="2">
        <f>SUM(C7:L7)</f>
        <v>3022</v>
      </c>
    </row>
    <row r="9" spans="2:14" x14ac:dyDescent="0.3">
      <c r="B9" s="2" t="s">
        <v>4</v>
      </c>
      <c r="C9" s="1">
        <f>C3*C4</f>
        <v>240</v>
      </c>
      <c r="D9" s="1">
        <f>D3*D4</f>
        <v>182</v>
      </c>
      <c r="E9" s="1">
        <f>E3*E4</f>
        <v>306</v>
      </c>
      <c r="F9" s="1">
        <f>F3*F4</f>
        <v>210</v>
      </c>
      <c r="G9" s="1">
        <f>G3*G4</f>
        <v>342</v>
      </c>
      <c r="H9" s="1">
        <f>H3*H4</f>
        <v>168</v>
      </c>
      <c r="I9" s="1">
        <f>I3*I4</f>
        <v>440</v>
      </c>
      <c r="J9" s="1">
        <f>J3*J4</f>
        <v>256</v>
      </c>
      <c r="K9" s="1">
        <f>K3*K4</f>
        <v>360</v>
      </c>
      <c r="L9" s="1">
        <f>L3*L4</f>
        <v>306</v>
      </c>
      <c r="N9" s="2">
        <f>SUM(C9:L9)</f>
        <v>2810</v>
      </c>
    </row>
    <row r="11" spans="2:14" x14ac:dyDescent="0.3">
      <c r="B11" s="9" t="s">
        <v>9</v>
      </c>
      <c r="C11" s="2">
        <f>COUNT(C3:L3)</f>
        <v>10</v>
      </c>
    </row>
    <row r="15" spans="2:14" x14ac:dyDescent="0.3">
      <c r="M15" t="s">
        <v>2</v>
      </c>
    </row>
    <row r="17" spans="14:16" x14ac:dyDescent="0.3">
      <c r="N17" s="1" t="s">
        <v>7</v>
      </c>
      <c r="O17" s="8">
        <f>(N4*N6-N3*N9)/(C11*N6-N3^2)</f>
        <v>0.62857142857142856</v>
      </c>
      <c r="P17" t="s">
        <v>13</v>
      </c>
    </row>
    <row r="18" spans="14:16" x14ac:dyDescent="0.3">
      <c r="N18" s="1" t="s">
        <v>8</v>
      </c>
      <c r="O18" s="8">
        <f>(C11*N9-N3*N4)/(C11*N6-N3^2)</f>
        <v>1.0357142857142858</v>
      </c>
      <c r="P18" t="s">
        <v>14</v>
      </c>
    </row>
    <row r="20" spans="14:16" x14ac:dyDescent="0.3">
      <c r="N20" s="1" t="s">
        <v>10</v>
      </c>
      <c r="O20" s="8">
        <f>(C11*N9-N3*N4)/(SQRT((C11*N6-N3^2)*(C11*N7-N4^2)))</f>
        <v>0.97186383673888532</v>
      </c>
      <c r="P20" t="s">
        <v>15</v>
      </c>
    </row>
    <row r="21" spans="14:16" x14ac:dyDescent="0.3">
      <c r="N21" s="1" t="s">
        <v>12</v>
      </c>
      <c r="O21" s="8">
        <f>O20^2</f>
        <v>0.94451931716082671</v>
      </c>
      <c r="P21" t="s">
        <v>16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alessio.bollea@live.it</dc:creator>
  <cp:lastModifiedBy>alessio.bollea@live.it</cp:lastModifiedBy>
  <dcterms:created xsi:type="dcterms:W3CDTF">2018-06-20T15:50:39Z</dcterms:created>
  <dcterms:modified xsi:type="dcterms:W3CDTF">2018-07-03T23:26:14Z</dcterms:modified>
</cp:coreProperties>
</file>