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E24" i="1"/>
  <c r="F24" i="1"/>
  <c r="C24" i="1"/>
  <c r="F20" i="1" l="1"/>
  <c r="E20" i="1"/>
  <c r="D20" i="1"/>
  <c r="C20" i="1"/>
  <c r="D16" i="1"/>
  <c r="E16" i="1"/>
  <c r="F16" i="1"/>
  <c r="D15" i="1"/>
  <c r="E15" i="1"/>
  <c r="F15" i="1"/>
  <c r="C16" i="1"/>
  <c r="C15" i="1"/>
  <c r="D11" i="1"/>
  <c r="E11" i="1"/>
  <c r="F11" i="1"/>
  <c r="C11" i="1"/>
  <c r="D10" i="1"/>
  <c r="E10" i="1"/>
  <c r="G10" i="1" s="1"/>
  <c r="F10" i="1"/>
  <c r="C10" i="1"/>
  <c r="D9" i="1"/>
  <c r="E9" i="1"/>
  <c r="F9" i="1"/>
  <c r="C9" i="1"/>
  <c r="G9" i="1"/>
  <c r="G4" i="1"/>
  <c r="G5" i="1"/>
</calcChain>
</file>

<file path=xl/sharedStrings.xml><?xml version="1.0" encoding="utf-8"?>
<sst xmlns="http://schemas.openxmlformats.org/spreadsheetml/2006/main" count="73" uniqueCount="22">
  <si>
    <t>Anno</t>
  </si>
  <si>
    <t>Primavera</t>
  </si>
  <si>
    <t>Estate</t>
  </si>
  <si>
    <t>Autunno</t>
  </si>
  <si>
    <t>Inverno</t>
  </si>
  <si>
    <t>MEDIA</t>
  </si>
  <si>
    <t>FATTURATO</t>
  </si>
  <si>
    <t>FATTURATO STAGIONALE RISPETTO ALLE MEDIE STAGIONALI</t>
  </si>
  <si>
    <t>Indici stag.</t>
  </si>
  <si>
    <t>FATTURATO DESTAGIONALIZZATO</t>
  </si>
  <si>
    <t>FATTURATO (GRAFICO)</t>
  </si>
  <si>
    <t>In nero la retta di interpolazione</t>
  </si>
  <si>
    <t>FATTURATO DESTAGIONALIZZATO (GRAFICO)</t>
  </si>
  <si>
    <t>PREVISIONE FATTURATO DESTAGIONALIZZATO</t>
  </si>
  <si>
    <t>PREVISIONE FATTURATO</t>
  </si>
  <si>
    <t>FATTURATO CON PREVISIONE (GRAFICO)</t>
  </si>
  <si>
    <t>facendo la media stagionale</t>
  </si>
  <si>
    <t>dividendo i valor con media annuale</t>
  </si>
  <si>
    <t>dividendo i valori sopra con indice stagionale</t>
  </si>
  <si>
    <t>fatturato destagionalizzato</t>
  </si>
  <si>
    <t>moltiplicando per gli indici stagionali</t>
  </si>
  <si>
    <t xml:space="preserve">usando la retta di interpolazione del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</si>
</sst>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/>
    <xf numFmtId="164" fontId="0" fillId="0" borderId="2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16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Fatturato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5570866141732285E-2"/>
                  <c:y val="-0.324680300379119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strRef>
              <c:f>Foglio1!$K$3:$R$3</c:f>
              <c:strCache>
                <c:ptCount val="8"/>
                <c:pt idx="0">
                  <c:v>Primavera</c:v>
                </c:pt>
                <c:pt idx="1">
                  <c:v>Estate</c:v>
                </c:pt>
                <c:pt idx="2">
                  <c:v>Autunno</c:v>
                </c:pt>
                <c:pt idx="3">
                  <c:v>Inverno</c:v>
                </c:pt>
                <c:pt idx="4">
                  <c:v>Primavera</c:v>
                </c:pt>
                <c:pt idx="5">
                  <c:v>Estate</c:v>
                </c:pt>
                <c:pt idx="6">
                  <c:v>Autunno</c:v>
                </c:pt>
                <c:pt idx="7">
                  <c:v>Inverno</c:v>
                </c:pt>
              </c:strCache>
            </c:strRef>
          </c:cat>
          <c:val>
            <c:numRef>
              <c:f>Foglio1!$K$4:$R$4</c:f>
              <c:numCache>
                <c:formatCode>General</c:formatCode>
                <c:ptCount val="8"/>
                <c:pt idx="0">
                  <c:v>40</c:v>
                </c:pt>
                <c:pt idx="1">
                  <c:v>30</c:v>
                </c:pt>
                <c:pt idx="2">
                  <c:v>50</c:v>
                </c:pt>
                <c:pt idx="3">
                  <c:v>80</c:v>
                </c:pt>
                <c:pt idx="4">
                  <c:v>50</c:v>
                </c:pt>
                <c:pt idx="5">
                  <c:v>25</c:v>
                </c:pt>
                <c:pt idx="6">
                  <c:v>75</c:v>
                </c:pt>
                <c:pt idx="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1E-48ED-BA15-F80349ABA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8192287"/>
        <c:axId val="858191455"/>
      </c:lineChart>
      <c:catAx>
        <c:axId val="85819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58191455"/>
        <c:crosses val="autoZero"/>
        <c:auto val="1"/>
        <c:lblAlgn val="ctr"/>
        <c:lblOffset val="100"/>
        <c:noMultiLvlLbl val="0"/>
      </c:catAx>
      <c:valAx>
        <c:axId val="85819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58192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Fatturato destagionalizzato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forward val="4"/>
            <c:dispRSqr val="1"/>
            <c:dispEq val="1"/>
            <c:trendlineLbl>
              <c:layout>
                <c:manualLayout>
                  <c:x val="5.3776246719160106E-2"/>
                  <c:y val="-0.281447944006999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strRef>
              <c:f>(Foglio1!$K$23:$R$23,Foglio1!$K$23:$N$23)</c:f>
              <c:strCache>
                <c:ptCount val="12"/>
                <c:pt idx="0">
                  <c:v>Primavera</c:v>
                </c:pt>
                <c:pt idx="1">
                  <c:v>Estate</c:v>
                </c:pt>
                <c:pt idx="2">
                  <c:v>Autunno</c:v>
                </c:pt>
                <c:pt idx="3">
                  <c:v>Inverno</c:v>
                </c:pt>
                <c:pt idx="4">
                  <c:v>Primavera</c:v>
                </c:pt>
                <c:pt idx="5">
                  <c:v>Estate</c:v>
                </c:pt>
                <c:pt idx="6">
                  <c:v>Autunno</c:v>
                </c:pt>
                <c:pt idx="7">
                  <c:v>Inverno</c:v>
                </c:pt>
                <c:pt idx="8">
                  <c:v>Primavera</c:v>
                </c:pt>
                <c:pt idx="9">
                  <c:v>Estate</c:v>
                </c:pt>
                <c:pt idx="10">
                  <c:v>Autunno</c:v>
                </c:pt>
                <c:pt idx="11">
                  <c:v>Inverno</c:v>
                </c:pt>
              </c:strCache>
            </c:strRef>
          </c:cat>
          <c:val>
            <c:numRef>
              <c:f>Foglio1!$K$24:$R$24</c:f>
              <c:numCache>
                <c:formatCode>General</c:formatCode>
                <c:ptCount val="8"/>
                <c:pt idx="0">
                  <c:v>50</c:v>
                </c:pt>
                <c:pt idx="1">
                  <c:v>60</c:v>
                </c:pt>
                <c:pt idx="2" formatCode="0.0">
                  <c:v>45.454545454545453</c:v>
                </c:pt>
                <c:pt idx="3">
                  <c:v>50</c:v>
                </c:pt>
                <c:pt idx="4">
                  <c:v>62.5</c:v>
                </c:pt>
                <c:pt idx="5">
                  <c:v>50</c:v>
                </c:pt>
                <c:pt idx="6" formatCode="0.0">
                  <c:v>68.181818181818173</c:v>
                </c:pt>
                <c:pt idx="7">
                  <c:v>62.5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C-4055-8C6B-1B0C2886F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8192287"/>
        <c:axId val="858191455"/>
      </c:lineChart>
      <c:catAx>
        <c:axId val="85819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58191455"/>
        <c:crosses val="autoZero"/>
        <c:auto val="1"/>
        <c:lblAlgn val="ctr"/>
        <c:lblOffset val="100"/>
        <c:noMultiLvlLbl val="0"/>
      </c:catAx>
      <c:valAx>
        <c:axId val="858191455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58192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Fatturato con previsione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2216535433070866E-2"/>
                  <c:y val="-0.271755613881598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strRef>
              <c:f>Foglio1!$K$44:$V$44</c:f>
              <c:strCache>
                <c:ptCount val="12"/>
                <c:pt idx="0">
                  <c:v>Primavera</c:v>
                </c:pt>
                <c:pt idx="1">
                  <c:v>Estate</c:v>
                </c:pt>
                <c:pt idx="2">
                  <c:v>Autunno</c:v>
                </c:pt>
                <c:pt idx="3">
                  <c:v>Inverno</c:v>
                </c:pt>
                <c:pt idx="4">
                  <c:v>Primavera</c:v>
                </c:pt>
                <c:pt idx="5">
                  <c:v>Estate</c:v>
                </c:pt>
                <c:pt idx="6">
                  <c:v>Autunno</c:v>
                </c:pt>
                <c:pt idx="7">
                  <c:v>Inverno</c:v>
                </c:pt>
                <c:pt idx="8">
                  <c:v>Primavera</c:v>
                </c:pt>
                <c:pt idx="9">
                  <c:v>Estate</c:v>
                </c:pt>
                <c:pt idx="10">
                  <c:v>Autunno</c:v>
                </c:pt>
                <c:pt idx="11">
                  <c:v>Inverno</c:v>
                </c:pt>
              </c:strCache>
            </c:strRef>
          </c:cat>
          <c:val>
            <c:numRef>
              <c:f>Foglio1!$K$45:$V$45</c:f>
              <c:numCache>
                <c:formatCode>General</c:formatCode>
                <c:ptCount val="12"/>
                <c:pt idx="0">
                  <c:v>40</c:v>
                </c:pt>
                <c:pt idx="1">
                  <c:v>30</c:v>
                </c:pt>
                <c:pt idx="2">
                  <c:v>50</c:v>
                </c:pt>
                <c:pt idx="3">
                  <c:v>80</c:v>
                </c:pt>
                <c:pt idx="4">
                  <c:v>50</c:v>
                </c:pt>
                <c:pt idx="5">
                  <c:v>25</c:v>
                </c:pt>
                <c:pt idx="6">
                  <c:v>75</c:v>
                </c:pt>
                <c:pt idx="7">
                  <c:v>100</c:v>
                </c:pt>
                <c:pt idx="8" formatCode="0.0">
                  <c:v>51.486559999999997</c:v>
                </c:pt>
                <c:pt idx="9" formatCode="0.0">
                  <c:v>33.098999999999997</c:v>
                </c:pt>
                <c:pt idx="10" formatCode="0.0">
                  <c:v>74.841580000000008</c:v>
                </c:pt>
                <c:pt idx="11" formatCode="0.0">
                  <c:v>111.80416000000001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E2-487E-AA63-AB62D18CD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5811376"/>
        <c:axId val="1485807632"/>
      </c:lineChart>
      <c:catAx>
        <c:axId val="148581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5807632"/>
        <c:crosses val="autoZero"/>
        <c:auto val="1"/>
        <c:lblAlgn val="ctr"/>
        <c:lblOffset val="100"/>
        <c:noMultiLvlLbl val="0"/>
      </c:catAx>
      <c:valAx>
        <c:axId val="148580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581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5</xdr:row>
      <xdr:rowOff>11430</xdr:rowOff>
    </xdr:from>
    <xdr:to>
      <xdr:col>17</xdr:col>
      <xdr:colOff>457200</xdr:colOff>
      <xdr:row>20</xdr:row>
      <xdr:rowOff>11430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182880</xdr:colOff>
      <xdr:row>25</xdr:row>
      <xdr:rowOff>22860</xdr:rowOff>
    </xdr:from>
    <xdr:to>
      <xdr:col>17</xdr:col>
      <xdr:colOff>487680</xdr:colOff>
      <xdr:row>40</xdr:row>
      <xdr:rowOff>22860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228600</xdr:colOff>
      <xdr:row>46</xdr:row>
      <xdr:rowOff>19050</xdr:rowOff>
    </xdr:from>
    <xdr:to>
      <xdr:col>17</xdr:col>
      <xdr:colOff>533400</xdr:colOff>
      <xdr:row>61</xdr:row>
      <xdr:rowOff>19050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52"/>
  <sheetViews>
    <sheetView tabSelected="1" workbookViewId="0">
      <selection activeCell="B27" sqref="B27"/>
    </sheetView>
  </sheetViews>
  <sheetFormatPr defaultRowHeight="14.4" x14ac:dyDescent="0.3"/>
  <sheetData>
    <row r="2" spans="2:19" x14ac:dyDescent="0.3">
      <c r="B2" s="10" t="s">
        <v>6</v>
      </c>
      <c r="C2" s="10"/>
      <c r="D2" s="10"/>
      <c r="E2" s="10"/>
      <c r="F2" s="10"/>
      <c r="G2" s="10"/>
      <c r="K2" s="10" t="s">
        <v>10</v>
      </c>
      <c r="L2" s="10"/>
      <c r="M2" s="10"/>
      <c r="N2" s="10"/>
      <c r="O2" s="10"/>
      <c r="P2" s="10"/>
      <c r="Q2" s="10"/>
      <c r="R2" s="10"/>
    </row>
    <row r="3" spans="2:19" x14ac:dyDescent="0.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3" t="s">
        <v>5</v>
      </c>
      <c r="K3" s="1" t="s">
        <v>1</v>
      </c>
      <c r="L3" s="1" t="s">
        <v>2</v>
      </c>
      <c r="M3" s="1" t="s">
        <v>3</v>
      </c>
      <c r="N3" s="1" t="s">
        <v>4</v>
      </c>
      <c r="O3" s="1" t="s">
        <v>1</v>
      </c>
      <c r="P3" s="1" t="s">
        <v>2</v>
      </c>
      <c r="Q3" s="1" t="s">
        <v>3</v>
      </c>
      <c r="R3" s="1" t="s">
        <v>4</v>
      </c>
    </row>
    <row r="4" spans="2:19" x14ac:dyDescent="0.3">
      <c r="B4" s="2">
        <v>1</v>
      </c>
      <c r="C4" s="2">
        <v>40</v>
      </c>
      <c r="D4" s="2">
        <v>30</v>
      </c>
      <c r="E4" s="2">
        <v>50</v>
      </c>
      <c r="F4" s="2">
        <v>80</v>
      </c>
      <c r="G4" s="2">
        <f>AVERAGE(C4:F4)</f>
        <v>50</v>
      </c>
      <c r="K4" s="2">
        <v>40</v>
      </c>
      <c r="L4" s="2">
        <v>30</v>
      </c>
      <c r="M4" s="2">
        <v>50</v>
      </c>
      <c r="N4" s="2">
        <v>80</v>
      </c>
      <c r="O4" s="2">
        <v>50</v>
      </c>
      <c r="P4" s="2">
        <v>25</v>
      </c>
      <c r="Q4" s="2">
        <v>75</v>
      </c>
      <c r="R4" s="2">
        <v>100</v>
      </c>
    </row>
    <row r="5" spans="2:19" x14ac:dyDescent="0.3">
      <c r="B5" s="2">
        <v>2</v>
      </c>
      <c r="C5" s="2">
        <v>50</v>
      </c>
      <c r="D5" s="2">
        <v>25</v>
      </c>
      <c r="E5" s="2">
        <v>75</v>
      </c>
      <c r="F5" s="2">
        <v>100</v>
      </c>
      <c r="G5" s="2">
        <f>AVERAGE(C5:F5)</f>
        <v>62.5</v>
      </c>
    </row>
    <row r="7" spans="2:19" x14ac:dyDescent="0.3">
      <c r="B7" s="10" t="s">
        <v>7</v>
      </c>
      <c r="C7" s="10"/>
      <c r="D7" s="10"/>
      <c r="E7" s="10"/>
      <c r="F7" s="10"/>
      <c r="G7" s="10"/>
    </row>
    <row r="8" spans="2:19" x14ac:dyDescent="0.3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3" t="s">
        <v>5</v>
      </c>
    </row>
    <row r="9" spans="2:19" x14ac:dyDescent="0.3">
      <c r="B9" s="2">
        <v>1</v>
      </c>
      <c r="C9" s="2">
        <f>C4/$G$4</f>
        <v>0.8</v>
      </c>
      <c r="D9" s="2">
        <f t="shared" ref="D9:F9" si="0">D4/$G$4</f>
        <v>0.6</v>
      </c>
      <c r="E9" s="5">
        <f t="shared" si="0"/>
        <v>1</v>
      </c>
      <c r="F9" s="2">
        <f t="shared" si="0"/>
        <v>1.6</v>
      </c>
      <c r="G9" s="2">
        <f>AVERAGE(C9:F9)</f>
        <v>1</v>
      </c>
      <c r="H9" t="s">
        <v>17</v>
      </c>
    </row>
    <row r="10" spans="2:19" x14ac:dyDescent="0.3">
      <c r="B10" s="2">
        <v>2</v>
      </c>
      <c r="C10" s="2">
        <f>C5/$G$5</f>
        <v>0.8</v>
      </c>
      <c r="D10" s="2">
        <f t="shared" ref="D10:F10" si="1">D5/$G$5</f>
        <v>0.4</v>
      </c>
      <c r="E10" s="2">
        <f t="shared" si="1"/>
        <v>1.2</v>
      </c>
      <c r="F10" s="2">
        <f t="shared" si="1"/>
        <v>1.6</v>
      </c>
      <c r="G10" s="2">
        <f>AVERAGE(C10:F10)</f>
        <v>1</v>
      </c>
    </row>
    <row r="11" spans="2:19" x14ac:dyDescent="0.3">
      <c r="B11" s="2" t="s">
        <v>8</v>
      </c>
      <c r="C11" s="2">
        <f>AVERAGE(C9:C10)</f>
        <v>0.8</v>
      </c>
      <c r="D11" s="2">
        <f t="shared" ref="D11:F11" si="2">AVERAGE(D9:D10)</f>
        <v>0.5</v>
      </c>
      <c r="E11" s="2">
        <f t="shared" si="2"/>
        <v>1.1000000000000001</v>
      </c>
      <c r="F11" s="2">
        <f t="shared" si="2"/>
        <v>1.6</v>
      </c>
      <c r="G11" s="4"/>
      <c r="H11" t="s">
        <v>16</v>
      </c>
      <c r="S11" t="s">
        <v>11</v>
      </c>
    </row>
    <row r="13" spans="2:19" x14ac:dyDescent="0.3">
      <c r="B13" s="10" t="s">
        <v>9</v>
      </c>
      <c r="C13" s="10"/>
      <c r="D13" s="10"/>
      <c r="E13" s="10"/>
      <c r="F13" s="10"/>
      <c r="G13" s="7"/>
    </row>
    <row r="14" spans="2:19" x14ac:dyDescent="0.3">
      <c r="B14" s="1" t="s">
        <v>0</v>
      </c>
      <c r="C14" s="1" t="s">
        <v>1</v>
      </c>
      <c r="D14" s="1" t="s">
        <v>2</v>
      </c>
      <c r="E14" s="1" t="s">
        <v>3</v>
      </c>
      <c r="F14" s="1" t="s">
        <v>4</v>
      </c>
      <c r="G14" s="12"/>
    </row>
    <row r="15" spans="2:19" x14ac:dyDescent="0.3">
      <c r="B15" s="2">
        <v>1</v>
      </c>
      <c r="C15" s="2">
        <f>C4/C$11</f>
        <v>50</v>
      </c>
      <c r="D15" s="2">
        <f t="shared" ref="D15:F15" si="3">D4/D$11</f>
        <v>60</v>
      </c>
      <c r="E15" s="5">
        <f t="shared" si="3"/>
        <v>45.454545454545453</v>
      </c>
      <c r="F15" s="2">
        <f t="shared" si="3"/>
        <v>50</v>
      </c>
      <c r="G15" s="13" t="s">
        <v>18</v>
      </c>
    </row>
    <row r="16" spans="2:19" x14ac:dyDescent="0.3">
      <c r="B16" s="2">
        <v>2</v>
      </c>
      <c r="C16" s="2">
        <f>C5/C$11</f>
        <v>62.5</v>
      </c>
      <c r="D16" s="2">
        <f t="shared" ref="D16:F16" si="4">D5/D$11</f>
        <v>50</v>
      </c>
      <c r="E16" s="5">
        <f t="shared" si="4"/>
        <v>68.181818181818173</v>
      </c>
      <c r="F16" s="2">
        <f t="shared" si="4"/>
        <v>62.5</v>
      </c>
      <c r="G16" s="13"/>
    </row>
    <row r="17" spans="2:19" x14ac:dyDescent="0.3">
      <c r="G17" s="14"/>
    </row>
    <row r="18" spans="2:19" x14ac:dyDescent="0.3">
      <c r="B18" s="11" t="s">
        <v>13</v>
      </c>
      <c r="C18" s="11"/>
      <c r="D18" s="11"/>
      <c r="E18" s="11"/>
      <c r="F18" s="11"/>
      <c r="G18" s="14"/>
    </row>
    <row r="19" spans="2:19" x14ac:dyDescent="0.3">
      <c r="B19" s="1" t="s">
        <v>0</v>
      </c>
      <c r="C19" s="1" t="s">
        <v>1</v>
      </c>
      <c r="D19" s="1" t="s">
        <v>2</v>
      </c>
      <c r="E19" s="1" t="s">
        <v>3</v>
      </c>
      <c r="F19" s="1" t="s">
        <v>4</v>
      </c>
      <c r="G19" s="14"/>
    </row>
    <row r="20" spans="2:19" x14ac:dyDescent="0.3">
      <c r="B20" s="2">
        <v>3</v>
      </c>
      <c r="C20" s="5">
        <f>1.8398*9+47.8</f>
        <v>64.358199999999997</v>
      </c>
      <c r="D20" s="5">
        <f>1.8398*10+47.8</f>
        <v>66.197999999999993</v>
      </c>
      <c r="E20" s="5">
        <f>1.8398*11+47.8</f>
        <v>68.037800000000004</v>
      </c>
      <c r="F20" s="5">
        <f>1.8398*12+47.8</f>
        <v>69.877600000000001</v>
      </c>
      <c r="G20" s="14" t="s">
        <v>21</v>
      </c>
    </row>
    <row r="21" spans="2:19" x14ac:dyDescent="0.3">
      <c r="G21" s="14" t="s">
        <v>19</v>
      </c>
    </row>
    <row r="22" spans="2:19" x14ac:dyDescent="0.3">
      <c r="B22" s="11" t="s">
        <v>14</v>
      </c>
      <c r="C22" s="11"/>
      <c r="D22" s="11"/>
      <c r="E22" s="11"/>
      <c r="F22" s="11"/>
      <c r="G22" s="14"/>
      <c r="K22" s="10" t="s">
        <v>12</v>
      </c>
      <c r="L22" s="10"/>
      <c r="M22" s="10"/>
      <c r="N22" s="10"/>
      <c r="O22" s="10"/>
      <c r="P22" s="10"/>
      <c r="Q22" s="10"/>
      <c r="R22" s="10"/>
    </row>
    <row r="23" spans="2:19" x14ac:dyDescent="0.3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4"/>
      <c r="K23" s="1" t="s">
        <v>1</v>
      </c>
      <c r="L23" s="1" t="s">
        <v>2</v>
      </c>
      <c r="M23" s="1" t="s">
        <v>3</v>
      </c>
      <c r="N23" s="1" t="s">
        <v>4</v>
      </c>
      <c r="O23" s="1" t="s">
        <v>1</v>
      </c>
      <c r="P23" s="1" t="s">
        <v>2</v>
      </c>
      <c r="Q23" s="1" t="s">
        <v>3</v>
      </c>
      <c r="R23" s="1" t="s">
        <v>4</v>
      </c>
    </row>
    <row r="24" spans="2:19" x14ac:dyDescent="0.3">
      <c r="B24" s="2">
        <v>3</v>
      </c>
      <c r="C24" s="5">
        <f>C20*C11</f>
        <v>51.486559999999997</v>
      </c>
      <c r="D24" s="5">
        <f t="shared" ref="D24:F24" si="5">D20*D11</f>
        <v>33.098999999999997</v>
      </c>
      <c r="E24" s="5">
        <f t="shared" si="5"/>
        <v>74.841580000000008</v>
      </c>
      <c r="F24" s="5">
        <f t="shared" si="5"/>
        <v>111.80416000000001</v>
      </c>
      <c r="G24" s="14" t="s">
        <v>20</v>
      </c>
      <c r="K24" s="2">
        <v>50</v>
      </c>
      <c r="L24" s="2">
        <v>60</v>
      </c>
      <c r="M24" s="5">
        <v>45.454545454545453</v>
      </c>
      <c r="N24" s="2">
        <v>50</v>
      </c>
      <c r="O24" s="2">
        <v>62.5</v>
      </c>
      <c r="P24" s="2">
        <v>50</v>
      </c>
      <c r="Q24" s="5">
        <v>68.181818181818173</v>
      </c>
      <c r="R24" s="2">
        <v>62.5</v>
      </c>
    </row>
    <row r="25" spans="2:19" x14ac:dyDescent="0.3">
      <c r="B25" s="9"/>
      <c r="C25" s="9"/>
      <c r="D25" s="9"/>
      <c r="E25" s="9"/>
      <c r="F25" s="9"/>
    </row>
    <row r="26" spans="2:19" x14ac:dyDescent="0.3">
      <c r="B26" s="7"/>
      <c r="C26" s="7"/>
      <c r="D26" s="7"/>
      <c r="E26" s="7"/>
      <c r="F26" s="7"/>
    </row>
    <row r="27" spans="2:19" x14ac:dyDescent="0.3">
      <c r="B27" s="6"/>
      <c r="C27" s="6"/>
      <c r="D27" s="6"/>
      <c r="E27" s="6"/>
      <c r="F27" s="6"/>
    </row>
    <row r="28" spans="2:19" x14ac:dyDescent="0.3">
      <c r="B28" s="6"/>
      <c r="C28" s="8"/>
      <c r="D28" s="8"/>
      <c r="E28" s="8"/>
      <c r="F28" s="8"/>
    </row>
    <row r="29" spans="2:19" x14ac:dyDescent="0.3">
      <c r="S29" t="s">
        <v>11</v>
      </c>
    </row>
    <row r="43" spans="11:22" x14ac:dyDescent="0.3">
      <c r="K43" s="10" t="s">
        <v>15</v>
      </c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</row>
    <row r="44" spans="11:22" x14ac:dyDescent="0.3">
      <c r="K44" s="1" t="s">
        <v>1</v>
      </c>
      <c r="L44" s="1" t="s">
        <v>2</v>
      </c>
      <c r="M44" s="1" t="s">
        <v>3</v>
      </c>
      <c r="N44" s="1" t="s">
        <v>4</v>
      </c>
      <c r="O44" s="1" t="s">
        <v>1</v>
      </c>
      <c r="P44" s="1" t="s">
        <v>2</v>
      </c>
      <c r="Q44" s="1" t="s">
        <v>3</v>
      </c>
      <c r="R44" s="1" t="s">
        <v>4</v>
      </c>
      <c r="S44" s="1" t="s">
        <v>1</v>
      </c>
      <c r="T44" s="1" t="s">
        <v>2</v>
      </c>
      <c r="U44" s="1" t="s">
        <v>3</v>
      </c>
      <c r="V44" s="1" t="s">
        <v>4</v>
      </c>
    </row>
    <row r="45" spans="11:22" x14ac:dyDescent="0.3">
      <c r="K45" s="2">
        <v>40</v>
      </c>
      <c r="L45" s="2">
        <v>30</v>
      </c>
      <c r="M45" s="2">
        <v>50</v>
      </c>
      <c r="N45" s="2">
        <v>80</v>
      </c>
      <c r="O45" s="2">
        <v>50</v>
      </c>
      <c r="P45" s="2">
        <v>25</v>
      </c>
      <c r="Q45" s="2">
        <v>75</v>
      </c>
      <c r="R45" s="2">
        <v>100</v>
      </c>
      <c r="S45" s="5">
        <v>51.486559999999997</v>
      </c>
      <c r="T45" s="5">
        <v>33.098999999999997</v>
      </c>
      <c r="U45" s="5">
        <v>74.841580000000008</v>
      </c>
      <c r="V45" s="5">
        <v>111.80416000000001</v>
      </c>
    </row>
    <row r="52" spans="19:19" x14ac:dyDescent="0.3">
      <c r="S52" t="s">
        <v>11</v>
      </c>
    </row>
  </sheetData>
  <mergeCells count="8">
    <mergeCell ref="K43:V43"/>
    <mergeCell ref="B2:G2"/>
    <mergeCell ref="B7:G7"/>
    <mergeCell ref="K2:R2"/>
    <mergeCell ref="B13:F13"/>
    <mergeCell ref="K22:R22"/>
    <mergeCell ref="B18:F18"/>
    <mergeCell ref="B22:F22"/>
  </mergeCells>
  <pageMargins left="0.7" right="0.7" top="0.75" bottom="0.75" header="0.3" footer="0.3"/>
  <ignoredErrors>
    <ignoredError sqref="G4:G5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2018-07-05T09:21:17Z</dcterms:modified>
</cp:coreProperties>
</file>