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<sst xmlns="http://schemas.openxmlformats.org/spreadsheetml/2006/main" count="165" uniqueCount="50">
  <si>
    <t xml:space="preserve">IT 1 (110)</t>
  </si>
  <si>
    <t xml:space="preserve">IT 2 (75)</t>
  </si>
  <si>
    <t xml:space="preserve">IT 3 (50)</t>
  </si>
  <si>
    <t xml:space="preserve">IT 4 (35)</t>
  </si>
  <si>
    <t xml:space="preserve">IT 5 (20)</t>
  </si>
  <si>
    <t xml:space="preserve">resultNames</t>
  </si>
  <si>
    <t xml:space="preserve">resultAccuracies</t>
  </si>
  <si>
    <t xml:space="preserve">imgFile6</t>
  </si>
  <si>
    <t xml:space="preserve">imgFile16</t>
  </si>
  <si>
    <t xml:space="preserve">imgFile15</t>
  </si>
  <si>
    <t xml:space="preserve">imgFile3</t>
  </si>
  <si>
    <t xml:space="preserve">imgFile18</t>
  </si>
  <si>
    <t xml:space="preserve">imgFile12</t>
  </si>
  <si>
    <t xml:space="preserve">imgFile19</t>
  </si>
  <si>
    <t xml:space="preserve">imgFile8</t>
  </si>
  <si>
    <t xml:space="preserve">imgFile20</t>
  </si>
  <si>
    <t xml:space="preserve">imgFile5</t>
  </si>
  <si>
    <t xml:space="preserve">imgFile22</t>
  </si>
  <si>
    <t xml:space="preserve">imgFile11</t>
  </si>
  <si>
    <t xml:space="preserve">imgFile17</t>
  </si>
  <si>
    <t xml:space="preserve">imgFile4</t>
  </si>
  <si>
    <t xml:space="preserve">imgFile21</t>
  </si>
  <si>
    <t xml:space="preserve">imgFile13</t>
  </si>
  <si>
    <t xml:space="preserve">imgFile14</t>
  </si>
  <si>
    <t xml:space="preserve">imgFile9</t>
  </si>
  <si>
    <t xml:space="preserve">imgFile10</t>
  </si>
  <si>
    <t xml:space="preserve">imgFile7</t>
  </si>
  <si>
    <t xml:space="preserve">Training images</t>
  </si>
  <si>
    <t xml:space="preserve">mean accuracy</t>
  </si>
  <si>
    <t xml:space="preserve">SEM</t>
  </si>
  <si>
    <t xml:space="preserve">median accuracy</t>
  </si>
  <si>
    <t xml:space="preserve">Validation Accuracy:</t>
  </si>
  <si>
    <t xml:space="preserve">Robustness</t>
  </si>
  <si>
    <t xml:space="preserve">Variables:</t>
  </si>
  <si>
    <t xml:space="preserve">Max Epochs: 100</t>
  </si>
  <si>
    <t xml:space="preserve">Drop rate factor: 0.9</t>
  </si>
  <si>
    <t xml:space="preserve">Initial Learning Rate: .0001</t>
  </si>
  <si>
    <t xml:space="preserve">miniBatch size: 8</t>
  </si>
  <si>
    <t xml:space="preserve">numFilters: 48</t>
  </si>
  <si>
    <t xml:space="preserve">Filter Size: 3</t>
  </si>
  <si>
    <t xml:space="preserve">classweights = 1./frequency</t>
  </si>
  <si>
    <t xml:space="preserve">Input Size</t>
  </si>
  <si>
    <t xml:space="preserve">Training Accuracy</t>
  </si>
  <si>
    <t xml:space="preserve">Validation Accuracy</t>
  </si>
  <si>
    <t xml:space="preserve">training Accuracy</t>
  </si>
  <si>
    <t xml:space="preserve">~72%</t>
  </si>
  <si>
    <t xml:space="preserve">Input Size:</t>
  </si>
  <si>
    <t xml:space="preserve">110 Photos</t>
  </si>
  <si>
    <t xml:space="preserve">75Photos</t>
  </si>
  <si>
    <t xml:space="preserve">20 Photos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</si>
</sst>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#,##0"/>
    <numFmt numFmtId="167" formatCode="General"/>
    <numFmt numFmtId="168" formatCode="0.00%"/>
    <numFmt numFmtId="169" formatCode="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420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D320"/>
      <rgbColor rgb="FFFF9900"/>
      <rgbColor rgb="FFED7D31"/>
      <rgbColor rgb="FF59595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Accuracy of Eyelid Segmentation</a:t>
            </a:r>
          </a:p>
        </c:rich>
      </c:tx>
      <c:layout>
        <c:manualLayout>
          <c:xMode val="edge"/>
          <c:yMode val="edge"/>
          <c:x val="0.417756938667473"/>
          <c:y val="0.0280839895013123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Sheet2!$K$4</c:f>
              <c:strCache>
                <c:ptCount val="1"/>
                <c:pt idx="0">
                  <c:v>Training Accuracy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Sheet2!$J$5:$J$9</c:f>
              <c:strCache>
                <c:ptCount val="5"/>
                <c:pt idx="0">
                  <c:v>20</c:v>
                </c:pt>
                <c:pt idx="1">
                  <c:v>35</c:v>
                </c:pt>
                <c:pt idx="2">
                  <c:v>50</c:v>
                </c:pt>
                <c:pt idx="3">
                  <c:v>75</c:v>
                </c:pt>
                <c:pt idx="4">
                  <c:v>110</c:v>
                </c:pt>
              </c:strCache>
            </c:strRef>
          </c:cat>
          <c:val>
            <c:numRef>
              <c:f>Sheet2!$K$5:$K$9</c:f>
              <c:numCache>
                <c:formatCode>General</c:formatCode>
                <c:ptCount val="5"/>
                <c:pt idx="0">
                  <c:v>0.6424</c:v>
                </c:pt>
                <c:pt idx="1">
                  <c:v>0.7441</c:v>
                </c:pt>
                <c:pt idx="2">
                  <c:v>0.7372</c:v>
                </c:pt>
                <c:pt idx="3">
                  <c:v>0.705</c:v>
                </c:pt>
                <c:pt idx="4">
                  <c:v>0.72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Sheet2!$L$4</c:f>
              <c:strCache>
                <c:ptCount val="1"/>
                <c:pt idx="0">
                  <c:v>Validation Accuracy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Sheet2!$J$5:$J$9</c:f>
              <c:strCache>
                <c:ptCount val="5"/>
                <c:pt idx="0">
                  <c:v>20</c:v>
                </c:pt>
                <c:pt idx="1">
                  <c:v>35</c:v>
                </c:pt>
                <c:pt idx="2">
                  <c:v>50</c:v>
                </c:pt>
                <c:pt idx="3">
                  <c:v>75</c:v>
                </c:pt>
                <c:pt idx="4">
                  <c:v>110</c:v>
                </c:pt>
              </c:strCache>
            </c:strRef>
          </c:cat>
          <c:val>
            <c:numRef>
              <c:f>Sheet2!$L$5:$L$9</c:f>
              <c:numCache>
                <c:formatCode>General</c:formatCode>
                <c:ptCount val="5"/>
                <c:pt idx="0">
                  <c:v>0.43</c:v>
                </c:pt>
                <c:pt idx="1">
                  <c:v>0.98</c:v>
                </c:pt>
                <c:pt idx="2">
                  <c:v>0.99</c:v>
                </c:pt>
                <c:pt idx="3">
                  <c:v>0.66</c:v>
                </c:pt>
                <c:pt idx="4">
                  <c:v>0.86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6646047"/>
        <c:axId val="26323192"/>
      </c:lineChart>
      <c:catAx>
        <c:axId val="9664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323192"/>
        <c:crosses val="autoZero"/>
        <c:auto val="1"/>
        <c:lblAlgn val="ctr"/>
        <c:lblOffset val="100"/>
      </c:catAx>
      <c:valAx>
        <c:axId val="2632319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64604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Accuracy of Eyelid Segmentation</a:t>
            </a:r>
          </a:p>
        </c:rich>
      </c:tx>
      <c:layout>
        <c:manualLayout>
          <c:xMode val="edge"/>
          <c:yMode val="edge"/>
          <c:x val="0.417792085427136"/>
          <c:y val="0.0280876755479722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Sheet2!$K$4</c:f>
              <c:strCache>
                <c:ptCount val="1"/>
                <c:pt idx="0">
                  <c:v>Training Accuracy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Sheet2!$J$5:$J$9</c:f>
              <c:strCache>
                <c:ptCount val="5"/>
                <c:pt idx="0">
                  <c:v>20</c:v>
                </c:pt>
                <c:pt idx="1">
                  <c:v>35</c:v>
                </c:pt>
                <c:pt idx="2">
                  <c:v>50</c:v>
                </c:pt>
                <c:pt idx="3">
                  <c:v>75</c:v>
                </c:pt>
                <c:pt idx="4">
                  <c:v>110</c:v>
                </c:pt>
              </c:strCache>
            </c:strRef>
          </c:cat>
          <c:val>
            <c:numRef>
              <c:f>Sheet2!$K$5:$K$9</c:f>
              <c:numCache>
                <c:formatCode>General</c:formatCode>
                <c:ptCount val="5"/>
                <c:pt idx="0">
                  <c:v>0.6424</c:v>
                </c:pt>
                <c:pt idx="1">
                  <c:v>0.7441</c:v>
                </c:pt>
                <c:pt idx="2">
                  <c:v>0.7372</c:v>
                </c:pt>
                <c:pt idx="3">
                  <c:v>0.705</c:v>
                </c:pt>
                <c:pt idx="4">
                  <c:v>0.72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Sheet2!$L$4</c:f>
              <c:strCache>
                <c:ptCount val="1"/>
                <c:pt idx="0">
                  <c:v>Validation Accuracy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Sheet2!$J$5:$J$9</c:f>
              <c:strCache>
                <c:ptCount val="5"/>
                <c:pt idx="0">
                  <c:v>20</c:v>
                </c:pt>
                <c:pt idx="1">
                  <c:v>35</c:v>
                </c:pt>
                <c:pt idx="2">
                  <c:v>50</c:v>
                </c:pt>
                <c:pt idx="3">
                  <c:v>75</c:v>
                </c:pt>
                <c:pt idx="4">
                  <c:v>110</c:v>
                </c:pt>
              </c:strCache>
            </c:strRef>
          </c:cat>
          <c:val>
            <c:numRef>
              <c:f>Sheet2!$L$5:$L$9</c:f>
              <c:numCache>
                <c:formatCode>General</c:formatCode>
                <c:ptCount val="5"/>
                <c:pt idx="0">
                  <c:v>0.43</c:v>
                </c:pt>
                <c:pt idx="1">
                  <c:v>0.98</c:v>
                </c:pt>
                <c:pt idx="2">
                  <c:v>0.99</c:v>
                </c:pt>
                <c:pt idx="3">
                  <c:v>0.66</c:v>
                </c:pt>
                <c:pt idx="4">
                  <c:v>0.86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7898303"/>
        <c:axId val="7227796"/>
      </c:lineChart>
      <c:catAx>
        <c:axId val="1789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27796"/>
        <c:crosses val="autoZero"/>
        <c:auto val="1"/>
        <c:lblAlgn val="ctr"/>
        <c:lblOffset val="100"/>
      </c:catAx>
      <c:valAx>
        <c:axId val="722779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89830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110 Photos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Sheet3!$A$2:$A$21</c:f>
              <c:strCache>
                <c:ptCount val="20"/>
                <c:pt idx="0">
                  <c:v>imgFile6</c:v>
                </c:pt>
                <c:pt idx="1">
                  <c:v>imgFile16</c:v>
                </c:pt>
                <c:pt idx="2">
                  <c:v>imgFile15</c:v>
                </c:pt>
                <c:pt idx="3">
                  <c:v>imgFile3</c:v>
                </c:pt>
                <c:pt idx="4">
                  <c:v>imgFile18</c:v>
                </c:pt>
                <c:pt idx="5">
                  <c:v>imgFile12</c:v>
                </c:pt>
                <c:pt idx="6">
                  <c:v>imgFile19</c:v>
                </c:pt>
                <c:pt idx="7">
                  <c:v>imgFile8</c:v>
                </c:pt>
                <c:pt idx="8">
                  <c:v>imgFile20</c:v>
                </c:pt>
                <c:pt idx="9">
                  <c:v>imgFile5</c:v>
                </c:pt>
                <c:pt idx="10">
                  <c:v>imgFile22</c:v>
                </c:pt>
                <c:pt idx="11">
                  <c:v>imgFile11</c:v>
                </c:pt>
                <c:pt idx="12">
                  <c:v>imgFile17</c:v>
                </c:pt>
                <c:pt idx="13">
                  <c:v>imgFile4</c:v>
                </c:pt>
                <c:pt idx="14">
                  <c:v>imgFile21</c:v>
                </c:pt>
                <c:pt idx="15">
                  <c:v>imgFile13</c:v>
                </c:pt>
                <c:pt idx="16">
                  <c:v>imgFile14</c:v>
                </c:pt>
                <c:pt idx="17">
                  <c:v>imgFile9</c:v>
                </c:pt>
                <c:pt idx="18">
                  <c:v>imgFile10</c:v>
                </c:pt>
                <c:pt idx="19">
                  <c:v>imgFile7</c:v>
                </c:pt>
              </c:strCache>
            </c:strRef>
          </c:cat>
          <c:val>
            <c:numRef>
              <c:f>Sheet3!$B$2:$B$21</c:f>
              <c:numCache>
                <c:formatCode>General</c:formatCode>
                <c:ptCount val="20"/>
                <c:pt idx="0">
                  <c:v>0.93488078915048</c:v>
                </c:pt>
                <c:pt idx="1">
                  <c:v>0.19743356881511</c:v>
                </c:pt>
                <c:pt idx="2">
                  <c:v>0.922689501872268</c:v>
                </c:pt>
                <c:pt idx="3">
                  <c:v>0.866441809228938</c:v>
                </c:pt>
                <c:pt idx="4">
                  <c:v>0</c:v>
                </c:pt>
                <c:pt idx="5">
                  <c:v>0.973153661664763</c:v>
                </c:pt>
                <c:pt idx="6">
                  <c:v>0.597750514032054</c:v>
                </c:pt>
                <c:pt idx="7">
                  <c:v>0.971364173087085</c:v>
                </c:pt>
                <c:pt idx="8">
                  <c:v>0.793701444442795</c:v>
                </c:pt>
                <c:pt idx="9">
                  <c:v>0.851918040604454</c:v>
                </c:pt>
                <c:pt idx="10">
                  <c:v>0.990868759040472</c:v>
                </c:pt>
                <c:pt idx="11">
                  <c:v>0.92757686214039</c:v>
                </c:pt>
                <c:pt idx="12">
                  <c:v>0.0153216848899837</c:v>
                </c:pt>
                <c:pt idx="13">
                  <c:v>0.581694657066752</c:v>
                </c:pt>
                <c:pt idx="14">
                  <c:v>0.975522034721379</c:v>
                </c:pt>
                <c:pt idx="15">
                  <c:v>0.999979591073135</c:v>
                </c:pt>
                <c:pt idx="16">
                  <c:v>0.984314399332319</c:v>
                </c:pt>
                <c:pt idx="17">
                  <c:v>0.446346172867114</c:v>
                </c:pt>
                <c:pt idx="18">
                  <c:v>0.709546798441422</c:v>
                </c:pt>
                <c:pt idx="19">
                  <c:v>0.541854563228516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75Photos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Sheet3!$A$2:$A$21</c:f>
              <c:strCache>
                <c:ptCount val="20"/>
                <c:pt idx="0">
                  <c:v>imgFile6</c:v>
                </c:pt>
                <c:pt idx="1">
                  <c:v>imgFile16</c:v>
                </c:pt>
                <c:pt idx="2">
                  <c:v>imgFile15</c:v>
                </c:pt>
                <c:pt idx="3">
                  <c:v>imgFile3</c:v>
                </c:pt>
                <c:pt idx="4">
                  <c:v>imgFile18</c:v>
                </c:pt>
                <c:pt idx="5">
                  <c:v>imgFile12</c:v>
                </c:pt>
                <c:pt idx="6">
                  <c:v>imgFile19</c:v>
                </c:pt>
                <c:pt idx="7">
                  <c:v>imgFile8</c:v>
                </c:pt>
                <c:pt idx="8">
                  <c:v>imgFile20</c:v>
                </c:pt>
                <c:pt idx="9">
                  <c:v>imgFile5</c:v>
                </c:pt>
                <c:pt idx="10">
                  <c:v>imgFile22</c:v>
                </c:pt>
                <c:pt idx="11">
                  <c:v>imgFile11</c:v>
                </c:pt>
                <c:pt idx="12">
                  <c:v>imgFile17</c:v>
                </c:pt>
                <c:pt idx="13">
                  <c:v>imgFile4</c:v>
                </c:pt>
                <c:pt idx="14">
                  <c:v>imgFile21</c:v>
                </c:pt>
                <c:pt idx="15">
                  <c:v>imgFile13</c:v>
                </c:pt>
                <c:pt idx="16">
                  <c:v>imgFile14</c:v>
                </c:pt>
                <c:pt idx="17">
                  <c:v>imgFile9</c:v>
                </c:pt>
                <c:pt idx="18">
                  <c:v>imgFile10</c:v>
                </c:pt>
                <c:pt idx="19">
                  <c:v>imgFile7</c:v>
                </c:pt>
              </c:strCache>
            </c:strRef>
          </c:cat>
          <c:val>
            <c:numRef>
              <c:f>Sheet3!$C$2:$C$21</c:f>
              <c:numCache>
                <c:formatCode>General</c:formatCode>
                <c:ptCount val="20"/>
                <c:pt idx="0">
                  <c:v>0.858948449186741</c:v>
                </c:pt>
                <c:pt idx="1">
                  <c:v>0.142684055642394</c:v>
                </c:pt>
                <c:pt idx="2">
                  <c:v>0.793949068341514</c:v>
                </c:pt>
                <c:pt idx="3">
                  <c:v>0.829321465779814</c:v>
                </c:pt>
                <c:pt idx="4">
                  <c:v>0</c:v>
                </c:pt>
                <c:pt idx="5">
                  <c:v>0.95456989289204</c:v>
                </c:pt>
                <c:pt idx="6">
                  <c:v>0.551614264900121</c:v>
                </c:pt>
                <c:pt idx="7">
                  <c:v>0.957618715220469</c:v>
                </c:pt>
                <c:pt idx="8">
                  <c:v>0.75848006161021</c:v>
                </c:pt>
                <c:pt idx="9">
                  <c:v>0.498510753066442</c:v>
                </c:pt>
                <c:pt idx="10">
                  <c:v>0.53838014154103</c:v>
                </c:pt>
                <c:pt idx="11">
                  <c:v>0.952841773201551</c:v>
                </c:pt>
                <c:pt idx="12">
                  <c:v>0</c:v>
                </c:pt>
                <c:pt idx="13">
                  <c:v>0.33779524576988</c:v>
                </c:pt>
                <c:pt idx="14">
                  <c:v>0.942992815124659</c:v>
                </c:pt>
                <c:pt idx="15">
                  <c:v>0.999761895853246</c:v>
                </c:pt>
                <c:pt idx="16">
                  <c:v>0.959072610339241</c:v>
                </c:pt>
                <c:pt idx="17">
                  <c:v>0.459165638156508</c:v>
                </c:pt>
                <c:pt idx="18">
                  <c:v>0.568246916214148</c:v>
                </c:pt>
                <c:pt idx="19">
                  <c:v>0.489391726015746</c:v>
                </c:pt>
              </c:numCache>
            </c:numRef>
          </c:val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20 Photos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Sheet3!$A$2:$A$21</c:f>
              <c:strCache>
                <c:ptCount val="20"/>
                <c:pt idx="0">
                  <c:v>imgFile6</c:v>
                </c:pt>
                <c:pt idx="1">
                  <c:v>imgFile16</c:v>
                </c:pt>
                <c:pt idx="2">
                  <c:v>imgFile15</c:v>
                </c:pt>
                <c:pt idx="3">
                  <c:v>imgFile3</c:v>
                </c:pt>
                <c:pt idx="4">
                  <c:v>imgFile18</c:v>
                </c:pt>
                <c:pt idx="5">
                  <c:v>imgFile12</c:v>
                </c:pt>
                <c:pt idx="6">
                  <c:v>imgFile19</c:v>
                </c:pt>
                <c:pt idx="7">
                  <c:v>imgFile8</c:v>
                </c:pt>
                <c:pt idx="8">
                  <c:v>imgFile20</c:v>
                </c:pt>
                <c:pt idx="9">
                  <c:v>imgFile5</c:v>
                </c:pt>
                <c:pt idx="10">
                  <c:v>imgFile22</c:v>
                </c:pt>
                <c:pt idx="11">
                  <c:v>imgFile11</c:v>
                </c:pt>
                <c:pt idx="12">
                  <c:v>imgFile17</c:v>
                </c:pt>
                <c:pt idx="13">
                  <c:v>imgFile4</c:v>
                </c:pt>
                <c:pt idx="14">
                  <c:v>imgFile21</c:v>
                </c:pt>
                <c:pt idx="15">
                  <c:v>imgFile13</c:v>
                </c:pt>
                <c:pt idx="16">
                  <c:v>imgFile14</c:v>
                </c:pt>
                <c:pt idx="17">
                  <c:v>imgFile9</c:v>
                </c:pt>
                <c:pt idx="18">
                  <c:v>imgFile10</c:v>
                </c:pt>
                <c:pt idx="19">
                  <c:v>imgFile7</c:v>
                </c:pt>
              </c:strCache>
            </c:strRef>
          </c:cat>
          <c:val>
            <c:numRef>
              <c:f>Sheet3!$D$2:$D$21</c:f>
              <c:numCache>
                <c:formatCode>General</c:formatCode>
                <c:ptCount val="20"/>
                <c:pt idx="0">
                  <c:v>0.810464821589868</c:v>
                </c:pt>
                <c:pt idx="1">
                  <c:v>0.110352611402674</c:v>
                </c:pt>
                <c:pt idx="2">
                  <c:v>0.467834285629037</c:v>
                </c:pt>
                <c:pt idx="3">
                  <c:v>0.692585364422075</c:v>
                </c:pt>
                <c:pt idx="4">
                  <c:v>0</c:v>
                </c:pt>
                <c:pt idx="5">
                  <c:v>0.904598645138065</c:v>
                </c:pt>
                <c:pt idx="6">
                  <c:v>0.304094554664415</c:v>
                </c:pt>
                <c:pt idx="7">
                  <c:v>0.660333231128537</c:v>
                </c:pt>
                <c:pt idx="8">
                  <c:v>0.554513327165716</c:v>
                </c:pt>
                <c:pt idx="9">
                  <c:v>0.173732967471095</c:v>
                </c:pt>
                <c:pt idx="10">
                  <c:v>0.394489801861973</c:v>
                </c:pt>
                <c:pt idx="11">
                  <c:v>0.940136980984273</c:v>
                </c:pt>
                <c:pt idx="12">
                  <c:v>0</c:v>
                </c:pt>
                <c:pt idx="13">
                  <c:v>0.171973691408469</c:v>
                </c:pt>
                <c:pt idx="14">
                  <c:v>0.570189113423908</c:v>
                </c:pt>
                <c:pt idx="15">
                  <c:v>0.954153046542558</c:v>
                </c:pt>
                <c:pt idx="16">
                  <c:v>0.748792282389906</c:v>
                </c:pt>
                <c:pt idx="17">
                  <c:v>0.227249857012002</c:v>
                </c:pt>
                <c:pt idx="18">
                  <c:v>0.2003347224845</c:v>
                </c:pt>
                <c:pt idx="19">
                  <c:v>0.287443769106077</c:v>
                </c:pt>
              </c:numCache>
            </c:numRef>
          </c:val>
        </c:ser>
        <c:gapWidth val="100"/>
        <c:overlap val="0"/>
        <c:axId val="21006804"/>
        <c:axId val="27391257"/>
      </c:barChart>
      <c:catAx>
        <c:axId val="210068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391257"/>
        <c:crosses val="autoZero"/>
        <c:auto val="1"/>
        <c:lblAlgn val="ctr"/>
        <c:lblOffset val="100"/>
      </c:catAx>
      <c:valAx>
        <c:axId val="273912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00680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720</xdr:colOff>
      <xdr:row>32</xdr:row>
      <xdr:rowOff>0</xdr:rowOff>
    </xdr:from>
    <xdr:to>
      <xdr:col>6</xdr:col>
      <xdr:colOff>1333440</xdr:colOff>
      <xdr:row>46</xdr:row>
      <xdr:rowOff>75960</xdr:rowOff>
    </xdr:to>
    <xdr:graphicFrame>
      <xdr:nvGraphicFramePr>
        <xdr:cNvPr id="0" name="Chart 1"/>
        <xdr:cNvGraphicFramePr/>
      </xdr:nvGraphicFramePr>
      <xdr:xfrm>
        <a:off x="3787560" y="5684400"/>
        <a:ext cx="47599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66600</xdr:colOff>
      <xdr:row>3</xdr:row>
      <xdr:rowOff>42840</xdr:rowOff>
    </xdr:from>
    <xdr:to>
      <xdr:col>22</xdr:col>
      <xdr:colOff>370800</xdr:colOff>
      <xdr:row>17</xdr:row>
      <xdr:rowOff>118440</xdr:rowOff>
    </xdr:to>
    <xdr:graphicFrame>
      <xdr:nvGraphicFramePr>
        <xdr:cNvPr id="1" name="Chart 6"/>
        <xdr:cNvGraphicFramePr/>
      </xdr:nvGraphicFramePr>
      <xdr:xfrm>
        <a:off x="12525840" y="614160"/>
        <a:ext cx="45846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36360</xdr:colOff>
      <xdr:row>0</xdr:row>
      <xdr:rowOff>36000</xdr:rowOff>
    </xdr:from>
    <xdr:to>
      <xdr:col>11</xdr:col>
      <xdr:colOff>106200</xdr:colOff>
      <xdr:row>18</xdr:row>
      <xdr:rowOff>120600</xdr:rowOff>
    </xdr:to>
    <xdr:graphicFrame>
      <xdr:nvGraphicFramePr>
        <xdr:cNvPr id="2" name=""/>
        <xdr:cNvGraphicFramePr/>
      </xdr:nvGraphicFramePr>
      <xdr:xfrm>
        <a:off x="2484720" y="36000"/>
        <a:ext cx="43549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6" activeCellId="0" sqref="H26"/>
    </sheetView>
  </sheetViews>
  <sheetFormatPr defaultRowHeight="15" zeroHeight="false" outlineLevelRow="0" outlineLevelCol="0"/>
  <cols>
    <col collapsed="false" customWidth="true" hidden="false" outlineLevel="0" max="1" min="1" style="0" width="26.42"/>
    <col collapsed="false" customWidth="true" hidden="false" outlineLevel="0" max="2" min="2" style="0" width="18.58"/>
    <col collapsed="false" customWidth="true" hidden="false" outlineLevel="0" max="3" min="3" style="0" width="8.67"/>
    <col collapsed="false" customWidth="true" hidden="false" outlineLevel="0" max="4" min="4" style="0" width="20.86"/>
    <col collapsed="false" customWidth="true" hidden="false" outlineLevel="0" max="5" min="5" style="0" width="18.29"/>
    <col collapsed="false" customWidth="true" hidden="false" outlineLevel="0" max="6" min="6" style="0" width="9.42"/>
    <col collapsed="false" customWidth="true" hidden="false" outlineLevel="0" max="7" min="7" style="0" width="23.87"/>
    <col collapsed="false" customWidth="true" hidden="false" outlineLevel="0" max="8" min="8" style="0" width="18.58"/>
    <col collapsed="false" customWidth="true" hidden="false" outlineLevel="0" max="9" min="9" style="0" width="8.67"/>
    <col collapsed="false" customWidth="true" hidden="false" outlineLevel="0" max="10" min="10" style="0" width="22.43"/>
    <col collapsed="false" customWidth="true" hidden="false" outlineLevel="0" max="11" min="11" style="0" width="18.13"/>
    <col collapsed="false" customWidth="true" hidden="false" outlineLevel="0" max="12" min="12" style="0" width="8.67"/>
    <col collapsed="false" customWidth="true" hidden="false" outlineLevel="0" max="13" min="13" style="0" width="25.86"/>
    <col collapsed="false" customWidth="true" hidden="false" outlineLevel="0" max="14" min="14" style="0" width="18.29"/>
    <col collapsed="false" customWidth="true" hidden="false" outlineLevel="0" max="1025" min="15" style="0" width="8.67"/>
  </cols>
  <sheetData>
    <row r="1" customFormat="false" ht="15" hidden="false" customHeight="false" outlineLevel="0" collapsed="false">
      <c r="A1" s="0" t="s">
        <v>0</v>
      </c>
      <c r="D1" s="0" t="s">
        <v>1</v>
      </c>
      <c r="G1" s="0" t="s">
        <v>2</v>
      </c>
      <c r="J1" s="0" t="s">
        <v>3</v>
      </c>
      <c r="M1" s="0" t="s">
        <v>4</v>
      </c>
    </row>
    <row r="2" customFormat="false" ht="15" hidden="false" customHeight="false" outlineLevel="0" collapsed="false">
      <c r="A2" s="0" t="s">
        <v>5</v>
      </c>
      <c r="B2" s="0" t="s">
        <v>6</v>
      </c>
      <c r="D2" s="0" t="s">
        <v>5</v>
      </c>
      <c r="E2" s="0" t="s">
        <v>6</v>
      </c>
      <c r="G2" s="0" t="s">
        <v>5</v>
      </c>
      <c r="H2" s="0" t="s">
        <v>6</v>
      </c>
      <c r="J2" s="0" t="s">
        <v>5</v>
      </c>
      <c r="K2" s="0" t="s">
        <v>6</v>
      </c>
      <c r="M2" s="0" t="s">
        <v>5</v>
      </c>
      <c r="N2" s="0" t="s">
        <v>6</v>
      </c>
    </row>
    <row r="3" customFormat="false" ht="13.8" hidden="false" customHeight="false" outlineLevel="0" collapsed="false">
      <c r="A3" s="0" t="s">
        <v>7</v>
      </c>
      <c r="B3" s="1" t="n">
        <v>0.93488078915048</v>
      </c>
      <c r="D3" s="0" t="s">
        <v>7</v>
      </c>
      <c r="E3" s="1" t="n">
        <v>0.858948449186741</v>
      </c>
      <c r="G3" s="0" t="s">
        <v>7</v>
      </c>
      <c r="H3" s="2" t="n">
        <v>0.967931014315699</v>
      </c>
      <c r="J3" s="0" t="s">
        <v>7</v>
      </c>
      <c r="K3" s="1" t="n">
        <v>0.954239149505806</v>
      </c>
      <c r="M3" s="0" t="s">
        <v>7</v>
      </c>
      <c r="N3" s="1" t="n">
        <v>0.810464821589868</v>
      </c>
    </row>
    <row r="4" customFormat="false" ht="13.8" hidden="false" customHeight="false" outlineLevel="0" collapsed="false">
      <c r="A4" s="0" t="s">
        <v>8</v>
      </c>
      <c r="B4" s="1" t="n">
        <v>0.19743356881511</v>
      </c>
      <c r="D4" s="0" t="s">
        <v>8</v>
      </c>
      <c r="E4" s="1" t="n">
        <v>0.142684055642394</v>
      </c>
      <c r="G4" s="0" t="s">
        <v>8</v>
      </c>
      <c r="H4" s="2" t="n">
        <v>0.788140625409328</v>
      </c>
      <c r="J4" s="0" t="s">
        <v>8</v>
      </c>
      <c r="K4" s="1" t="n">
        <v>0.801575311962416</v>
      </c>
      <c r="M4" s="0" t="s">
        <v>8</v>
      </c>
      <c r="N4" s="1" t="n">
        <v>0.110352611402674</v>
      </c>
    </row>
    <row r="5" customFormat="false" ht="13.8" hidden="false" customHeight="false" outlineLevel="0" collapsed="false">
      <c r="A5" s="0" t="s">
        <v>9</v>
      </c>
      <c r="B5" s="1" t="n">
        <v>0.922689501872268</v>
      </c>
      <c r="D5" s="0" t="s">
        <v>9</v>
      </c>
      <c r="E5" s="1" t="n">
        <v>0.793949068341514</v>
      </c>
      <c r="G5" s="0" t="s">
        <v>9</v>
      </c>
      <c r="H5" s="2" t="n">
        <v>0.99898852769614</v>
      </c>
      <c r="J5" s="0" t="s">
        <v>9</v>
      </c>
      <c r="K5" s="1" t="n">
        <v>0.995992898808014</v>
      </c>
      <c r="M5" s="0" t="s">
        <v>9</v>
      </c>
      <c r="N5" s="1" t="n">
        <v>0.467834285629037</v>
      </c>
    </row>
    <row r="6" customFormat="false" ht="13.8" hidden="false" customHeight="false" outlineLevel="0" collapsed="false">
      <c r="A6" s="0" t="s">
        <v>10</v>
      </c>
      <c r="B6" s="1" t="n">
        <v>0.866441809228938</v>
      </c>
      <c r="D6" s="0" t="s">
        <v>10</v>
      </c>
      <c r="E6" s="1" t="n">
        <v>0.829321465779814</v>
      </c>
      <c r="G6" s="0" t="s">
        <v>10</v>
      </c>
      <c r="H6" s="2" t="n">
        <v>0.97745486255956</v>
      </c>
      <c r="J6" s="0" t="s">
        <v>10</v>
      </c>
      <c r="K6" s="1" t="n">
        <v>0.971587466957905</v>
      </c>
      <c r="M6" s="0" t="s">
        <v>10</v>
      </c>
      <c r="N6" s="1" t="n">
        <v>0.692585364422075</v>
      </c>
    </row>
    <row r="7" customFormat="false" ht="13.8" hidden="false" customHeight="false" outlineLevel="0" collapsed="false">
      <c r="A7" s="0" t="s">
        <v>11</v>
      </c>
      <c r="B7" s="1" t="n">
        <v>0</v>
      </c>
      <c r="D7" s="0" t="s">
        <v>11</v>
      </c>
      <c r="E7" s="1" t="n">
        <v>0</v>
      </c>
      <c r="G7" s="0" t="s">
        <v>11</v>
      </c>
      <c r="H7" s="2" t="n">
        <v>0</v>
      </c>
      <c r="J7" s="0" t="s">
        <v>11</v>
      </c>
      <c r="K7" s="1" t="n">
        <v>0</v>
      </c>
      <c r="M7" s="0" t="s">
        <v>11</v>
      </c>
      <c r="N7" s="1" t="n">
        <v>0</v>
      </c>
    </row>
    <row r="8" customFormat="false" ht="13.8" hidden="false" customHeight="false" outlineLevel="0" collapsed="false">
      <c r="A8" s="0" t="s">
        <v>12</v>
      </c>
      <c r="B8" s="1" t="n">
        <v>0.973153661664763</v>
      </c>
      <c r="D8" s="0" t="s">
        <v>12</v>
      </c>
      <c r="E8" s="1" t="n">
        <v>0.95456989289204</v>
      </c>
      <c r="G8" s="0" t="s">
        <v>12</v>
      </c>
      <c r="H8" s="2" t="n">
        <v>0.988263785104622</v>
      </c>
      <c r="J8" s="0" t="s">
        <v>12</v>
      </c>
      <c r="K8" s="1" t="n">
        <v>0.992164428562746</v>
      </c>
      <c r="M8" s="0" t="s">
        <v>12</v>
      </c>
      <c r="N8" s="1" t="n">
        <v>0.904598645138065</v>
      </c>
    </row>
    <row r="9" customFormat="false" ht="13.8" hidden="false" customHeight="false" outlineLevel="0" collapsed="false">
      <c r="A9" s="0" t="s">
        <v>13</v>
      </c>
      <c r="B9" s="1" t="n">
        <v>0.597750514032054</v>
      </c>
      <c r="D9" s="0" t="s">
        <v>13</v>
      </c>
      <c r="E9" s="1" t="n">
        <v>0.551614264900121</v>
      </c>
      <c r="G9" s="0" t="s">
        <v>13</v>
      </c>
      <c r="H9" s="2" t="n">
        <v>0</v>
      </c>
      <c r="J9" s="0" t="s">
        <v>13</v>
      </c>
      <c r="K9" s="1" t="n">
        <v>0.783793352305995</v>
      </c>
      <c r="M9" s="0" t="s">
        <v>13</v>
      </c>
      <c r="N9" s="1" t="n">
        <v>0.304094554664415</v>
      </c>
    </row>
    <row r="10" customFormat="false" ht="13.8" hidden="false" customHeight="false" outlineLevel="0" collapsed="false">
      <c r="A10" s="0" t="s">
        <v>14</v>
      </c>
      <c r="B10" s="1" t="n">
        <v>0.971364173087085</v>
      </c>
      <c r="D10" s="0" t="s">
        <v>14</v>
      </c>
      <c r="E10" s="1" t="n">
        <v>0.957618715220469</v>
      </c>
      <c r="G10" s="0" t="s">
        <v>14</v>
      </c>
      <c r="H10" s="2" t="n">
        <v>0.99497348111712</v>
      </c>
      <c r="J10" s="0" t="s">
        <v>14</v>
      </c>
      <c r="K10" s="1" t="n">
        <v>0.991548533143711</v>
      </c>
      <c r="M10" s="0" t="s">
        <v>14</v>
      </c>
      <c r="N10" s="1" t="n">
        <v>0.660333231128537</v>
      </c>
    </row>
    <row r="11" customFormat="false" ht="13.8" hidden="false" customHeight="false" outlineLevel="0" collapsed="false">
      <c r="A11" s="0" t="s">
        <v>15</v>
      </c>
      <c r="B11" s="1" t="n">
        <v>0.793701444442795</v>
      </c>
      <c r="D11" s="0" t="s">
        <v>15</v>
      </c>
      <c r="E11" s="1" t="n">
        <v>0.75848006161021</v>
      </c>
      <c r="G11" s="0" t="s">
        <v>15</v>
      </c>
      <c r="H11" s="2" t="n">
        <v>0.889919573609854</v>
      </c>
      <c r="J11" s="0" t="s">
        <v>15</v>
      </c>
      <c r="K11" s="1" t="n">
        <v>0.913648409529793</v>
      </c>
      <c r="M11" s="0" t="s">
        <v>15</v>
      </c>
      <c r="N11" s="1" t="n">
        <v>0.554513327165716</v>
      </c>
    </row>
    <row r="12" customFormat="false" ht="13.8" hidden="false" customHeight="false" outlineLevel="0" collapsed="false">
      <c r="A12" s="0" t="s">
        <v>16</v>
      </c>
      <c r="B12" s="1" t="n">
        <v>0.851918040604454</v>
      </c>
      <c r="D12" s="0" t="s">
        <v>16</v>
      </c>
      <c r="E12" s="1" t="n">
        <v>0.498510753066442</v>
      </c>
      <c r="G12" s="0" t="s">
        <v>16</v>
      </c>
      <c r="H12" s="2" t="n">
        <v>0.999643518844251</v>
      </c>
      <c r="J12" s="0" t="s">
        <v>16</v>
      </c>
      <c r="K12" s="1" t="n">
        <v>0.936608894830241</v>
      </c>
      <c r="M12" s="0" t="s">
        <v>16</v>
      </c>
      <c r="N12" s="1" t="n">
        <v>0.173732967471095</v>
      </c>
    </row>
    <row r="13" customFormat="false" ht="13.8" hidden="false" customHeight="false" outlineLevel="0" collapsed="false">
      <c r="A13" s="0" t="s">
        <v>17</v>
      </c>
      <c r="B13" s="1" t="n">
        <v>0.990868759040472</v>
      </c>
      <c r="D13" s="0" t="s">
        <v>17</v>
      </c>
      <c r="E13" s="1" t="n">
        <v>0.53838014154103</v>
      </c>
      <c r="G13" s="0" t="s">
        <v>17</v>
      </c>
      <c r="H13" s="2" t="n">
        <v>0.998875826384102</v>
      </c>
      <c r="J13" s="0" t="s">
        <v>17</v>
      </c>
      <c r="K13" s="1" t="n">
        <v>0.997404110320458</v>
      </c>
      <c r="M13" s="0" t="s">
        <v>17</v>
      </c>
      <c r="N13" s="1" t="n">
        <v>0.394489801861973</v>
      </c>
    </row>
    <row r="14" customFormat="false" ht="13.8" hidden="false" customHeight="false" outlineLevel="0" collapsed="false">
      <c r="A14" s="0" t="s">
        <v>18</v>
      </c>
      <c r="B14" s="1" t="n">
        <v>0.92757686214039</v>
      </c>
      <c r="D14" s="0" t="s">
        <v>18</v>
      </c>
      <c r="E14" s="1" t="n">
        <v>0.952841773201551</v>
      </c>
      <c r="G14" s="0" t="s">
        <v>18</v>
      </c>
      <c r="H14" s="2" t="n">
        <v>1</v>
      </c>
      <c r="J14" s="0" t="s">
        <v>18</v>
      </c>
      <c r="K14" s="1" t="n">
        <v>0.985894346093995</v>
      </c>
      <c r="M14" s="0" t="s">
        <v>18</v>
      </c>
      <c r="N14" s="1" t="n">
        <v>0.940136980984273</v>
      </c>
    </row>
    <row r="15" customFormat="false" ht="13.8" hidden="false" customHeight="false" outlineLevel="0" collapsed="false">
      <c r="A15" s="0" t="s">
        <v>19</v>
      </c>
      <c r="B15" s="1" t="n">
        <v>0.0153216848899837</v>
      </c>
      <c r="D15" s="0" t="s">
        <v>19</v>
      </c>
      <c r="E15" s="1" t="n">
        <v>0</v>
      </c>
      <c r="G15" s="0" t="s">
        <v>19</v>
      </c>
      <c r="H15" s="2" t="n">
        <v>0.0408438548459925</v>
      </c>
      <c r="J15" s="0" t="s">
        <v>19</v>
      </c>
      <c r="K15" s="1" t="n">
        <v>0.0226795992203888</v>
      </c>
      <c r="M15" s="0" t="s">
        <v>19</v>
      </c>
      <c r="N15" s="1" t="n">
        <v>0</v>
      </c>
    </row>
    <row r="16" customFormat="false" ht="13.8" hidden="false" customHeight="false" outlineLevel="0" collapsed="false">
      <c r="A16" s="0" t="s">
        <v>20</v>
      </c>
      <c r="B16" s="1" t="n">
        <v>0.581694657066752</v>
      </c>
      <c r="D16" s="0" t="s">
        <v>20</v>
      </c>
      <c r="E16" s="1" t="n">
        <v>0.33779524576988</v>
      </c>
      <c r="G16" s="0" t="s">
        <v>20</v>
      </c>
      <c r="H16" s="2" t="n">
        <v>0.99890591270025</v>
      </c>
      <c r="J16" s="0" t="s">
        <v>20</v>
      </c>
      <c r="K16" s="1" t="n">
        <v>0.996896579293977</v>
      </c>
      <c r="M16" s="0" t="s">
        <v>20</v>
      </c>
      <c r="N16" s="1" t="n">
        <v>0.171973691408469</v>
      </c>
    </row>
    <row r="17" customFormat="false" ht="13.8" hidden="false" customHeight="false" outlineLevel="0" collapsed="false">
      <c r="A17" s="0" t="s">
        <v>21</v>
      </c>
      <c r="B17" s="1" t="n">
        <v>0.975522034721379</v>
      </c>
      <c r="D17" s="0" t="s">
        <v>21</v>
      </c>
      <c r="E17" s="1" t="n">
        <v>0.942992815124659</v>
      </c>
      <c r="G17" s="0" t="s">
        <v>21</v>
      </c>
      <c r="H17" s="2" t="n">
        <v>0.990570540907435</v>
      </c>
      <c r="J17" s="0" t="s">
        <v>21</v>
      </c>
      <c r="K17" s="1" t="n">
        <v>0.997967872239452</v>
      </c>
      <c r="M17" s="0" t="s">
        <v>21</v>
      </c>
      <c r="N17" s="1" t="n">
        <v>0.570189113423908</v>
      </c>
    </row>
    <row r="18" customFormat="false" ht="13.8" hidden="false" customHeight="false" outlineLevel="0" collapsed="false">
      <c r="A18" s="0" t="s">
        <v>22</v>
      </c>
      <c r="B18" s="1" t="n">
        <v>0.999979591073135</v>
      </c>
      <c r="D18" s="0" t="s">
        <v>22</v>
      </c>
      <c r="E18" s="1" t="n">
        <v>0.999761895853246</v>
      </c>
      <c r="G18" s="0" t="s">
        <v>22</v>
      </c>
      <c r="H18" s="2" t="n">
        <v>0.999848633792421</v>
      </c>
      <c r="J18" s="0" t="s">
        <v>22</v>
      </c>
      <c r="K18" s="1" t="n">
        <v>0.999312899462225</v>
      </c>
      <c r="M18" s="0" t="s">
        <v>22</v>
      </c>
      <c r="N18" s="1" t="n">
        <v>0.954153046542558</v>
      </c>
    </row>
    <row r="19" customFormat="false" ht="13.8" hidden="false" customHeight="false" outlineLevel="0" collapsed="false">
      <c r="A19" s="0" t="s">
        <v>23</v>
      </c>
      <c r="B19" s="1" t="n">
        <v>0.984314399332319</v>
      </c>
      <c r="D19" s="0" t="s">
        <v>23</v>
      </c>
      <c r="E19" s="1" t="n">
        <v>0.959072610339241</v>
      </c>
      <c r="G19" s="0" t="s">
        <v>23</v>
      </c>
      <c r="H19" s="2" t="n">
        <v>0.989086356718543</v>
      </c>
      <c r="J19" s="0" t="s">
        <v>23</v>
      </c>
      <c r="K19" s="1" t="n">
        <v>0.983519073101281</v>
      </c>
      <c r="M19" s="0" t="s">
        <v>23</v>
      </c>
      <c r="N19" s="1" t="n">
        <v>0.748792282389906</v>
      </c>
    </row>
    <row r="20" customFormat="false" ht="13.8" hidden="false" customHeight="false" outlineLevel="0" collapsed="false">
      <c r="A20" s="0" t="s">
        <v>24</v>
      </c>
      <c r="B20" s="1" t="n">
        <v>0.446346172867114</v>
      </c>
      <c r="D20" s="0" t="s">
        <v>24</v>
      </c>
      <c r="E20" s="1" t="n">
        <v>0.459165638156508</v>
      </c>
      <c r="G20" s="0" t="s">
        <v>24</v>
      </c>
      <c r="H20" s="2" t="n">
        <v>0</v>
      </c>
      <c r="J20" s="0" t="s">
        <v>24</v>
      </c>
      <c r="K20" s="1" t="n">
        <v>0</v>
      </c>
      <c r="M20" s="0" t="s">
        <v>24</v>
      </c>
      <c r="N20" s="1" t="n">
        <v>0.227249857012002</v>
      </c>
    </row>
    <row r="21" customFormat="false" ht="13.8" hidden="false" customHeight="false" outlineLevel="0" collapsed="false">
      <c r="A21" s="0" t="s">
        <v>25</v>
      </c>
      <c r="B21" s="1" t="n">
        <v>0.709546798441422</v>
      </c>
      <c r="D21" s="0" t="s">
        <v>25</v>
      </c>
      <c r="E21" s="1" t="n">
        <v>0.568246916214148</v>
      </c>
      <c r="G21" s="0" t="s">
        <v>25</v>
      </c>
      <c r="H21" s="2" t="n">
        <v>0.992322429145362</v>
      </c>
      <c r="J21" s="0" t="s">
        <v>25</v>
      </c>
      <c r="K21" s="1" t="n">
        <v>0.995942102524257</v>
      </c>
      <c r="M21" s="0" t="s">
        <v>25</v>
      </c>
      <c r="N21" s="1" t="n">
        <v>0.2003347224845</v>
      </c>
    </row>
    <row r="22" customFormat="false" ht="13.8" hidden="false" customHeight="false" outlineLevel="0" collapsed="false">
      <c r="A22" s="0" t="s">
        <v>26</v>
      </c>
      <c r="B22" s="1" t="n">
        <v>0.541854563228516</v>
      </c>
      <c r="D22" s="0" t="s">
        <v>26</v>
      </c>
      <c r="E22" s="1" t="n">
        <v>0.489391726015746</v>
      </c>
      <c r="G22" s="0" t="s">
        <v>26</v>
      </c>
      <c r="H22" s="2" t="n">
        <v>0.991770751926832</v>
      </c>
      <c r="J22" s="0" t="s">
        <v>26</v>
      </c>
      <c r="K22" s="1" t="n">
        <v>0.984491457322512</v>
      </c>
      <c r="M22" s="0" t="s">
        <v>26</v>
      </c>
      <c r="N22" s="1" t="n">
        <v>0.287443769106077</v>
      </c>
    </row>
    <row r="23" customFormat="false" ht="13.8" hidden="false" customHeight="false" outlineLevel="0" collapsed="false">
      <c r="B23" s="1"/>
      <c r="E23" s="1"/>
      <c r="H23" s="2"/>
      <c r="K23" s="1"/>
      <c r="N23" s="1"/>
    </row>
    <row r="24" customFormat="false" ht="13.8" hidden="false" customHeight="false" outlineLevel="0" collapsed="false">
      <c r="A24" s="0" t="s">
        <v>27</v>
      </c>
      <c r="B24" s="3" t="n">
        <v>110</v>
      </c>
      <c r="E24" s="3" t="n">
        <v>75</v>
      </c>
      <c r="H24" s="3" t="n">
        <v>50</v>
      </c>
      <c r="K24" s="3" t="n">
        <v>35</v>
      </c>
      <c r="N24" s="3" t="n">
        <v>20</v>
      </c>
    </row>
    <row r="25" customFormat="false" ht="13.8" hidden="false" customHeight="false" outlineLevel="0" collapsed="false">
      <c r="A25" s="0" t="s">
        <v>28</v>
      </c>
      <c r="B25" s="4" t="n">
        <f aca="false">AVERAGE(B3:B22)</f>
        <v>0.714117951284972</v>
      </c>
      <c r="E25" s="1" t="n">
        <f aca="false">AVERAGE(E3:E22)</f>
        <v>0.629667274442788</v>
      </c>
      <c r="H25" s="1" t="n">
        <f aca="false">AVERAGE(H3:H22)</f>
        <v>0.780376984753876</v>
      </c>
      <c r="K25" s="1" t="n">
        <f aca="false">AVERAGE(K3:K22)</f>
        <v>0.815263324259259</v>
      </c>
      <c r="N25" s="1" t="n">
        <f aca="false">AVERAGE(N3:N22)</f>
        <v>0.458663653691257</v>
      </c>
    </row>
    <row r="26" customFormat="false" ht="13.8" hidden="false" customHeight="false" outlineLevel="0" collapsed="false">
      <c r="A26" s="0" t="s">
        <v>29</v>
      </c>
      <c r="B26" s="4" t="n">
        <f aca="false">STDEV(B3:B22)/SQRT(COUNT(B3:B22))</f>
        <v>0.0728547081500774</v>
      </c>
      <c r="E26" s="4" t="n">
        <f aca="false">STDEV(E3:E22)/SQRT(COUNT(E3:E22))</f>
        <v>0.072487224695956</v>
      </c>
      <c r="H26" s="4" t="n">
        <f aca="false">STDEV(H3:H22)/SQRT(COUNT(H3:H22))</f>
        <v>0.0890643655280995</v>
      </c>
      <c r="K26" s="4" t="n">
        <f aca="false">STDEV(K3:K22)</f>
        <v>0.353478491149052</v>
      </c>
      <c r="N26" s="4" t="n">
        <f aca="false">STDEV(N3:N22)</f>
        <v>0.314916564068051</v>
      </c>
    </row>
    <row r="27" customFormat="false" ht="13.8" hidden="false" customHeight="false" outlineLevel="0" collapsed="false">
      <c r="A27" s="0" t="s">
        <v>30</v>
      </c>
      <c r="B27" s="4" t="n">
        <f aca="false">MEDIAN(B3:B22)</f>
        <v>0.859179924916696</v>
      </c>
      <c r="E27" s="4" t="n">
        <f aca="false">MEDIAN(E3:E22)</f>
        <v>0.663363488912179</v>
      </c>
      <c r="H27" s="4" t="n">
        <f aca="false">MEDIAN(H3:H22)</f>
        <v>0.989828448812989</v>
      </c>
      <c r="K27" s="4" t="n">
        <f aca="false">MEDIAN(K3:K22)</f>
        <v>0.984005265211897</v>
      </c>
      <c r="N27" s="1" t="n">
        <f aca="false">MEDIAN(N3:N22)</f>
        <v>0.431162043745505</v>
      </c>
    </row>
    <row r="28" customFormat="false" ht="13.8" hidden="false" customHeight="false" outlineLevel="0" collapsed="false">
      <c r="A28" s="0" t="s">
        <v>31</v>
      </c>
      <c r="B28" s="1" t="n">
        <v>0.72</v>
      </c>
      <c r="E28" s="1" t="n">
        <v>0.7005</v>
      </c>
      <c r="H28" s="1" t="n">
        <v>0.7372</v>
      </c>
      <c r="K28" s="1" t="n">
        <v>0.7441</v>
      </c>
      <c r="N28" s="1" t="n">
        <v>0.6424</v>
      </c>
    </row>
    <row r="29" customFormat="false" ht="13.8" hidden="false" customHeight="false" outlineLevel="0" collapsed="false">
      <c r="A29" s="0" t="s">
        <v>32</v>
      </c>
      <c r="B29" s="1" t="n">
        <f aca="false">COUNTIF(B3:B22,"&gt;=0.1")/COUNT(B3:B22)</f>
        <v>0.9</v>
      </c>
      <c r="E29" s="1" t="n">
        <f aca="false">COUNTIF(E3:E22,"&gt;=0.1")/COUNT(E3:E22)</f>
        <v>0.9</v>
      </c>
      <c r="H29" s="1" t="n">
        <f aca="false">COUNTIF(H3:H22,"&gt;=0.1")/COUNT(H3:H22)</f>
        <v>0.8</v>
      </c>
      <c r="K29" s="1" t="n">
        <f aca="false">COUNTIF(K3:K22,"&gt;=0.1")/COUNT(K3:K22)</f>
        <v>0.85</v>
      </c>
      <c r="N29" s="5" t="n">
        <f aca="false">COUNTIF(N3:N22,"&gt;=0.1")/COUNT(N3:N22)</f>
        <v>0.9</v>
      </c>
    </row>
    <row r="32" customFormat="false" ht="15" hidden="false" customHeight="false" outlineLevel="0" collapsed="false">
      <c r="A32" s="0" t="s">
        <v>33</v>
      </c>
    </row>
    <row r="33" customFormat="false" ht="15" hidden="false" customHeight="false" outlineLevel="0" collapsed="false">
      <c r="A33" s="0" t="s">
        <v>34</v>
      </c>
    </row>
    <row r="34" customFormat="false" ht="15" hidden="false" customHeight="false" outlineLevel="0" collapsed="false">
      <c r="A34" s="0" t="s">
        <v>35</v>
      </c>
    </row>
    <row r="35" customFormat="false" ht="15" hidden="false" customHeight="false" outlineLevel="0" collapsed="false">
      <c r="A35" s="0" t="s">
        <v>36</v>
      </c>
    </row>
    <row r="36" customFormat="false" ht="15" hidden="false" customHeight="false" outlineLevel="0" collapsed="false">
      <c r="A36" s="0" t="s">
        <v>37</v>
      </c>
    </row>
    <row r="37" customFormat="false" ht="15" hidden="false" customHeight="false" outlineLevel="0" collapsed="false">
      <c r="A37" s="0" t="s">
        <v>38</v>
      </c>
    </row>
    <row r="38" customFormat="false" ht="15" hidden="false" customHeight="false" outlineLevel="0" collapsed="false">
      <c r="A38" s="0" t="s">
        <v>39</v>
      </c>
    </row>
    <row r="39" customFormat="false" ht="15" hidden="false" customHeight="false" outlineLevel="0" collapsed="false">
      <c r="A39" s="0" t="s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N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" activeCellId="0" sqref="R2"/>
    </sheetView>
  </sheetViews>
  <sheetFormatPr defaultRowHeight="15" zeroHeight="false" outlineLevelRow="0" outlineLevelCol="0"/>
  <cols>
    <col collapsed="false" customWidth="true" hidden="false" outlineLevel="0" max="1" min="1" style="0" width="33.87"/>
    <col collapsed="false" customWidth="true" hidden="false" outlineLevel="0" max="10" min="2" style="0" width="8.67"/>
    <col collapsed="false" customWidth="true" hidden="false" outlineLevel="0" max="11" min="11" style="0" width="19.14"/>
    <col collapsed="false" customWidth="true" hidden="false" outlineLevel="0" max="12" min="12" style="0" width="19.57"/>
    <col collapsed="false" customWidth="true" hidden="false" outlineLevel="0" max="1025" min="13" style="0" width="8.67"/>
  </cols>
  <sheetData>
    <row r="4" customFormat="false" ht="15" hidden="false" customHeight="false" outlineLevel="0" collapsed="false">
      <c r="J4" s="0" t="s">
        <v>41</v>
      </c>
      <c r="K4" s="0" t="s">
        <v>42</v>
      </c>
      <c r="L4" s="0" t="s">
        <v>43</v>
      </c>
    </row>
    <row r="5" customFormat="false" ht="15" hidden="false" customHeight="false" outlineLevel="0" collapsed="false">
      <c r="J5" s="0" t="n">
        <v>20</v>
      </c>
      <c r="K5" s="6" t="n">
        <v>0.6424</v>
      </c>
      <c r="L5" s="1" t="n">
        <v>0.43</v>
      </c>
    </row>
    <row r="6" customFormat="false" ht="15" hidden="false" customHeight="false" outlineLevel="0" collapsed="false">
      <c r="J6" s="0" t="n">
        <v>35</v>
      </c>
      <c r="K6" s="6" t="n">
        <v>0.7441</v>
      </c>
      <c r="L6" s="1" t="n">
        <v>0.98</v>
      </c>
    </row>
    <row r="7" customFormat="false" ht="15" hidden="false" customHeight="false" outlineLevel="0" collapsed="false">
      <c r="A7" s="0" t="s">
        <v>44</v>
      </c>
      <c r="B7" s="6" t="n">
        <v>0.6424</v>
      </c>
      <c r="C7" s="6" t="n">
        <v>0.7441</v>
      </c>
      <c r="D7" s="6" t="n">
        <v>0.7372</v>
      </c>
      <c r="E7" s="6" t="n">
        <v>0.7005</v>
      </c>
      <c r="F7" s="0" t="s">
        <v>45</v>
      </c>
      <c r="J7" s="0" t="n">
        <v>50</v>
      </c>
      <c r="K7" s="6" t="n">
        <v>0.7372</v>
      </c>
      <c r="L7" s="1" t="n">
        <v>0.99</v>
      </c>
    </row>
    <row r="8" customFormat="false" ht="15" hidden="false" customHeight="false" outlineLevel="0" collapsed="false">
      <c r="A8" s="0" t="s">
        <v>43</v>
      </c>
      <c r="B8" s="1" t="n">
        <v>0.43</v>
      </c>
      <c r="C8" s="1" t="n">
        <v>0.98</v>
      </c>
      <c r="D8" s="1" t="n">
        <v>0.99</v>
      </c>
      <c r="E8" s="1" t="n">
        <v>0.66</v>
      </c>
      <c r="F8" s="4" t="n">
        <v>0.86</v>
      </c>
      <c r="J8" s="0" t="n">
        <v>75</v>
      </c>
      <c r="K8" s="6" t="n">
        <v>0.705</v>
      </c>
      <c r="L8" s="1" t="n">
        <v>0.66</v>
      </c>
    </row>
    <row r="9" customFormat="false" ht="15" hidden="false" customHeight="false" outlineLevel="0" collapsed="false">
      <c r="J9" s="0" t="n">
        <v>110</v>
      </c>
      <c r="K9" s="1" t="n">
        <v>0.72</v>
      </c>
      <c r="L9" s="1" t="n">
        <v>0.86</v>
      </c>
    </row>
    <row r="10" customFormat="false" ht="15" hidden="false" customHeight="false" outlineLevel="0" collapsed="false">
      <c r="A10" s="0" t="s">
        <v>46</v>
      </c>
      <c r="B10" s="0" t="n">
        <v>20</v>
      </c>
      <c r="C10" s="0" t="n">
        <v>35</v>
      </c>
      <c r="D10" s="0" t="n">
        <v>50</v>
      </c>
      <c r="E10" s="0" t="n">
        <v>75</v>
      </c>
      <c r="F10" s="0" t="n">
        <v>110</v>
      </c>
    </row>
    <row r="20" customFormat="false" ht="15" hidden="false" customHeight="false" outlineLevel="0" collapsed="false">
      <c r="A20" s="0" t="s">
        <v>31</v>
      </c>
      <c r="B20" s="0" t="s">
        <v>45</v>
      </c>
      <c r="D20" s="0" t="s">
        <v>31</v>
      </c>
      <c r="E20" s="6" t="n">
        <v>0.7005</v>
      </c>
      <c r="G20" s="0" t="s">
        <v>31</v>
      </c>
      <c r="H20" s="6" t="n">
        <v>0.7372</v>
      </c>
      <c r="J20" s="0" t="s">
        <v>31</v>
      </c>
      <c r="K20" s="6" t="n">
        <v>0.7441</v>
      </c>
      <c r="M20" s="0" t="s">
        <v>31</v>
      </c>
      <c r="N20" s="6" t="n">
        <v>0.6424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6" colorId="64" zoomScale="160" zoomScaleNormal="160" zoomScalePageLayoutView="100" workbookViewId="0">
      <selection pane="topLeft" activeCell="I23" activeCellId="0" sqref="I23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B1" s="7" t="s">
        <v>47</v>
      </c>
      <c r="C1" s="7" t="s">
        <v>48</v>
      </c>
      <c r="D1" s="7" t="s">
        <v>49</v>
      </c>
    </row>
    <row r="2" customFormat="false" ht="13.8" hidden="false" customHeight="false" outlineLevel="0" collapsed="false">
      <c r="A2" s="0" t="s">
        <v>7</v>
      </c>
      <c r="B2" s="1" t="n">
        <v>0.93488078915048</v>
      </c>
      <c r="C2" s="1" t="n">
        <v>0.858948449186741</v>
      </c>
      <c r="D2" s="1" t="n">
        <v>0.810464821589868</v>
      </c>
    </row>
    <row r="3" customFormat="false" ht="13.8" hidden="false" customHeight="false" outlineLevel="0" collapsed="false">
      <c r="A3" s="0" t="s">
        <v>8</v>
      </c>
      <c r="B3" s="1" t="n">
        <v>0.19743356881511</v>
      </c>
      <c r="C3" s="1" t="n">
        <v>0.142684055642394</v>
      </c>
      <c r="D3" s="1" t="n">
        <v>0.110352611402674</v>
      </c>
    </row>
    <row r="4" customFormat="false" ht="13.8" hidden="false" customHeight="false" outlineLevel="0" collapsed="false">
      <c r="A4" s="0" t="s">
        <v>9</v>
      </c>
      <c r="B4" s="1" t="n">
        <v>0.922689501872268</v>
      </c>
      <c r="C4" s="1" t="n">
        <v>0.793949068341514</v>
      </c>
      <c r="D4" s="1" t="n">
        <v>0.467834285629037</v>
      </c>
    </row>
    <row r="5" customFormat="false" ht="13.8" hidden="false" customHeight="false" outlineLevel="0" collapsed="false">
      <c r="A5" s="0" t="s">
        <v>10</v>
      </c>
      <c r="B5" s="1" t="n">
        <v>0.866441809228938</v>
      </c>
      <c r="C5" s="1" t="n">
        <v>0.829321465779814</v>
      </c>
      <c r="D5" s="1" t="n">
        <v>0.692585364422075</v>
      </c>
    </row>
    <row r="6" customFormat="false" ht="13.8" hidden="false" customHeight="false" outlineLevel="0" collapsed="false">
      <c r="A6" s="0" t="s">
        <v>11</v>
      </c>
      <c r="B6" s="1" t="n">
        <v>0</v>
      </c>
      <c r="C6" s="1" t="n">
        <v>0</v>
      </c>
      <c r="D6" s="1" t="n">
        <v>0</v>
      </c>
    </row>
    <row r="7" customFormat="false" ht="13.8" hidden="false" customHeight="false" outlineLevel="0" collapsed="false">
      <c r="A7" s="0" t="s">
        <v>12</v>
      </c>
      <c r="B7" s="1" t="n">
        <v>0.973153661664763</v>
      </c>
      <c r="C7" s="1" t="n">
        <v>0.95456989289204</v>
      </c>
      <c r="D7" s="1" t="n">
        <v>0.904598645138065</v>
      </c>
    </row>
    <row r="8" customFormat="false" ht="13.8" hidden="false" customHeight="false" outlineLevel="0" collapsed="false">
      <c r="A8" s="0" t="s">
        <v>13</v>
      </c>
      <c r="B8" s="1" t="n">
        <v>0.597750514032054</v>
      </c>
      <c r="C8" s="1" t="n">
        <v>0.551614264900121</v>
      </c>
      <c r="D8" s="1" t="n">
        <v>0.304094554664415</v>
      </c>
    </row>
    <row r="9" customFormat="false" ht="13.8" hidden="false" customHeight="false" outlineLevel="0" collapsed="false">
      <c r="A9" s="0" t="s">
        <v>14</v>
      </c>
      <c r="B9" s="1" t="n">
        <v>0.971364173087085</v>
      </c>
      <c r="C9" s="1" t="n">
        <v>0.957618715220469</v>
      </c>
      <c r="D9" s="1" t="n">
        <v>0.660333231128537</v>
      </c>
    </row>
    <row r="10" customFormat="false" ht="13.8" hidden="false" customHeight="false" outlineLevel="0" collapsed="false">
      <c r="A10" s="0" t="s">
        <v>15</v>
      </c>
      <c r="B10" s="1" t="n">
        <v>0.793701444442795</v>
      </c>
      <c r="C10" s="1" t="n">
        <v>0.75848006161021</v>
      </c>
      <c r="D10" s="1" t="n">
        <v>0.554513327165716</v>
      </c>
    </row>
    <row r="11" customFormat="false" ht="13.8" hidden="false" customHeight="false" outlineLevel="0" collapsed="false">
      <c r="A11" s="0" t="s">
        <v>16</v>
      </c>
      <c r="B11" s="1" t="n">
        <v>0.851918040604454</v>
      </c>
      <c r="C11" s="1" t="n">
        <v>0.498510753066442</v>
      </c>
      <c r="D11" s="1" t="n">
        <v>0.173732967471095</v>
      </c>
    </row>
    <row r="12" customFormat="false" ht="13.8" hidden="false" customHeight="false" outlineLevel="0" collapsed="false">
      <c r="A12" s="0" t="s">
        <v>17</v>
      </c>
      <c r="B12" s="1" t="n">
        <v>0.990868759040472</v>
      </c>
      <c r="C12" s="1" t="n">
        <v>0.53838014154103</v>
      </c>
      <c r="D12" s="1" t="n">
        <v>0.394489801861973</v>
      </c>
    </row>
    <row r="13" customFormat="false" ht="13.8" hidden="false" customHeight="false" outlineLevel="0" collapsed="false">
      <c r="A13" s="0" t="s">
        <v>18</v>
      </c>
      <c r="B13" s="1" t="n">
        <v>0.92757686214039</v>
      </c>
      <c r="C13" s="1" t="n">
        <v>0.952841773201551</v>
      </c>
      <c r="D13" s="1" t="n">
        <v>0.940136980984273</v>
      </c>
    </row>
    <row r="14" customFormat="false" ht="13.8" hidden="false" customHeight="false" outlineLevel="0" collapsed="false">
      <c r="A14" s="0" t="s">
        <v>19</v>
      </c>
      <c r="B14" s="1" t="n">
        <v>0.0153216848899837</v>
      </c>
      <c r="C14" s="1" t="n">
        <v>0</v>
      </c>
      <c r="D14" s="1" t="n">
        <v>0</v>
      </c>
    </row>
    <row r="15" customFormat="false" ht="13.8" hidden="false" customHeight="false" outlineLevel="0" collapsed="false">
      <c r="A15" s="0" t="s">
        <v>20</v>
      </c>
      <c r="B15" s="1" t="n">
        <v>0.581694657066752</v>
      </c>
      <c r="C15" s="1" t="n">
        <v>0.33779524576988</v>
      </c>
      <c r="D15" s="1" t="n">
        <v>0.171973691408469</v>
      </c>
    </row>
    <row r="16" customFormat="false" ht="13.8" hidden="false" customHeight="false" outlineLevel="0" collapsed="false">
      <c r="A16" s="0" t="s">
        <v>21</v>
      </c>
      <c r="B16" s="1" t="n">
        <v>0.975522034721379</v>
      </c>
      <c r="C16" s="1" t="n">
        <v>0.942992815124659</v>
      </c>
      <c r="D16" s="1" t="n">
        <v>0.570189113423908</v>
      </c>
    </row>
    <row r="17" customFormat="false" ht="13.8" hidden="false" customHeight="false" outlineLevel="0" collapsed="false">
      <c r="A17" s="0" t="s">
        <v>22</v>
      </c>
      <c r="B17" s="1" t="n">
        <v>0.999979591073135</v>
      </c>
      <c r="C17" s="1" t="n">
        <v>0.999761895853246</v>
      </c>
      <c r="D17" s="1" t="n">
        <v>0.954153046542558</v>
      </c>
    </row>
    <row r="18" customFormat="false" ht="13.8" hidden="false" customHeight="false" outlineLevel="0" collapsed="false">
      <c r="A18" s="0" t="s">
        <v>23</v>
      </c>
      <c r="B18" s="1" t="n">
        <v>0.984314399332319</v>
      </c>
      <c r="C18" s="1" t="n">
        <v>0.959072610339241</v>
      </c>
      <c r="D18" s="1" t="n">
        <v>0.748792282389906</v>
      </c>
    </row>
    <row r="19" customFormat="false" ht="13.8" hidden="false" customHeight="false" outlineLevel="0" collapsed="false">
      <c r="A19" s="0" t="s">
        <v>24</v>
      </c>
      <c r="B19" s="1" t="n">
        <v>0.446346172867114</v>
      </c>
      <c r="C19" s="1" t="n">
        <v>0.459165638156508</v>
      </c>
      <c r="D19" s="1" t="n">
        <v>0.227249857012002</v>
      </c>
    </row>
    <row r="20" customFormat="false" ht="13.8" hidden="false" customHeight="false" outlineLevel="0" collapsed="false">
      <c r="A20" s="0" t="s">
        <v>25</v>
      </c>
      <c r="B20" s="1" t="n">
        <v>0.709546798441422</v>
      </c>
      <c r="C20" s="1" t="n">
        <v>0.568246916214148</v>
      </c>
      <c r="D20" s="1" t="n">
        <v>0.2003347224845</v>
      </c>
    </row>
    <row r="21" customFormat="false" ht="13.8" hidden="false" customHeight="false" outlineLevel="0" collapsed="false">
      <c r="A21" s="0" t="s">
        <v>26</v>
      </c>
      <c r="B21" s="1" t="n">
        <v>0.541854563228516</v>
      </c>
      <c r="C21" s="1" t="n">
        <v>0.489391726015746</v>
      </c>
      <c r="D21" s="1" t="n">
        <v>0.287443769106077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LibreOffice/6.2.5.2$Linux_X86_64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2019-07-25T18:06:26Z</dcterms:created>
  <dc:creator>lab</dc:creator>
  <dc:description/>
  <dc:language>en-US</dc:language>
  <cp:lastModifiedBy/>
  <dcterms:modified xsi:type="dcterms:W3CDTF">2019-07-26T02:04:15Z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