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HSR\Module\_BA\Dokumente\BA-Projektplan\"/>
    </mc:Choice>
  </mc:AlternateContent>
  <xr:revisionPtr revIDLastSave="0" documentId="13_ncr:1_{2746933E-A205-486C-B687-6D946AEA5A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ktpla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2" l="1"/>
  <c r="E20" i="2"/>
  <c r="F12" i="2"/>
  <c r="E12" i="2"/>
  <c r="F13" i="2"/>
  <c r="E13" i="2"/>
  <c r="E34" i="2"/>
  <c r="F34" i="2"/>
  <c r="E36" i="2"/>
  <c r="F36" i="2"/>
  <c r="E28" i="2"/>
  <c r="F28" i="2"/>
  <c r="E29" i="2"/>
  <c r="F29" i="2"/>
  <c r="E30" i="2"/>
  <c r="F30" i="2"/>
  <c r="E31" i="2"/>
  <c r="F31" i="2"/>
  <c r="E32" i="2"/>
  <c r="F32" i="2"/>
  <c r="F40" i="2" l="1"/>
  <c r="E40" i="2"/>
  <c r="F19" i="2"/>
  <c r="E19" i="2"/>
  <c r="F18" i="2"/>
  <c r="E18" i="2"/>
  <c r="F17" i="2" l="1"/>
  <c r="E17" i="2"/>
  <c r="F22" i="2" l="1"/>
  <c r="E22" i="2"/>
  <c r="F35" i="2"/>
  <c r="F37" i="2"/>
  <c r="E35" i="2"/>
  <c r="E37" i="2"/>
  <c r="F41" i="2"/>
  <c r="E41" i="2"/>
  <c r="F11" i="2"/>
  <c r="E11" i="2"/>
  <c r="E14" i="2"/>
  <c r="F14" i="2"/>
  <c r="E16" i="2"/>
  <c r="F16" i="2"/>
  <c r="E21" i="2"/>
  <c r="F21" i="2"/>
  <c r="E23" i="2"/>
  <c r="F23" i="2"/>
  <c r="E25" i="2"/>
  <c r="F25" i="2"/>
  <c r="E26" i="2"/>
  <c r="F26" i="2"/>
  <c r="E27" i="2"/>
  <c r="F27" i="2"/>
  <c r="E33" i="2"/>
  <c r="F33" i="2"/>
  <c r="E39" i="2"/>
  <c r="F39" i="2"/>
  <c r="E42" i="2"/>
  <c r="F42" i="2"/>
  <c r="F10" i="2" l="1"/>
  <c r="F9" i="2"/>
  <c r="E10" i="2" l="1"/>
  <c r="E9" i="2"/>
</calcChain>
</file>

<file path=xl/sharedStrings.xml><?xml version="1.0" encoding="utf-8"?>
<sst xmlns="http://schemas.openxmlformats.org/spreadsheetml/2006/main" count="43" uniqueCount="43">
  <si>
    <t>TASK NAME</t>
  </si>
  <si>
    <t>START DATE</t>
  </si>
  <si>
    <t>END DATE</t>
  </si>
  <si>
    <t>PERCENT COMPLETE</t>
  </si>
  <si>
    <t>* = an automatically calculated cell</t>
  </si>
  <si>
    <t>START ON DAY*</t>
  </si>
  <si>
    <t>DURATION* (WORK DAYS)</t>
  </si>
  <si>
    <t>Testing</t>
  </si>
  <si>
    <t>Inception</t>
  </si>
  <si>
    <t>Elaboration</t>
  </si>
  <si>
    <t>Construction</t>
  </si>
  <si>
    <t>Transition</t>
  </si>
  <si>
    <t>Aufgabenstellung erfassen</t>
  </si>
  <si>
    <t>Mockups erstellen</t>
  </si>
  <si>
    <t>Zwischenpräsentation planen</t>
  </si>
  <si>
    <t>M0: Kickoff</t>
  </si>
  <si>
    <t>M1: Abschluss Projektplan</t>
  </si>
  <si>
    <t>Projektplan erstellen</t>
  </si>
  <si>
    <t>Anforderungen definieren</t>
  </si>
  <si>
    <t>Architektur planen</t>
  </si>
  <si>
    <t>Domainanalyse</t>
  </si>
  <si>
    <t>M2: End of Elaboration</t>
  </si>
  <si>
    <t>M3: Feature Freeze</t>
  </si>
  <si>
    <t>M4: Code Freeze</t>
  </si>
  <si>
    <t>M5: Projektende</t>
  </si>
  <si>
    <t>Bugfixes</t>
  </si>
  <si>
    <t>Datenbankschema planen</t>
  </si>
  <si>
    <t>Use Cases ausarbeiten</t>
  </si>
  <si>
    <t>Sequenzdiagramme erstellen</t>
  </si>
  <si>
    <t>Dokumentationsvorlage erstellen</t>
  </si>
  <si>
    <t>Dokumentation abschliessen</t>
  </si>
  <si>
    <t>Präsentation vorbereiten</t>
  </si>
  <si>
    <t>Abgabe vorbereiten</t>
  </si>
  <si>
    <t>UC CRUD class</t>
  </si>
  <si>
    <t>UC CRUD person</t>
  </si>
  <si>
    <t>UC CRUD task</t>
  </si>
  <si>
    <t>UC CRUD quiz</t>
  </si>
  <si>
    <t>UC publish study content</t>
  </si>
  <si>
    <t>UC solve task</t>
  </si>
  <si>
    <t>UC solve quiz</t>
  </si>
  <si>
    <t>UC view statistics</t>
  </si>
  <si>
    <t>UC send message</t>
  </si>
  <si>
    <t>Projekt Aufgaben Coach 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</si>
</sst>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0"/>
      <color rgb="FF576C88"/>
      <name val="Calibri"/>
      <family val="2"/>
    </font>
    <font>
      <sz val="11"/>
      <color rgb="FFFF0000"/>
      <name val="Calibri"/>
      <family val="2"/>
    </font>
    <font>
      <sz val="26"/>
      <color rgb="FF576C8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4" borderId="0" xfId="0" applyFont="1" applyFill="1"/>
    <xf numFmtId="14" fontId="1" fillId="0" borderId="0" xfId="0" applyNumberFormat="1" applyFont="1"/>
    <xf numFmtId="0" fontId="10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4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7" borderId="0" xfId="0" applyFont="1" applyFill="1" applyAlignment="1">
      <alignment horizontal="center" wrapText="1"/>
    </xf>
    <xf numFmtId="9" fontId="9" fillId="5" borderId="0" xfId="0" applyNumberFormat="1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9" fontId="9" fillId="8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2" borderId="0" xfId="0" applyNumberFormat="1" applyFont="1" applyFill="1" applyAlignment="1">
      <alignment horizontal="center" wrapText="1"/>
    </xf>
    <xf numFmtId="0" fontId="9" fillId="7" borderId="0" xfId="0" applyNumberFormat="1" applyFont="1" applyFill="1" applyAlignment="1">
      <alignment horizontal="center" wrapText="1"/>
    </xf>
    <xf numFmtId="0" fontId="0" fillId="0" borderId="0" xfId="0" applyFont="1" applyAlignment="1"/>
    <xf numFmtId="14" fontId="9" fillId="0" borderId="0" xfId="0" applyNumberFormat="1" applyFont="1" applyAlignment="1">
      <alignment horizontal="center" wrapText="1"/>
    </xf>
    <xf numFmtId="14" fontId="8" fillId="4" borderId="0" xfId="0" applyNumberFormat="1" applyFont="1" applyFill="1" applyAlignment="1">
      <alignment horizontal="center"/>
    </xf>
    <xf numFmtId="14" fontId="9" fillId="2" borderId="0" xfId="0" applyNumberFormat="1" applyFont="1" applyFill="1" applyAlignment="1">
      <alignment horizontal="center" wrapText="1"/>
    </xf>
    <xf numFmtId="0" fontId="1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2" fillId="2" borderId="1" xfId="0" applyFont="1" applyFill="1" applyBorder="1"/>
    <xf numFmtId="0" fontId="2" fillId="0" borderId="1" xfId="0" applyFont="1" applyBorder="1"/>
    <xf numFmtId="0" fontId="6" fillId="0" borderId="0" xfId="0" applyFont="1" applyFill="1" applyAlignment="1">
      <alignment horizontal="center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BC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Projektplan!$B$9:$B$42</c:f>
              <c:strCache>
                <c:ptCount val="34"/>
                <c:pt idx="0">
                  <c:v>M0: Kickoff</c:v>
                </c:pt>
                <c:pt idx="1">
                  <c:v>Aufgabenstellung erfassen</c:v>
                </c:pt>
                <c:pt idx="2">
                  <c:v>Anforderungen definieren</c:v>
                </c:pt>
                <c:pt idx="3">
                  <c:v>Projektplan erstellen</c:v>
                </c:pt>
                <c:pt idx="4">
                  <c:v>Zwischenpräsentation planen</c:v>
                </c:pt>
                <c:pt idx="5">
                  <c:v>M1: Abschluss Projektplan</c:v>
                </c:pt>
                <c:pt idx="7">
                  <c:v>Mockups erstellen</c:v>
                </c:pt>
                <c:pt idx="8">
                  <c:v>Datenbankschema planen</c:v>
                </c:pt>
                <c:pt idx="9">
                  <c:v>Dokumentationsvorlage erstellen</c:v>
                </c:pt>
                <c:pt idx="10">
                  <c:v>Use Cases ausarbeiten</c:v>
                </c:pt>
                <c:pt idx="11">
                  <c:v>Domainanalyse</c:v>
                </c:pt>
                <c:pt idx="12">
                  <c:v>Sequenzdiagramme erstellen</c:v>
                </c:pt>
                <c:pt idx="13">
                  <c:v>Architektur planen</c:v>
                </c:pt>
                <c:pt idx="14">
                  <c:v>M2: End of Elaboration</c:v>
                </c:pt>
                <c:pt idx="16">
                  <c:v>UC CRUD class</c:v>
                </c:pt>
                <c:pt idx="17">
                  <c:v>UC CRUD person</c:v>
                </c:pt>
                <c:pt idx="18">
                  <c:v>UC CRUD task</c:v>
                </c:pt>
                <c:pt idx="19">
                  <c:v>UC CRUD quiz</c:v>
                </c:pt>
                <c:pt idx="20">
                  <c:v>UC publish study content</c:v>
                </c:pt>
                <c:pt idx="21">
                  <c:v>UC solve task</c:v>
                </c:pt>
                <c:pt idx="22">
                  <c:v>UC solve quiz</c:v>
                </c:pt>
                <c:pt idx="23">
                  <c:v>UC view statistics</c:v>
                </c:pt>
                <c:pt idx="24">
                  <c:v>UC send message</c:v>
                </c:pt>
                <c:pt idx="25">
                  <c:v>M3: Feature Freeze</c:v>
                </c:pt>
                <c:pt idx="26">
                  <c:v>Bugfixes</c:v>
                </c:pt>
                <c:pt idx="27">
                  <c:v>Testing</c:v>
                </c:pt>
                <c:pt idx="28">
                  <c:v>M4: Code Freeze</c:v>
                </c:pt>
                <c:pt idx="30">
                  <c:v>Dokumentation abschliessen</c:v>
                </c:pt>
                <c:pt idx="31">
                  <c:v>Abgabe vorbereiten</c:v>
                </c:pt>
                <c:pt idx="32">
                  <c:v>M5: Projektende</c:v>
                </c:pt>
                <c:pt idx="33">
                  <c:v>Präsentation vorbereiten</c:v>
                </c:pt>
              </c:strCache>
            </c:strRef>
          </c:cat>
          <c:val>
            <c:numRef>
              <c:f>Projektplan!$E$9:$E$42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51</c:v>
                </c:pt>
                <c:pt idx="24">
                  <c:v>51</c:v>
                </c:pt>
                <c:pt idx="25">
                  <c:v>62</c:v>
                </c:pt>
                <c:pt idx="26">
                  <c:v>64</c:v>
                </c:pt>
                <c:pt idx="27">
                  <c:v>64</c:v>
                </c:pt>
                <c:pt idx="28">
                  <c:v>77</c:v>
                </c:pt>
                <c:pt idx="30">
                  <c:v>78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8-A02A-4E6F-8D20-96E275048E84}"/>
              </c:ext>
            </c:extLst>
          </c:dPt>
          <c:dPt>
            <c:idx val="2"/>
            <c:invertIfNegative val="1"/>
            <c:bubble3D val="0"/>
            <c:spPr>
              <a:solidFill>
                <a:srgbClr val="5CBCD6"/>
              </a:solidFill>
            </c:spPr>
            <c:extLst>
              <c:ext xmlns:c16="http://schemas.microsoft.com/office/drawing/2014/chart" uri="{C3380CC4-5D6E-409C-BE32-E72D297353CC}">
                <c16:uniqueId val="{00000000-CA47-6B4E-A35A-2383EBA7A049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9-A02A-4E6F-8D20-96E275048E84}"/>
              </c:ext>
            </c:extLst>
          </c:dPt>
          <c:dPt>
            <c:idx val="7"/>
            <c:invertIfNegative val="1"/>
            <c:bubble3D val="0"/>
            <c:spPr>
              <a:solidFill>
                <a:srgbClr val="5CBCD6"/>
              </a:solidFill>
            </c:spPr>
            <c:extLst>
              <c:ext xmlns:c16="http://schemas.microsoft.com/office/drawing/2014/chart" uri="{C3380CC4-5D6E-409C-BE32-E72D297353CC}">
                <c16:uniqueId val="{00000001-CA47-6B4E-A35A-2383EBA7A049}"/>
              </c:ext>
            </c:extLst>
          </c:dPt>
          <c:dPt>
            <c:idx val="13"/>
            <c:invertIfNegative val="1"/>
            <c:bubble3D val="0"/>
            <c:spPr>
              <a:solidFill>
                <a:srgbClr val="5CBCD6"/>
              </a:solidFill>
            </c:spPr>
            <c:extLst>
              <c:ext xmlns:c16="http://schemas.microsoft.com/office/drawing/2014/chart" uri="{C3380CC4-5D6E-409C-BE32-E72D297353CC}">
                <c16:uniqueId val="{00000002-CA47-6B4E-A35A-2383EBA7A049}"/>
              </c:ext>
            </c:extLst>
          </c:dPt>
          <c:dPt>
            <c:idx val="14"/>
            <c:invertIfNegative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A-A02A-4E6F-8D20-96E275048E84}"/>
              </c:ext>
            </c:extLst>
          </c:dPt>
          <c:dPt>
            <c:idx val="18"/>
            <c:invertIfNegative val="1"/>
            <c:bubble3D val="0"/>
            <c:spPr>
              <a:solidFill>
                <a:srgbClr val="5CBCD6"/>
              </a:solidFill>
            </c:spPr>
            <c:extLst>
              <c:ext xmlns:c16="http://schemas.microsoft.com/office/drawing/2014/chart" uri="{C3380CC4-5D6E-409C-BE32-E72D297353CC}">
                <c16:uniqueId val="{00000003-CA47-6B4E-A35A-2383EBA7A049}"/>
              </c:ext>
            </c:extLst>
          </c:dPt>
          <c:dPt>
            <c:idx val="25"/>
            <c:invertIfNegative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B-A02A-4E6F-8D20-96E275048E84}"/>
              </c:ext>
            </c:extLst>
          </c:dPt>
          <c:dPt>
            <c:idx val="28"/>
            <c:invertIfNegative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C-A02A-4E6F-8D20-96E275048E84}"/>
              </c:ext>
            </c:extLst>
          </c:dPt>
          <c:dPt>
            <c:idx val="32"/>
            <c:invertIfNegative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D-A02A-4E6F-8D20-96E275048E84}"/>
              </c:ext>
            </c:extLst>
          </c:dPt>
          <c:cat>
            <c:strRef>
              <c:f>Projektplan!$B$9:$B$42</c:f>
              <c:strCache>
                <c:ptCount val="34"/>
                <c:pt idx="0">
                  <c:v>M0: Kickoff</c:v>
                </c:pt>
                <c:pt idx="1">
                  <c:v>Aufgabenstellung erfassen</c:v>
                </c:pt>
                <c:pt idx="2">
                  <c:v>Anforderungen definieren</c:v>
                </c:pt>
                <c:pt idx="3">
                  <c:v>Projektplan erstellen</c:v>
                </c:pt>
                <c:pt idx="4">
                  <c:v>Zwischenpräsentation planen</c:v>
                </c:pt>
                <c:pt idx="5">
                  <c:v>M1: Abschluss Projektplan</c:v>
                </c:pt>
                <c:pt idx="7">
                  <c:v>Mockups erstellen</c:v>
                </c:pt>
                <c:pt idx="8">
                  <c:v>Datenbankschema planen</c:v>
                </c:pt>
                <c:pt idx="9">
                  <c:v>Dokumentationsvorlage erstellen</c:v>
                </c:pt>
                <c:pt idx="10">
                  <c:v>Use Cases ausarbeiten</c:v>
                </c:pt>
                <c:pt idx="11">
                  <c:v>Domainanalyse</c:v>
                </c:pt>
                <c:pt idx="12">
                  <c:v>Sequenzdiagramme erstellen</c:v>
                </c:pt>
                <c:pt idx="13">
                  <c:v>Architektur planen</c:v>
                </c:pt>
                <c:pt idx="14">
                  <c:v>M2: End of Elaboration</c:v>
                </c:pt>
                <c:pt idx="16">
                  <c:v>UC CRUD class</c:v>
                </c:pt>
                <c:pt idx="17">
                  <c:v>UC CRUD person</c:v>
                </c:pt>
                <c:pt idx="18">
                  <c:v>UC CRUD task</c:v>
                </c:pt>
                <c:pt idx="19">
                  <c:v>UC CRUD quiz</c:v>
                </c:pt>
                <c:pt idx="20">
                  <c:v>UC publish study content</c:v>
                </c:pt>
                <c:pt idx="21">
                  <c:v>UC solve task</c:v>
                </c:pt>
                <c:pt idx="22">
                  <c:v>UC solve quiz</c:v>
                </c:pt>
                <c:pt idx="23">
                  <c:v>UC view statistics</c:v>
                </c:pt>
                <c:pt idx="24">
                  <c:v>UC send message</c:v>
                </c:pt>
                <c:pt idx="25">
                  <c:v>M3: Feature Freeze</c:v>
                </c:pt>
                <c:pt idx="26">
                  <c:v>Bugfixes</c:v>
                </c:pt>
                <c:pt idx="27">
                  <c:v>Testing</c:v>
                </c:pt>
                <c:pt idx="28">
                  <c:v>M4: Code Freeze</c:v>
                </c:pt>
                <c:pt idx="30">
                  <c:v>Dokumentation abschliessen</c:v>
                </c:pt>
                <c:pt idx="31">
                  <c:v>Abgabe vorbereiten</c:v>
                </c:pt>
                <c:pt idx="32">
                  <c:v>M5: Projektende</c:v>
                </c:pt>
                <c:pt idx="33">
                  <c:v>Präsentation vorbereiten</c:v>
                </c:pt>
              </c:strCache>
            </c:strRef>
          </c:cat>
          <c:val>
            <c:numRef>
              <c:f>Projektplan!$F$9:$F$42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1</c:v>
                </c:pt>
                <c:pt idx="26">
                  <c:v>14</c:v>
                </c:pt>
                <c:pt idx="27">
                  <c:v>14</c:v>
                </c:pt>
                <c:pt idx="28">
                  <c:v>1</c:v>
                </c:pt>
                <c:pt idx="30">
                  <c:v>14</c:v>
                </c:pt>
                <c:pt idx="31">
                  <c:v>2</c:v>
                </c:pt>
                <c:pt idx="32">
                  <c:v>1</c:v>
                </c:pt>
                <c:pt idx="33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191894</xdr:colOff>
      <xdr:row>5</xdr:row>
      <xdr:rowOff>94203</xdr:rowOff>
    </xdr:from>
    <xdr:ext cx="10515879" cy="7012912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50"/>
  <sheetViews>
    <sheetView showGridLines="0" tabSelected="1" topLeftCell="A4" zoomScale="85" zoomScaleNormal="85" workbookViewId="0">
      <selection activeCell="O48" sqref="O48"/>
    </sheetView>
  </sheetViews>
  <sheetFormatPr defaultColWidth="14.42578125" defaultRowHeight="15.75" customHeight="1"/>
  <cols>
    <col min="1" max="1" width="2.85546875" customWidth="1"/>
    <col min="2" max="2" width="38.570312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3" width="7.28515625" customWidth="1"/>
    <col min="34" max="34" width="7.140625" customWidth="1"/>
    <col min="36" max="37" width="0.140625" customWidth="1"/>
    <col min="38" max="38" width="14.42578125" customWidth="1"/>
  </cols>
  <sheetData>
    <row r="1" spans="1:38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8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8" ht="30" customHeight="1">
      <c r="A3" s="33" t="s">
        <v>42</v>
      </c>
      <c r="B3" s="34"/>
      <c r="C3" s="34"/>
      <c r="D3" s="34"/>
      <c r="E3" s="34"/>
      <c r="F3" s="34"/>
      <c r="G3" s="34"/>
      <c r="H3" s="34"/>
      <c r="I3" s="3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</row>
    <row r="4" spans="1:38" ht="15.75" customHeight="1">
      <c r="A4" s="7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8" ht="15.75" customHeight="1">
      <c r="A5" s="8" t="s">
        <v>4</v>
      </c>
      <c r="B5" s="1"/>
      <c r="C5" s="1"/>
      <c r="E5" s="8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8" ht="15">
      <c r="A6" s="31"/>
      <c r="B6" s="31" t="s">
        <v>0</v>
      </c>
      <c r="C6" s="31" t="s">
        <v>1</v>
      </c>
      <c r="D6" s="31" t="s">
        <v>2</v>
      </c>
      <c r="E6" s="31" t="s">
        <v>5</v>
      </c>
      <c r="F6" s="31" t="s">
        <v>6</v>
      </c>
      <c r="G6" s="31" t="s">
        <v>3</v>
      </c>
      <c r="I6" s="35"/>
      <c r="J6" s="36"/>
      <c r="K6" s="36"/>
      <c r="L6" s="36"/>
      <c r="M6" s="36"/>
      <c r="N6" s="35"/>
      <c r="O6" s="36"/>
      <c r="P6" s="36"/>
      <c r="Q6" s="36"/>
      <c r="R6" s="36"/>
      <c r="S6" s="35"/>
      <c r="T6" s="36"/>
      <c r="U6" s="36"/>
      <c r="V6" s="36"/>
      <c r="W6" s="36"/>
      <c r="X6" s="35"/>
      <c r="Y6" s="36"/>
      <c r="Z6" s="36"/>
      <c r="AA6" s="36"/>
      <c r="AB6" s="36"/>
      <c r="AC6" s="35"/>
      <c r="AD6" s="36"/>
      <c r="AE6" s="36"/>
      <c r="AF6" s="36"/>
      <c r="AG6" s="36"/>
      <c r="AH6" s="35"/>
      <c r="AI6" s="36"/>
      <c r="AJ6" s="36"/>
      <c r="AK6" s="36"/>
      <c r="AL6" s="36"/>
    </row>
    <row r="7" spans="1:38" ht="15">
      <c r="A7" s="32"/>
      <c r="B7" s="32"/>
      <c r="C7" s="32"/>
      <c r="D7" s="32"/>
      <c r="E7" s="32"/>
      <c r="F7" s="32"/>
      <c r="G7" s="32"/>
      <c r="I7" s="9"/>
      <c r="J7" s="9"/>
      <c r="K7" s="9"/>
      <c r="L7" s="10"/>
      <c r="M7" s="9"/>
      <c r="N7" s="9"/>
      <c r="O7" s="9"/>
      <c r="P7" s="9"/>
      <c r="Q7" s="10"/>
      <c r="R7" s="9"/>
      <c r="S7" s="9"/>
      <c r="T7" s="9"/>
      <c r="U7" s="9"/>
      <c r="V7" s="10"/>
      <c r="W7" s="9"/>
      <c r="X7" s="9"/>
      <c r="Y7" s="9"/>
      <c r="Z7" s="9"/>
      <c r="AA7" s="10"/>
      <c r="AB7" s="9"/>
      <c r="AC7" s="9"/>
      <c r="AD7" s="9"/>
      <c r="AE7" s="9"/>
      <c r="AF7" s="10"/>
      <c r="AG7" s="9"/>
      <c r="AH7" s="9"/>
    </row>
    <row r="8" spans="1:38">
      <c r="A8" s="11" t="s">
        <v>8</v>
      </c>
      <c r="B8" s="6"/>
      <c r="C8" s="6"/>
      <c r="D8" s="6"/>
      <c r="E8" s="6"/>
      <c r="F8" s="6"/>
      <c r="G8" s="6"/>
      <c r="I8" s="12"/>
      <c r="J8" s="13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8" ht="15">
      <c r="B9" s="28" t="s">
        <v>15</v>
      </c>
      <c r="C9" s="25">
        <v>43749</v>
      </c>
      <c r="D9" s="27">
        <v>43749</v>
      </c>
      <c r="E9" s="16">
        <f t="shared" ref="E9:E14" si="0">INT(C9)-INT($C$9)</f>
        <v>0</v>
      </c>
      <c r="F9" s="23">
        <f>DATEDIF(C9,D9,"d")+1</f>
        <v>1</v>
      </c>
      <c r="G9" s="17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8" ht="15">
      <c r="B10" s="15" t="s">
        <v>12</v>
      </c>
      <c r="C10" s="25">
        <v>43750</v>
      </c>
      <c r="D10" s="27">
        <v>43751</v>
      </c>
      <c r="E10" s="16">
        <f t="shared" si="0"/>
        <v>1</v>
      </c>
      <c r="F10" s="23">
        <f t="shared" ref="F10:F34" si="1">DATEDIF(C10,D10,"d")+1</f>
        <v>2</v>
      </c>
      <c r="G10" s="18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8" ht="15">
      <c r="A11" s="24"/>
      <c r="B11" s="15" t="s">
        <v>18</v>
      </c>
      <c r="C11" s="25">
        <v>43750</v>
      </c>
      <c r="D11" s="27">
        <v>43753</v>
      </c>
      <c r="E11" s="16">
        <f>INT(C11)-INT($C$9)</f>
        <v>1</v>
      </c>
      <c r="F11" s="23">
        <f t="shared" si="1"/>
        <v>4</v>
      </c>
      <c r="G11" s="18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8" ht="15">
      <c r="A12" s="24"/>
      <c r="B12" s="15" t="s">
        <v>17</v>
      </c>
      <c r="C12" s="25">
        <v>43751</v>
      </c>
      <c r="D12" s="27">
        <v>43755</v>
      </c>
      <c r="E12" s="16">
        <f>INT(C12)-INT($C$9)</f>
        <v>2</v>
      </c>
      <c r="F12" s="23">
        <f>DATEDIF(C12,D12,"d")+1</f>
        <v>5</v>
      </c>
      <c r="G12" s="18">
        <v>1</v>
      </c>
    </row>
    <row r="13" spans="1:38" ht="15">
      <c r="A13" s="24"/>
      <c r="B13" s="15" t="s">
        <v>14</v>
      </c>
      <c r="C13" s="25">
        <v>43754</v>
      </c>
      <c r="D13" s="27">
        <v>43755</v>
      </c>
      <c r="E13" s="16">
        <f>INT(C13)-INT($C$9)</f>
        <v>5</v>
      </c>
      <c r="F13" s="23">
        <f t="shared" ref="F13" si="2">DATEDIF(C13,D13,"d")+1</f>
        <v>2</v>
      </c>
      <c r="G13" s="18">
        <v>1</v>
      </c>
    </row>
    <row r="14" spans="1:38" ht="15">
      <c r="B14" s="28" t="s">
        <v>16</v>
      </c>
      <c r="C14" s="25">
        <v>43756</v>
      </c>
      <c r="D14" s="27">
        <v>43756</v>
      </c>
      <c r="E14" s="16">
        <f t="shared" si="0"/>
        <v>7</v>
      </c>
      <c r="F14" s="23">
        <f t="shared" si="1"/>
        <v>1</v>
      </c>
      <c r="G14" s="17">
        <v>1</v>
      </c>
    </row>
    <row r="15" spans="1:38">
      <c r="A15" s="11" t="s">
        <v>9</v>
      </c>
      <c r="B15" s="19"/>
      <c r="C15" s="26"/>
      <c r="D15" s="26"/>
      <c r="E15" s="19"/>
      <c r="F15" s="19"/>
      <c r="G15" s="19"/>
    </row>
    <row r="16" spans="1:38" ht="15">
      <c r="B16" s="15" t="s">
        <v>13</v>
      </c>
      <c r="C16" s="25">
        <v>43757</v>
      </c>
      <c r="D16" s="27">
        <v>43763</v>
      </c>
      <c r="E16" s="16">
        <f t="shared" ref="E16:E23" si="3">INT(C16)-INT($C$9)</f>
        <v>8</v>
      </c>
      <c r="F16" s="23">
        <f t="shared" si="1"/>
        <v>7</v>
      </c>
      <c r="G16" s="20">
        <v>1</v>
      </c>
    </row>
    <row r="17" spans="1:7" ht="15">
      <c r="A17" s="29"/>
      <c r="B17" s="15" t="s">
        <v>26</v>
      </c>
      <c r="C17" s="25">
        <v>43757</v>
      </c>
      <c r="D17" s="27">
        <v>43763</v>
      </c>
      <c r="E17" s="16">
        <f t="shared" si="3"/>
        <v>8</v>
      </c>
      <c r="F17" s="23">
        <f t="shared" si="1"/>
        <v>7</v>
      </c>
      <c r="G17" s="20">
        <v>1</v>
      </c>
    </row>
    <row r="18" spans="1:7" ht="16.5" customHeight="1">
      <c r="A18" s="30"/>
      <c r="B18" s="15" t="s">
        <v>29</v>
      </c>
      <c r="C18" s="25">
        <v>43761</v>
      </c>
      <c r="D18" s="27">
        <v>43761</v>
      </c>
      <c r="E18" s="16">
        <f t="shared" si="3"/>
        <v>12</v>
      </c>
      <c r="F18" s="23">
        <f t="shared" si="1"/>
        <v>1</v>
      </c>
      <c r="G18" s="20">
        <v>1</v>
      </c>
    </row>
    <row r="19" spans="1:7" ht="15">
      <c r="A19" s="30"/>
      <c r="B19" s="15" t="s">
        <v>27</v>
      </c>
      <c r="C19" s="25">
        <v>43762</v>
      </c>
      <c r="D19" s="27">
        <v>43765</v>
      </c>
      <c r="E19" s="16">
        <f t="shared" si="3"/>
        <v>13</v>
      </c>
      <c r="F19" s="23">
        <f t="shared" si="1"/>
        <v>4</v>
      </c>
      <c r="G19" s="20">
        <v>0.25</v>
      </c>
    </row>
    <row r="20" spans="1:7" ht="15.75" customHeight="1">
      <c r="B20" s="15" t="s">
        <v>20</v>
      </c>
      <c r="C20" s="25">
        <v>43766</v>
      </c>
      <c r="D20" s="27">
        <v>43769</v>
      </c>
      <c r="E20" s="16">
        <f t="shared" ref="E20" si="4">INT(C20)-INT($C$9)</f>
        <v>17</v>
      </c>
      <c r="F20" s="23">
        <f t="shared" ref="F20" si="5">DATEDIF(C20,D20,"d")+1</f>
        <v>4</v>
      </c>
      <c r="G20" s="21">
        <v>0</v>
      </c>
    </row>
    <row r="21" spans="1:7" ht="15">
      <c r="A21" s="24"/>
      <c r="B21" s="15" t="s">
        <v>28</v>
      </c>
      <c r="C21" s="25">
        <v>43766</v>
      </c>
      <c r="D21" s="27">
        <v>43770</v>
      </c>
      <c r="E21" s="16">
        <f>INT(C21)-INT($C$9)</f>
        <v>17</v>
      </c>
      <c r="F21" s="23">
        <f>DATEDIF(C21,D21,"d")+1</f>
        <v>5</v>
      </c>
      <c r="G21" s="21">
        <v>0.2</v>
      </c>
    </row>
    <row r="22" spans="1:7" ht="15">
      <c r="B22" s="15" t="s">
        <v>19</v>
      </c>
      <c r="C22" s="25">
        <v>43767</v>
      </c>
      <c r="D22" s="27">
        <v>43770</v>
      </c>
      <c r="E22" s="16">
        <f>INT(C22)-INT($C$9)</f>
        <v>18</v>
      </c>
      <c r="F22" s="23">
        <f t="shared" ref="F22" si="6">DATEDIF(C22,D22,"d")+1</f>
        <v>4</v>
      </c>
      <c r="G22" s="22">
        <v>0.2</v>
      </c>
    </row>
    <row r="23" spans="1:7" ht="15">
      <c r="B23" s="28" t="s">
        <v>21</v>
      </c>
      <c r="C23" s="25">
        <v>43770</v>
      </c>
      <c r="D23" s="27">
        <v>43770</v>
      </c>
      <c r="E23" s="16">
        <f t="shared" si="3"/>
        <v>21</v>
      </c>
      <c r="F23" s="23">
        <f t="shared" si="1"/>
        <v>1</v>
      </c>
      <c r="G23" s="22">
        <v>0</v>
      </c>
    </row>
    <row r="24" spans="1:7">
      <c r="A24" s="11" t="s">
        <v>10</v>
      </c>
      <c r="B24" s="19"/>
      <c r="C24" s="26"/>
      <c r="D24" s="26"/>
      <c r="E24" s="19"/>
      <c r="F24" s="19"/>
      <c r="G24" s="19"/>
    </row>
    <row r="25" spans="1:7" ht="15">
      <c r="B25" s="15" t="s">
        <v>33</v>
      </c>
      <c r="C25" s="25">
        <v>43771</v>
      </c>
      <c r="D25" s="27">
        <v>43785</v>
      </c>
      <c r="E25" s="16">
        <f t="shared" ref="E25:E31" si="7">INT(C25)-INT($C$9)</f>
        <v>22</v>
      </c>
      <c r="F25" s="23">
        <f t="shared" si="1"/>
        <v>15</v>
      </c>
      <c r="G25" s="22">
        <v>0</v>
      </c>
    </row>
    <row r="26" spans="1:7" ht="15">
      <c r="B26" s="15" t="s">
        <v>34</v>
      </c>
      <c r="C26" s="25">
        <v>43771</v>
      </c>
      <c r="D26" s="27">
        <v>43785</v>
      </c>
      <c r="E26" s="16">
        <f t="shared" si="7"/>
        <v>22</v>
      </c>
      <c r="F26" s="23">
        <f t="shared" si="1"/>
        <v>15</v>
      </c>
      <c r="G26" s="22">
        <v>0</v>
      </c>
    </row>
    <row r="27" spans="1:7" ht="15">
      <c r="B27" s="15" t="s">
        <v>35</v>
      </c>
      <c r="C27" s="25">
        <v>43771</v>
      </c>
      <c r="D27" s="27">
        <v>43785</v>
      </c>
      <c r="E27" s="16">
        <f t="shared" si="7"/>
        <v>22</v>
      </c>
      <c r="F27" s="23">
        <f t="shared" si="1"/>
        <v>15</v>
      </c>
      <c r="G27" s="22">
        <v>0</v>
      </c>
    </row>
    <row r="28" spans="1:7" ht="15">
      <c r="B28" s="15" t="s">
        <v>36</v>
      </c>
      <c r="C28" s="25">
        <v>43771</v>
      </c>
      <c r="D28" s="27">
        <v>43785</v>
      </c>
      <c r="E28" s="16">
        <f t="shared" ref="E28:E32" si="8">INT(C28)-INT($C$9)</f>
        <v>22</v>
      </c>
      <c r="F28" s="23">
        <f t="shared" ref="F28:F32" si="9">DATEDIF(C28,D28,"d")+1</f>
        <v>15</v>
      </c>
      <c r="G28" s="22">
        <v>0</v>
      </c>
    </row>
    <row r="29" spans="1:7" ht="15">
      <c r="B29" s="15" t="s">
        <v>37</v>
      </c>
      <c r="C29" s="25">
        <v>43785</v>
      </c>
      <c r="D29" s="27">
        <v>43799</v>
      </c>
      <c r="E29" s="16">
        <f t="shared" si="8"/>
        <v>36</v>
      </c>
      <c r="F29" s="23">
        <f t="shared" si="9"/>
        <v>15</v>
      </c>
      <c r="G29" s="22">
        <v>0</v>
      </c>
    </row>
    <row r="30" spans="1:7" ht="15.75" customHeight="1">
      <c r="B30" s="15" t="s">
        <v>38</v>
      </c>
      <c r="C30" s="25">
        <v>43785</v>
      </c>
      <c r="D30" s="27">
        <v>43799</v>
      </c>
      <c r="E30" s="16">
        <f t="shared" si="8"/>
        <v>36</v>
      </c>
      <c r="F30" s="23">
        <f t="shared" si="9"/>
        <v>15</v>
      </c>
      <c r="G30" s="22">
        <v>0</v>
      </c>
    </row>
    <row r="31" spans="1:7" ht="15.75" customHeight="1">
      <c r="B31" s="15" t="s">
        <v>39</v>
      </c>
      <c r="C31" s="25">
        <v>43785</v>
      </c>
      <c r="D31" s="27">
        <v>43799</v>
      </c>
      <c r="E31" s="16">
        <f t="shared" si="8"/>
        <v>36</v>
      </c>
      <c r="F31" s="23">
        <f t="shared" si="9"/>
        <v>15</v>
      </c>
      <c r="G31" s="22">
        <v>0</v>
      </c>
    </row>
    <row r="32" spans="1:7" ht="15.75" customHeight="1">
      <c r="B32" s="15" t="s">
        <v>40</v>
      </c>
      <c r="C32" s="25">
        <v>43800</v>
      </c>
      <c r="D32" s="27">
        <v>43811</v>
      </c>
      <c r="E32" s="16">
        <f t="shared" si="8"/>
        <v>51</v>
      </c>
      <c r="F32" s="23">
        <f t="shared" si="9"/>
        <v>12</v>
      </c>
      <c r="G32" s="22">
        <v>0</v>
      </c>
    </row>
    <row r="33" spans="1:8" ht="15.75" customHeight="1">
      <c r="B33" s="15" t="s">
        <v>41</v>
      </c>
      <c r="C33" s="25">
        <v>43800</v>
      </c>
      <c r="D33" s="27">
        <v>43811</v>
      </c>
      <c r="E33" s="16">
        <f>INT(C33)-INT($C$9)</f>
        <v>51</v>
      </c>
      <c r="F33" s="23">
        <f>DATEDIF(C33,D33,"d")+1</f>
        <v>12</v>
      </c>
      <c r="G33" s="22">
        <v>0</v>
      </c>
      <c r="H33" s="22"/>
    </row>
    <row r="34" spans="1:8" ht="15.75" customHeight="1">
      <c r="B34" s="15" t="s">
        <v>22</v>
      </c>
      <c r="C34" s="25">
        <v>43811</v>
      </c>
      <c r="D34" s="27">
        <v>43811</v>
      </c>
      <c r="E34" s="16">
        <f>INT(C34)-INT($C$9)</f>
        <v>62</v>
      </c>
      <c r="F34" s="23">
        <f>DATEDIF(C34,D34,"d")+1</f>
        <v>1</v>
      </c>
      <c r="G34" s="22">
        <v>0</v>
      </c>
      <c r="H34" s="2"/>
    </row>
    <row r="35" spans="1:8" ht="15.75" customHeight="1">
      <c r="A35" s="24"/>
      <c r="B35" s="15" t="s">
        <v>25</v>
      </c>
      <c r="C35" s="25">
        <v>43813</v>
      </c>
      <c r="D35" s="27">
        <v>43826</v>
      </c>
      <c r="E35" s="16">
        <f>INT(C35)-INT($C$9)</f>
        <v>64</v>
      </c>
      <c r="F35" s="23">
        <f>DATEDIF(C35,D35,"d")+1</f>
        <v>14</v>
      </c>
      <c r="G35" s="22">
        <v>0</v>
      </c>
      <c r="H35" s="2"/>
    </row>
    <row r="36" spans="1:8" ht="15">
      <c r="B36" s="15" t="s">
        <v>7</v>
      </c>
      <c r="C36" s="25">
        <v>43813</v>
      </c>
      <c r="D36" s="27">
        <v>43826</v>
      </c>
      <c r="E36" s="16">
        <f>INT(C36)-INT($C$9)</f>
        <v>64</v>
      </c>
      <c r="F36" s="23">
        <f>DATEDIF(C36,D36,"d")+1</f>
        <v>14</v>
      </c>
      <c r="G36" s="22">
        <v>0</v>
      </c>
      <c r="H36" s="2"/>
    </row>
    <row r="37" spans="1:8" ht="15">
      <c r="A37" s="24"/>
      <c r="B37" s="28" t="s">
        <v>23</v>
      </c>
      <c r="C37" s="25">
        <v>43826</v>
      </c>
      <c r="D37" s="27">
        <v>43826</v>
      </c>
      <c r="E37" s="16">
        <f>INT(C37)-INT($C$9)</f>
        <v>77</v>
      </c>
      <c r="F37" s="23">
        <f>DATEDIF(C37,D37,"d")+1</f>
        <v>1</v>
      </c>
      <c r="G37" s="22">
        <v>0</v>
      </c>
    </row>
    <row r="38" spans="1:8">
      <c r="A38" s="11" t="s">
        <v>11</v>
      </c>
      <c r="B38" s="19"/>
      <c r="C38" s="26"/>
      <c r="D38" s="26"/>
      <c r="E38" s="19"/>
      <c r="F38" s="19"/>
      <c r="G38" s="19"/>
    </row>
    <row r="39" spans="1:8" ht="15">
      <c r="B39" s="15" t="s">
        <v>30</v>
      </c>
      <c r="C39" s="25">
        <v>43827</v>
      </c>
      <c r="D39" s="27">
        <v>43840</v>
      </c>
      <c r="E39" s="16">
        <f t="shared" ref="E39:E40" si="10">INT(C39)-INT($C$9)</f>
        <v>78</v>
      </c>
      <c r="F39" s="23">
        <f>DATEDIF(C39,D39,"d")+1</f>
        <v>14</v>
      </c>
      <c r="G39" s="22">
        <v>0</v>
      </c>
    </row>
    <row r="40" spans="1:8" ht="15">
      <c r="A40" s="30"/>
      <c r="B40" s="15" t="s">
        <v>32</v>
      </c>
      <c r="C40" s="25">
        <v>43839</v>
      </c>
      <c r="D40" s="27">
        <v>43840</v>
      </c>
      <c r="E40" s="16">
        <f t="shared" si="10"/>
        <v>90</v>
      </c>
      <c r="F40" s="23">
        <f>DATEDIF(C40,D40,"d")+1</f>
        <v>2</v>
      </c>
      <c r="G40" s="22">
        <v>0</v>
      </c>
    </row>
    <row r="41" spans="1:8" ht="15">
      <c r="B41" s="28" t="s">
        <v>24</v>
      </c>
      <c r="C41" s="25">
        <v>43840</v>
      </c>
      <c r="D41" s="27">
        <v>43840</v>
      </c>
      <c r="E41" s="16">
        <f>INT(C41)-INT($C$9)</f>
        <v>91</v>
      </c>
      <c r="F41" s="23">
        <f>DATEDIF(C41,D41,"d")+1</f>
        <v>1</v>
      </c>
      <c r="G41" s="22">
        <v>0</v>
      </c>
    </row>
    <row r="42" spans="1:8" ht="15">
      <c r="B42" s="15" t="s">
        <v>31</v>
      </c>
      <c r="C42" s="25">
        <v>43841</v>
      </c>
      <c r="D42" s="27">
        <v>43860</v>
      </c>
      <c r="E42" s="16">
        <f>INT(C42)-INT($C$9)</f>
        <v>92</v>
      </c>
      <c r="F42" s="23">
        <f>DATEDIF(C42,D42,"d")+1</f>
        <v>20</v>
      </c>
      <c r="G42" s="22">
        <v>0</v>
      </c>
    </row>
    <row r="43" spans="1:8" ht="15">
      <c r="B43" s="15"/>
      <c r="C43" s="25"/>
      <c r="D43" s="27"/>
    </row>
    <row r="44" spans="1:8" ht="15">
      <c r="B44" s="15"/>
      <c r="C44" s="25"/>
      <c r="D44" s="27"/>
    </row>
    <row r="45" spans="1:8" ht="12.75"/>
    <row r="46" spans="1:8" ht="12.75"/>
    <row r="47" spans="1:8" ht="12.75"/>
    <row r="48" spans="1:8" ht="12.75"/>
    <row r="49" ht="12.75"/>
    <row r="50" ht="12.75"/>
  </sheetData>
  <mergeCells count="14">
    <mergeCell ref="AH6:AL6"/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F6:F7"/>
    <mergeCell ref="D6:D7"/>
    <mergeCell ref="C6:C7"/>
  </mergeCells>
  <conditionalFormatting sqref="G39:G42 H33 G9:G14 G16:G23 G25:G37">
    <cfRule type="colorScale" priority="3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D43:D44 C39:D42 D25:D37 C9:D14 D21 D16:D20 D22:D23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Projektplan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Luca</cp:lastModifiedBy>
  <dcterms:created xsi:type="dcterms:W3CDTF">2018-06-20T16:10:08Z</dcterms:created>
  <dcterms:modified xsi:type="dcterms:W3CDTF">2019-10-31T08:29:18Z</dcterms:modified>
</cp:coreProperties>
</file>