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1.xml" ContentType="application/vnd.openxmlformats-officedocument.spreadsheetml.comment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  <definedNames>
    <definedName name="_xlnm.Print_Area" localSheetId="0">PLANIFICACION!$A$1:$K$54</definedName>
  </definedNames>
</workbook>
</file>

<file path=xl/comments1.xml><?xml version="1.0" encoding="utf-8"?>
<comments xmlns="http://schemas.openxmlformats.org/spreadsheetml/2006/main">
  <authors>
    <author>Oscar Martinez</author>
  </authors>
  <commentList>
    <comment ref="B1" authorId="0">
      <text>
        <t xml:space="preserve">Oscar Martinez:
AS HORA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5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d/mm/yy"/>
    <numFmt numFmtId="189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B54"/>
  <sheetViews>
    <sheetView workbookViewId="0" rightToLeft="0"/>
  </sheetViews>
  <sheetData>
    <row r="1" ht="27.95" customHeight="1">
      <c r="A1" t="str">
        <v>NOMBRE:</v>
      </c>
      <c r="B1" t="str">
        <v>GOMEZ MARTIN</v>
      </c>
      <c r="E1" t="str">
        <v>HIPERTROFIA</v>
      </c>
    </row>
    <row r="2" ht="27.95" customHeight="1">
      <c r="A2" t="str">
        <v>EDAD</v>
      </c>
      <c r="B2">
        <v>26</v>
      </c>
      <c r="E2" t="str">
        <v xml:space="preserve">                                                        </v>
      </c>
    </row>
    <row r="3" ht="27.95" customHeight="1">
      <c r="A3" t="str">
        <v>FECHA:</v>
      </c>
      <c r="B3">
        <v>45811</v>
      </c>
    </row>
    <row r="4" ht="27.95" customHeight="1">
      <c r="A4" t="str">
        <v>TEL:</v>
      </c>
      <c r="B4">
        <v>2604848869</v>
      </c>
    </row>
    <row r="5" ht="35.1" customHeight="1">
      <c r="A5" t="str">
        <v>DNI:</v>
      </c>
      <c r="D5" t="str">
        <v xml:space="preserve"> SEMANA I</v>
      </c>
      <c r="F5" t="str">
        <v>SEMANA II</v>
      </c>
      <c r="H5" t="str">
        <v>SEMANA III</v>
      </c>
      <c r="J5" t="str">
        <v>SEMANA IV</v>
      </c>
    </row>
    <row r="6" ht="35.1" customHeight="1">
      <c r="D6">
        <v>60</v>
      </c>
      <c r="F6">
        <v>65</v>
      </c>
      <c r="H6">
        <v>70</v>
      </c>
      <c r="J6">
        <v>60</v>
      </c>
    </row>
    <row r="7" ht="35.1" customHeight="1">
      <c r="A7" t="str">
        <v>GRUPO</v>
      </c>
      <c r="C7" t="str">
        <v>RM</v>
      </c>
      <c r="D7" t="str">
        <v>CARGA</v>
      </c>
      <c r="E7" t="str">
        <v>SERIES/REP</v>
      </c>
      <c r="F7" t="str">
        <v>CARGA</v>
      </c>
      <c r="G7" t="str">
        <v>SERIES/REP</v>
      </c>
      <c r="H7" t="str">
        <v>CARGA</v>
      </c>
      <c r="I7" t="str">
        <v>SERIES/REP</v>
      </c>
      <c r="J7" t="str">
        <v>CARGA</v>
      </c>
      <c r="K7" t="str">
        <v>SERIES/REP</v>
      </c>
    </row>
    <row r="8" ht="35.1" customHeight="1">
      <c r="A8" t="str">
        <v>PECHO</v>
      </c>
      <c r="E8" t="str">
        <v>MIC1</v>
      </c>
      <c r="G8" t="str">
        <v>MIC2</v>
      </c>
      <c r="I8" t="str">
        <v>MIC3</v>
      </c>
      <c r="K8" t="str">
        <v>MIC4</v>
      </c>
    </row>
    <row r="9" ht="35.1" customHeight="1">
      <c r="A9" t="str">
        <v xml:space="preserve"> </v>
      </c>
      <c r="B9" t="str">
        <v>PRESS PLANO</v>
      </c>
      <c r="C9">
        <v>72</v>
      </c>
      <c r="D9">
        <f>C9*D6/100</f>
        <v>43.2</v>
      </c>
      <c r="E9" t="str">
        <v>3X12</v>
      </c>
      <c r="F9">
        <f>C9*F6/100</f>
        <v>46.8</v>
      </c>
      <c r="G9" t="str">
        <v>3X11</v>
      </c>
      <c r="H9">
        <f>C9*H6/100</f>
        <v>50.4</v>
      </c>
      <c r="I9" t="str">
        <v>4X10</v>
      </c>
      <c r="J9">
        <f>C9*J6/100</f>
        <v>43.2</v>
      </c>
      <c r="K9" t="str">
        <v>3X8</v>
      </c>
    </row>
    <row r="10" ht="35.1" customHeight="1">
      <c r="B10" t="str">
        <v>INCLINADO</v>
      </c>
      <c r="C10">
        <v>7</v>
      </c>
      <c r="D10">
        <f>C10*D6/100</f>
        <v>4.2</v>
      </c>
      <c r="E10" t="str">
        <f>E9</f>
        <v>3X12</v>
      </c>
      <c r="F10">
        <f>C10*F6/100</f>
        <v>4.55</v>
      </c>
      <c r="G10" t="str">
        <f>G9</f>
        <v>3X11</v>
      </c>
      <c r="H10">
        <f>C10*H6/100</f>
        <v>4.9</v>
      </c>
      <c r="I10" t="str">
        <f>I9</f>
        <v>4X10</v>
      </c>
      <c r="J10">
        <f>C10*J6/100</f>
        <v>4.2</v>
      </c>
      <c r="K10" t="str">
        <f>K9</f>
        <v>3X8</v>
      </c>
    </row>
    <row r="11" ht="35.1" customHeight="1">
      <c r="B11" t="str">
        <v xml:space="preserve">APERTURA   </v>
      </c>
      <c r="C11">
        <v>22</v>
      </c>
      <c r="D11">
        <f>C11*D6/100</f>
        <v>13.2</v>
      </c>
      <c r="E11" t="str">
        <f>E9</f>
        <v>3X12</v>
      </c>
      <c r="F11">
        <f>C11*F6/100</f>
        <v>14.3</v>
      </c>
      <c r="G11" t="str">
        <f>G10</f>
        <v>3X11</v>
      </c>
      <c r="H11">
        <f>C11*H6/100</f>
        <v>15.4</v>
      </c>
      <c r="I11" t="str">
        <f>I10</f>
        <v>4X10</v>
      </c>
      <c r="J11">
        <f>C11*J6/100</f>
        <v>13.2</v>
      </c>
      <c r="K11" t="str">
        <f>K10</f>
        <v>3X8</v>
      </c>
      <c r="EB11" t="str">
        <v xml:space="preserve"> </v>
      </c>
    </row>
    <row r="12" ht="35.1" customHeight="1">
      <c r="B12" t="str">
        <v>DECLINADO</v>
      </c>
      <c r="D12">
        <f>C12*D6/100</f>
        <v>0</v>
      </c>
      <c r="E12" t="str">
        <f>E9</f>
        <v>3X12</v>
      </c>
      <c r="F12">
        <f>C12*F6/100</f>
        <v>0</v>
      </c>
      <c r="G12" t="str">
        <f>G9</f>
        <v>3X11</v>
      </c>
      <c r="H12">
        <f>C12*H6/100</f>
        <v>0</v>
      </c>
      <c r="I12" t="str">
        <f>I9</f>
        <v>4X10</v>
      </c>
      <c r="J12">
        <f>C12*J6/100</f>
        <v>0</v>
      </c>
      <c r="K12" t="str">
        <f>K9</f>
        <v>3X8</v>
      </c>
    </row>
    <row r="13" ht="35.1" customHeight="1">
      <c r="A13" t="str">
        <v>ESPALDA</v>
      </c>
      <c r="D13">
        <f>C13*D6/100</f>
        <v>0</v>
      </c>
      <c r="E13" t="str">
        <f>E11</f>
        <v>3X12</v>
      </c>
      <c r="F13">
        <f>C13*F6/100</f>
        <v>0</v>
      </c>
      <c r="G13" t="str">
        <f>G11</f>
        <v>3X11</v>
      </c>
      <c r="H13">
        <f>C13*H6/100</f>
        <v>0</v>
      </c>
      <c r="I13" t="str">
        <f>I11</f>
        <v>4X10</v>
      </c>
      <c r="J13">
        <f>C13*J6/100</f>
        <v>0</v>
      </c>
      <c r="K13" t="str">
        <f>K11</f>
        <v>3X8</v>
      </c>
    </row>
    <row r="14" ht="35.1" customHeight="1">
      <c r="B14" t="str">
        <v>DORSAL AD</v>
      </c>
      <c r="C14">
        <v>85</v>
      </c>
      <c r="D14">
        <f>C14*D6/100</f>
        <v>51</v>
      </c>
      <c r="E14" t="str">
        <f>E13</f>
        <v>3X12</v>
      </c>
      <c r="F14">
        <f>C14*F6/100</f>
        <v>55.25</v>
      </c>
      <c r="G14" t="str">
        <f>G13</f>
        <v>3X11</v>
      </c>
      <c r="H14">
        <f>C14*H6/100</f>
        <v>59.5</v>
      </c>
      <c r="I14" t="str">
        <f>I13</f>
        <v>4X10</v>
      </c>
      <c r="J14">
        <f>C14*J6/100</f>
        <v>51</v>
      </c>
      <c r="K14" t="str">
        <f>K13</f>
        <v>3X8</v>
      </c>
    </row>
    <row r="15" ht="35.1" customHeight="1">
      <c r="B15" t="str">
        <v>DORSAL C/MANIJAS</v>
      </c>
      <c r="C15">
        <v>99</v>
      </c>
      <c r="D15">
        <f>C15*D6/100</f>
        <v>59.4</v>
      </c>
      <c r="E15" t="str">
        <f>E14</f>
        <v>3X12</v>
      </c>
      <c r="F15">
        <f>C15*F6/100</f>
        <v>64.35</v>
      </c>
      <c r="G15" t="str">
        <f>G14</f>
        <v>3X11</v>
      </c>
      <c r="H15">
        <f>C15*H6/100</f>
        <v>69.3</v>
      </c>
      <c r="I15" t="str">
        <f>I14</f>
        <v>4X10</v>
      </c>
      <c r="J15">
        <f>C15*J6/100</f>
        <v>59.4</v>
      </c>
      <c r="K15" t="str">
        <f>K14</f>
        <v>3X8</v>
      </c>
    </row>
    <row r="16" ht="35.1" customHeight="1">
      <c r="B16" t="str">
        <v xml:space="preserve">REMO EN PTA   </v>
      </c>
      <c r="C16">
        <v>75</v>
      </c>
      <c r="D16">
        <f>C16*D6/100</f>
        <v>45</v>
      </c>
      <c r="E16" t="str">
        <f>E15</f>
        <v>3X12</v>
      </c>
      <c r="F16">
        <f>C16*F6/100</f>
        <v>48.75</v>
      </c>
      <c r="G16" t="str">
        <f>G15</f>
        <v>3X11</v>
      </c>
      <c r="H16">
        <f>C16*H6/100</f>
        <v>52.5</v>
      </c>
      <c r="I16" t="str">
        <f>I15</f>
        <v>4X10</v>
      </c>
      <c r="J16">
        <f>C16*J6/100</f>
        <v>45</v>
      </c>
      <c r="K16" t="str">
        <f>K15</f>
        <v>3X8</v>
      </c>
    </row>
    <row r="17" ht="35.1" customHeight="1">
      <c r="B17" t="str">
        <v>SERRUCHO</v>
      </c>
      <c r="D17">
        <f>C17*D6/100</f>
        <v>0</v>
      </c>
      <c r="E17" t="str">
        <f>E16</f>
        <v>3X12</v>
      </c>
      <c r="F17">
        <f>C17*F6/100</f>
        <v>0</v>
      </c>
      <c r="G17" t="str">
        <f>G16</f>
        <v>3X11</v>
      </c>
      <c r="H17">
        <f>C17*H6/100</f>
        <v>0</v>
      </c>
      <c r="I17" t="str">
        <f>I16</f>
        <v>4X10</v>
      </c>
      <c r="J17">
        <f>C17*J6/100</f>
        <v>0</v>
      </c>
      <c r="K17" t="str">
        <f>K16</f>
        <v>3X8</v>
      </c>
    </row>
    <row r="18" ht="35.1" customHeight="1">
      <c r="D18">
        <f>C18*D6/100</f>
        <v>0</v>
      </c>
      <c r="E18" t="str">
        <f>E9</f>
        <v>3X12</v>
      </c>
      <c r="F18">
        <f>C18*F6/100</f>
        <v>0</v>
      </c>
      <c r="G18" t="str">
        <f>G9</f>
        <v>3X11</v>
      </c>
      <c r="H18">
        <f>C18*H6/100</f>
        <v>0</v>
      </c>
      <c r="I18" t="str">
        <f>I9</f>
        <v>4X10</v>
      </c>
      <c r="J18">
        <f>C18*J6/100</f>
        <v>0</v>
      </c>
      <c r="K18" t="str">
        <f>K9</f>
        <v>3X8</v>
      </c>
    </row>
    <row r="19" ht="35.1" customHeight="1">
      <c r="A19" t="str">
        <v>HOMBROS</v>
      </c>
      <c r="B19" t="str">
        <v xml:space="preserve">MAQUINA  </v>
      </c>
      <c r="C19">
        <v>85</v>
      </c>
      <c r="D19">
        <f>C19*D6/100</f>
        <v>51</v>
      </c>
      <c r="E19" t="str">
        <f>E17</f>
        <v>3X12</v>
      </c>
      <c r="F19">
        <f>C19*F6/100</f>
        <v>55.25</v>
      </c>
      <c r="G19" t="str">
        <f>G17</f>
        <v>3X11</v>
      </c>
      <c r="H19">
        <f>C19*H6/100</f>
        <v>59.5</v>
      </c>
      <c r="I19" t="str">
        <f>I17</f>
        <v>4X10</v>
      </c>
      <c r="J19">
        <f>C19*J6/100</f>
        <v>51</v>
      </c>
      <c r="K19" t="str">
        <f>K17</f>
        <v>3X8</v>
      </c>
    </row>
    <row r="20" ht="35.1" customHeight="1">
      <c r="B20" t="str">
        <v>VOL LAT</v>
      </c>
      <c r="C20">
        <v>11</v>
      </c>
      <c r="D20">
        <f>C20*D6/100</f>
        <v>6.6</v>
      </c>
      <c r="E20" t="str">
        <f>E19</f>
        <v>3X12</v>
      </c>
      <c r="F20">
        <f>C20*F6/100</f>
        <v>7.15</v>
      </c>
      <c r="G20" t="str">
        <f>G19</f>
        <v>3X11</v>
      </c>
      <c r="H20">
        <f>C20*H6/100</f>
        <v>7.7</v>
      </c>
      <c r="I20" t="str">
        <f>I19</f>
        <v>4X10</v>
      </c>
      <c r="J20">
        <f>C20*J6/100</f>
        <v>6.6</v>
      </c>
      <c r="K20" t="str">
        <f>K19</f>
        <v>3X8</v>
      </c>
    </row>
    <row r="21" ht="35.1" customHeight="1">
      <c r="B21" t="str">
        <v>VOL ADEL</v>
      </c>
      <c r="C21">
        <v>14</v>
      </c>
      <c r="D21">
        <f>C21*D6/100</f>
        <v>8.4</v>
      </c>
      <c r="E21" t="str">
        <f>E20</f>
        <v>3X12</v>
      </c>
      <c r="F21">
        <f>C21*F6/100</f>
        <v>9.1</v>
      </c>
      <c r="G21" t="str">
        <f>G20</f>
        <v>3X11</v>
      </c>
      <c r="H21">
        <f>C21*H6/100</f>
        <v>9.8</v>
      </c>
      <c r="I21" t="str">
        <f>I20</f>
        <v>4X10</v>
      </c>
      <c r="J21">
        <f>C21*J6/100</f>
        <v>8.4</v>
      </c>
      <c r="K21" t="str">
        <f>K20</f>
        <v>3X8</v>
      </c>
    </row>
    <row r="22" ht="35.1" customHeight="1">
      <c r="B22" t="str">
        <v xml:space="preserve">CUADRADO  </v>
      </c>
      <c r="C22">
        <v>7</v>
      </c>
      <c r="D22">
        <f>C22*D6/100</f>
        <v>4.2</v>
      </c>
      <c r="E22" t="str">
        <f>E21</f>
        <v>3X12</v>
      </c>
      <c r="F22">
        <f>C22*F6/100</f>
        <v>4.55</v>
      </c>
      <c r="G22" t="str">
        <f>G21</f>
        <v>3X11</v>
      </c>
      <c r="H22">
        <f>C22*H6/100</f>
        <v>4.9</v>
      </c>
      <c r="I22" t="str">
        <f>I21</f>
        <v>4X10</v>
      </c>
      <c r="J22">
        <f>C22*J6/100</f>
        <v>4.2</v>
      </c>
      <c r="K22" t="str">
        <f>K21</f>
        <v>3X8</v>
      </c>
    </row>
    <row r="23" ht="35.1" customHeight="1">
      <c r="D23">
        <f>C23*D6/100</f>
        <v>0</v>
      </c>
      <c r="E23" t="str">
        <f>E22</f>
        <v>3X12</v>
      </c>
      <c r="F23">
        <f>C23*F6/100</f>
        <v>0</v>
      </c>
      <c r="G23" t="str">
        <f>G22</f>
        <v>3X11</v>
      </c>
      <c r="H23">
        <f>C23*H6/100</f>
        <v>0</v>
      </c>
      <c r="I23" t="str">
        <f>I22</f>
        <v>4X10</v>
      </c>
      <c r="J23">
        <f>C23*J6/100</f>
        <v>0</v>
      </c>
      <c r="K23" t="str">
        <f>K22</f>
        <v>3X8</v>
      </c>
    </row>
    <row r="24" ht="35.1" customHeight="1">
      <c r="A24" t="str">
        <v>PIERNAS</v>
      </c>
      <c r="B24" t="str">
        <v>PRENSA</v>
      </c>
      <c r="C24">
        <v>66</v>
      </c>
      <c r="D24">
        <f>C24*D6/100</f>
        <v>39.6</v>
      </c>
      <c r="E24" t="str">
        <f>E23</f>
        <v>3X12</v>
      </c>
      <c r="F24">
        <f>C24*F6/100</f>
        <v>42.9</v>
      </c>
      <c r="G24" t="str">
        <f>G23</f>
        <v>3X11</v>
      </c>
      <c r="H24">
        <f>C24*H6/100</f>
        <v>46.2</v>
      </c>
      <c r="I24" t="str">
        <f>I23</f>
        <v>4X10</v>
      </c>
      <c r="J24">
        <f>C24*J6/100</f>
        <v>39.6</v>
      </c>
      <c r="K24" t="str">
        <f>K23</f>
        <v>3X8</v>
      </c>
    </row>
    <row r="25" ht="35.1" customHeight="1">
      <c r="B25" t="str">
        <v>CUADRICEPS 1P</v>
      </c>
      <c r="C25">
        <v>78</v>
      </c>
      <c r="D25">
        <f>C25*D6/100</f>
        <v>46.8</v>
      </c>
      <c r="E25" t="str">
        <f>E24</f>
        <v>3X12</v>
      </c>
      <c r="F25">
        <f>C25*F6/100</f>
        <v>50.7</v>
      </c>
      <c r="G25" t="str">
        <f>G23</f>
        <v>3X11</v>
      </c>
      <c r="H25">
        <f>C25*H6/100</f>
        <v>54.6</v>
      </c>
      <c r="I25" t="str">
        <f>I23</f>
        <v>4X10</v>
      </c>
      <c r="J25">
        <f>C25*J6/100</f>
        <v>46.8</v>
      </c>
      <c r="K25" t="str">
        <f>K23</f>
        <v>3X8</v>
      </c>
    </row>
    <row r="26" ht="35.1" customHeight="1">
      <c r="B26" t="str">
        <v>POSTERIORES 1 P</v>
      </c>
      <c r="C26">
        <v>43</v>
      </c>
      <c r="D26">
        <f>INT((C26*D6/100)/5)*5</f>
        <v>25</v>
      </c>
      <c r="E26" t="str">
        <f>E25</f>
        <v>3X12</v>
      </c>
      <c r="F26">
        <f>C26*F6/100</f>
        <v>27.95</v>
      </c>
      <c r="G26" t="str">
        <f>G25</f>
        <v>3X11</v>
      </c>
      <c r="H26">
        <f>C26*H6/100</f>
        <v>30.1</v>
      </c>
      <c r="I26" t="str">
        <f>I25</f>
        <v>4X10</v>
      </c>
      <c r="J26">
        <f>C26*J6/100</f>
        <v>25.8</v>
      </c>
      <c r="K26" t="str">
        <f>K25</f>
        <v>3X8</v>
      </c>
    </row>
    <row r="27" ht="35.1" customHeight="1">
      <c r="A27" t="str">
        <v xml:space="preserve"> </v>
      </c>
      <c r="B27" t="str">
        <v xml:space="preserve">SENTADILLA </v>
      </c>
      <c r="D27">
        <f>INT((C27*D6/100)/5)*5</f>
        <v>0</v>
      </c>
      <c r="E27" t="str">
        <f>E26</f>
        <v>3X12</v>
      </c>
      <c r="F27">
        <f>C27*F6/100</f>
        <v>0</v>
      </c>
      <c r="G27" t="str">
        <f>G26</f>
        <v>3X11</v>
      </c>
      <c r="H27">
        <f>C27*H6/100</f>
        <v>0</v>
      </c>
      <c r="I27" t="str">
        <f>I26</f>
        <v>4X10</v>
      </c>
      <c r="J27">
        <f>C27*J6/100</f>
        <v>0</v>
      </c>
      <c r="K27" t="str">
        <f>K26</f>
        <v>3X8</v>
      </c>
    </row>
    <row r="28" ht="35.1" customHeight="1">
      <c r="A28" t="str">
        <v xml:space="preserve"> </v>
      </c>
      <c r="B28" t="str">
        <v>ESTOCADA</v>
      </c>
      <c r="C28">
        <v>21</v>
      </c>
      <c r="D28">
        <f>C28*D6/100</f>
        <v>12.6</v>
      </c>
      <c r="E28" t="str">
        <f>E27</f>
        <v>3X12</v>
      </c>
      <c r="F28">
        <f>C28*F6/100</f>
        <v>13.65</v>
      </c>
      <c r="G28" t="str">
        <f>G27</f>
        <v>3X11</v>
      </c>
      <c r="H28">
        <f>C28*H6/100</f>
        <v>14.7</v>
      </c>
      <c r="I28" t="str">
        <f>I27</f>
        <v>4X10</v>
      </c>
      <c r="J28">
        <f>C28*J6/100</f>
        <v>12.6</v>
      </c>
      <c r="K28" t="str">
        <f>K27</f>
        <v>3X8</v>
      </c>
    </row>
    <row r="29" ht="35.1" customHeight="1">
      <c r="B29" t="str">
        <v>GEMELOS SENT</v>
      </c>
      <c r="C29">
        <v>70</v>
      </c>
      <c r="D29">
        <f>C29*D6/100</f>
        <v>42</v>
      </c>
      <c r="E29" t="str">
        <f>E28</f>
        <v>3X12</v>
      </c>
      <c r="F29">
        <f>C29*F6/100</f>
        <v>45.5</v>
      </c>
      <c r="G29" t="str">
        <f>G28</f>
        <v>3X11</v>
      </c>
      <c r="H29">
        <f>C29*H6/100</f>
        <v>49</v>
      </c>
      <c r="I29" t="str">
        <f>I28</f>
        <v>4X10</v>
      </c>
      <c r="J29">
        <f>C29*J6/100</f>
        <v>42</v>
      </c>
      <c r="K29" t="str">
        <f>K28</f>
        <v>3X8</v>
      </c>
    </row>
    <row r="30" ht="35.1" customHeight="1">
      <c r="A30" t="str">
        <v xml:space="preserve"> </v>
      </c>
      <c r="B30" t="str">
        <v xml:space="preserve">GEMELOS P </v>
      </c>
      <c r="C30">
        <v>72</v>
      </c>
      <c r="D30">
        <f>C30*D6/100</f>
        <v>43.2</v>
      </c>
      <c r="E30" t="str">
        <f>E9</f>
        <v>3X12</v>
      </c>
      <c r="F30">
        <f>C30*F6/100</f>
        <v>46.8</v>
      </c>
      <c r="G30" t="str">
        <f>G9</f>
        <v>3X11</v>
      </c>
      <c r="H30">
        <f>C30*H6/100</f>
        <v>50.4</v>
      </c>
      <c r="I30" t="str">
        <f>I28</f>
        <v>4X10</v>
      </c>
      <c r="J30">
        <f>C30*J6/100</f>
        <v>43.2</v>
      </c>
      <c r="K30" t="str">
        <f>K9</f>
        <v>3X8</v>
      </c>
    </row>
    <row r="31" ht="35.1" customHeight="1">
      <c r="D31">
        <f>INT((C31*D6/100)/5)*5</f>
        <v>0</v>
      </c>
      <c r="E31" t="str">
        <f>E29</f>
        <v>3X12</v>
      </c>
      <c r="F31">
        <f>INT((C31*F6/100)/5)*5</f>
        <v>0</v>
      </c>
      <c r="G31" t="str">
        <f>G29</f>
        <v>3X11</v>
      </c>
      <c r="H31">
        <f>INT((C31*H6/100)/5)*5</f>
        <v>0</v>
      </c>
      <c r="I31" t="str">
        <f>I29</f>
        <v>4X10</v>
      </c>
      <c r="J31">
        <f>INT((C31*J6/100)/5)*5</f>
        <v>0</v>
      </c>
      <c r="K31" t="str">
        <f>K29</f>
        <v>3X8</v>
      </c>
    </row>
    <row r="32" ht="35.1" customHeight="1">
      <c r="A32" t="str">
        <v xml:space="preserve">BRAZOS </v>
      </c>
      <c r="B32" t="str">
        <v xml:space="preserve">DORSALERA   </v>
      </c>
      <c r="C32">
        <v>42</v>
      </c>
      <c r="D32">
        <f>C32*D6/100</f>
        <v>25.2</v>
      </c>
      <c r="E32" t="str">
        <f>E31</f>
        <v>3X12</v>
      </c>
      <c r="F32">
        <f>C32*F6/100</f>
        <v>27.3</v>
      </c>
      <c r="G32" t="str">
        <f>G31</f>
        <v>3X11</v>
      </c>
      <c r="H32">
        <f>C32*H6/100</f>
        <v>29.4</v>
      </c>
      <c r="I32" t="str">
        <f>I31</f>
        <v>4X10</v>
      </c>
      <c r="J32">
        <f>C32*J6/100</f>
        <v>25.2</v>
      </c>
      <c r="K32" t="str">
        <f>K31</f>
        <v>3X8</v>
      </c>
    </row>
    <row r="33" ht="35.1" customHeight="1">
      <c r="A33" t="str">
        <v>TRICEPS</v>
      </c>
      <c r="B33" t="str">
        <v>POLEA 1M</v>
      </c>
      <c r="C33">
        <v>42</v>
      </c>
      <c r="D33">
        <f>C33*D6/100</f>
        <v>25.2</v>
      </c>
      <c r="E33" t="str">
        <f>E32</f>
        <v>3X12</v>
      </c>
      <c r="F33">
        <f>C33*F6/100</f>
        <v>27.3</v>
      </c>
      <c r="G33" t="str">
        <f>G32</f>
        <v>3X11</v>
      </c>
      <c r="H33">
        <f>C33*H6/100</f>
        <v>29.4</v>
      </c>
      <c r="I33" t="str">
        <f>I32</f>
        <v>4X10</v>
      </c>
      <c r="J33">
        <f>INT((C33*J6/100)/5)*5</f>
        <v>25</v>
      </c>
      <c r="K33" t="str">
        <f>K32</f>
        <v>3X8</v>
      </c>
    </row>
    <row r="34" ht="35.1" customHeight="1">
      <c r="B34" t="str">
        <v>TRAS NUCA</v>
      </c>
      <c r="C34">
        <v>21</v>
      </c>
      <c r="D34">
        <f>C34*D6/100</f>
        <v>12.6</v>
      </c>
      <c r="E34" t="str">
        <f>E33</f>
        <v>3X12</v>
      </c>
      <c r="F34">
        <f>C34*F6/100</f>
        <v>13.65</v>
      </c>
      <c r="G34" t="str">
        <f>G33</f>
        <v>3X11</v>
      </c>
      <c r="H34">
        <f>C34*H6/100</f>
        <v>14.7</v>
      </c>
      <c r="I34" t="str">
        <f>I33</f>
        <v>4X10</v>
      </c>
      <c r="J34">
        <f>INT((C34*J6/100)/5)*5</f>
        <v>10</v>
      </c>
      <c r="K34" t="str">
        <f>K33</f>
        <v>3X8</v>
      </c>
    </row>
    <row r="35" ht="35.1" customHeight="1">
      <c r="D35">
        <f>C35*D6/100</f>
        <v>0</v>
      </c>
      <c r="E35" t="str">
        <f>E32</f>
        <v>3X12</v>
      </c>
      <c r="F35">
        <f>C35*F6/100</f>
        <v>0</v>
      </c>
      <c r="G35" t="str">
        <f>G32</f>
        <v>3X11</v>
      </c>
      <c r="H35">
        <f>C35*H6/100</f>
        <v>0</v>
      </c>
      <c r="I35" t="str">
        <f>I34</f>
        <v>4X10</v>
      </c>
      <c r="J35">
        <f>C35*J6/100</f>
        <v>0</v>
      </c>
      <c r="K35" t="str">
        <f>K32</f>
        <v>3X8</v>
      </c>
    </row>
    <row r="36" ht="35.1" customHeight="1">
      <c r="A36" t="str">
        <v>BRAZOS</v>
      </c>
      <c r="B36" t="str">
        <v xml:space="preserve">BARRA </v>
      </c>
      <c r="C36">
        <v>36</v>
      </c>
      <c r="D36">
        <f>C36*D6/100</f>
        <v>21.6</v>
      </c>
      <c r="E36" t="str">
        <f>E34</f>
        <v>3X12</v>
      </c>
      <c r="F36">
        <f>C36*F6/100</f>
        <v>23.4</v>
      </c>
      <c r="G36" t="str">
        <f>G34</f>
        <v>3X11</v>
      </c>
      <c r="H36">
        <f>C36*H6/100</f>
        <v>25.2</v>
      </c>
      <c r="I36" t="str">
        <f>I35</f>
        <v>4X10</v>
      </c>
      <c r="J36">
        <f>C36*J6/100</f>
        <v>21.6</v>
      </c>
      <c r="K36" t="str">
        <f>K34</f>
        <v>3X8</v>
      </c>
    </row>
    <row r="37" ht="35.1" customHeight="1">
      <c r="A37" t="str">
        <v>BICEPS</v>
      </c>
      <c r="B37" t="str">
        <v>ROMANA</v>
      </c>
      <c r="C37">
        <v>35</v>
      </c>
      <c r="D37">
        <f>C37*D6/100</f>
        <v>21</v>
      </c>
      <c r="E37" t="str">
        <f>E36</f>
        <v>3X12</v>
      </c>
      <c r="F37">
        <f>C37*F6/100</f>
        <v>22.75</v>
      </c>
      <c r="G37" t="str">
        <f>G36</f>
        <v>3X11</v>
      </c>
      <c r="H37">
        <f>C37*H6/100</f>
        <v>24.5</v>
      </c>
      <c r="I37" t="str">
        <f>I36</f>
        <v>4X10</v>
      </c>
      <c r="J37">
        <f>C37*J6/100</f>
        <v>21</v>
      </c>
      <c r="K37" t="str">
        <f>K36</f>
        <v>3X8</v>
      </c>
      <c r="L37" t="str">
        <v xml:space="preserve"> </v>
      </c>
    </row>
    <row r="38" ht="35.1" customHeight="1">
      <c r="B38" t="str">
        <v>MANC STDO</v>
      </c>
      <c r="C38">
        <v>21</v>
      </c>
      <c r="D38">
        <f>C38*D6/100</f>
        <v>12.6</v>
      </c>
      <c r="E38" t="str">
        <f>E37</f>
        <v>3X12</v>
      </c>
      <c r="F38">
        <f>(C38*F6/100)</f>
        <v>13.65</v>
      </c>
      <c r="G38" t="str">
        <f>G37</f>
        <v>3X11</v>
      </c>
      <c r="H38">
        <f>(C38*H6/100)</f>
        <v>14.7</v>
      </c>
      <c r="I38" t="str">
        <f>I37</f>
        <v>4X10</v>
      </c>
      <c r="J38">
        <f>(C38*J6/100)</f>
        <v>12.6</v>
      </c>
      <c r="K38" t="str">
        <f>K37</f>
        <v>3X8</v>
      </c>
    </row>
    <row r="39" ht="35.1" customHeight="1">
      <c r="A39" t="str">
        <v xml:space="preserve">  </v>
      </c>
      <c r="B39" t="str">
        <v>MANCUERNA</v>
      </c>
      <c r="D39">
        <f>C39*D6/100</f>
        <v>0</v>
      </c>
      <c r="E39" t="str">
        <f>E38</f>
        <v>3X12</v>
      </c>
      <c r="F39">
        <f>C39*F6/100</f>
        <v>0</v>
      </c>
      <c r="G39" t="str">
        <f>G38</f>
        <v>3X11</v>
      </c>
      <c r="H39">
        <f>C39*H6/100</f>
        <v>0</v>
      </c>
      <c r="I39" t="str">
        <f>I38</f>
        <v>4X10</v>
      </c>
      <c r="J39">
        <f>C39*J6/100</f>
        <v>0</v>
      </c>
      <c r="K39" t="str">
        <f>K38</f>
        <v>3X8</v>
      </c>
    </row>
    <row r="40" ht="35.1" customHeight="1">
      <c r="D40">
        <f>C40*D6/100</f>
        <v>0</v>
      </c>
      <c r="E40" t="str">
        <f>E38</f>
        <v>3X12</v>
      </c>
      <c r="F40">
        <f>C40*F6/100</f>
        <v>0</v>
      </c>
      <c r="G40" t="str">
        <f>G38</f>
        <v>3X11</v>
      </c>
      <c r="H40">
        <f>C40*H6/100</f>
        <v>0</v>
      </c>
      <c r="I40" t="str">
        <f>I38</f>
        <v>4X10</v>
      </c>
      <c r="J40">
        <f>C40*J6/100</f>
        <v>0</v>
      </c>
      <c r="K40" t="str">
        <f>K38</f>
        <v>3X8</v>
      </c>
    </row>
    <row r="41" ht="35.1" customHeight="1">
      <c r="A41" t="str">
        <v>ANTEBRAZO</v>
      </c>
      <c r="B41" t="str">
        <v>PRONACION</v>
      </c>
      <c r="C41">
        <v>9</v>
      </c>
      <c r="D41">
        <f>C41*D6/100</f>
        <v>5.4</v>
      </c>
      <c r="E41" t="str">
        <f>E40</f>
        <v>3X12</v>
      </c>
      <c r="F41">
        <f>C41*F6/100</f>
        <v>5.85</v>
      </c>
      <c r="G41" t="str">
        <f>G40</f>
        <v>3X11</v>
      </c>
      <c r="H41">
        <f>C41*H6/100</f>
        <v>6.3</v>
      </c>
      <c r="I41" t="str">
        <f>I40</f>
        <v>4X10</v>
      </c>
      <c r="J41">
        <f>C41*J6/100</f>
        <v>5.4</v>
      </c>
      <c r="K41" t="str">
        <f>K40</f>
        <v>3X8</v>
      </c>
    </row>
    <row r="42" ht="35.1" customHeight="1">
      <c r="B42" t="str">
        <v>CAÑITO</v>
      </c>
      <c r="C42">
        <v>5</v>
      </c>
      <c r="D42">
        <v>3</v>
      </c>
      <c r="E42" t="str">
        <v>3X12</v>
      </c>
      <c r="F42">
        <v>3</v>
      </c>
      <c r="G42" t="str">
        <v>3X11</v>
      </c>
      <c r="H42">
        <v>4</v>
      </c>
      <c r="I42" t="str">
        <v>4X10</v>
      </c>
      <c r="J42">
        <v>3</v>
      </c>
      <c r="K42" t="str">
        <v>3X8</v>
      </c>
    </row>
    <row r="43" ht="35.1" customHeight="1">
      <c r="D43" t="str">
        <v xml:space="preserve"> </v>
      </c>
    </row>
    <row r="44" ht="35.1" customHeight="1">
      <c r="E44" t="str">
        <v>4X 25</v>
      </c>
      <c r="G44" t="str">
        <v>4 X 20</v>
      </c>
      <c r="I44" t="str">
        <v>4 X 25</v>
      </c>
      <c r="K44" t="str">
        <v>2 X 15</v>
      </c>
    </row>
    <row r="45" ht="35.1" customHeight="1">
      <c r="E45" t="str">
        <v>3X15</v>
      </c>
      <c r="G45" t="str">
        <v>3 X 8</v>
      </c>
      <c r="I45" t="str">
        <v>3 X 10</v>
      </c>
      <c r="K45" t="str">
        <v>3X10</v>
      </c>
    </row>
    <row r="46" ht="35.1" customHeight="1">
      <c r="E46" t="str">
        <v>3X15</v>
      </c>
      <c r="G46" t="str">
        <v>3X10</v>
      </c>
      <c r="I46" t="str">
        <v>3X12</v>
      </c>
      <c r="K46" t="str">
        <v>2 X 10</v>
      </c>
      <c r="M46" t="str">
        <v xml:space="preserve"> </v>
      </c>
    </row>
    <row r="47" ht="35.1" customHeight="1">
      <c r="J47" t="str">
        <v xml:space="preserve">   </v>
      </c>
    </row>
    <row r="48" ht="35.1" customHeight="1">
      <c r="C48" t="str">
        <v>LUNES</v>
      </c>
      <c r="E48" t="str">
        <v>MARTES</v>
      </c>
      <c r="G48" t="str">
        <v>MIERCOLES</v>
      </c>
      <c r="I48" t="str">
        <v>JUEVES</v>
      </c>
      <c r="K48" t="str">
        <v>VIERNES</v>
      </c>
    </row>
    <row r="49" ht="35.1" customHeight="1">
      <c r="B49" t="str">
        <v>RUTINA SEMANAL</v>
      </c>
      <c r="C49" t="str">
        <v>PECHO</v>
      </c>
      <c r="G49" t="str">
        <v>ESPALDA</v>
      </c>
      <c r="K49" t="str">
        <v>HOMBROS</v>
      </c>
    </row>
    <row r="50" ht="35.1" customHeight="1">
      <c r="C50" t="str">
        <v>BICEPS</v>
      </c>
      <c r="G50" t="str">
        <v>TRICEPS</v>
      </c>
      <c r="K50" t="str">
        <v>BRAZOS 1</v>
      </c>
    </row>
    <row r="51" ht="35.1" customHeight="1">
      <c r="C51" t="str">
        <v>ESPALDA 1</v>
      </c>
      <c r="G51" t="str">
        <v>HOM 1</v>
      </c>
      <c r="K51" t="str">
        <v>PECHO1</v>
      </c>
    </row>
    <row r="52" ht="35.1" customHeight="1">
      <c r="C52" t="str">
        <v>PIERNAS 1</v>
      </c>
      <c r="G52" t="str">
        <v>PIERNAS 2</v>
      </c>
      <c r="K52" t="str">
        <v>PIERNAS1</v>
      </c>
    </row>
    <row r="53" ht="35.1" customHeight="1"/>
    <row r="54" ht="35.1" customHeight="1"/>
  </sheetData>
  <mergeCells count="38">
    <mergeCell ref="A45:A46"/>
    <mergeCell ref="C53:D53"/>
    <mergeCell ref="E53:F53"/>
    <mergeCell ref="I52:J52"/>
    <mergeCell ref="E52:F52"/>
    <mergeCell ref="C52:D52"/>
    <mergeCell ref="G52:H52"/>
    <mergeCell ref="C49:D49"/>
    <mergeCell ref="C50:D50"/>
    <mergeCell ref="H5:I5"/>
    <mergeCell ref="J5:K5"/>
    <mergeCell ref="B1:D1"/>
    <mergeCell ref="C51:D51"/>
    <mergeCell ref="I50:J50"/>
    <mergeCell ref="G49:H49"/>
    <mergeCell ref="I51:J51"/>
    <mergeCell ref="G51:H51"/>
    <mergeCell ref="G50:H50"/>
    <mergeCell ref="I49:J49"/>
    <mergeCell ref="E1:J1"/>
    <mergeCell ref="G48:H48"/>
    <mergeCell ref="I48:J48"/>
    <mergeCell ref="C3:J3"/>
    <mergeCell ref="D6:E6"/>
    <mergeCell ref="F6:G6"/>
    <mergeCell ref="H6:I6"/>
    <mergeCell ref="J6:K6"/>
    <mergeCell ref="D5:E5"/>
    <mergeCell ref="F5:G5"/>
    <mergeCell ref="K49:L49"/>
    <mergeCell ref="K50:L50"/>
    <mergeCell ref="K51:L51"/>
    <mergeCell ref="K52:L52"/>
    <mergeCell ref="E48:F48"/>
    <mergeCell ref="C48:D48"/>
    <mergeCell ref="E49:F49"/>
    <mergeCell ref="E50:F50"/>
    <mergeCell ref="E51:F51"/>
  </mergeCells>
  <pageMargins left="0.11811023622047245" right="0.15748031496062992" top="0" bottom="0.1968503937007874" header="0" footer="0"/>
  <ignoredErrors>
    <ignoredError numberStoredAsText="1" sqref="A1:EB54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0"/>
  <sheetViews>
    <sheetView workbookViewId="0" rightToLeft="0"/>
  </sheetViews>
  <sheetData>
    <row r="1">
      <c r="A1" t="str">
        <v>NOMBRE</v>
      </c>
      <c r="C1" t="str">
        <v>FECHA EVAL:</v>
      </c>
      <c r="D1" t="str">
        <v>EDAD:</v>
      </c>
      <c r="F1" t="str">
        <v>NOMBRE</v>
      </c>
      <c r="H1" t="str">
        <v>FECHA EVAL:</v>
      </c>
      <c r="I1" t="str">
        <v>EDAD:</v>
      </c>
    </row>
    <row r="2">
      <c r="A2" t="str">
        <v>OBJETIVO:</v>
      </c>
      <c r="D2" t="str">
        <v>TEL:</v>
      </c>
      <c r="F2" t="str">
        <v>OBJETIVO:</v>
      </c>
      <c r="I2" t="str">
        <v>TEL:</v>
      </c>
    </row>
    <row r="4">
      <c r="A4" t="str">
        <v>PRESS PLANO</v>
      </c>
      <c r="C4" t="str">
        <v>DECLINADO</v>
      </c>
      <c r="D4" t="str">
        <v>BICEPS BARRA</v>
      </c>
      <c r="F4" t="str">
        <v>PRESS PLANO</v>
      </c>
      <c r="H4" t="str">
        <v>DECLINADO</v>
      </c>
      <c r="I4" t="str">
        <v>BICEPS BARRA</v>
      </c>
    </row>
    <row r="5">
      <c r="A5" t="str">
        <v>INCCLINADO</v>
      </c>
      <c r="C5" t="str">
        <v>PECHO POLEA</v>
      </c>
      <c r="D5" t="str">
        <v>BICEPS ROMANA</v>
      </c>
      <c r="F5" t="str">
        <v>INCCLINADO</v>
      </c>
      <c r="H5" t="str">
        <v>PECHO POLEA</v>
      </c>
      <c r="I5" t="str">
        <v>BICEPS ROMANA</v>
      </c>
    </row>
    <row r="6">
      <c r="A6" t="str">
        <v>APERTURA</v>
      </c>
      <c r="C6" t="str">
        <v>BICEPS MARTILLO</v>
      </c>
      <c r="D6" t="str">
        <v>BICEPS MANC</v>
      </c>
      <c r="F6" t="str">
        <v>APERTURA</v>
      </c>
      <c r="H6" t="str">
        <v>BICEPS MARTILLO</v>
      </c>
      <c r="I6" t="str">
        <v>BICEPS MANC</v>
      </c>
    </row>
    <row r="7">
      <c r="A7" t="str">
        <v>MARIPOSA</v>
      </c>
      <c r="C7" t="str">
        <v>REMO SENTADO/A</v>
      </c>
      <c r="D7" t="str">
        <v>SCOTT</v>
      </c>
      <c r="F7" t="str">
        <v>MARIPOSA</v>
      </c>
      <c r="H7" t="str">
        <v>REMO SENTADO/A</v>
      </c>
      <c r="I7" t="str">
        <v>SCOTT</v>
      </c>
    </row>
    <row r="8">
      <c r="A8" t="str">
        <v>PULL OVER</v>
      </c>
      <c r="C8" t="str">
        <v>ESTOC BULGARA</v>
      </c>
      <c r="D8" t="str">
        <v>TRICEPS DORSA</v>
      </c>
      <c r="F8" t="str">
        <v>PULL OVER</v>
      </c>
      <c r="H8" t="str">
        <v>ESTOC BULGARA</v>
      </c>
      <c r="I8" t="str">
        <v>TRICEPS DORSA</v>
      </c>
    </row>
    <row r="9">
      <c r="A9" t="str">
        <v>DORSAL AD BARRA</v>
      </c>
      <c r="C9" t="str">
        <v>GLUTEOS POLEA</v>
      </c>
      <c r="D9" t="str">
        <v>TRICEPS POLEA</v>
      </c>
      <c r="F9" t="str">
        <v>DORSAL AD BARRA</v>
      </c>
      <c r="H9" t="str">
        <v>GLUTEOS POLEA</v>
      </c>
      <c r="I9" t="str">
        <v>TRICEPS POLEA</v>
      </c>
    </row>
    <row r="10">
      <c r="A10" t="str">
        <v>DORSAL C/MANIJ</v>
      </c>
      <c r="C10" t="str">
        <v>ADUC POLEA</v>
      </c>
      <c r="D10" t="str">
        <v>TRAS NUCA</v>
      </c>
      <c r="F10" t="str">
        <v>DORSAL C/MANIJ</v>
      </c>
      <c r="H10" t="str">
        <v>ADUC POLEA</v>
      </c>
      <c r="I10" t="str">
        <v>TRAS NUCA</v>
      </c>
    </row>
    <row r="11">
      <c r="A11" t="str">
        <v>REMO EN PTA</v>
      </c>
      <c r="C11" t="str">
        <v>ABEDUC POLEA</v>
      </c>
      <c r="D11" t="str">
        <v>PTDA DE MULA</v>
      </c>
      <c r="F11" t="str">
        <v>REMO EN PTA</v>
      </c>
      <c r="H11" t="str">
        <v>ABEDUC POLEA</v>
      </c>
      <c r="I11" t="str">
        <v>PTDA DE MULA</v>
      </c>
    </row>
    <row r="12">
      <c r="A12" t="str">
        <v>SERRUCHO</v>
      </c>
      <c r="C12" t="str">
        <v>SENT SUMO</v>
      </c>
      <c r="D12" t="str">
        <v>PRENSA</v>
      </c>
      <c r="F12" t="str">
        <v>SERRUCHO</v>
      </c>
      <c r="H12" t="str">
        <v>SENT SUMO</v>
      </c>
      <c r="I12" t="str">
        <v>PRENSA</v>
      </c>
    </row>
    <row r="13">
      <c r="A13" t="str">
        <v>MAQUINA HOMBROS</v>
      </c>
      <c r="C13" t="str">
        <v>SUB AL CAJON</v>
      </c>
      <c r="D13" t="str">
        <v>CUADRICEPS</v>
      </c>
      <c r="F13" t="str">
        <v>MAQUINA HOMBROS</v>
      </c>
      <c r="H13" t="str">
        <v>SUB AL CAJON</v>
      </c>
      <c r="I13" t="str">
        <v>CUADRICEPS</v>
      </c>
    </row>
    <row r="14">
      <c r="A14" t="str">
        <v>PESS HOMBROS</v>
      </c>
      <c r="C14" t="str">
        <v>GEMELOS P</v>
      </c>
      <c r="D14" t="str">
        <v>POSTERIORES</v>
      </c>
      <c r="F14" t="str">
        <v>PESS HOMBROS</v>
      </c>
      <c r="H14" t="str">
        <v>GEMELOS P</v>
      </c>
      <c r="I14" t="str">
        <v>POSTERIORES</v>
      </c>
    </row>
    <row r="15">
      <c r="A15" t="str">
        <v>VUELOS LAT.</v>
      </c>
      <c r="D15" t="str">
        <v>GLUTEOS</v>
      </c>
      <c r="F15" t="str">
        <v>VUELOS LAT.</v>
      </c>
      <c r="I15" t="str">
        <v>GLUTEOS</v>
      </c>
    </row>
    <row r="16">
      <c r="A16" t="str">
        <v>VUELOS ADEL</v>
      </c>
      <c r="D16" t="str">
        <v xml:space="preserve">SENTADILLA </v>
      </c>
      <c r="F16" t="str">
        <v>VUELOS ADEL</v>
      </c>
      <c r="I16" t="str">
        <v xml:space="preserve">SENTADILLA </v>
      </c>
    </row>
    <row r="17">
      <c r="A17" t="str">
        <v>TRAPECIO</v>
      </c>
      <c r="D17" t="str">
        <v>ESTOCADAS</v>
      </c>
      <c r="F17" t="str">
        <v>TRAPECIO</v>
      </c>
      <c r="I17" t="str">
        <v>ESTOCADAS</v>
      </c>
    </row>
    <row r="18">
      <c r="A18" t="str">
        <v>MARIPOSA INVERTIDA</v>
      </c>
      <c r="D18" t="str">
        <v>ADUC</v>
      </c>
      <c r="F18" t="str">
        <v>MARIPOSA INVERTIDA</v>
      </c>
      <c r="I18" t="str">
        <v>ADUC</v>
      </c>
    </row>
    <row r="19">
      <c r="A19" t="str">
        <v>VOL INV</v>
      </c>
      <c r="D19" t="str">
        <v>ABEDUCC</v>
      </c>
      <c r="F19" t="str">
        <v>VOL INV</v>
      </c>
      <c r="I19" t="str">
        <v>ABEDUCC</v>
      </c>
    </row>
    <row r="20">
      <c r="A20" t="str">
        <v>PUENTE</v>
      </c>
      <c r="D20" t="str">
        <v>GEMELOS S</v>
      </c>
      <c r="F20" t="str">
        <v>PUENTE</v>
      </c>
      <c r="I20" t="str">
        <v>GEMELOS</v>
      </c>
    </row>
    <row r="21">
      <c r="A21" t="str">
        <v>NOMBRE</v>
      </c>
      <c r="C21" t="str">
        <v>FECHA EVAL:</v>
      </c>
      <c r="D21" t="str">
        <v>EDAD</v>
      </c>
      <c r="F21" t="str">
        <v>NOMBRE</v>
      </c>
      <c r="H21" t="str">
        <v>FECHA EVAL:</v>
      </c>
      <c r="I21" t="str">
        <v>EDAD:</v>
      </c>
    </row>
    <row r="22">
      <c r="A22" t="str">
        <v>OBJETIVO:</v>
      </c>
      <c r="D22" t="str">
        <v>TEL:</v>
      </c>
      <c r="F22" t="str">
        <v>OBJETIVO:</v>
      </c>
      <c r="I22" t="str">
        <v>TEL:</v>
      </c>
    </row>
    <row r="24">
      <c r="A24" t="str">
        <v>PRESS PLANO</v>
      </c>
      <c r="C24" t="str">
        <v>DECLINADO</v>
      </c>
      <c r="D24" t="str">
        <v>BICEPS BARRA</v>
      </c>
      <c r="F24" t="str">
        <v>PRESS PLANO</v>
      </c>
      <c r="H24" t="str">
        <v>DECLINADO</v>
      </c>
      <c r="I24" t="str">
        <v>BICEPS BARRA</v>
      </c>
    </row>
    <row r="25">
      <c r="A25" t="str">
        <v>INCCLINADO</v>
      </c>
      <c r="C25" t="str">
        <v>PECHO POLEA</v>
      </c>
      <c r="D25" t="str">
        <v>BICEPS ROMANA</v>
      </c>
      <c r="F25" t="str">
        <v>INCCLINADO</v>
      </c>
      <c r="H25" t="str">
        <v>PECHO POLEA</v>
      </c>
      <c r="I25" t="str">
        <v>BICEPS ROMANA</v>
      </c>
    </row>
    <row r="26">
      <c r="A26" t="str">
        <v>APERTURA</v>
      </c>
      <c r="C26" t="str">
        <v>BICEPS MARTILLO</v>
      </c>
      <c r="D26" t="str">
        <v>BICEPS MANC</v>
      </c>
      <c r="F26" t="str">
        <v>APERTURA</v>
      </c>
      <c r="H26" t="str">
        <v>BICEPS MARTILLO</v>
      </c>
      <c r="I26" t="str">
        <v>BICEPS MANC</v>
      </c>
    </row>
    <row r="27">
      <c r="A27" t="str">
        <v>MARIPOSA</v>
      </c>
      <c r="C27" t="str">
        <v>REMO SENTADO/A</v>
      </c>
      <c r="D27" t="str">
        <v>SCOTT</v>
      </c>
      <c r="F27" t="str">
        <v>MARIPOSA</v>
      </c>
      <c r="H27" t="str">
        <v>REMO SENTADO/A</v>
      </c>
      <c r="I27" t="str">
        <v>SCOTT</v>
      </c>
    </row>
    <row r="28">
      <c r="A28" t="str">
        <v>PULL OVER</v>
      </c>
      <c r="C28" t="str">
        <v>ESTOC BULGARA</v>
      </c>
      <c r="D28" t="str">
        <v>TRICEPS DORSA</v>
      </c>
      <c r="F28" t="str">
        <v>PULL OVER</v>
      </c>
      <c r="H28" t="str">
        <v>ESTOC BULGARA</v>
      </c>
      <c r="I28" t="str">
        <v>TRICEPS DORSA</v>
      </c>
    </row>
    <row r="29">
      <c r="A29" t="str">
        <v>DORSAL AD BARRA</v>
      </c>
      <c r="C29" t="str">
        <v>GLUTEOS POLEA</v>
      </c>
      <c r="D29" t="str">
        <v>TRICEPS POLEA</v>
      </c>
      <c r="F29" t="str">
        <v>DORSAL AD BARRA</v>
      </c>
      <c r="H29" t="str">
        <v>GLUTEOS POLEA</v>
      </c>
      <c r="I29" t="str">
        <v>TRICEPS POLEA</v>
      </c>
    </row>
    <row r="30">
      <c r="A30" t="str">
        <v>DORSAL C/MANIJ</v>
      </c>
      <c r="C30" t="str">
        <v>ADUC POLEA</v>
      </c>
      <c r="D30" t="str">
        <v>TRAS NUCA</v>
      </c>
      <c r="F30" t="str">
        <v>DORSAL C/MANIJ</v>
      </c>
      <c r="H30" t="str">
        <v>ADUC POLEA</v>
      </c>
      <c r="I30" t="str">
        <v>TRAS NUCA</v>
      </c>
    </row>
    <row r="31">
      <c r="A31" t="str">
        <v>REMO EN PTA</v>
      </c>
      <c r="C31" t="str">
        <v>ABEDUC POLEA</v>
      </c>
      <c r="D31" t="str">
        <v>PTDA DE MULA</v>
      </c>
      <c r="F31" t="str">
        <v>REMO EN PTA</v>
      </c>
      <c r="H31" t="str">
        <v>ABEDUC POLEA</v>
      </c>
      <c r="I31" t="str">
        <v>PTDA DE MULA</v>
      </c>
    </row>
    <row r="32">
      <c r="A32" t="str">
        <v>SERRUCHO</v>
      </c>
      <c r="C32" t="str">
        <v>SENT SUMO</v>
      </c>
      <c r="D32" t="str">
        <v>PRENSA</v>
      </c>
      <c r="F32" t="str">
        <v>SERRUCHO</v>
      </c>
      <c r="H32" t="str">
        <v>SENT SUMO</v>
      </c>
      <c r="I32" t="str">
        <v>PRENSA</v>
      </c>
    </row>
    <row r="33">
      <c r="A33" t="str">
        <v>MAQUINA HOMBROS</v>
      </c>
      <c r="C33" t="str">
        <v>SUB AL CAJON</v>
      </c>
      <c r="D33" t="str">
        <v>CUADRICEPS</v>
      </c>
      <c r="F33" t="str">
        <v>MAQUINA HOMBROS</v>
      </c>
      <c r="H33" t="str">
        <v>SUB AL CAJON</v>
      </c>
      <c r="I33" t="str">
        <v>CUADRICEPS</v>
      </c>
    </row>
    <row r="34">
      <c r="A34" t="str">
        <v>PESS HOMBROS</v>
      </c>
      <c r="C34" t="str">
        <v>GEMELOS P</v>
      </c>
      <c r="D34" t="str">
        <v>POSTERIORES</v>
      </c>
      <c r="F34" t="str">
        <v>PESS HOMBROS</v>
      </c>
      <c r="H34" t="str">
        <v>GEMELOS P</v>
      </c>
      <c r="I34" t="str">
        <v>POSTERIORES</v>
      </c>
    </row>
    <row r="35">
      <c r="A35" t="str">
        <v>VUELOS LAT.</v>
      </c>
      <c r="D35" t="str">
        <v>GLUTEOS</v>
      </c>
      <c r="F35" t="str">
        <v>VUELOS LAT.</v>
      </c>
      <c r="I35" t="str">
        <v>GLUTEOS</v>
      </c>
    </row>
    <row r="36">
      <c r="A36" t="str">
        <v>VUELOS ADEL</v>
      </c>
      <c r="D36" t="str">
        <v xml:space="preserve">SENTADILLA </v>
      </c>
      <c r="F36" t="str">
        <v>VUELOS ADEL</v>
      </c>
      <c r="I36" t="str">
        <v xml:space="preserve">SENTADILLA </v>
      </c>
    </row>
    <row r="37">
      <c r="A37" t="str">
        <v>TRAPECIO</v>
      </c>
      <c r="D37" t="str">
        <v>ESTOCADAS</v>
      </c>
      <c r="F37" t="str">
        <v>TRAPECIO</v>
      </c>
      <c r="I37" t="str">
        <v>ESTOCADAS</v>
      </c>
    </row>
    <row r="38">
      <c r="A38" t="str">
        <v>MARIPOSA INVERTIDA</v>
      </c>
      <c r="D38" t="str">
        <v>ADUC</v>
      </c>
      <c r="F38" t="str">
        <v>MARIPOSA INVERTIDA</v>
      </c>
      <c r="I38" t="str">
        <v>ADUC</v>
      </c>
    </row>
    <row r="39">
      <c r="A39" t="str">
        <v>VOL INV</v>
      </c>
      <c r="D39" t="str">
        <v>ABEDUCC</v>
      </c>
      <c r="F39" t="str">
        <v>VOL INV</v>
      </c>
      <c r="I39" t="str">
        <v>ABEDUCC</v>
      </c>
    </row>
    <row r="40">
      <c r="A40" t="str">
        <v>PUENTE</v>
      </c>
      <c r="D40" t="str">
        <v>GEMELOS</v>
      </c>
      <c r="F40" t="str">
        <v>PUENTE</v>
      </c>
      <c r="I40" t="str">
        <v>GEMELOS</v>
      </c>
    </row>
    <row r="41">
      <c r="A41" t="str">
        <v>NOMBRE</v>
      </c>
      <c r="C41" t="str">
        <v>FECHA EVAL:</v>
      </c>
      <c r="D41" t="str">
        <v>EDAD:</v>
      </c>
      <c r="F41" t="str">
        <v>NOMBRE</v>
      </c>
      <c r="H41" t="str">
        <v>FECHA EVAL:</v>
      </c>
      <c r="I41" t="str">
        <v>EDAD:</v>
      </c>
    </row>
    <row r="42">
      <c r="A42" t="str">
        <v>OBJETIVO:</v>
      </c>
      <c r="D42" t="str">
        <v>TEL:</v>
      </c>
      <c r="F42" t="str">
        <v>OBJETIVO:</v>
      </c>
      <c r="I42" t="str">
        <v>TEL:</v>
      </c>
    </row>
    <row r="44">
      <c r="A44" t="str">
        <v>PRESS PLANO</v>
      </c>
      <c r="C44" t="str">
        <v>DECLINADO</v>
      </c>
      <c r="D44" t="str">
        <v>BICEPS BARRA</v>
      </c>
      <c r="F44" t="str">
        <v>PRESS PLANO</v>
      </c>
      <c r="H44" t="str">
        <v>DECLINADO</v>
      </c>
      <c r="I44" t="str">
        <v>BICEPS BARRA</v>
      </c>
    </row>
    <row r="45">
      <c r="A45" t="str">
        <v>INCCLINADO</v>
      </c>
      <c r="C45" t="str">
        <v>PECHO POLEA</v>
      </c>
      <c r="D45" t="str">
        <v>BICEPS ROMANA</v>
      </c>
      <c r="F45" t="str">
        <v>INCCLINADO</v>
      </c>
      <c r="H45" t="str">
        <v>PECHO POLEA</v>
      </c>
      <c r="I45" t="str">
        <v>BICEPS ROMANA</v>
      </c>
    </row>
    <row r="46">
      <c r="A46" t="str">
        <v>APERTURA</v>
      </c>
      <c r="C46" t="str">
        <v>BICEPS MARTILLO</v>
      </c>
      <c r="D46" t="str">
        <v>BICEPS MANC</v>
      </c>
      <c r="F46" t="str">
        <v>APERTURA</v>
      </c>
      <c r="H46" t="str">
        <v>BICEPS MARTILLO</v>
      </c>
      <c r="I46" t="str">
        <v>BICEPS MANC</v>
      </c>
    </row>
    <row r="47">
      <c r="A47" t="str">
        <v>MARIPOSA</v>
      </c>
      <c r="C47" t="str">
        <v>REMO SENTADO/A</v>
      </c>
      <c r="D47" t="str">
        <v>SCOTT</v>
      </c>
      <c r="F47" t="str">
        <v>MARIPOSA</v>
      </c>
      <c r="H47" t="str">
        <v>REMO SENTADO/A</v>
      </c>
      <c r="I47" t="str">
        <v>SCOTT</v>
      </c>
    </row>
    <row r="48">
      <c r="A48" t="str">
        <v>PULL OVER</v>
      </c>
      <c r="C48" t="str">
        <v>ESTOC BULGARA</v>
      </c>
      <c r="D48" t="str">
        <v>TRICEPS DORSA</v>
      </c>
      <c r="F48" t="str">
        <v>PULL OVER</v>
      </c>
      <c r="H48" t="str">
        <v>ESTOC BULGARA</v>
      </c>
      <c r="I48" t="str">
        <v>TRICEPS DORSA</v>
      </c>
    </row>
    <row r="49">
      <c r="A49" t="str">
        <v>DORSAL AD BARRA</v>
      </c>
      <c r="C49" t="str">
        <v>GLUTEOS POLEA</v>
      </c>
      <c r="D49" t="str">
        <v>TRICEPS POLEA</v>
      </c>
      <c r="F49" t="str">
        <v>DORSAL AD BARRA</v>
      </c>
      <c r="H49" t="str">
        <v>GLUTEOS POLEA</v>
      </c>
      <c r="I49" t="str">
        <v>TRICEPS POLEA</v>
      </c>
    </row>
    <row r="50">
      <c r="A50" t="str">
        <v>DORSAL C/MANIJ</v>
      </c>
      <c r="C50" t="str">
        <v>ADUC POLEA</v>
      </c>
      <c r="D50" t="str">
        <v>TRAS NUCA</v>
      </c>
      <c r="F50" t="str">
        <v>DORSAL C/MANIJ</v>
      </c>
      <c r="H50" t="str">
        <v>ADUC POLEA</v>
      </c>
      <c r="I50" t="str">
        <v>TRAS NUCA</v>
      </c>
    </row>
    <row r="51">
      <c r="A51" t="str">
        <v>REMO EN PTA</v>
      </c>
      <c r="C51" t="str">
        <v>ABEDUC POLEA</v>
      </c>
      <c r="D51" t="str">
        <v>PTDA DE MULA</v>
      </c>
      <c r="F51" t="str">
        <v>REMO EN PTA</v>
      </c>
      <c r="H51" t="str">
        <v>ABEDUC POLEA</v>
      </c>
      <c r="I51" t="str">
        <v>PTDA DE MULA</v>
      </c>
    </row>
    <row r="52">
      <c r="A52" t="str">
        <v>SERRUCHO</v>
      </c>
      <c r="C52" t="str">
        <v>SENT SUMO</v>
      </c>
      <c r="D52" t="str">
        <v>PRENSA</v>
      </c>
      <c r="F52" t="str">
        <v>SERRUCHO</v>
      </c>
      <c r="H52" t="str">
        <v>SENT SUMO</v>
      </c>
      <c r="I52" t="str">
        <v>PRENSA</v>
      </c>
    </row>
    <row r="53">
      <c r="A53" t="str">
        <v>MAQUINA HOMBROS</v>
      </c>
      <c r="C53" t="str">
        <v>SUB AL CAJON</v>
      </c>
      <c r="D53" t="str">
        <v>CUADRICEPS</v>
      </c>
      <c r="F53" t="str">
        <v>MAQUINA HOMBROS</v>
      </c>
      <c r="H53" t="str">
        <v>SUB AL CAJON</v>
      </c>
      <c r="I53" t="str">
        <v>CUADRICEPS</v>
      </c>
    </row>
    <row r="54">
      <c r="A54" t="str">
        <v>PESS HOMBROS</v>
      </c>
      <c r="C54" t="str">
        <v>GEMELOS P</v>
      </c>
      <c r="D54" t="str">
        <v>POSTERIORES</v>
      </c>
      <c r="F54" t="str">
        <v>PESS HOMBROS</v>
      </c>
      <c r="H54" t="str">
        <v>GEMELOS P</v>
      </c>
      <c r="I54" t="str">
        <v>POSTERIORES</v>
      </c>
    </row>
    <row r="55">
      <c r="A55" t="str">
        <v>VUELOS LAT.</v>
      </c>
      <c r="D55" t="str">
        <v>GLUTEOS</v>
      </c>
      <c r="F55" t="str">
        <v>VUELOS LAT.</v>
      </c>
      <c r="I55" t="str">
        <v>GLUTEOS</v>
      </c>
    </row>
    <row r="56">
      <c r="A56" t="str">
        <v>VUELOS ADEL</v>
      </c>
      <c r="D56" t="str">
        <v xml:space="preserve">SENTADILLA </v>
      </c>
      <c r="F56" t="str">
        <v>VUELOS ADEL</v>
      </c>
      <c r="I56" t="str">
        <v xml:space="preserve">SENTADILLA </v>
      </c>
    </row>
    <row r="57">
      <c r="A57" t="str">
        <v>TRAPECIO</v>
      </c>
      <c r="D57" t="str">
        <v>ESTOCADAS</v>
      </c>
      <c r="F57" t="str">
        <v>TRAPECIO</v>
      </c>
      <c r="I57" t="str">
        <v>ESTOCADAS</v>
      </c>
    </row>
    <row r="58">
      <c r="A58" t="str">
        <v>MARIPOSA INVERTIDA</v>
      </c>
      <c r="D58" t="str">
        <v>ADUC</v>
      </c>
      <c r="F58" t="str">
        <v>MARIPOSA INVERTIDA</v>
      </c>
      <c r="I58" t="str">
        <v>ADUC</v>
      </c>
    </row>
    <row r="59">
      <c r="A59" t="str">
        <v>VOL INV</v>
      </c>
      <c r="D59" t="str">
        <v>ABEDUCC</v>
      </c>
      <c r="F59" t="str">
        <v>VOL INV</v>
      </c>
      <c r="I59" t="str">
        <v>ABEDUCC</v>
      </c>
    </row>
    <row r="60">
      <c r="A60" t="str">
        <v>PUENTE</v>
      </c>
      <c r="D60" t="str">
        <v>GEMELOS</v>
      </c>
      <c r="F60" t="str">
        <v>PUENTE</v>
      </c>
      <c r="I60" t="str">
        <v>GEMELOS</v>
      </c>
    </row>
  </sheetData>
  <pageMargins left="0.3937007874015748" right="0.3937007874015748" top="0.1968503937007874" bottom="0.1968503937007874" header="0" footer="0"/>
  <ignoredErrors>
    <ignoredError numberStoredAsText="1" sqref="A1:J6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workbookViewId="0" rightToLeft="0"/>
  </sheetViews>
  <sheetData>
    <row r="1">
      <c r="A1" t="str">
        <v>NOMBRE:</v>
      </c>
      <c r="B1" t="str">
        <v>CABRERA PACO</v>
      </c>
      <c r="E1" t="str">
        <v>FUERZA</v>
      </c>
    </row>
    <row r="2">
      <c r="A2" t="str">
        <v>EDAD</v>
      </c>
      <c r="B2">
        <v>19</v>
      </c>
    </row>
    <row r="3">
      <c r="A3" t="str">
        <v>FECHA</v>
      </c>
      <c r="B3">
        <v>42170</v>
      </c>
    </row>
    <row r="4">
      <c r="A4" t="str">
        <v>TEL:</v>
      </c>
      <c r="B4">
        <v>154513779</v>
      </c>
    </row>
    <row r="5">
      <c r="D5">
        <v>75</v>
      </c>
      <c r="F5">
        <v>80</v>
      </c>
      <c r="H5">
        <v>85</v>
      </c>
      <c r="J5">
        <v>60</v>
      </c>
    </row>
    <row r="6">
      <c r="B6" t="str">
        <v>EJERCICIO</v>
      </c>
      <c r="C6" t="str">
        <v>RM</v>
      </c>
      <c r="D6" t="str">
        <v>CARGA</v>
      </c>
      <c r="E6" t="str">
        <v>SERIES/REP</v>
      </c>
      <c r="F6" t="str">
        <v>CARGA</v>
      </c>
      <c r="G6" t="str">
        <v>SERIES/REP</v>
      </c>
      <c r="H6" t="str">
        <v>CARGA</v>
      </c>
      <c r="I6" t="str">
        <v>SERIES/REP</v>
      </c>
      <c r="J6" t="str">
        <v>CARGA</v>
      </c>
      <c r="K6" t="str">
        <v>SERIES/REP</v>
      </c>
    </row>
    <row r="7">
      <c r="A7" t="str">
        <v>GRUPO</v>
      </c>
      <c r="D7">
        <v>39615</v>
      </c>
      <c r="E7" t="str">
        <v>MIC1</v>
      </c>
      <c r="F7">
        <v>39622</v>
      </c>
      <c r="G7" t="str">
        <v>MIC2</v>
      </c>
      <c r="H7">
        <v>39629</v>
      </c>
      <c r="I7" t="str">
        <v>MIC3</v>
      </c>
      <c r="J7">
        <v>39636</v>
      </c>
      <c r="K7" t="str">
        <v>MIC4</v>
      </c>
    </row>
    <row r="8">
      <c r="A8" t="str">
        <v>PECHO</v>
      </c>
      <c r="B8" t="str">
        <v>PRES PLANO</v>
      </c>
      <c r="C8">
        <v>70</v>
      </c>
      <c r="D8">
        <f>C8*D5/100</f>
        <v>52.5</v>
      </c>
      <c r="E8" t="str">
        <v>3X6</v>
      </c>
      <c r="F8">
        <f>C8*F5/100</f>
        <v>56</v>
      </c>
      <c r="G8" t="str">
        <v>3X5</v>
      </c>
      <c r="H8">
        <f>C8*H5/100</f>
        <v>59.5</v>
      </c>
      <c r="I8" t="str">
        <v>4X4</v>
      </c>
      <c r="J8">
        <f>C8*J5/100</f>
        <v>42</v>
      </c>
      <c r="K8" t="str">
        <v>3X8</v>
      </c>
    </row>
    <row r="9">
      <c r="B9" t="str">
        <v xml:space="preserve">INCLINADO </v>
      </c>
      <c r="C9">
        <v>62</v>
      </c>
      <c r="D9">
        <f>C9*D5/100</f>
        <v>46.5</v>
      </c>
      <c r="E9" t="str">
        <f>E8</f>
        <v>3X6</v>
      </c>
      <c r="F9">
        <f>C9*F5/100</f>
        <v>49.6</v>
      </c>
      <c r="G9" t="str">
        <f>G8</f>
        <v>3X5</v>
      </c>
      <c r="H9">
        <f>C9*H5/100</f>
        <v>52.7</v>
      </c>
      <c r="I9" t="str">
        <f>I8</f>
        <v>4X4</v>
      </c>
      <c r="J9">
        <f>C9*J5/100</f>
        <v>37.2</v>
      </c>
      <c r="K9" t="str">
        <f>K8</f>
        <v>3X8</v>
      </c>
    </row>
    <row r="10">
      <c r="B10" t="str">
        <v>APERTURA</v>
      </c>
      <c r="C10">
        <v>16</v>
      </c>
      <c r="D10">
        <f>C10*D5/100</f>
        <v>12</v>
      </c>
      <c r="E10" t="str">
        <f>E9</f>
        <v>3X6</v>
      </c>
      <c r="F10">
        <f>C10*F5/100</f>
        <v>12.8</v>
      </c>
      <c r="G10" t="str">
        <f>G9</f>
        <v>3X5</v>
      </c>
      <c r="H10">
        <f>C10*H5/100</f>
        <v>13.6</v>
      </c>
      <c r="I10" t="str">
        <f>I9</f>
        <v>4X4</v>
      </c>
      <c r="J10">
        <f>C10*J5/100</f>
        <v>9.6</v>
      </c>
      <c r="K10" t="str">
        <f>K9</f>
        <v>3X8</v>
      </c>
    </row>
    <row r="11">
      <c r="D11">
        <f>C11*D5/100</f>
        <v>0</v>
      </c>
      <c r="E11" t="str">
        <f>E10</f>
        <v>3X6</v>
      </c>
      <c r="F11">
        <f>C11*F5/100</f>
        <v>0</v>
      </c>
      <c r="G11" t="str">
        <f>G10</f>
        <v>3X5</v>
      </c>
      <c r="H11">
        <f>C11*H5/100</f>
        <v>0</v>
      </c>
      <c r="I11" t="str">
        <f>I10</f>
        <v>4X4</v>
      </c>
      <c r="J11">
        <f>C11*J5/100</f>
        <v>0</v>
      </c>
      <c r="K11" t="str">
        <f>K10</f>
        <v>3X8</v>
      </c>
    </row>
    <row r="12">
      <c r="A12" t="str">
        <v>ESPALDA</v>
      </c>
      <c r="B12" t="str">
        <v>DORSAL AD</v>
      </c>
      <c r="C12">
        <v>82</v>
      </c>
      <c r="D12">
        <f>INT((C12*D5/100)/5)*5</f>
        <v>60</v>
      </c>
      <c r="E12" t="str">
        <f>E11</f>
        <v>3X6</v>
      </c>
      <c r="F12">
        <f>INT((C12*F5/100)/5)*5</f>
        <v>65</v>
      </c>
      <c r="G12" t="str">
        <f>G11</f>
        <v>3X5</v>
      </c>
      <c r="H12">
        <f>INT((C12*H5/100)/5)*5</f>
        <v>65</v>
      </c>
      <c r="I12" t="str">
        <f>I11</f>
        <v>4X4</v>
      </c>
      <c r="J12">
        <f>INT((C12*J5/100)/5)*5</f>
        <v>45</v>
      </c>
      <c r="K12" t="str">
        <f>K11</f>
        <v>3X8</v>
      </c>
    </row>
    <row r="13">
      <c r="B13" t="str">
        <v>DORSAL C/MAN</v>
      </c>
      <c r="C13">
        <v>85</v>
      </c>
      <c r="D13">
        <f>C13*D5/100</f>
        <v>63.75</v>
      </c>
      <c r="E13" t="str">
        <f>E12</f>
        <v>3X6</v>
      </c>
      <c r="F13">
        <f>C13*F5/100</f>
        <v>68</v>
      </c>
      <c r="G13" t="str">
        <f>G12</f>
        <v>3X5</v>
      </c>
      <c r="H13">
        <f>C13*H5/100</f>
        <v>72.25</v>
      </c>
      <c r="I13" t="str">
        <f>I12</f>
        <v>4X4</v>
      </c>
      <c r="J13">
        <f>C13*J5/100</f>
        <v>51</v>
      </c>
      <c r="K13" t="str">
        <f>K12</f>
        <v>3X8</v>
      </c>
    </row>
    <row r="14">
      <c r="B14" t="str">
        <v>REMO EN PTA</v>
      </c>
      <c r="C14">
        <v>76</v>
      </c>
      <c r="D14">
        <f>(C14*D5/100)</f>
        <v>57</v>
      </c>
      <c r="E14" t="str">
        <f>E13</f>
        <v>3X6</v>
      </c>
      <c r="F14">
        <f>C14*F5/100</f>
        <v>60.8</v>
      </c>
      <c r="G14" t="str">
        <f>G13</f>
        <v>3X5</v>
      </c>
      <c r="H14">
        <f>C14*H5/100</f>
        <v>64.6</v>
      </c>
      <c r="I14" t="str">
        <f>I13</f>
        <v>4X4</v>
      </c>
      <c r="J14">
        <f>C14*J5/100</f>
        <v>45.6</v>
      </c>
      <c r="K14" t="str">
        <f>K13</f>
        <v>3X8</v>
      </c>
    </row>
    <row r="15">
      <c r="A15" t="str">
        <v>HOMBROS</v>
      </c>
      <c r="B15" t="str">
        <v xml:space="preserve">MAQ DE HOM </v>
      </c>
      <c r="C15">
        <v>90</v>
      </c>
      <c r="D15">
        <f>C15*D5/100</f>
        <v>67.5</v>
      </c>
      <c r="E15" t="str">
        <f>E14</f>
        <v>3X6</v>
      </c>
      <c r="F15">
        <f>C15*F5/100</f>
        <v>72</v>
      </c>
      <c r="G15" t="str">
        <f>G14</f>
        <v>3X5</v>
      </c>
      <c r="H15">
        <f>C15*H5/100</f>
        <v>76.5</v>
      </c>
      <c r="I15" t="str">
        <f>I14</f>
        <v>4X4</v>
      </c>
      <c r="J15">
        <f>C15*J5/100</f>
        <v>54</v>
      </c>
      <c r="K15" t="str">
        <f>K14</f>
        <v>3X8</v>
      </c>
    </row>
    <row r="16">
      <c r="B16" t="str">
        <v>VOL LATE 2</v>
      </c>
      <c r="C16">
        <v>8</v>
      </c>
      <c r="D16">
        <f>C16*D5/100</f>
        <v>6</v>
      </c>
      <c r="E16" t="str">
        <f>E15</f>
        <v>3X6</v>
      </c>
      <c r="F16">
        <f>C16*F5/100</f>
        <v>6.4</v>
      </c>
      <c r="G16" t="str">
        <f>G15</f>
        <v>3X5</v>
      </c>
      <c r="H16">
        <f>C16*H5/100</f>
        <v>6.8</v>
      </c>
      <c r="I16" t="str">
        <f>I15</f>
        <v>4X4</v>
      </c>
      <c r="J16">
        <f>C16*J5/100</f>
        <v>4.8</v>
      </c>
      <c r="K16" t="str">
        <f>K15</f>
        <v>3X8</v>
      </c>
    </row>
    <row r="17">
      <c r="B17" t="str">
        <v>VOL ADEL</v>
      </c>
      <c r="C17">
        <v>12</v>
      </c>
      <c r="D17">
        <f>C17*D5/100</f>
        <v>9</v>
      </c>
      <c r="E17" t="str">
        <f>E16</f>
        <v>3X6</v>
      </c>
      <c r="F17">
        <f>C17*F5/100</f>
        <v>9.6</v>
      </c>
      <c r="G17" t="str">
        <f>G16</f>
        <v>3X5</v>
      </c>
      <c r="H17">
        <f>C17*H5/100</f>
        <v>10.2</v>
      </c>
      <c r="I17" t="str">
        <f>I16</f>
        <v>4X4</v>
      </c>
      <c r="J17">
        <f>C17*J5/100</f>
        <v>7.2</v>
      </c>
      <c r="K17" t="str">
        <f>K16</f>
        <v>3X8</v>
      </c>
    </row>
    <row r="18">
      <c r="B18" t="str">
        <v>PRENAS 2</v>
      </c>
      <c r="C18">
        <v>75</v>
      </c>
      <c r="D18">
        <f>C18*D5/100</f>
        <v>56.25</v>
      </c>
      <c r="E18" t="str">
        <f>E17</f>
        <v>3X6</v>
      </c>
      <c r="F18">
        <f>C18*F5/100</f>
        <v>60</v>
      </c>
      <c r="G18" t="str">
        <f>G17</f>
        <v>3X5</v>
      </c>
      <c r="H18">
        <f>C18*H5/100</f>
        <v>63.75</v>
      </c>
      <c r="I18" t="str">
        <f>I17</f>
        <v>4X4</v>
      </c>
      <c r="J18">
        <f>C18*J5/100</f>
        <v>45</v>
      </c>
      <c r="K18" t="str">
        <f>K17</f>
        <v>3X8</v>
      </c>
    </row>
    <row r="19">
      <c r="A19" t="str">
        <v>PIERNAS</v>
      </c>
      <c r="B19" t="str">
        <v xml:space="preserve">CUADRICEPS-1 </v>
      </c>
      <c r="C19">
        <v>63</v>
      </c>
      <c r="D19">
        <f>C19*D5/100</f>
        <v>47.25</v>
      </c>
      <c r="E19" t="str">
        <f>E18</f>
        <v>3X6</v>
      </c>
      <c r="F19">
        <f>C19*F5/100</f>
        <v>50.4</v>
      </c>
      <c r="G19" t="str">
        <f>G18</f>
        <v>3X5</v>
      </c>
      <c r="H19">
        <f>C19*H5/100</f>
        <v>53.55</v>
      </c>
      <c r="I19" t="str">
        <f>I18</f>
        <v>4X4</v>
      </c>
      <c r="J19">
        <f>C19*J5/100</f>
        <v>37.8</v>
      </c>
      <c r="K19" t="str">
        <f>K18</f>
        <v>3X8</v>
      </c>
    </row>
    <row r="20">
      <c r="B20" t="str">
        <v>POSTERIORES 1</v>
      </c>
      <c r="C20">
        <v>41</v>
      </c>
      <c r="D20">
        <f>C20*D5/100</f>
        <v>30.75</v>
      </c>
      <c r="E20" t="str">
        <f>E19</f>
        <v>3X6</v>
      </c>
      <c r="F20">
        <f>C20*F5/100</f>
        <v>32.8</v>
      </c>
      <c r="G20" t="str">
        <f>G19</f>
        <v>3X5</v>
      </c>
      <c r="H20">
        <f>C20*H5/100</f>
        <v>34.85</v>
      </c>
      <c r="I20" t="str">
        <f>I19</f>
        <v>4X4</v>
      </c>
      <c r="J20">
        <f>C20*J5/100</f>
        <v>24.6</v>
      </c>
      <c r="K20" t="str">
        <f>K19</f>
        <v>3X8</v>
      </c>
    </row>
    <row r="21">
      <c r="B21" t="str">
        <v>PANTORRILLA 2</v>
      </c>
      <c r="C21">
        <v>75</v>
      </c>
      <c r="D21">
        <f>C21*D5/100</f>
        <v>56.25</v>
      </c>
      <c r="E21" t="str">
        <f>E20</f>
        <v>3X6</v>
      </c>
      <c r="F21">
        <f>C21*F5/100</f>
        <v>60</v>
      </c>
      <c r="G21" t="str">
        <f>G20</f>
        <v>3X5</v>
      </c>
      <c r="H21">
        <f>C21*H5/100</f>
        <v>63.75</v>
      </c>
      <c r="I21" t="str">
        <f>I20</f>
        <v>4X4</v>
      </c>
      <c r="J21">
        <f>C21*J5/100</f>
        <v>45</v>
      </c>
      <c r="K21" t="str">
        <f>K20</f>
        <v>3X8</v>
      </c>
    </row>
    <row r="22">
      <c r="B22" t="str">
        <v>DORSALERA</v>
      </c>
      <c r="C22">
        <v>51</v>
      </c>
      <c r="D22">
        <f>(C22*D5/100)</f>
        <v>38.25</v>
      </c>
      <c r="E22" t="str">
        <f>E21</f>
        <v>3X6</v>
      </c>
      <c r="F22">
        <f>(C22*F5/100)</f>
        <v>40.8</v>
      </c>
      <c r="G22" t="str">
        <f>G21</f>
        <v>3X5</v>
      </c>
      <c r="H22">
        <f>(C22*H5/100)</f>
        <v>43.35</v>
      </c>
      <c r="I22" t="str">
        <f>I21</f>
        <v>4X4</v>
      </c>
      <c r="J22">
        <f>INT((C22*J5/100)/5)*5</f>
        <v>30</v>
      </c>
      <c r="K22" t="str">
        <f>K21</f>
        <v>3X8</v>
      </c>
    </row>
    <row r="23">
      <c r="A23" t="str">
        <v>BRAZOS</v>
      </c>
      <c r="D23">
        <f>(C23*D5/100)</f>
        <v>0</v>
      </c>
      <c r="E23" t="str">
        <f>E22</f>
        <v>3X6</v>
      </c>
      <c r="F23">
        <f>(C23*F5/100)</f>
        <v>0</v>
      </c>
      <c r="G23" t="str">
        <f>G22</f>
        <v>3X5</v>
      </c>
      <c r="H23">
        <f>(C23*H5/100)</f>
        <v>0</v>
      </c>
      <c r="I23" t="str">
        <f>I22</f>
        <v>4X4</v>
      </c>
      <c r="J23">
        <f>INT((C23*J5/100))</f>
        <v>0</v>
      </c>
      <c r="K23" t="str">
        <f>K22</f>
        <v>3X8</v>
      </c>
    </row>
    <row r="24">
      <c r="A24" t="str">
        <v>TRICEPS</v>
      </c>
      <c r="B24" t="str">
        <v>TRAS NUCA</v>
      </c>
      <c r="C24">
        <v>13</v>
      </c>
      <c r="D24">
        <f>(C24*D5/100)</f>
        <v>9.75</v>
      </c>
      <c r="E24" t="str">
        <f>E23</f>
        <v>3X6</v>
      </c>
      <c r="F24">
        <f>(C24*F5/100)</f>
        <v>10.4</v>
      </c>
      <c r="G24" t="str">
        <f>G23</f>
        <v>3X5</v>
      </c>
      <c r="H24">
        <f>(C24*H5/100)</f>
        <v>11.05</v>
      </c>
      <c r="I24" t="str">
        <f>I23</f>
        <v>4X4</v>
      </c>
      <c r="J24">
        <f>(C24*J5/100)</f>
        <v>7.8</v>
      </c>
      <c r="K24" t="str">
        <f>K23</f>
        <v>3X8</v>
      </c>
    </row>
    <row r="25">
      <c r="B25" t="str">
        <v xml:space="preserve">BARRA W </v>
      </c>
      <c r="D25">
        <f>C25*D5/100</f>
        <v>0</v>
      </c>
      <c r="E25" t="str">
        <f>E24</f>
        <v>3X6</v>
      </c>
      <c r="F25">
        <f>C25*F5/100</f>
        <v>0</v>
      </c>
      <c r="G25" t="str">
        <f>G24</f>
        <v>3X5</v>
      </c>
      <c r="H25">
        <f>C25*H5/100</f>
        <v>0</v>
      </c>
      <c r="I25" t="str">
        <f>I24</f>
        <v>4X4</v>
      </c>
      <c r="J25">
        <f>C25*J5/100</f>
        <v>0</v>
      </c>
      <c r="K25" t="str">
        <f>K24</f>
        <v>3X8</v>
      </c>
    </row>
    <row r="26">
      <c r="A26" t="str">
        <v>BRAZOS</v>
      </c>
      <c r="B26" t="str">
        <v>BARRA</v>
      </c>
      <c r="C26">
        <v>30</v>
      </c>
      <c r="D26">
        <f>C26*D5/100</f>
        <v>22.5</v>
      </c>
      <c r="E26" t="str">
        <f>E25</f>
        <v>3X6</v>
      </c>
      <c r="F26">
        <f>C26*F5/100</f>
        <v>24</v>
      </c>
      <c r="G26" t="str">
        <f>G25</f>
        <v>3X5</v>
      </c>
      <c r="H26">
        <f>C26*H5/100</f>
        <v>25.5</v>
      </c>
      <c r="I26" t="str">
        <f>I25</f>
        <v>4X4</v>
      </c>
      <c r="J26">
        <f>C26*J5/100</f>
        <v>18</v>
      </c>
      <c r="K26" t="str">
        <f>K25</f>
        <v>3X8</v>
      </c>
    </row>
    <row r="27">
      <c r="A27" t="str">
        <v>BICEPS</v>
      </c>
      <c r="B27" t="str">
        <v>MANCUERNA</v>
      </c>
      <c r="C27">
        <v>18</v>
      </c>
      <c r="D27">
        <f>(C27*D5/100)</f>
        <v>13.5</v>
      </c>
      <c r="E27" t="str">
        <f>E26</f>
        <v>3X6</v>
      </c>
      <c r="F27">
        <f>(C27*F5/100)</f>
        <v>14.4</v>
      </c>
      <c r="G27" t="str">
        <f>G26</f>
        <v>3X5</v>
      </c>
      <c r="H27">
        <f>(C27*H5/100)</f>
        <v>15.3</v>
      </c>
      <c r="I27" t="str">
        <f>I26</f>
        <v>4X4</v>
      </c>
      <c r="J27">
        <f>(C27*J5/100)</f>
        <v>10.8</v>
      </c>
      <c r="K27" t="str">
        <f>K26</f>
        <v>3X8</v>
      </c>
    </row>
    <row r="28">
      <c r="B28" t="str">
        <v>ABDOM. EN BANCA</v>
      </c>
      <c r="E28" t="str">
        <v>4X20</v>
      </c>
      <c r="G28" t="str">
        <v>4X20</v>
      </c>
      <c r="I28" t="str">
        <v>4X25</v>
      </c>
      <c r="K28" t="str">
        <v>3X25</v>
      </c>
    </row>
    <row r="29">
      <c r="A29" t="str">
        <v>TRONCO</v>
      </c>
      <c r="B29" t="str">
        <v>TRANSVERSOS</v>
      </c>
      <c r="E29" t="str">
        <v>3X12</v>
      </c>
      <c r="G29" t="str">
        <v>3X15</v>
      </c>
      <c r="I29" t="str">
        <v>3X20</v>
      </c>
      <c r="K29" t="str">
        <v>3X10</v>
      </c>
    </row>
    <row r="30">
      <c r="B30" t="str">
        <v>LUMBARES</v>
      </c>
      <c r="E30" t="str">
        <v>3X10</v>
      </c>
      <c r="G30" t="str">
        <v>3X10</v>
      </c>
      <c r="I30" t="str">
        <v>3X15</v>
      </c>
      <c r="K30" t="str">
        <v>3X10</v>
      </c>
    </row>
    <row r="31">
      <c r="B31" t="str">
        <v>RUTINA SEMANAL</v>
      </c>
      <c r="C31" t="str">
        <v>LUNES</v>
      </c>
      <c r="E31" t="str">
        <v>MARTES</v>
      </c>
      <c r="G31" t="str">
        <v>MIERCOLES</v>
      </c>
      <c r="I31" t="str">
        <v>JUEVES</v>
      </c>
      <c r="K31" t="str">
        <v>VIERNES</v>
      </c>
    </row>
    <row r="32">
      <c r="E32" t="str">
        <v>HOMBROS 1</v>
      </c>
      <c r="I32" t="str">
        <v>PECHO 1</v>
      </c>
    </row>
    <row r="33">
      <c r="E33" t="str">
        <v>PIERNAS 2</v>
      </c>
      <c r="I33" t="str">
        <v>BICEPS</v>
      </c>
    </row>
    <row r="34">
      <c r="E34" t="str">
        <v>ESPALDA 1</v>
      </c>
      <c r="I34" t="str">
        <v>HOMBROS 2</v>
      </c>
    </row>
    <row r="35">
      <c r="E35" t="str">
        <v>TRICEPS</v>
      </c>
      <c r="I35" t="str">
        <v>PIERNAS 1</v>
      </c>
    </row>
  </sheetData>
  <mergeCells count="30">
    <mergeCell ref="C36:D36"/>
    <mergeCell ref="E36:F36"/>
    <mergeCell ref="G36:H36"/>
    <mergeCell ref="C35:D35"/>
    <mergeCell ref="E35:F35"/>
    <mergeCell ref="G35:H35"/>
    <mergeCell ref="I35:J35"/>
    <mergeCell ref="C34:D34"/>
    <mergeCell ref="E34:F34"/>
    <mergeCell ref="G34:H34"/>
    <mergeCell ref="I34:J34"/>
    <mergeCell ref="C33:D33"/>
    <mergeCell ref="E33:F33"/>
    <mergeCell ref="G33:H33"/>
    <mergeCell ref="I33:J33"/>
    <mergeCell ref="I31:J31"/>
    <mergeCell ref="C32:D32"/>
    <mergeCell ref="E32:F32"/>
    <mergeCell ref="G32:H32"/>
    <mergeCell ref="I32:J32"/>
    <mergeCell ref="A30:A31"/>
    <mergeCell ref="C31:D31"/>
    <mergeCell ref="E31:F31"/>
    <mergeCell ref="G31:H31"/>
    <mergeCell ref="B1:D1"/>
    <mergeCell ref="E1:J1"/>
    <mergeCell ref="D5:E5"/>
    <mergeCell ref="F5:G5"/>
    <mergeCell ref="H5:I5"/>
    <mergeCell ref="J5:K5"/>
  </mergeCells>
  <pageMargins left="0.75" right="0.75" top="1" bottom="1" header="0" footer="0"/>
  <ignoredErrors>
    <ignoredError numberStoredAsText="1" sqref="A1:K48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2025-06-03T17:16:13Z</dcterms:modified>
  <cp:lastModifiedBy>Usuario</cp:lastModifiedBy>
  <cp:lastPrinted>2025-06-03T17:15:46Z</cp:lastPrinted>
  <dc:creator>Oscar Martinez</dc:creator>
</cp:coreProperties>
</file>