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2" autoFilterDateGrouping="1"/>
  </bookViews>
  <sheets>
    <sheet xmlns:r="http://schemas.openxmlformats.org/officeDocument/2006/relationships" name="Rendimento Previsto" sheetId="1" state="visible" r:id="rId1"/>
    <sheet xmlns:r="http://schemas.openxmlformats.org/officeDocument/2006/relationships" name="Tabella per Proprietario" sheetId="2" state="visible" r:id="rId2"/>
    <sheet xmlns:r="http://schemas.openxmlformats.org/officeDocument/2006/relationships" name="Raccolta_Dati_Airbnb_0" sheetId="3" state="visible" r:id="rId3"/>
    <sheet xmlns:r="http://schemas.openxmlformats.org/officeDocument/2006/relationships" name="Raccolta_Dati_Airbnb_1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0.0%"/>
    <numFmt numFmtId="165" formatCode="_-* #,##0.00\ &quot;€&quot;_-;\-* #,##0.00\ &quot;€&quot;_-;_-* &quot;-&quot;??\ &quot;€&quot;_-;_-@"/>
    <numFmt numFmtId="166" formatCode="0.0"/>
    <numFmt numFmtId="167" formatCode="_-* #,##0.00\ [$€-410]_-;\-* #,##0.00\ [$€-410]_-;_-* &quot;-&quot;??\ [$€-410]_-;_-@"/>
    <numFmt numFmtId="168" formatCode="_-* #,##0.00\ &quot;€&quot;_-;\-* #,##0.00\ &quot;€&quot;_-;_-* &quot;-&quot;\ &quot;€&quot;_-;_-@"/>
    <numFmt numFmtId="169" formatCode="&quot;€&quot;\ #,##0.00"/>
    <numFmt numFmtId="170" formatCode="&quot;€&quot;\ #,##0.0"/>
  </numFmts>
  <fonts count="36">
    <font>
      <name val="Calibri"/>
      <color theme="1"/>
      <sz val="12"/>
      <scheme val="minor"/>
    </font>
    <font>
      <name val="Calibri"/>
      <color theme="1"/>
      <sz val="12"/>
    </font>
    <font>
      <name val="Calibri"/>
      <color theme="1"/>
      <sz val="20"/>
    </font>
    <font>
      <name val="Calibri"/>
      <b val="1"/>
      <color rgb="FFFFFFFF"/>
      <sz val="20"/>
    </font>
    <font>
      <name val="Calibri"/>
      <sz val="12"/>
    </font>
    <font>
      <name val="Calibri"/>
      <b val="1"/>
      <color theme="1"/>
      <sz val="16"/>
    </font>
    <font>
      <name val="Calibri"/>
      <b val="1"/>
      <color theme="1"/>
      <sz val="14"/>
    </font>
    <font>
      <name val="Calibri"/>
      <b val="1"/>
      <color rgb="FFFF0000"/>
      <sz val="12"/>
    </font>
    <font>
      <name val="Calibri"/>
      <b val="1"/>
      <color theme="1"/>
      <sz val="12"/>
    </font>
    <font>
      <name val="Calibri"/>
      <color rgb="FF595959"/>
      <sz val="11"/>
    </font>
    <font>
      <name val="Calibri"/>
      <color rgb="FFFF0000"/>
      <sz val="12"/>
    </font>
    <font>
      <name val="Calibri"/>
      <color theme="1"/>
      <sz val="11"/>
    </font>
    <font>
      <name val="Calibri"/>
      <b val="1"/>
      <color theme="1"/>
      <sz val="8"/>
    </font>
    <font>
      <name val="Calibri"/>
      <color theme="1"/>
      <sz val="9"/>
    </font>
    <font>
      <name val="Calibri"/>
      <color theme="1"/>
      <sz val="10"/>
    </font>
    <font>
      <name val="Calibri"/>
      <b val="1"/>
      <color rgb="FFFF0000"/>
      <sz val="11"/>
    </font>
    <font>
      <name val="Calibri"/>
      <b val="1"/>
      <i val="1"/>
      <color theme="1"/>
      <sz val="11"/>
    </font>
    <font>
      <name val="Calibri"/>
      <b val="1"/>
      <i val="1"/>
      <color theme="1"/>
      <sz val="10"/>
    </font>
    <font>
      <name val="Calibri"/>
      <b val="1"/>
      <color rgb="FF7F7F7F"/>
      <sz val="16"/>
    </font>
    <font>
      <name val="Calibri"/>
      <b val="1"/>
      <i val="1"/>
      <color rgb="FF3F3F3F"/>
      <sz val="10"/>
    </font>
    <font>
      <name val="Calibri"/>
      <b val="1"/>
      <color rgb="FFFF0000"/>
      <sz val="16"/>
    </font>
    <font>
      <name val="Calibri"/>
      <color rgb="FFFF0000"/>
      <sz val="11"/>
    </font>
    <font>
      <name val="Calibri"/>
      <b val="1"/>
      <i val="1"/>
      <color rgb="FFFF0000"/>
      <sz val="11"/>
    </font>
    <font>
      <name val="Calibri"/>
      <family val="2"/>
      <color theme="1"/>
      <sz val="12"/>
    </font>
    <font>
      <name val="Britannic Bold"/>
      <family val="2"/>
      <sz val="12"/>
    </font>
    <font>
      <name val="Britannic Bold"/>
      <family val="2"/>
      <sz val="26"/>
    </font>
    <font>
      <name val="Calibri"/>
      <family val="2"/>
      <b val="1"/>
      <color rgb="FFFFFFFF"/>
      <sz val="20"/>
    </font>
    <font>
      <name val="Calibri"/>
      <family val="2"/>
      <b val="1"/>
      <color rgb="FFFFFFFF"/>
      <sz val="19"/>
    </font>
    <font>
      <name val="Calibri"/>
      <family val="2"/>
      <color rgb="FFFFFFFF"/>
      <sz val="12"/>
    </font>
    <font>
      <name val="Calibri"/>
      <family val="2"/>
      <color theme="0" tint="0.499984740745262"/>
      <sz val="12"/>
    </font>
    <font>
      <name val="Calibri"/>
      <family val="2"/>
      <color rgb="FFCCFFFF"/>
      <sz val="12"/>
    </font>
    <font>
      <name val="Calibri"/>
      <family val="2"/>
      <b val="1"/>
      <color theme="0"/>
      <sz val="11"/>
    </font>
    <font>
      <name val="Calibri"/>
      <family val="2"/>
      <b val="1"/>
      <color theme="0"/>
      <sz val="9"/>
    </font>
    <font>
      <name val="Calibri"/>
      <family val="2"/>
      <b val="1"/>
      <color theme="0"/>
      <sz val="10"/>
    </font>
    <font>
      <name val="Calibri"/>
      <family val="2"/>
      <b val="1"/>
      <color theme="0"/>
      <sz val="18"/>
    </font>
    <font>
      <name val="Calibri"/>
      <family val="2"/>
      <b val="1"/>
      <i val="1"/>
      <color theme="1"/>
      <sz val="10"/>
    </font>
  </fonts>
  <fills count="20">
    <fill>
      <patternFill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2F2F2"/>
        <bgColor rgb="FFF2F2F2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rgb="FF2F5496"/>
      </patternFill>
    </fill>
    <fill>
      <patternFill patternType="solid">
        <fgColor theme="0"/>
        <bgColor indexed="64"/>
      </patternFill>
    </fill>
    <fill>
      <patternFill patternType="solid">
        <fgColor theme="0" tint="0.8999908444471572"/>
        <bgColor indexed="64"/>
      </patternFill>
    </fill>
    <fill>
      <patternFill patternType="solid">
        <fgColor rgb="FF00B050"/>
        <bgColor rgb="FFFEF2CB"/>
      </patternFill>
    </fill>
    <fill>
      <patternFill patternType="solid">
        <fgColor theme="9" tint="0.5999938962981048"/>
        <bgColor rgb="FFFEF2CB"/>
      </patternFill>
    </fill>
  </fills>
  <borders count="86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AEABAB"/>
      </right>
      <top style="medium">
        <color rgb="FFAEABAB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AEABAB"/>
      </left>
      <right/>
      <top/>
      <bottom/>
      <diagonal/>
    </border>
    <border>
      <left/>
      <right style="medium">
        <color rgb="FFAEABAB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AEABAB"/>
      </left>
      <right/>
      <top/>
      <bottom style="medium">
        <color rgb="FFAEABAB"/>
      </bottom>
      <diagonal/>
    </border>
    <border>
      <left/>
      <right style="medium">
        <color rgb="FFAEABAB"/>
      </right>
      <top/>
      <bottom style="medium">
        <color rgb="FFAEABAB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rgb="FF000000"/>
      </right>
      <top style="medium">
        <color theme="0"/>
      </top>
      <bottom/>
      <diagonal/>
    </border>
    <border>
      <left style="medium">
        <color rgb="FF00000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 style="medium">
        <color rgb="FF00000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rgb="FF000000"/>
      </right>
      <top/>
      <bottom style="medium">
        <color theme="0"/>
      </bottom>
      <diagonal/>
    </border>
    <border>
      <left style="medium">
        <color rgb="FF00000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/>
      <top/>
      <bottom style="medium">
        <color theme="0"/>
      </bottom>
      <diagonal/>
    </border>
    <border>
      <left style="medium">
        <color rgb="FFAEABAB"/>
      </left>
      <right style="medium">
        <color rgb="FFAEABAB"/>
      </right>
      <top style="medium">
        <color rgb="FFAEABAB"/>
      </top>
      <bottom/>
      <diagonal/>
    </border>
    <border>
      <left style="medium">
        <color theme="0"/>
      </left>
      <right style="medium">
        <color rgb="FF000000"/>
      </right>
      <top/>
      <bottom style="medium">
        <color theme="0"/>
      </bottom>
      <diagonal/>
    </border>
    <border>
      <left style="medium">
        <color theme="0"/>
      </left>
      <right style="medium">
        <color rgb="FF000000"/>
      </right>
      <top style="medium">
        <color theme="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AEABAB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23" fillId="0" borderId="0" applyAlignment="1">
      <alignment horizontal="center" vertical="center"/>
    </xf>
  </cellStyleXfs>
  <cellXfs count="27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1" fillId="0" borderId="4" applyAlignment="1" pivotButton="0" quotePrefix="0" xfId="0">
      <alignment horizontal="center" vertical="center"/>
    </xf>
    <xf numFmtId="0" fontId="1" fillId="2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/>
    </xf>
    <xf numFmtId="0" fontId="1" fillId="2" borderId="9" applyAlignment="1" pivotButton="0" quotePrefix="0" xfId="0">
      <alignment horizontal="center" vertical="center"/>
    </xf>
    <xf numFmtId="0" fontId="1" fillId="2" borderId="10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164" fontId="7" fillId="3" borderId="12" applyAlignment="1" pivotButton="0" quotePrefix="0" xfId="0">
      <alignment horizontal="center" vertical="center"/>
    </xf>
    <xf numFmtId="164" fontId="8" fillId="0" borderId="13" applyAlignment="1" pivotButton="0" quotePrefix="0" xfId="0">
      <alignment horizontal="right" vertical="center"/>
    </xf>
    <xf numFmtId="165" fontId="7" fillId="3" borderId="14" applyAlignment="1" pivotButton="0" quotePrefix="0" xfId="0">
      <alignment horizontal="center" vertical="center"/>
    </xf>
    <xf numFmtId="165" fontId="8" fillId="0" borderId="15" applyAlignment="1" pivotButton="0" quotePrefix="0" xfId="0">
      <alignment horizontal="right" vertical="center"/>
    </xf>
    <xf numFmtId="0" fontId="7" fillId="3" borderId="14" applyAlignment="1" pivotButton="0" quotePrefix="0" xfId="0">
      <alignment horizontal="center" vertical="center"/>
    </xf>
    <xf numFmtId="0" fontId="1" fillId="3" borderId="14" applyAlignment="1" pivotButton="0" quotePrefix="0" xfId="0">
      <alignment horizontal="center" vertical="center"/>
    </xf>
    <xf numFmtId="0" fontId="1" fillId="3" borderId="16" applyAlignment="1" pivotButton="0" quotePrefix="0" xfId="0">
      <alignment horizontal="center" vertical="center"/>
    </xf>
    <xf numFmtId="166" fontId="8" fillId="0" borderId="15" applyAlignment="1" pivotButton="0" quotePrefix="0" xfId="0">
      <alignment horizontal="right" vertical="center"/>
    </xf>
    <xf numFmtId="166" fontId="8" fillId="0" borderId="17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vertical="center"/>
    </xf>
    <xf numFmtId="9" fontId="1" fillId="0" borderId="0" applyAlignment="1" pivotButton="0" quotePrefix="0" xfId="0">
      <alignment horizontal="center" vertical="center"/>
    </xf>
    <xf numFmtId="0" fontId="1" fillId="4" borderId="7" applyAlignment="1" pivotButton="0" quotePrefix="0" xfId="0">
      <alignment horizontal="center" vertical="center"/>
    </xf>
    <xf numFmtId="0" fontId="1" fillId="4" borderId="8" applyAlignment="1" pivotButton="0" quotePrefix="0" xfId="0">
      <alignment horizontal="center" vertical="center"/>
    </xf>
    <xf numFmtId="0" fontId="1" fillId="4" borderId="9" applyAlignment="1" pivotButton="0" quotePrefix="0" xfId="0">
      <alignment horizontal="center" vertical="center"/>
    </xf>
    <xf numFmtId="0" fontId="1" fillId="4" borderId="10" applyAlignment="1" pivotButton="0" quotePrefix="0" xfId="0">
      <alignment horizontal="center" vertical="center"/>
    </xf>
    <xf numFmtId="0" fontId="6" fillId="0" borderId="11" applyAlignment="1" pivotButton="0" quotePrefix="0" xfId="0">
      <alignment horizontal="right" vertical="center"/>
    </xf>
    <xf numFmtId="167" fontId="1" fillId="3" borderId="12" applyAlignment="1" pivotButton="0" quotePrefix="0" xfId="0">
      <alignment horizontal="center" vertical="center"/>
    </xf>
    <xf numFmtId="167" fontId="1" fillId="3" borderId="18" applyAlignment="1" pivotButton="0" quotePrefix="0" xfId="0">
      <alignment horizontal="center" vertical="center"/>
    </xf>
    <xf numFmtId="167" fontId="1" fillId="3" borderId="19" applyAlignment="1" pivotButton="0" quotePrefix="0" xfId="0">
      <alignment horizontal="center" vertical="center"/>
    </xf>
    <xf numFmtId="167" fontId="1" fillId="0" borderId="13" applyAlignment="1" pivotButton="0" quotePrefix="0" xfId="0">
      <alignment horizontal="right" vertical="center"/>
    </xf>
    <xf numFmtId="167" fontId="1" fillId="3" borderId="14" applyAlignment="1" pivotButton="0" quotePrefix="0" xfId="0">
      <alignment horizontal="center" vertical="center"/>
    </xf>
    <xf numFmtId="167" fontId="1" fillId="3" borderId="16" applyAlignment="1" pivotButton="0" quotePrefix="0" xfId="0">
      <alignment horizontal="center" vertical="center"/>
    </xf>
    <xf numFmtId="167" fontId="1" fillId="3" borderId="20" applyAlignment="1" pivotButton="0" quotePrefix="0" xfId="0">
      <alignment horizontal="center" vertical="center"/>
    </xf>
    <xf numFmtId="167" fontId="8" fillId="5" borderId="15" applyAlignment="1" pivotButton="0" quotePrefix="0" xfId="0">
      <alignment horizontal="right" vertical="center"/>
    </xf>
    <xf numFmtId="165" fontId="1" fillId="3" borderId="14" applyAlignment="1" pivotButton="0" quotePrefix="0" xfId="0">
      <alignment horizontal="center" vertical="center"/>
    </xf>
    <xf numFmtId="165" fontId="1" fillId="3" borderId="16" applyAlignment="1" pivotButton="0" quotePrefix="0" xfId="0">
      <alignment horizontal="center" vertical="center"/>
    </xf>
    <xf numFmtId="165" fontId="1" fillId="3" borderId="20" applyAlignment="1" pivotButton="0" quotePrefix="0" xfId="0">
      <alignment horizontal="center" vertical="center"/>
    </xf>
    <xf numFmtId="0" fontId="1" fillId="0" borderId="17" applyAlignment="1" pivotButton="0" quotePrefix="0" xfId="0">
      <alignment horizontal="right" vertical="center"/>
    </xf>
    <xf numFmtId="165" fontId="1" fillId="0" borderId="0" applyAlignment="1" pivotButton="0" quotePrefix="0" xfId="0">
      <alignment horizontal="center" vertical="center"/>
    </xf>
    <xf numFmtId="0" fontId="1" fillId="6" borderId="21" applyAlignment="1" pivotButton="0" quotePrefix="0" xfId="0">
      <alignment horizontal="center" vertical="center"/>
    </xf>
    <xf numFmtId="0" fontId="1" fillId="6" borderId="22" applyAlignment="1" pivotButton="0" quotePrefix="0" xfId="0">
      <alignment horizontal="center" vertical="center"/>
    </xf>
    <xf numFmtId="0" fontId="1" fillId="6" borderId="23" applyAlignment="1" pivotButton="0" quotePrefix="0" xfId="0">
      <alignment horizontal="center" vertical="center"/>
    </xf>
    <xf numFmtId="0" fontId="1" fillId="6" borderId="7" applyAlignment="1" pivotButton="0" quotePrefix="0" xfId="0">
      <alignment horizontal="center" vertical="center"/>
    </xf>
    <xf numFmtId="0" fontId="1" fillId="6" borderId="8" applyAlignment="1" pivotButton="0" quotePrefix="0" xfId="0">
      <alignment horizontal="center" vertical="center"/>
    </xf>
    <xf numFmtId="0" fontId="1" fillId="6" borderId="9" applyAlignment="1" pivotButton="0" quotePrefix="0" xfId="0">
      <alignment horizontal="center" vertical="center"/>
    </xf>
    <xf numFmtId="0" fontId="1" fillId="6" borderId="10" applyAlignment="1" pivotButton="0" quotePrefix="0" xfId="0">
      <alignment horizontal="center" vertical="center"/>
    </xf>
    <xf numFmtId="0" fontId="1" fillId="0" borderId="24" applyAlignment="1" pivotButton="0" quotePrefix="0" xfId="0">
      <alignment vertical="center"/>
    </xf>
    <xf numFmtId="0" fontId="1" fillId="0" borderId="25" applyAlignment="1" pivotButton="0" quotePrefix="0" xfId="0">
      <alignment vertical="center"/>
    </xf>
    <xf numFmtId="0" fontId="1" fillId="0" borderId="25" applyAlignment="1" pivotButton="0" quotePrefix="0" xfId="0">
      <alignment horizontal="center" vertical="center"/>
    </xf>
    <xf numFmtId="165" fontId="7" fillId="0" borderId="26" applyAlignment="1" pivotButton="0" quotePrefix="0" xfId="0">
      <alignment vertical="center"/>
    </xf>
    <xf numFmtId="167" fontId="1" fillId="0" borderId="27" applyAlignment="1" pivotButton="0" quotePrefix="0" xfId="0">
      <alignment horizontal="center" vertical="center"/>
    </xf>
    <xf numFmtId="167" fontId="1" fillId="0" borderId="25" applyAlignment="1" pivotButton="0" quotePrefix="0" xfId="0">
      <alignment horizontal="center" vertical="center"/>
    </xf>
    <xf numFmtId="167" fontId="1" fillId="0" borderId="26" applyAlignment="1" pivotButton="0" quotePrefix="0" xfId="0">
      <alignment horizontal="center" vertical="center"/>
    </xf>
    <xf numFmtId="167" fontId="8" fillId="0" borderId="13" applyAlignment="1" pivotButton="0" quotePrefix="0" xfId="0">
      <alignment horizontal="right" vertical="center"/>
    </xf>
    <xf numFmtId="0" fontId="1" fillId="0" borderId="28" applyAlignment="1" pivotButton="0" quotePrefix="0" xfId="0">
      <alignment vertical="center"/>
    </xf>
    <xf numFmtId="0" fontId="1" fillId="0" borderId="16" applyAlignment="1" pivotButton="0" quotePrefix="0" xfId="0">
      <alignment vertical="center"/>
    </xf>
    <xf numFmtId="0" fontId="1" fillId="0" borderId="16" applyAlignment="1" pivotButton="0" quotePrefix="0" xfId="0">
      <alignment horizontal="center" vertical="center"/>
    </xf>
    <xf numFmtId="165" fontId="7" fillId="0" borderId="29" applyAlignment="1" pivotButton="0" quotePrefix="0" xfId="0">
      <alignment vertical="center"/>
    </xf>
    <xf numFmtId="167" fontId="1" fillId="0" borderId="30" applyAlignment="1" pivotButton="0" quotePrefix="0" xfId="0">
      <alignment horizontal="center" vertical="center"/>
    </xf>
    <xf numFmtId="167" fontId="1" fillId="0" borderId="16" applyAlignment="1" pivotButton="0" quotePrefix="0" xfId="0">
      <alignment horizontal="center" vertical="center"/>
    </xf>
    <xf numFmtId="167" fontId="1" fillId="0" borderId="29" applyAlignment="1" pivotButton="0" quotePrefix="0" xfId="0">
      <alignment horizontal="center" vertical="center"/>
    </xf>
    <xf numFmtId="167" fontId="8" fillId="0" borderId="15" applyAlignment="1" pivotButton="0" quotePrefix="0" xfId="0">
      <alignment horizontal="right" vertical="center"/>
    </xf>
    <xf numFmtId="0" fontId="1" fillId="0" borderId="31" applyAlignment="1" pivotButton="0" quotePrefix="0" xfId="0">
      <alignment vertical="center"/>
    </xf>
    <xf numFmtId="0" fontId="1" fillId="0" borderId="32" applyAlignment="1" pivotButton="0" quotePrefix="0" xfId="0">
      <alignment vertical="center"/>
    </xf>
    <xf numFmtId="0" fontId="1" fillId="0" borderId="32" applyAlignment="1" pivotButton="0" quotePrefix="0" xfId="0">
      <alignment horizontal="center" vertical="center"/>
    </xf>
    <xf numFmtId="165" fontId="7" fillId="0" borderId="33" applyAlignment="1" pivotButton="0" quotePrefix="0" xfId="0">
      <alignment vertical="center"/>
    </xf>
    <xf numFmtId="167" fontId="1" fillId="0" borderId="34" applyAlignment="1" pivotButton="0" quotePrefix="0" xfId="0">
      <alignment horizontal="center" vertical="center"/>
    </xf>
    <xf numFmtId="167" fontId="1" fillId="0" borderId="32" applyAlignment="1" pivotButton="0" quotePrefix="0" xfId="0">
      <alignment horizontal="center" vertical="center"/>
    </xf>
    <xf numFmtId="167" fontId="1" fillId="0" borderId="33" applyAlignment="1" pivotButton="0" quotePrefix="0" xfId="0">
      <alignment horizontal="center" vertical="center"/>
    </xf>
    <xf numFmtId="167" fontId="8" fillId="0" borderId="17" applyAlignment="1" pivotButton="0" quotePrefix="0" xfId="0">
      <alignment horizontal="right" vertical="center"/>
    </xf>
    <xf numFmtId="167" fontId="1" fillId="0" borderId="11" applyAlignment="1" pivotButton="0" quotePrefix="0" xfId="0">
      <alignment horizontal="center" vertical="center"/>
    </xf>
    <xf numFmtId="167" fontId="1" fillId="0" borderId="2" applyAlignment="1" pivotButton="0" quotePrefix="0" xfId="0">
      <alignment horizontal="center" vertical="center"/>
    </xf>
    <xf numFmtId="167" fontId="8" fillId="5" borderId="35" applyAlignment="1" pivotButton="0" quotePrefix="0" xfId="0">
      <alignment horizontal="right" vertical="center"/>
    </xf>
    <xf numFmtId="0" fontId="1" fillId="6" borderId="36" applyAlignment="1" pivotButton="0" quotePrefix="0" xfId="0">
      <alignment horizontal="center" vertical="center"/>
    </xf>
    <xf numFmtId="0" fontId="1" fillId="6" borderId="11" applyAlignment="1" pivotButton="0" quotePrefix="0" xfId="0">
      <alignment horizontal="center" vertical="center"/>
    </xf>
    <xf numFmtId="0" fontId="1" fillId="6" borderId="37" applyAlignment="1" pivotButton="0" quotePrefix="0" xfId="0">
      <alignment horizontal="center" vertical="center"/>
    </xf>
    <xf numFmtId="167" fontId="8" fillId="0" borderId="38" applyAlignment="1" pivotButton="0" quotePrefix="0" xfId="0">
      <alignment horizontal="right" vertical="center"/>
    </xf>
    <xf numFmtId="167" fontId="8" fillId="5" borderId="11" applyAlignment="1" pivotButton="0" quotePrefix="0" xfId="0">
      <alignment horizontal="right" vertical="center"/>
    </xf>
    <xf numFmtId="0" fontId="1" fillId="0" borderId="39" applyAlignment="1" pivotButton="0" quotePrefix="0" xfId="0">
      <alignment vertical="center"/>
    </xf>
    <xf numFmtId="0" fontId="1" fillId="0" borderId="40" applyAlignment="1" pivotButton="0" quotePrefix="0" xfId="0">
      <alignment vertical="center"/>
    </xf>
    <xf numFmtId="0" fontId="1" fillId="0" borderId="40" applyAlignment="1" pivotButton="0" quotePrefix="0" xfId="0">
      <alignment horizontal="center" vertical="center"/>
    </xf>
    <xf numFmtId="165" fontId="7" fillId="0" borderId="41" applyAlignment="1" pivotButton="0" quotePrefix="0" xfId="0">
      <alignment vertical="center"/>
    </xf>
    <xf numFmtId="168" fontId="1" fillId="0" borderId="42" applyAlignment="1" pivotButton="0" quotePrefix="0" xfId="0">
      <alignment horizontal="center" vertical="center"/>
    </xf>
    <xf numFmtId="165" fontId="1" fillId="0" borderId="40" applyAlignment="1" pivotButton="0" quotePrefix="0" xfId="0">
      <alignment horizontal="center" vertical="center"/>
    </xf>
    <xf numFmtId="165" fontId="1" fillId="0" borderId="42" applyAlignment="1" pivotButton="0" quotePrefix="0" xfId="0">
      <alignment horizontal="center" vertical="center"/>
    </xf>
    <xf numFmtId="164" fontId="7" fillId="0" borderId="29" applyAlignment="1" pivotButton="0" quotePrefix="0" xfId="0">
      <alignment horizontal="center" vertical="center"/>
    </xf>
    <xf numFmtId="167" fontId="8" fillId="5" borderId="43" applyAlignment="1" pivotButton="0" quotePrefix="0" xfId="0">
      <alignment horizontal="right" vertical="center"/>
    </xf>
    <xf numFmtId="167" fontId="8" fillId="0" borderId="11" applyAlignment="1" pivotButton="0" quotePrefix="0" xfId="0">
      <alignment horizontal="right" vertical="center"/>
    </xf>
    <xf numFmtId="0" fontId="1" fillId="6" borderId="24" applyAlignment="1" pivotButton="0" quotePrefix="0" xfId="0">
      <alignment horizontal="center" vertical="center"/>
    </xf>
    <xf numFmtId="0" fontId="1" fillId="6" borderId="25" applyAlignment="1" pivotButton="0" quotePrefix="0" xfId="0">
      <alignment horizontal="center" vertical="center"/>
    </xf>
    <xf numFmtId="0" fontId="1" fillId="6" borderId="26" applyAlignment="1" pivotButton="0" quotePrefix="0" xfId="0">
      <alignment horizontal="center" vertical="center"/>
    </xf>
    <xf numFmtId="0" fontId="1" fillId="0" borderId="7" applyAlignment="1" pivotButton="0" quotePrefix="0" xfId="0">
      <alignment vertical="center"/>
    </xf>
    <xf numFmtId="0" fontId="1" fillId="0" borderId="8" applyAlignment="1" pivotButton="0" quotePrefix="0" xfId="0">
      <alignment vertical="center"/>
    </xf>
    <xf numFmtId="0" fontId="1" fillId="0" borderId="8" applyAlignment="1" pivotButton="0" quotePrefix="0" xfId="0">
      <alignment horizontal="center" vertical="center"/>
    </xf>
    <xf numFmtId="9" fontId="7" fillId="5" borderId="29" applyAlignment="1" pivotButton="0" quotePrefix="0" xfId="0">
      <alignment horizontal="center" vertical="center"/>
    </xf>
    <xf numFmtId="165" fontId="1" fillId="0" borderId="28" applyAlignment="1" pivotButton="0" quotePrefix="0" xfId="0">
      <alignment horizontal="center" vertical="center"/>
    </xf>
    <xf numFmtId="165" fontId="1" fillId="0" borderId="16" applyAlignment="1" pivotButton="0" quotePrefix="0" xfId="0">
      <alignment horizontal="center" vertical="center"/>
    </xf>
    <xf numFmtId="165" fontId="1" fillId="0" borderId="29" applyAlignment="1" pivotButton="0" quotePrefix="0" xfId="0">
      <alignment horizontal="center" vertical="center"/>
    </xf>
    <xf numFmtId="167" fontId="1" fillId="0" borderId="11" applyAlignment="1" pivotButton="0" quotePrefix="0" xfId="0">
      <alignment horizontal="right" vertical="center"/>
    </xf>
    <xf numFmtId="167" fontId="1" fillId="0" borderId="31" applyAlignment="1" pivotButton="0" quotePrefix="0" xfId="0">
      <alignment horizontal="center" vertical="center"/>
    </xf>
    <xf numFmtId="0" fontId="1" fillId="6" borderId="46" applyAlignment="1" pivotButton="0" quotePrefix="0" xfId="0">
      <alignment horizontal="center" vertical="center"/>
    </xf>
    <xf numFmtId="0" fontId="1" fillId="6" borderId="47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6" borderId="13" applyAlignment="1" pivotButton="0" quotePrefix="0" xfId="0">
      <alignment horizontal="right" vertical="center"/>
    </xf>
    <xf numFmtId="0" fontId="9" fillId="7" borderId="48" applyAlignment="1" pivotButton="0" quotePrefix="0" xfId="0">
      <alignment vertical="center"/>
    </xf>
    <xf numFmtId="0" fontId="9" fillId="7" borderId="49" applyAlignment="1" pivotButton="0" quotePrefix="0" xfId="0">
      <alignment horizontal="center" vertical="center"/>
    </xf>
    <xf numFmtId="167" fontId="1" fillId="0" borderId="0" applyAlignment="1" pivotButton="0" quotePrefix="0" xfId="0">
      <alignment horizontal="center" vertical="center"/>
    </xf>
    <xf numFmtId="165" fontId="1" fillId="0" borderId="30" applyAlignment="1" pivotButton="0" quotePrefix="0" xfId="0">
      <alignment horizontal="center" vertical="center"/>
    </xf>
    <xf numFmtId="165" fontId="8" fillId="0" borderId="13" applyAlignment="1" pivotButton="0" quotePrefix="0" xfId="0">
      <alignment horizontal="right" vertical="center"/>
    </xf>
    <xf numFmtId="0" fontId="1" fillId="0" borderId="15" applyAlignment="1" pivotButton="0" quotePrefix="0" xfId="0">
      <alignment vertical="center"/>
    </xf>
    <xf numFmtId="9" fontId="1" fillId="0" borderId="30" applyAlignment="1" pivotButton="0" quotePrefix="0" xfId="0">
      <alignment horizontal="center" vertical="center"/>
    </xf>
    <xf numFmtId="9" fontId="1" fillId="0" borderId="16" applyAlignment="1" pivotButton="0" quotePrefix="0" xfId="0">
      <alignment horizontal="center" vertical="center"/>
    </xf>
    <xf numFmtId="9" fontId="1" fillId="0" borderId="29" applyAlignment="1" pivotButton="0" quotePrefix="0" xfId="0">
      <alignment horizontal="center" vertical="center"/>
    </xf>
    <xf numFmtId="164" fontId="8" fillId="0" borderId="15" applyAlignment="1" pivotButton="0" quotePrefix="0" xfId="0">
      <alignment horizontal="right" vertical="center"/>
    </xf>
    <xf numFmtId="165" fontId="1" fillId="0" borderId="34" applyAlignment="1" pivotButton="0" quotePrefix="0" xfId="0">
      <alignment horizontal="center" vertical="center"/>
    </xf>
    <xf numFmtId="165" fontId="1" fillId="0" borderId="32" applyAlignment="1" pivotButton="0" quotePrefix="0" xfId="0">
      <alignment horizontal="center" vertical="center"/>
    </xf>
    <xf numFmtId="165" fontId="1" fillId="0" borderId="33" applyAlignment="1" pivotButton="0" quotePrefix="0" xfId="0">
      <alignment horizontal="center" vertical="center"/>
    </xf>
    <xf numFmtId="0" fontId="1" fillId="0" borderId="17" applyAlignment="1" pivotButton="0" quotePrefix="0" xfId="0">
      <alignment vertical="center"/>
    </xf>
    <xf numFmtId="0" fontId="9" fillId="7" borderId="52" applyAlignment="1" pivotButton="0" quotePrefix="0" xfId="0">
      <alignment vertical="center"/>
    </xf>
    <xf numFmtId="0" fontId="9" fillId="7" borderId="53" applyAlignment="1" pivotButton="0" quotePrefix="0" xfId="0">
      <alignment horizontal="center" vertical="center"/>
    </xf>
    <xf numFmtId="0" fontId="1" fillId="0" borderId="28" applyAlignment="1" pivotButton="0" quotePrefix="0" xfId="0">
      <alignment horizontal="left" vertical="center"/>
    </xf>
    <xf numFmtId="0" fontId="1" fillId="0" borderId="29" applyAlignment="1" pivotButton="0" quotePrefix="0" xfId="0">
      <alignment horizontal="center" vertical="center"/>
    </xf>
    <xf numFmtId="9" fontId="10" fillId="0" borderId="30" applyAlignment="1" pivotButton="0" quotePrefix="0" xfId="0">
      <alignment horizontal="center" vertical="center"/>
    </xf>
    <xf numFmtId="9" fontId="10" fillId="0" borderId="16" applyAlignment="1" pivotButton="0" quotePrefix="0" xfId="0">
      <alignment horizontal="center" vertical="center"/>
    </xf>
    <xf numFmtId="9" fontId="10" fillId="0" borderId="29" applyAlignment="1" pivotButton="0" quotePrefix="0" xfId="0">
      <alignment horizontal="center" vertical="center"/>
    </xf>
    <xf numFmtId="9" fontId="10" fillId="0" borderId="13" applyAlignment="1" pivotButton="0" quotePrefix="0" xfId="0">
      <alignment horizontal="right" vertical="center"/>
    </xf>
    <xf numFmtId="0" fontId="1" fillId="0" borderId="15" applyAlignment="1" pivotButton="0" quotePrefix="0" xfId="0">
      <alignment horizontal="left" vertical="center"/>
    </xf>
    <xf numFmtId="165" fontId="1" fillId="5" borderId="15" applyAlignment="1" pivotButton="0" quotePrefix="0" xfId="0">
      <alignment horizontal="right" vertical="center"/>
    </xf>
    <xf numFmtId="169" fontId="1" fillId="5" borderId="13" applyAlignment="1" pivotButton="0" quotePrefix="0" xfId="0">
      <alignment horizontal="right" vertical="center"/>
    </xf>
    <xf numFmtId="0" fontId="1" fillId="0" borderId="13" applyAlignment="1" pivotButton="0" quotePrefix="0" xfId="0">
      <alignment vertical="center"/>
    </xf>
    <xf numFmtId="169" fontId="1" fillId="5" borderId="17" applyAlignment="1" pivotButton="0" quotePrefix="0" xfId="0">
      <alignment horizontal="right" vertical="center"/>
    </xf>
    <xf numFmtId="9" fontId="1" fillId="0" borderId="34" applyAlignment="1" pivotButton="0" quotePrefix="0" xfId="0">
      <alignment horizontal="center" vertical="center"/>
    </xf>
    <xf numFmtId="9" fontId="1" fillId="0" borderId="32" applyAlignment="1" pivotButton="0" quotePrefix="0" xfId="0">
      <alignment horizontal="center" vertical="center"/>
    </xf>
    <xf numFmtId="9" fontId="1" fillId="0" borderId="33" applyAlignment="1" pivotButton="0" quotePrefix="0" xfId="0">
      <alignment horizontal="center" vertical="center"/>
    </xf>
    <xf numFmtId="9" fontId="1" fillId="0" borderId="17" applyAlignment="1" pivotButton="0" quotePrefix="0" xfId="0">
      <alignment horizontal="right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167" fontId="1" fillId="0" borderId="0" applyAlignment="1" pivotButton="0" quotePrefix="0" xfId="0">
      <alignment vertical="center"/>
    </xf>
    <xf numFmtId="0" fontId="1" fillId="8" borderId="22" applyAlignment="1" pivotButton="0" quotePrefix="0" xfId="0">
      <alignment horizontal="center" vertical="center"/>
    </xf>
    <xf numFmtId="0" fontId="8" fillId="4" borderId="11" applyAlignment="1" pivotButton="0" quotePrefix="0" xfId="0">
      <alignment horizontal="center" vertical="center"/>
    </xf>
    <xf numFmtId="0" fontId="1" fillId="9" borderId="13" applyAlignment="1" pivotButton="0" quotePrefix="0" xfId="0">
      <alignment horizontal="center" vertical="center"/>
    </xf>
    <xf numFmtId="169" fontId="11" fillId="0" borderId="13" applyAlignment="1" pivotButton="0" quotePrefix="0" xfId="0">
      <alignment horizontal="center" vertical="center"/>
    </xf>
    <xf numFmtId="169" fontId="11" fillId="10" borderId="13" applyAlignment="1" pivotButton="0" quotePrefix="0" xfId="0">
      <alignment horizontal="center" vertical="center"/>
    </xf>
    <xf numFmtId="165" fontId="1" fillId="0" borderId="0" applyAlignment="1" pivotButton="0" quotePrefix="0" xfId="0">
      <alignment vertical="center"/>
    </xf>
    <xf numFmtId="169" fontId="11" fillId="4" borderId="13" applyAlignment="1" pivotButton="0" quotePrefix="0" xfId="0">
      <alignment horizontal="center" vertical="center"/>
    </xf>
    <xf numFmtId="0" fontId="11" fillId="4" borderId="13" applyAlignment="1" pivotButton="0" quotePrefix="0" xfId="0">
      <alignment horizontal="left" vertical="center"/>
    </xf>
    <xf numFmtId="0" fontId="1" fillId="9" borderId="15" applyAlignment="1" pivotButton="0" quotePrefix="0" xfId="0">
      <alignment horizontal="center" vertical="center"/>
    </xf>
    <xf numFmtId="164" fontId="11" fillId="0" borderId="15" applyAlignment="1" pivotButton="0" quotePrefix="0" xfId="0">
      <alignment horizontal="center" vertical="center"/>
    </xf>
    <xf numFmtId="164" fontId="11" fillId="10" borderId="15" applyAlignment="1" pivotButton="0" quotePrefix="0" xfId="0">
      <alignment horizontal="center" vertical="center"/>
    </xf>
    <xf numFmtId="164" fontId="11" fillId="4" borderId="54" applyAlignment="1" pivotButton="0" quotePrefix="0" xfId="0">
      <alignment horizontal="center" vertical="center"/>
    </xf>
    <xf numFmtId="164" fontId="11" fillId="4" borderId="15" applyAlignment="1" pivotButton="0" quotePrefix="0" xfId="0">
      <alignment horizontal="center" vertical="center"/>
    </xf>
    <xf numFmtId="0" fontId="11" fillId="4" borderId="15" applyAlignment="1" pivotButton="0" quotePrefix="0" xfId="0">
      <alignment horizontal="left" vertical="center"/>
    </xf>
    <xf numFmtId="169" fontId="11" fillId="0" borderId="15" applyAlignment="1" pivotButton="0" quotePrefix="0" xfId="0">
      <alignment horizontal="center" vertical="center"/>
    </xf>
    <xf numFmtId="169" fontId="11" fillId="10" borderId="15" applyAlignment="1" pivotButton="0" quotePrefix="0" xfId="0">
      <alignment horizontal="center" vertical="center"/>
    </xf>
    <xf numFmtId="169" fontId="11" fillId="4" borderId="15" applyAlignment="1" pivotButton="0" quotePrefix="0" xfId="0">
      <alignment horizontal="center" vertical="center"/>
    </xf>
    <xf numFmtId="165" fontId="11" fillId="4" borderId="15" applyAlignment="1" pivotButton="0" quotePrefix="0" xfId="0">
      <alignment horizontal="center" vertical="center"/>
    </xf>
    <xf numFmtId="0" fontId="1" fillId="9" borderId="15" applyAlignment="1" pivotButton="0" quotePrefix="0" xfId="0">
      <alignment horizontal="center" vertical="center" wrapText="1"/>
    </xf>
    <xf numFmtId="169" fontId="8" fillId="11" borderId="15" applyAlignment="1" pivotButton="0" quotePrefix="0" xfId="0">
      <alignment horizontal="center" vertical="center"/>
    </xf>
    <xf numFmtId="164" fontId="8" fillId="11" borderId="15" applyAlignment="1" pivotButton="0" quotePrefix="0" xfId="0">
      <alignment horizontal="center" vertical="center"/>
    </xf>
    <xf numFmtId="0" fontId="1" fillId="11" borderId="15" applyAlignment="1" pivotButton="0" quotePrefix="0" xfId="0">
      <alignment horizontal="left" vertical="center" wrapText="1"/>
    </xf>
    <xf numFmtId="169" fontId="11" fillId="8" borderId="15" applyAlignment="1" pivotButton="0" quotePrefix="0" xfId="0">
      <alignment horizontal="center" vertical="center"/>
    </xf>
    <xf numFmtId="164" fontId="11" fillId="8" borderId="15" applyAlignment="1" pivotButton="0" quotePrefix="0" xfId="0">
      <alignment horizontal="center" vertical="center"/>
    </xf>
    <xf numFmtId="0" fontId="11" fillId="8" borderId="15" applyAlignment="1" pivotButton="0" quotePrefix="0" xfId="0">
      <alignment horizontal="left" vertical="center"/>
    </xf>
    <xf numFmtId="0" fontId="1" fillId="9" borderId="17" applyAlignment="1" pivotButton="0" quotePrefix="0" xfId="0">
      <alignment horizontal="center" vertical="center" wrapText="1"/>
    </xf>
    <xf numFmtId="169" fontId="11" fillId="0" borderId="17" applyAlignment="1" pivotButton="0" quotePrefix="0" xfId="0">
      <alignment horizontal="center" vertical="center"/>
    </xf>
    <xf numFmtId="169" fontId="11" fillId="10" borderId="17" applyAlignment="1" pivotButton="0" quotePrefix="0" xfId="0">
      <alignment horizontal="center" vertical="center"/>
    </xf>
    <xf numFmtId="169" fontId="8" fillId="12" borderId="17" applyAlignment="1" pivotButton="0" quotePrefix="0" xfId="0">
      <alignment horizontal="center" vertical="center"/>
    </xf>
    <xf numFmtId="164" fontId="8" fillId="12" borderId="17" applyAlignment="1" pivotButton="0" quotePrefix="0" xfId="0">
      <alignment horizontal="center" vertical="center"/>
    </xf>
    <xf numFmtId="0" fontId="1" fillId="12" borderId="17" applyAlignment="1" pivotButton="0" quotePrefix="0" xfId="0">
      <alignment horizontal="left" vertical="center" wrapText="1"/>
    </xf>
    <xf numFmtId="169" fontId="1" fillId="0" borderId="0" applyAlignment="1" pivotButton="0" quotePrefix="0" xfId="0">
      <alignment horizontal="center" vertical="center"/>
    </xf>
    <xf numFmtId="169" fontId="1" fillId="0" borderId="0" applyAlignment="1" pivotButton="0" quotePrefix="0" xfId="0">
      <alignment vertical="center"/>
    </xf>
    <xf numFmtId="10" fontId="1" fillId="0" borderId="0" applyAlignment="1" pivotButton="0" quotePrefix="0" xfId="0">
      <alignment vertical="center"/>
    </xf>
    <xf numFmtId="0" fontId="17" fillId="10" borderId="28" applyAlignment="1" pivotButton="0" quotePrefix="0" xfId="0">
      <alignment horizontal="center" vertical="center"/>
    </xf>
    <xf numFmtId="0" fontId="17" fillId="10" borderId="16" applyAlignment="1" pivotButton="0" quotePrefix="0" xfId="0">
      <alignment horizontal="center" vertical="center"/>
    </xf>
    <xf numFmtId="0" fontId="17" fillId="10" borderId="29" applyAlignment="1" pivotButton="0" quotePrefix="0" xfId="0">
      <alignment horizontal="center" vertical="center"/>
    </xf>
    <xf numFmtId="170" fontId="18" fillId="2" borderId="28" applyAlignment="1" pivotButton="0" quotePrefix="0" xfId="0">
      <alignment horizontal="center" vertical="center"/>
    </xf>
    <xf numFmtId="170" fontId="18" fillId="2" borderId="16" applyAlignment="1" pivotButton="0" quotePrefix="0" xfId="0">
      <alignment horizontal="center" vertical="center"/>
    </xf>
    <xf numFmtId="0" fontId="19" fillId="10" borderId="60" applyAlignment="1" pivotButton="0" quotePrefix="0" xfId="0">
      <alignment horizontal="center" vertical="center"/>
    </xf>
    <xf numFmtId="0" fontId="19" fillId="10" borderId="61" applyAlignment="1" pivotButton="0" quotePrefix="0" xfId="0">
      <alignment horizontal="center" vertical="center"/>
    </xf>
    <xf numFmtId="0" fontId="19" fillId="10" borderId="62" applyAlignment="1" pivotButton="0" quotePrefix="0" xfId="0">
      <alignment horizontal="center" vertical="center"/>
    </xf>
    <xf numFmtId="0" fontId="19" fillId="10" borderId="63" applyAlignment="1" pivotButton="0" quotePrefix="0" xfId="0">
      <alignment horizontal="center" vertical="center"/>
    </xf>
    <xf numFmtId="0" fontId="19" fillId="10" borderId="18" applyAlignment="1" pivotButton="0" quotePrefix="0" xfId="0">
      <alignment horizontal="center" vertical="center"/>
    </xf>
    <xf numFmtId="0" fontId="19" fillId="10" borderId="6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10" borderId="31" applyAlignment="1" pivotButton="0" quotePrefix="0" xfId="0">
      <alignment horizontal="center" vertical="center"/>
    </xf>
    <xf numFmtId="0" fontId="8" fillId="10" borderId="32" applyAlignment="1" pivotButton="0" quotePrefix="0" xfId="0">
      <alignment horizontal="center" vertical="center"/>
    </xf>
    <xf numFmtId="0" fontId="8" fillId="10" borderId="33" applyAlignment="1" pivotButton="0" quotePrefix="0" xfId="0">
      <alignment horizontal="center" vertical="center"/>
    </xf>
    <xf numFmtId="169" fontId="1" fillId="0" borderId="0" pivotButton="0" quotePrefix="0" xfId="0"/>
    <xf numFmtId="10" fontId="1" fillId="9" borderId="66" applyAlignment="1" pivotButton="0" quotePrefix="0" xfId="0">
      <alignment vertical="center"/>
    </xf>
    <xf numFmtId="169" fontId="20" fillId="2" borderId="17" applyAlignment="1" pivotButton="0" quotePrefix="0" xfId="0">
      <alignment vertical="center"/>
    </xf>
    <xf numFmtId="169" fontId="1" fillId="0" borderId="4" applyAlignment="1" pivotButton="0" quotePrefix="0" xfId="0">
      <alignment vertical="center"/>
    </xf>
    <xf numFmtId="169" fontId="21" fillId="0" borderId="0" applyAlignment="1" pivotButton="0" quotePrefix="0" xfId="0">
      <alignment vertical="center"/>
    </xf>
    <xf numFmtId="10" fontId="1" fillId="0" borderId="4" applyAlignment="1" pivotButton="0" quotePrefix="0" xfId="0">
      <alignment vertical="center"/>
    </xf>
    <xf numFmtId="0" fontId="8" fillId="10" borderId="33" applyAlignment="1" pivotButton="0" quotePrefix="0" xfId="0">
      <alignment horizontal="center" vertical="center" wrapText="1"/>
    </xf>
    <xf numFmtId="0" fontId="7" fillId="9" borderId="9" applyAlignment="1" pivotButton="0" quotePrefix="0" xfId="0">
      <alignment horizontal="center" vertical="center"/>
    </xf>
    <xf numFmtId="0" fontId="8" fillId="9" borderId="8" applyAlignment="1" pivotButton="0" quotePrefix="0" xfId="0">
      <alignment horizontal="center" vertical="center"/>
    </xf>
    <xf numFmtId="0" fontId="8" fillId="9" borderId="10" applyAlignment="1" pivotButton="0" quotePrefix="0" xfId="0">
      <alignment horizontal="center" vertical="center" wrapText="1"/>
    </xf>
    <xf numFmtId="169" fontId="1" fillId="0" borderId="57" applyAlignment="1" pivotButton="0" quotePrefix="0" xfId="0">
      <alignment vertical="center"/>
    </xf>
    <xf numFmtId="0" fontId="4" fillId="16" borderId="1" pivotButton="0" quotePrefix="0" xfId="0"/>
    <xf numFmtId="0" fontId="4" fillId="16" borderId="2" pivotButton="0" quotePrefix="0" xfId="0"/>
    <xf numFmtId="0" fontId="24" fillId="16" borderId="1" applyAlignment="1" pivotButton="0" quotePrefix="0" xfId="0">
      <alignment vertical="top"/>
    </xf>
    <xf numFmtId="0" fontId="3" fillId="15" borderId="36" applyAlignment="1" pivotButton="0" quotePrefix="0" xfId="0">
      <alignment vertical="center"/>
    </xf>
    <xf numFmtId="0" fontId="3" fillId="15" borderId="1" applyAlignment="1" pivotButton="0" quotePrefix="0" xfId="0">
      <alignment vertical="center"/>
    </xf>
    <xf numFmtId="0" fontId="25" fillId="16" borderId="1" applyAlignment="1" pivotButton="0" quotePrefix="0" xfId="0">
      <alignment vertical="center"/>
    </xf>
    <xf numFmtId="0" fontId="26" fillId="15" borderId="1" applyAlignment="1" pivotButton="0" quotePrefix="0" xfId="0">
      <alignment vertical="center"/>
    </xf>
    <xf numFmtId="0" fontId="27" fillId="15" borderId="1" applyAlignment="1" pivotButton="0" quotePrefix="0" xfId="0">
      <alignment vertical="center"/>
    </xf>
    <xf numFmtId="0" fontId="23" fillId="0" borderId="0" applyAlignment="1" pivotButton="0" quotePrefix="0" xfId="1">
      <alignment horizontal="center"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4" fillId="0" borderId="3" pivotButton="0" quotePrefix="0" xfId="0"/>
    <xf numFmtId="0" fontId="4" fillId="0" borderId="0" pivotButton="0" quotePrefix="0" xfId="0"/>
    <xf numFmtId="170" fontId="34" fillId="18" borderId="74" applyAlignment="1" pivotButton="0" quotePrefix="0" xfId="0">
      <alignment horizontal="center" vertical="center"/>
    </xf>
    <xf numFmtId="0" fontId="1" fillId="0" borderId="70" applyAlignment="1" pivotButton="0" quotePrefix="0" xfId="0">
      <alignment vertical="center"/>
    </xf>
    <xf numFmtId="0" fontId="33" fillId="19" borderId="75" applyAlignment="1" pivotButton="0" quotePrefix="0" xfId="0">
      <alignment horizontal="center" vertical="center" wrapText="1"/>
    </xf>
    <xf numFmtId="170" fontId="1" fillId="14" borderId="67" applyAlignment="1" pivotButton="0" quotePrefix="0" xfId="0">
      <alignment horizontal="center" vertical="center"/>
    </xf>
    <xf numFmtId="170" fontId="15" fillId="2" borderId="67" applyAlignment="1" pivotButton="0" quotePrefix="0" xfId="0">
      <alignment horizontal="center" vertical="center"/>
    </xf>
    <xf numFmtId="0" fontId="0" fillId="0" borderId="76" pivotButton="0" quotePrefix="0" xfId="0"/>
    <xf numFmtId="170" fontId="14" fillId="13" borderId="67" applyAlignment="1" pivotButton="0" quotePrefix="0" xfId="0">
      <alignment horizontal="center" vertical="center"/>
    </xf>
    <xf numFmtId="0" fontId="1" fillId="0" borderId="77" applyAlignment="1" pivotButton="0" quotePrefix="0" xfId="0">
      <alignment vertical="center"/>
    </xf>
    <xf numFmtId="170" fontId="13" fillId="6" borderId="67" applyAlignment="1" pivotButton="0" quotePrefix="0" xfId="0">
      <alignment horizontal="center" vertical="center"/>
    </xf>
    <xf numFmtId="170" fontId="1" fillId="4" borderId="67" applyAlignment="1" pivotButton="0" quotePrefix="0" xfId="0">
      <alignment horizontal="center" vertical="center"/>
    </xf>
    <xf numFmtId="49" fontId="11" fillId="0" borderId="72" applyAlignment="1" pivotButton="0" quotePrefix="0" xfId="0">
      <alignment horizontal="center" vertical="center"/>
    </xf>
    <xf numFmtId="0" fontId="0" fillId="0" borderId="78" pivotButton="0" quotePrefix="0" xfId="0"/>
    <xf numFmtId="49" fontId="11" fillId="0" borderId="67" applyAlignment="1" pivotButton="0" quotePrefix="0" xfId="0">
      <alignment horizontal="center" vertical="center"/>
    </xf>
    <xf numFmtId="49" fontId="12" fillId="0" borderId="67" applyAlignment="1" pivotButton="0" quotePrefix="0" xfId="0">
      <alignment horizontal="center" vertical="center" wrapText="1"/>
    </xf>
    <xf numFmtId="0" fontId="35" fillId="10" borderId="16" applyAlignment="1" pivotButton="0" quotePrefix="0" xfId="0">
      <alignment horizontal="center" vertical="center"/>
    </xf>
    <xf numFmtId="170" fontId="1" fillId="0" borderId="16" applyAlignment="1" pivotButton="0" quotePrefix="0" xfId="0">
      <alignment horizontal="left"/>
    </xf>
    <xf numFmtId="170" fontId="1" fillId="0" borderId="0" applyAlignment="1" pivotButton="0" quotePrefix="0" xfId="0">
      <alignment horizontal="left"/>
    </xf>
    <xf numFmtId="16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9" fontId="1" fillId="0" borderId="0" applyAlignment="1" pivotButton="0" quotePrefix="0" xfId="0">
      <alignment horizontal="left" vertical="center"/>
    </xf>
    <xf numFmtId="10" fontId="1" fillId="0" borderId="0" applyAlignment="1" pivotButton="0" quotePrefix="0" xfId="0">
      <alignment horizontal="left" vertical="center"/>
    </xf>
    <xf numFmtId="0" fontId="1" fillId="0" borderId="17" applyAlignment="1" pivotButton="0" quotePrefix="0" xfId="0">
      <alignment horizontal="center" vertical="center"/>
    </xf>
    <xf numFmtId="0" fontId="0" fillId="0" borderId="51" pivotButton="0" quotePrefix="0" xfId="0"/>
    <xf numFmtId="0" fontId="1" fillId="0" borderId="11" applyAlignment="1" pivotButton="0" quotePrefix="0" xfId="0">
      <alignment horizontal="center" vertical="center"/>
    </xf>
    <xf numFmtId="0" fontId="0" fillId="0" borderId="37" pivotButton="0" quotePrefix="0" xfId="0"/>
    <xf numFmtId="0" fontId="5" fillId="6" borderId="11" applyAlignment="1" pivotButton="0" quotePrefix="0" xfId="0">
      <alignment horizontal="center" vertical="center"/>
    </xf>
    <xf numFmtId="0" fontId="0" fillId="0" borderId="1" pivotButton="0" quotePrefix="0" xfId="0"/>
    <xf numFmtId="0" fontId="9" fillId="7" borderId="79" applyAlignment="1" pivotButton="0" quotePrefix="0" xfId="0">
      <alignment horizontal="center" vertical="center"/>
    </xf>
    <xf numFmtId="0" fontId="0" fillId="0" borderId="44" pivotButton="0" quotePrefix="0" xfId="0"/>
    <xf numFmtId="0" fontId="1" fillId="0" borderId="15" applyAlignment="1" pivotButton="0" quotePrefix="0" xfId="0">
      <alignment horizontal="center" vertical="center"/>
    </xf>
    <xf numFmtId="0" fontId="0" fillId="0" borderId="50" pivotButton="0" quotePrefix="0" xfId="0"/>
    <xf numFmtId="0" fontId="6" fillId="6" borderId="13" applyAlignment="1" pivotButton="0" quotePrefix="0" xfId="0">
      <alignment horizontal="left" vertical="center"/>
    </xf>
    <xf numFmtId="0" fontId="0" fillId="0" borderId="47" pivotButton="0" quotePrefix="0" xfId="0"/>
    <xf numFmtId="0" fontId="1" fillId="0" borderId="11" applyAlignment="1" pivotButton="0" quotePrefix="0" xfId="0">
      <alignment horizontal="right" vertical="center"/>
    </xf>
    <xf numFmtId="0" fontId="5" fillId="4" borderId="1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3" pivotButton="0" quotePrefix="0" xfId="0"/>
    <xf numFmtId="0" fontId="0" fillId="0" borderId="5" pivotButton="0" quotePrefix="0" xfId="0"/>
    <xf numFmtId="0" fontId="0" fillId="0" borderId="4" pivotButton="0" quotePrefix="0" xfId="0"/>
    <xf numFmtId="0" fontId="0" fillId="0" borderId="6" pivotButton="0" quotePrefix="0" xfId="0"/>
    <xf numFmtId="0" fontId="1" fillId="0" borderId="55" applyAlignment="1" pivotButton="0" quotePrefix="0" xfId="0">
      <alignment horizontal="right" vertical="center"/>
    </xf>
    <xf numFmtId="0" fontId="5" fillId="2" borderId="11" applyAlignment="1" pivotButton="0" quotePrefix="0" xfId="0">
      <alignment horizontal="center" vertical="center"/>
    </xf>
    <xf numFmtId="0" fontId="23" fillId="0" borderId="11" applyAlignment="1" pivotButton="0" quotePrefix="0" xfId="0">
      <alignment horizontal="right" vertical="center"/>
    </xf>
    <xf numFmtId="0" fontId="16" fillId="10" borderId="13" applyAlignment="1" pivotButton="0" quotePrefix="0" xfId="0">
      <alignment horizontal="center" vertical="center"/>
    </xf>
    <xf numFmtId="0" fontId="0" fillId="0" borderId="59" pivotButton="0" quotePrefix="0" xfId="0"/>
    <xf numFmtId="0" fontId="33" fillId="19" borderId="69" applyAlignment="1" pivotButton="0" quotePrefix="0" xfId="0">
      <alignment horizontal="center" vertical="center" wrapText="1"/>
    </xf>
    <xf numFmtId="0" fontId="0" fillId="0" borderId="71" pivotButton="0" quotePrefix="0" xfId="0"/>
    <xf numFmtId="0" fontId="31" fillId="17" borderId="80" applyAlignment="1" pivotButton="0" quotePrefix="0" xfId="0">
      <alignment horizontal="left" vertical="top" wrapText="1"/>
    </xf>
    <xf numFmtId="0" fontId="0" fillId="0" borderId="57" pivotButton="0" quotePrefix="0" xfId="0"/>
    <xf numFmtId="0" fontId="0" fillId="0" borderId="70" pivotButton="0" quotePrefix="0" xfId="0"/>
    <xf numFmtId="0" fontId="0" fillId="0" borderId="72" pivotButton="0" quotePrefix="0" xfId="0"/>
    <xf numFmtId="0" fontId="0" fillId="0" borderId="73" pivotButton="0" quotePrefix="0" xfId="0"/>
    <xf numFmtId="0" fontId="32" fillId="17" borderId="81" applyAlignment="1" pivotButton="0" quotePrefix="0" xfId="0">
      <alignment horizontal="center" vertical="center" wrapText="1"/>
    </xf>
    <xf numFmtId="0" fontId="0" fillId="0" borderId="68" pivotButton="0" quotePrefix="0" xfId="0"/>
    <xf numFmtId="0" fontId="8" fillId="0" borderId="11" applyAlignment="1" pivotButton="0" quotePrefix="0" xfId="0">
      <alignment horizontal="left" vertical="center" wrapText="1"/>
    </xf>
    <xf numFmtId="0" fontId="0" fillId="0" borderId="56" pivotButton="0" quotePrefix="0" xfId="0"/>
    <xf numFmtId="0" fontId="0" fillId="0" borderId="0" pivotButton="0" quotePrefix="0" xfId="0"/>
    <xf numFmtId="0" fontId="8" fillId="9" borderId="45" applyAlignment="1" pivotButton="0" quotePrefix="0" xfId="0">
      <alignment horizontal="center" vertical="center" wrapText="1"/>
    </xf>
    <xf numFmtId="0" fontId="0" fillId="0" borderId="65" pivotButton="0" quotePrefix="0" xfId="0"/>
    <xf numFmtId="0" fontId="7" fillId="2" borderId="13" applyAlignment="1" pivotButton="0" quotePrefix="0" xfId="0">
      <alignment horizontal="center" vertical="center" wrapText="1"/>
    </xf>
    <xf numFmtId="0" fontId="0" fillId="0" borderId="58" pivotButton="0" quotePrefix="0" xfId="0"/>
    <xf numFmtId="0" fontId="22" fillId="9" borderId="11" applyAlignment="1" pivotButton="0" quotePrefix="0" xfId="0">
      <alignment horizontal="center" vertical="center"/>
    </xf>
  </cellXfs>
  <cellStyles count="2">
    <cellStyle name="Normal" xfId="0" builtinId="0"/>
    <cellStyle name="Style 1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Office 2007-2010">
      <a:dk1>
        <a:sysClr val="windowText" lastClr="979797"/>
      </a:dk1>
      <a:lt1>
        <a:sysClr val="window" lastClr="20202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topLeftCell="A7" zoomScale="68" zoomScaleNormal="68" workbookViewId="0">
      <selection activeCell="B56" sqref="B56"/>
    </sheetView>
  </sheetViews>
  <sheetFormatPr baseColWidth="8" defaultColWidth="11.19921875" defaultRowHeight="15" customHeight="1"/>
  <cols>
    <col width="2.796875" customWidth="1" style="269" min="1" max="1"/>
    <col width="13.59765625" customWidth="1" style="269" min="2" max="2"/>
    <col width="16" customWidth="1" style="269" min="3" max="3"/>
    <col width="10.3984375" customWidth="1" style="269" min="4" max="4"/>
    <col width="13.59765625" customWidth="1" style="269" min="5" max="5"/>
    <col width="10.19921875" customWidth="1" style="269" min="6" max="6"/>
    <col width="10.59765625" customWidth="1" style="269" min="7" max="18"/>
    <col width="15.19921875" customWidth="1" style="269" min="19" max="19"/>
    <col width="23.796875" customWidth="1" style="269" min="20" max="20"/>
    <col width="1.19921875" customWidth="1" style="269" min="21" max="21"/>
    <col width="15.19921875" customWidth="1" style="269" min="22" max="22"/>
    <col width="23.796875" customWidth="1" style="269" min="23" max="23"/>
    <col width="8.19921875" customWidth="1" style="269" min="24" max="26"/>
  </cols>
  <sheetData>
    <row r="1" ht="15.75" customHeight="1" s="269" thickBot="1">
      <c r="A1" s="1" t="n"/>
      <c r="B1" s="1" t="n"/>
      <c r="C1" s="1" t="n"/>
      <c r="D1" s="2" t="n"/>
      <c r="E1" s="1" t="n"/>
      <c r="F1" s="1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1" t="n"/>
      <c r="U1" s="1" t="n"/>
      <c r="V1" s="1" t="n"/>
      <c r="W1" s="1" t="n"/>
      <c r="X1" s="1" t="n"/>
      <c r="Y1" s="1" t="n"/>
      <c r="Z1" s="1" t="n"/>
    </row>
    <row r="2" ht="44.25" customHeight="1" s="269" thickBot="1">
      <c r="A2" s="3" t="n"/>
      <c r="B2" s="202" t="inlineStr">
        <is>
          <t xml:space="preserve">INDIRIZZO:  </t>
        </is>
      </c>
      <c r="C2" s="203" t="n"/>
      <c r="D2" s="203" t="n"/>
      <c r="E2" s="203" t="n"/>
      <c r="F2" s="203" t="n"/>
      <c r="G2" s="203" t="n"/>
      <c r="H2" s="203" t="n"/>
      <c r="I2" s="203" t="n"/>
      <c r="J2" s="203" t="n"/>
      <c r="K2" s="203" t="n"/>
      <c r="L2" s="204" t="n"/>
      <c r="M2" s="205" t="n"/>
      <c r="N2" s="204" t="n"/>
      <c r="O2" s="206" t="inlineStr">
        <is>
          <t>HOUSE-NETWORK SOFTWARE</t>
        </is>
      </c>
      <c r="P2" s="199" t="n"/>
      <c r="Q2" s="201" t="n"/>
      <c r="R2" s="199" t="n"/>
      <c r="S2" s="200" t="n"/>
      <c r="T2" s="4" t="n"/>
      <c r="U2" s="3" t="n"/>
      <c r="V2" s="3" t="n"/>
      <c r="W2" s="3" t="n"/>
      <c r="X2" s="3" t="n"/>
      <c r="Y2" s="3" t="n"/>
      <c r="Z2" s="3" t="n"/>
    </row>
    <row r="3" ht="15.75" customHeight="1" s="269">
      <c r="A3" s="1" t="n"/>
      <c r="B3" s="1" t="n"/>
      <c r="C3" s="1" t="n"/>
      <c r="D3" s="2" t="n"/>
      <c r="E3" s="1" t="n"/>
      <c r="F3" s="1" t="n"/>
      <c r="G3" s="1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1" t="n"/>
      <c r="U3" s="1" t="n"/>
      <c r="V3" s="1" t="n"/>
      <c r="W3" s="1" t="n"/>
      <c r="X3" s="1" t="n"/>
      <c r="Y3" s="1" t="n"/>
      <c r="Z3" s="1" t="n"/>
    </row>
    <row r="4" ht="15.75" customHeight="1" s="269">
      <c r="A4" s="1" t="n"/>
      <c r="B4" s="1" t="n"/>
      <c r="C4" s="1" t="n"/>
      <c r="D4" s="2" t="n"/>
      <c r="E4" s="1" t="n"/>
      <c r="F4" s="1" t="n"/>
      <c r="G4" s="2" t="n"/>
      <c r="H4" s="2" t="n"/>
      <c r="I4" s="2" t="n"/>
      <c r="J4" s="207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1" t="n"/>
      <c r="U4" s="1" t="n"/>
      <c r="V4" s="1" t="n"/>
      <c r="W4" s="1" t="n"/>
      <c r="X4" s="1" t="n"/>
      <c r="Y4" s="1" t="n"/>
      <c r="Z4" s="1" t="n"/>
    </row>
    <row r="5" ht="18" customHeight="1" s="269">
      <c r="A5" s="1" t="n"/>
      <c r="B5" s="254" t="inlineStr">
        <is>
          <t>Previsioni di Prestazioni</t>
        </is>
      </c>
      <c r="C5" s="248" t="n"/>
      <c r="D5" s="248" t="n"/>
      <c r="E5" s="248" t="n"/>
      <c r="F5" s="249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2" t="n"/>
      <c r="T5" s="1" t="n"/>
      <c r="U5" s="1" t="n"/>
      <c r="V5" s="208" t="n"/>
      <c r="W5" s="1" t="n"/>
      <c r="X5" s="1" t="n"/>
      <c r="Y5" s="1" t="n"/>
      <c r="Z5" s="1" t="n"/>
    </row>
    <row r="6" ht="18" customHeight="1" s="269">
      <c r="A6" s="2" t="n"/>
      <c r="B6" s="250" t="n"/>
      <c r="C6" s="251" t="n"/>
      <c r="D6" s="251" t="n"/>
      <c r="E6" s="251" t="n"/>
      <c r="F6" s="252" t="n"/>
      <c r="G6" s="6" t="inlineStr">
        <is>
          <t>Gennaio</t>
        </is>
      </c>
      <c r="H6" s="7" t="inlineStr">
        <is>
          <t>Febbraio</t>
        </is>
      </c>
      <c r="I6" s="8" t="inlineStr">
        <is>
          <t>Marzo</t>
        </is>
      </c>
      <c r="J6" s="7" t="inlineStr">
        <is>
          <t>Aprile</t>
        </is>
      </c>
      <c r="K6" s="8" t="inlineStr">
        <is>
          <t>Maggio</t>
        </is>
      </c>
      <c r="L6" s="7" t="inlineStr">
        <is>
          <t>Giugno</t>
        </is>
      </c>
      <c r="M6" s="8" t="inlineStr">
        <is>
          <t>Luglio</t>
        </is>
      </c>
      <c r="N6" s="7" t="inlineStr">
        <is>
          <t>Agosto</t>
        </is>
      </c>
      <c r="O6" s="8" t="inlineStr">
        <is>
          <t>Settembre</t>
        </is>
      </c>
      <c r="P6" s="7" t="inlineStr">
        <is>
          <t>Ottobre</t>
        </is>
      </c>
      <c r="Q6" s="8" t="inlineStr">
        <is>
          <t>Novembre</t>
        </is>
      </c>
      <c r="R6" s="9" t="inlineStr">
        <is>
          <t>Dicembre</t>
        </is>
      </c>
      <c r="S6" s="10" t="inlineStr">
        <is>
          <t>MEDIE</t>
        </is>
      </c>
      <c r="T6" s="2" t="n"/>
      <c r="U6" s="2" t="n"/>
      <c r="V6" s="208" t="inlineStr">
        <is>
          <t xml:space="preserve"> @LucaImbalzano</t>
        </is>
      </c>
      <c r="W6" s="2" t="n"/>
      <c r="X6" s="2" t="n"/>
      <c r="Y6" s="2" t="n"/>
      <c r="Z6" s="2" t="n"/>
    </row>
    <row r="7" ht="18" customHeight="1" s="269">
      <c r="A7" s="1" t="n"/>
      <c r="B7" s="246" t="inlineStr">
        <is>
          <t>Percentuale di Occupazione Prevista</t>
        </is>
      </c>
      <c r="C7" s="239" t="n"/>
      <c r="D7" s="239" t="n"/>
      <c r="E7" s="239" t="n"/>
      <c r="F7" s="237" t="n"/>
      <c r="G7" s="11" t="n">
        <v>0.85</v>
      </c>
      <c r="H7" s="11">
        <f>G7</f>
        <v/>
      </c>
      <c r="I7" s="11">
        <f>G7</f>
        <v/>
      </c>
      <c r="J7" s="11">
        <f>G7+(G7*10%)</f>
        <v/>
      </c>
      <c r="K7" s="11">
        <f>G7</f>
        <v/>
      </c>
      <c r="L7" s="11">
        <f>G7+(G7*10%)</f>
        <v/>
      </c>
      <c r="M7" s="11">
        <f>G7</f>
        <v/>
      </c>
      <c r="N7" s="11">
        <f>G7-(G7*10%)</f>
        <v/>
      </c>
      <c r="O7" s="11">
        <f>G7+(G7*10%)</f>
        <v/>
      </c>
      <c r="P7" s="11">
        <f>G7</f>
        <v/>
      </c>
      <c r="Q7" s="11">
        <f>G7</f>
        <v/>
      </c>
      <c r="R7" s="11">
        <f>G7</f>
        <v/>
      </c>
      <c r="S7" s="12">
        <f>AVERAGE(G7:R7)</f>
        <v/>
      </c>
      <c r="T7" s="1" t="n"/>
      <c r="U7" s="1" t="n"/>
      <c r="V7" s="208" t="inlineStr">
        <is>
          <t xml:space="preserve"> @LucaImbalzano</t>
        </is>
      </c>
      <c r="W7" s="1" t="n"/>
      <c r="X7" s="1" t="n"/>
      <c r="Y7" s="1" t="n"/>
      <c r="Z7" s="1" t="n"/>
    </row>
    <row r="8" ht="18" customHeight="1" s="269">
      <c r="A8" s="1" t="n"/>
      <c r="B8" s="246" t="inlineStr">
        <is>
          <t>Tariffa Media giorno</t>
        </is>
      </c>
      <c r="C8" s="239" t="n"/>
      <c r="D8" s="239" t="n"/>
      <c r="E8" s="239" t="n"/>
      <c r="F8" s="237" t="n"/>
      <c r="G8" s="13" t="n">
        <v>160</v>
      </c>
      <c r="H8" s="13">
        <f>G8</f>
        <v/>
      </c>
      <c r="I8" s="13">
        <f>G8</f>
        <v/>
      </c>
      <c r="J8" s="13">
        <f>G8+(G8*10%)</f>
        <v/>
      </c>
      <c r="K8" s="13">
        <f>G8</f>
        <v/>
      </c>
      <c r="L8" s="13">
        <f>G8+(G8*10%)</f>
        <v/>
      </c>
      <c r="M8" s="13">
        <f>G8</f>
        <v/>
      </c>
      <c r="N8" s="13">
        <f>G8-(G8*10%)</f>
        <v/>
      </c>
      <c r="O8" s="13">
        <f>G8+(G8*10%)</f>
        <v/>
      </c>
      <c r="P8" s="13">
        <f>G8</f>
        <v/>
      </c>
      <c r="Q8" s="13">
        <f>G8</f>
        <v/>
      </c>
      <c r="R8" s="13">
        <f>G8</f>
        <v/>
      </c>
      <c r="S8" s="14">
        <f>AVERAGE(G8:R8)</f>
        <v/>
      </c>
      <c r="T8" s="1" t="n"/>
      <c r="U8" s="1" t="n"/>
      <c r="V8" s="208" t="inlineStr">
        <is>
          <t xml:space="preserve"> @LucaImbalzano</t>
        </is>
      </c>
      <c r="W8" s="1" t="n"/>
      <c r="X8" s="1" t="n"/>
      <c r="Y8" s="1" t="n"/>
      <c r="Z8" s="1" t="n"/>
    </row>
    <row r="9" ht="18" customHeight="1" s="269">
      <c r="A9" s="1" t="n"/>
      <c r="B9" s="255" t="inlineStr">
        <is>
          <t>Durata media del Soggiorno</t>
        </is>
      </c>
      <c r="C9" s="239" t="n"/>
      <c r="D9" s="239" t="n"/>
      <c r="E9" s="239" t="n"/>
      <c r="F9" s="237" t="n"/>
      <c r="G9" s="15" t="n">
        <v>2.4</v>
      </c>
      <c r="H9" s="15">
        <f>G9</f>
        <v/>
      </c>
      <c r="I9" s="15">
        <f>G9</f>
        <v/>
      </c>
      <c r="J9" s="15">
        <f>G9</f>
        <v/>
      </c>
      <c r="K9" s="15">
        <f>G9</f>
        <v/>
      </c>
      <c r="L9" s="15">
        <f>G9</f>
        <v/>
      </c>
      <c r="M9" s="15">
        <f>G9</f>
        <v/>
      </c>
      <c r="N9" s="15">
        <f>G9</f>
        <v/>
      </c>
      <c r="O9" s="15">
        <f>G9</f>
        <v/>
      </c>
      <c r="P9" s="15">
        <f>G9</f>
        <v/>
      </c>
      <c r="Q9" s="15">
        <f>G9</f>
        <v/>
      </c>
      <c r="R9" s="15">
        <f>G9</f>
        <v/>
      </c>
      <c r="S9" s="14">
        <f>AVERAGE(G9:R9)</f>
        <v/>
      </c>
      <c r="T9" s="1" t="n"/>
      <c r="U9" s="1" t="n"/>
      <c r="V9" s="208" t="inlineStr">
        <is>
          <t xml:space="preserve"> @LucaImbalzano</t>
        </is>
      </c>
      <c r="W9" s="1" t="n"/>
      <c r="X9" s="1" t="n"/>
      <c r="Y9" s="1" t="n"/>
      <c r="Z9" s="1" t="n"/>
    </row>
    <row r="10" ht="18" customHeight="1" s="269">
      <c r="A10" s="1" t="n"/>
      <c r="B10" s="246" t="inlineStr">
        <is>
          <t>Notti per Mese</t>
        </is>
      </c>
      <c r="C10" s="239" t="n"/>
      <c r="D10" s="239" t="n"/>
      <c r="E10" s="239" t="n"/>
      <c r="F10" s="237" t="n"/>
      <c r="G10" s="16" t="n">
        <v>31</v>
      </c>
      <c r="H10" s="17" t="n">
        <v>28</v>
      </c>
      <c r="I10" s="17" t="n">
        <v>31</v>
      </c>
      <c r="J10" s="17" t="n">
        <v>30</v>
      </c>
      <c r="K10" s="17" t="n">
        <v>31</v>
      </c>
      <c r="L10" s="17" t="n">
        <v>30</v>
      </c>
      <c r="M10" s="17" t="n">
        <v>31</v>
      </c>
      <c r="N10" s="17" t="n">
        <v>31</v>
      </c>
      <c r="O10" s="17" t="n">
        <v>30</v>
      </c>
      <c r="P10" s="17" t="n">
        <v>31</v>
      </c>
      <c r="Q10" s="17" t="n">
        <v>30</v>
      </c>
      <c r="R10" s="17" t="n">
        <v>31</v>
      </c>
      <c r="S10" s="18">
        <f>AVERAGE(G10:R10)</f>
        <v/>
      </c>
      <c r="T10" s="1" t="n"/>
      <c r="U10" s="1" t="n"/>
      <c r="V10" s="208" t="inlineStr">
        <is>
          <t xml:space="preserve"> @LucaImbalzano</t>
        </is>
      </c>
      <c r="W10" s="1" t="n"/>
      <c r="X10" s="1" t="n"/>
      <c r="Y10" s="1" t="n"/>
      <c r="Z10" s="1" t="n"/>
    </row>
    <row r="11" ht="18" customHeight="1" s="269">
      <c r="A11" s="1" t="n"/>
      <c r="B11" s="246" t="inlineStr">
        <is>
          <t>Notti Disponibili</t>
        </is>
      </c>
      <c r="C11" s="239" t="n"/>
      <c r="D11" s="239" t="n"/>
      <c r="E11" s="239" t="n"/>
      <c r="F11" s="237" t="n"/>
      <c r="G11" s="16">
        <f>G10</f>
        <v/>
      </c>
      <c r="H11" s="17">
        <f>H10</f>
        <v/>
      </c>
      <c r="I11" s="17">
        <f>I10</f>
        <v/>
      </c>
      <c r="J11" s="17">
        <f>J10</f>
        <v/>
      </c>
      <c r="K11" s="17">
        <f>K10</f>
        <v/>
      </c>
      <c r="L11" s="17">
        <f>L10</f>
        <v/>
      </c>
      <c r="M11" s="17">
        <f>M10</f>
        <v/>
      </c>
      <c r="N11" s="17">
        <f>N10</f>
        <v/>
      </c>
      <c r="O11" s="17">
        <f>O10</f>
        <v/>
      </c>
      <c r="P11" s="17">
        <f>P10</f>
        <v/>
      </c>
      <c r="Q11" s="17">
        <f>Q10</f>
        <v/>
      </c>
      <c r="R11" s="17">
        <f>R10</f>
        <v/>
      </c>
      <c r="S11" s="18">
        <f>AVERAGE(G11:R11)</f>
        <v/>
      </c>
      <c r="T11" s="1" t="n"/>
      <c r="U11" s="1" t="n"/>
      <c r="V11" s="208" t="inlineStr">
        <is>
          <t xml:space="preserve"> @LucaImbalzano</t>
        </is>
      </c>
      <c r="W11" s="1" t="n"/>
      <c r="X11" s="1" t="n"/>
      <c r="Y11" s="1" t="n"/>
      <c r="Z11" s="1" t="n"/>
    </row>
    <row r="12" ht="18" customHeight="1" s="269">
      <c r="A12" s="1" t="n"/>
      <c r="B12" s="246" t="inlineStr">
        <is>
          <t>Notti Occupate</t>
        </is>
      </c>
      <c r="C12" s="239" t="n"/>
      <c r="D12" s="239" t="n"/>
      <c r="E12" s="239" t="n"/>
      <c r="F12" s="237" t="n"/>
      <c r="G12" s="16">
        <f>G11*G7</f>
        <v/>
      </c>
      <c r="H12" s="17">
        <f>H11*H7</f>
        <v/>
      </c>
      <c r="I12" s="17">
        <f>I11*I7</f>
        <v/>
      </c>
      <c r="J12" s="17">
        <f>J11*J7</f>
        <v/>
      </c>
      <c r="K12" s="17">
        <f>K11*K7</f>
        <v/>
      </c>
      <c r="L12" s="17">
        <f>L11*L7</f>
        <v/>
      </c>
      <c r="M12" s="17">
        <f>M11*M7</f>
        <v/>
      </c>
      <c r="N12" s="17">
        <f>N11*N7</f>
        <v/>
      </c>
      <c r="O12" s="17">
        <f>O11*O7</f>
        <v/>
      </c>
      <c r="P12" s="17">
        <f>P11*P7</f>
        <v/>
      </c>
      <c r="Q12" s="17">
        <f>Q11*Q7</f>
        <v/>
      </c>
      <c r="R12" s="17">
        <f>R11*R7</f>
        <v/>
      </c>
      <c r="S12" s="19">
        <f>AVERAGE(G12:R12)</f>
        <v/>
      </c>
      <c r="T12" s="1" t="n"/>
      <c r="U12" s="1" t="n"/>
      <c r="V12" s="208" t="inlineStr">
        <is>
          <t xml:space="preserve"> @LucaImbalzano</t>
        </is>
      </c>
      <c r="W12" s="1" t="n"/>
      <c r="X12" s="1" t="n"/>
      <c r="Y12" s="1" t="n"/>
      <c r="Z12" s="1" t="n"/>
    </row>
    <row r="13" ht="18" customHeight="1" s="269">
      <c r="A13" s="1" t="n"/>
      <c r="B13" s="20" t="n"/>
      <c r="C13" s="20" t="n"/>
      <c r="D13" s="20" t="n"/>
      <c r="E13" s="20" t="n"/>
      <c r="F13" s="20" t="n"/>
      <c r="G13" s="21" t="n"/>
      <c r="H13" s="2" t="n"/>
      <c r="I13" s="21" t="n"/>
      <c r="J13" s="2" t="n"/>
      <c r="K13" s="21" t="n"/>
      <c r="L13" s="2" t="n"/>
      <c r="M13" s="21" t="n"/>
      <c r="N13" s="2" t="n"/>
      <c r="O13" s="21" t="n"/>
      <c r="P13" s="2" t="n"/>
      <c r="Q13" s="21" t="n"/>
      <c r="R13" s="2" t="n"/>
      <c r="S13" s="2" t="n"/>
      <c r="T13" s="1" t="n"/>
      <c r="U13" s="1" t="n"/>
      <c r="V13" s="208" t="inlineStr">
        <is>
          <t xml:space="preserve"> @LucaImbalzano</t>
        </is>
      </c>
      <c r="W13" s="1" t="n"/>
      <c r="X13" s="1" t="n"/>
      <c r="Y13" s="1" t="n"/>
      <c r="Z13" s="1" t="n"/>
    </row>
    <row r="14" ht="18" customHeight="1" s="269">
      <c r="A14" s="1" t="n"/>
      <c r="B14" s="247" t="inlineStr">
        <is>
          <t>Entrate</t>
        </is>
      </c>
      <c r="C14" s="248" t="n"/>
      <c r="D14" s="248" t="n"/>
      <c r="E14" s="248" t="n"/>
      <c r="F14" s="249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2" t="n"/>
      <c r="T14" s="1" t="n"/>
      <c r="U14" s="1" t="n"/>
      <c r="V14" s="208" t="inlineStr">
        <is>
          <t xml:space="preserve"> @LucaImbalzano</t>
        </is>
      </c>
      <c r="W14" s="1" t="n"/>
      <c r="X14" s="1" t="n"/>
      <c r="Y14" s="1" t="n"/>
      <c r="Z14" s="1" t="n"/>
    </row>
    <row r="15" ht="18" customHeight="1" s="269">
      <c r="A15" s="1" t="n"/>
      <c r="B15" s="250" t="n"/>
      <c r="C15" s="251" t="n"/>
      <c r="D15" s="251" t="n"/>
      <c r="E15" s="251" t="n"/>
      <c r="F15" s="252" t="n"/>
      <c r="G15" s="22" t="inlineStr">
        <is>
          <t>Gennaio</t>
        </is>
      </c>
      <c r="H15" s="23" t="inlineStr">
        <is>
          <t>Febbraio</t>
        </is>
      </c>
      <c r="I15" s="24" t="inlineStr">
        <is>
          <t>Marzo</t>
        </is>
      </c>
      <c r="J15" s="23" t="inlineStr">
        <is>
          <t>Aprile</t>
        </is>
      </c>
      <c r="K15" s="24" t="inlineStr">
        <is>
          <t>Maggio</t>
        </is>
      </c>
      <c r="L15" s="23" t="inlineStr">
        <is>
          <t>Giugno</t>
        </is>
      </c>
      <c r="M15" s="24" t="inlineStr">
        <is>
          <t>Luglio</t>
        </is>
      </c>
      <c r="N15" s="23" t="inlineStr">
        <is>
          <t>Agosto</t>
        </is>
      </c>
      <c r="O15" s="24" t="inlineStr">
        <is>
          <t>Settembre</t>
        </is>
      </c>
      <c r="P15" s="23" t="inlineStr">
        <is>
          <t>Ottobre</t>
        </is>
      </c>
      <c r="Q15" s="24" t="inlineStr">
        <is>
          <t>Novembre</t>
        </is>
      </c>
      <c r="R15" s="25" t="inlineStr">
        <is>
          <t>Dicembre</t>
        </is>
      </c>
      <c r="S15" s="26" t="inlineStr">
        <is>
          <t>TOTALI</t>
        </is>
      </c>
      <c r="T15" s="1" t="n"/>
      <c r="U15" s="1" t="n"/>
      <c r="V15" s="208" t="n"/>
      <c r="W15" s="1" t="n"/>
      <c r="X15" s="1" t="n"/>
      <c r="Y15" s="1" t="n"/>
      <c r="Z15" s="1" t="n"/>
    </row>
    <row r="16" ht="18" customHeight="1" s="269">
      <c r="A16" s="1" t="n"/>
      <c r="B16" s="253" t="inlineStr">
        <is>
          <t>Incasso Massimo</t>
        </is>
      </c>
      <c r="C16" s="248" t="n"/>
      <c r="D16" s="248" t="n"/>
      <c r="E16" s="248" t="n"/>
      <c r="F16" s="249" t="n"/>
      <c r="G16" s="27">
        <f>G8*G11</f>
        <v/>
      </c>
      <c r="H16" s="28">
        <f>H8*H11</f>
        <v/>
      </c>
      <c r="I16" s="28">
        <f>I8*I11</f>
        <v/>
      </c>
      <c r="J16" s="28">
        <f>J8*J11</f>
        <v/>
      </c>
      <c r="K16" s="28">
        <f>K8*K11</f>
        <v/>
      </c>
      <c r="L16" s="28">
        <f>L8*L11</f>
        <v/>
      </c>
      <c r="M16" s="28">
        <f>M8*M11</f>
        <v/>
      </c>
      <c r="N16" s="28">
        <f>N8*N11</f>
        <v/>
      </c>
      <c r="O16" s="28">
        <f>O8*O11</f>
        <v/>
      </c>
      <c r="P16" s="28">
        <f>P8*P11</f>
        <v/>
      </c>
      <c r="Q16" s="28">
        <f>Q8*Q11</f>
        <v/>
      </c>
      <c r="R16" s="29">
        <f>R8*R11</f>
        <v/>
      </c>
      <c r="S16" s="30" t="n"/>
      <c r="T16" s="1" t="n"/>
      <c r="U16" s="1" t="n"/>
      <c r="V16" s="1" t="n"/>
      <c r="W16" s="1" t="n"/>
      <c r="X16" s="1" t="n"/>
      <c r="Y16" s="1" t="n"/>
      <c r="Z16" s="1" t="n"/>
    </row>
    <row r="17" ht="18" customHeight="1" s="269">
      <c r="A17" s="1" t="n"/>
      <c r="B17" s="253" t="inlineStr">
        <is>
          <t>Incasso Previsto</t>
        </is>
      </c>
      <c r="C17" s="248" t="n"/>
      <c r="D17" s="248" t="n"/>
      <c r="E17" s="248" t="n"/>
      <c r="F17" s="249" t="n"/>
      <c r="G17" s="31">
        <f>G8*G12</f>
        <v/>
      </c>
      <c r="H17" s="32">
        <f>H8*H12</f>
        <v/>
      </c>
      <c r="I17" s="32">
        <f>I8*I12</f>
        <v/>
      </c>
      <c r="J17" s="32">
        <f>J8*J12</f>
        <v/>
      </c>
      <c r="K17" s="32">
        <f>K8*K12</f>
        <v/>
      </c>
      <c r="L17" s="32">
        <f>L8*L12</f>
        <v/>
      </c>
      <c r="M17" s="32">
        <f>M8*M12</f>
        <v/>
      </c>
      <c r="N17" s="32">
        <f>N8*N12</f>
        <v/>
      </c>
      <c r="O17" s="32">
        <f>O8*O12</f>
        <v/>
      </c>
      <c r="P17" s="32">
        <f>P8*P12</f>
        <v/>
      </c>
      <c r="Q17" s="32">
        <f>Q8*Q12</f>
        <v/>
      </c>
      <c r="R17" s="33">
        <f>R8*R12</f>
        <v/>
      </c>
      <c r="S17" s="34">
        <f>SUM(G17:R17)</f>
        <v/>
      </c>
      <c r="T17" s="1" t="n"/>
      <c r="U17" s="1" t="n"/>
      <c r="V17" s="1" t="n"/>
      <c r="W17" s="209" t="inlineStr">
        <is>
          <t xml:space="preserve"> @LucaImbalzano</t>
        </is>
      </c>
      <c r="X17" s="1" t="n"/>
      <c r="Y17" s="1" t="n"/>
      <c r="Z17" s="1" t="n"/>
    </row>
    <row r="18" ht="18" customHeight="1" s="269">
      <c r="A18" s="1" t="n"/>
      <c r="B18" s="246" t="inlineStr">
        <is>
          <t>Incasso per Notti Disponibili Previsto</t>
        </is>
      </c>
      <c r="C18" s="239" t="n"/>
      <c r="D18" s="239" t="n"/>
      <c r="E18" s="239" t="n"/>
      <c r="F18" s="237" t="n"/>
      <c r="G18" s="35">
        <f>G8*G7</f>
        <v/>
      </c>
      <c r="H18" s="36">
        <f>H8*H7</f>
        <v/>
      </c>
      <c r="I18" s="36">
        <f>I8*I7</f>
        <v/>
      </c>
      <c r="J18" s="36">
        <f>J8*J7</f>
        <v/>
      </c>
      <c r="K18" s="36">
        <f>K8*K7</f>
        <v/>
      </c>
      <c r="L18" s="36">
        <f>L8*L7</f>
        <v/>
      </c>
      <c r="M18" s="36">
        <f>M8*M7</f>
        <v/>
      </c>
      <c r="N18" s="36">
        <f>N8*N7</f>
        <v/>
      </c>
      <c r="O18" s="36">
        <f>O8*O7</f>
        <v/>
      </c>
      <c r="P18" s="36">
        <f>P8*P7</f>
        <v/>
      </c>
      <c r="Q18" s="36">
        <f>Q8*Q7</f>
        <v/>
      </c>
      <c r="R18" s="37">
        <f>R8*R7</f>
        <v/>
      </c>
      <c r="S18" s="38" t="n"/>
      <c r="T18" s="1" t="n"/>
      <c r="U18" s="1" t="n"/>
      <c r="V18" s="1" t="n"/>
      <c r="W18" s="1" t="n"/>
      <c r="X18" s="1" t="n"/>
      <c r="Y18" s="1" t="n"/>
      <c r="Z18" s="1" t="n"/>
    </row>
    <row r="19" ht="18" customHeight="1" s="269">
      <c r="A19" s="1" t="n"/>
      <c r="B19" s="20" t="n"/>
      <c r="C19" s="20" t="n"/>
      <c r="D19" s="20" t="n"/>
      <c r="E19" s="20" t="n"/>
      <c r="F19" s="20" t="n"/>
      <c r="G19" s="39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1" t="n"/>
      <c r="U19" s="1" t="n"/>
      <c r="V19" s="1" t="n"/>
      <c r="W19" s="1" t="n"/>
      <c r="X19" s="1" t="n"/>
      <c r="Y19" s="1" t="n"/>
      <c r="Z19" s="1" t="n"/>
    </row>
    <row r="20" ht="18" customHeight="1" s="269">
      <c r="A20" s="1" t="n"/>
      <c r="B20" s="238" t="inlineStr">
        <is>
          <t>Costi Fissi Proprietà : INPUTPROPRIETARIO</t>
        </is>
      </c>
      <c r="C20" s="239" t="n"/>
      <c r="D20" s="239" t="n"/>
      <c r="E20" s="239" t="n"/>
      <c r="F20" s="237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2" t="n"/>
      <c r="T20" s="1" t="n"/>
      <c r="U20" s="1" t="n"/>
      <c r="V20" s="1" t="n"/>
      <c r="W20" s="1" t="n"/>
      <c r="X20" s="1" t="n"/>
      <c r="Y20" s="1" t="n"/>
      <c r="Z20" s="1" t="n"/>
    </row>
    <row r="21" ht="18" customHeight="1" s="269">
      <c r="A21" s="2" t="n"/>
      <c r="B21" s="40" t="n"/>
      <c r="C21" s="41" t="inlineStr">
        <is>
          <t>Frequenza</t>
        </is>
      </c>
      <c r="D21" s="42" t="inlineStr">
        <is>
          <t>A carico di</t>
        </is>
      </c>
      <c r="E21" s="42" t="inlineStr">
        <is>
          <t>Categoria Costo</t>
        </is>
      </c>
      <c r="F21" s="42" t="inlineStr">
        <is>
          <t>Importo</t>
        </is>
      </c>
      <c r="G21" s="43" t="inlineStr">
        <is>
          <t>Gennaio</t>
        </is>
      </c>
      <c r="H21" s="44" t="inlineStr">
        <is>
          <t>Febbraio</t>
        </is>
      </c>
      <c r="I21" s="45" t="inlineStr">
        <is>
          <t>Marzo</t>
        </is>
      </c>
      <c r="J21" s="44" t="inlineStr">
        <is>
          <t>Aprile</t>
        </is>
      </c>
      <c r="K21" s="45" t="inlineStr">
        <is>
          <t>Maggio</t>
        </is>
      </c>
      <c r="L21" s="44" t="inlineStr">
        <is>
          <t>Giugno</t>
        </is>
      </c>
      <c r="M21" s="45" t="inlineStr">
        <is>
          <t>Luglio</t>
        </is>
      </c>
      <c r="N21" s="44" t="inlineStr">
        <is>
          <t>Agosto</t>
        </is>
      </c>
      <c r="O21" s="45" t="inlineStr">
        <is>
          <t>Settembre</t>
        </is>
      </c>
      <c r="P21" s="44" t="inlineStr">
        <is>
          <t>Ottobre</t>
        </is>
      </c>
      <c r="Q21" s="45" t="inlineStr">
        <is>
          <t>Novembre</t>
        </is>
      </c>
      <c r="R21" s="46" t="inlineStr">
        <is>
          <t>Dicembre</t>
        </is>
      </c>
      <c r="S21" s="10" t="inlineStr">
        <is>
          <t>TOTALI</t>
        </is>
      </c>
      <c r="T21" s="2" t="n"/>
      <c r="U21" s="2" t="n"/>
      <c r="V21" s="2" t="n"/>
      <c r="W21" s="2" t="n"/>
      <c r="X21" s="2" t="n"/>
      <c r="Y21" s="2" t="n"/>
      <c r="Z21" s="2" t="n"/>
    </row>
    <row r="22" ht="18" customHeight="1" s="269">
      <c r="A22" s="1" t="n"/>
      <c r="B22" s="47" t="inlineStr">
        <is>
          <t>Spese Condominiali</t>
        </is>
      </c>
      <c r="C22" s="48" t="inlineStr">
        <is>
          <t>Mensile</t>
        </is>
      </c>
      <c r="D22" s="49" t="inlineStr">
        <is>
          <t>Proprietà</t>
        </is>
      </c>
      <c r="E22" s="48" t="inlineStr">
        <is>
          <t>Immobile</t>
        </is>
      </c>
      <c r="F22" s="50" t="n">
        <v>300</v>
      </c>
      <c r="G22" s="51">
        <f>$F$22</f>
        <v/>
      </c>
      <c r="H22" s="52">
        <f>$F$22</f>
        <v/>
      </c>
      <c r="I22" s="52">
        <f>$F$22</f>
        <v/>
      </c>
      <c r="J22" s="52">
        <f>$F$22</f>
        <v/>
      </c>
      <c r="K22" s="52">
        <f>$F$22</f>
        <v/>
      </c>
      <c r="L22" s="52">
        <f>$F$22</f>
        <v/>
      </c>
      <c r="M22" s="52">
        <f>$F$22</f>
        <v/>
      </c>
      <c r="N22" s="52">
        <f>$F$22</f>
        <v/>
      </c>
      <c r="O22" s="52">
        <f>$F$22</f>
        <v/>
      </c>
      <c r="P22" s="52">
        <f>$F$22</f>
        <v/>
      </c>
      <c r="Q22" s="52">
        <f>$F$22</f>
        <v/>
      </c>
      <c r="R22" s="53">
        <f>$F$22</f>
        <v/>
      </c>
      <c r="S22" s="54">
        <f>SUM(G22:R22)</f>
        <v/>
      </c>
      <c r="T22" s="1" t="n"/>
      <c r="U22" s="1" t="n"/>
      <c r="V22" s="1" t="n"/>
      <c r="W22" s="1" t="n"/>
      <c r="X22" s="1" t="n"/>
      <c r="Y22" s="1" t="n"/>
      <c r="Z22" s="1" t="n"/>
    </row>
    <row r="23" ht="18" customHeight="1" s="269">
      <c r="A23" s="1" t="n"/>
      <c r="B23" s="55" t="inlineStr">
        <is>
          <t>WI-FI</t>
        </is>
      </c>
      <c r="C23" s="56" t="inlineStr">
        <is>
          <t>Mensile</t>
        </is>
      </c>
      <c r="D23" s="57" t="inlineStr">
        <is>
          <t>Proprietà</t>
        </is>
      </c>
      <c r="E23" s="56" t="inlineStr">
        <is>
          <t>Utenze</t>
        </is>
      </c>
      <c r="F23" s="58" t="n">
        <v>20</v>
      </c>
      <c r="G23" s="59">
        <f>$F$23</f>
        <v/>
      </c>
      <c r="H23" s="60">
        <f>$F$23</f>
        <v/>
      </c>
      <c r="I23" s="60">
        <f>$F$23</f>
        <v/>
      </c>
      <c r="J23" s="60">
        <f>$F$23</f>
        <v/>
      </c>
      <c r="K23" s="60">
        <f>$F$23</f>
        <v/>
      </c>
      <c r="L23" s="60">
        <f>$F$23</f>
        <v/>
      </c>
      <c r="M23" s="60">
        <f>$F$23</f>
        <v/>
      </c>
      <c r="N23" s="60">
        <f>$F$23</f>
        <v/>
      </c>
      <c r="O23" s="60">
        <f>$F$23</f>
        <v/>
      </c>
      <c r="P23" s="60">
        <f>$F$23</f>
        <v/>
      </c>
      <c r="Q23" s="60">
        <f>$F$23</f>
        <v/>
      </c>
      <c r="R23" s="61">
        <f>$F$23</f>
        <v/>
      </c>
      <c r="S23" s="62">
        <f>SUM(G23:R23)</f>
        <v/>
      </c>
      <c r="T23" s="1" t="n"/>
      <c r="U23" s="1" t="n"/>
      <c r="V23" s="1" t="n"/>
      <c r="W23" s="1" t="n"/>
      <c r="X23" s="1" t="n"/>
      <c r="Y23" s="1" t="n"/>
      <c r="Z23" s="1" t="n"/>
    </row>
    <row r="24" ht="18" customHeight="1" s="269">
      <c r="A24" s="1" t="n"/>
      <c r="B24" s="55" t="inlineStr">
        <is>
          <t>Elettricità</t>
        </is>
      </c>
      <c r="C24" s="56" t="inlineStr">
        <is>
          <t>Mensile</t>
        </is>
      </c>
      <c r="D24" s="57" t="inlineStr">
        <is>
          <t>Proprietà</t>
        </is>
      </c>
      <c r="E24" s="56" t="inlineStr">
        <is>
          <t>Utenze</t>
        </is>
      </c>
      <c r="F24" s="58" t="n">
        <v>150</v>
      </c>
      <c r="G24" s="59">
        <f>$F$24</f>
        <v/>
      </c>
      <c r="H24" s="60">
        <f>$F$24</f>
        <v/>
      </c>
      <c r="I24" s="60">
        <f>$F$24</f>
        <v/>
      </c>
      <c r="J24" s="60">
        <f>$F$24</f>
        <v/>
      </c>
      <c r="K24" s="60">
        <f>$F$24</f>
        <v/>
      </c>
      <c r="L24" s="60">
        <f>$F$24</f>
        <v/>
      </c>
      <c r="M24" s="60">
        <f>$F$24</f>
        <v/>
      </c>
      <c r="N24" s="60">
        <f>$F$24</f>
        <v/>
      </c>
      <c r="O24" s="60">
        <f>$F$24</f>
        <v/>
      </c>
      <c r="P24" s="60">
        <f>$F$24</f>
        <v/>
      </c>
      <c r="Q24" s="60">
        <f>$F$24</f>
        <v/>
      </c>
      <c r="R24" s="61">
        <f>$F$24</f>
        <v/>
      </c>
      <c r="S24" s="62">
        <f>SUM(G24:R24)</f>
        <v/>
      </c>
      <c r="T24" s="1" t="n"/>
      <c r="U24" s="1" t="n"/>
      <c r="V24" s="1" t="n"/>
      <c r="W24" s="1" t="n"/>
      <c r="X24" s="1" t="n"/>
      <c r="Y24" s="1" t="n"/>
      <c r="Z24" s="1" t="n"/>
    </row>
    <row r="25" ht="18" customHeight="1" s="269">
      <c r="A25" s="1" t="n"/>
      <c r="B25" s="55" t="inlineStr">
        <is>
          <t>Acqua</t>
        </is>
      </c>
      <c r="C25" s="56" t="inlineStr">
        <is>
          <t>Mensile</t>
        </is>
      </c>
      <c r="D25" s="57" t="inlineStr">
        <is>
          <t>Proprietà</t>
        </is>
      </c>
      <c r="E25" s="56" t="inlineStr">
        <is>
          <t>Utenze</t>
        </is>
      </c>
      <c r="F25" s="58" t="n"/>
      <c r="G25" s="59">
        <f>$F$25</f>
        <v/>
      </c>
      <c r="H25" s="60">
        <f>$F$25</f>
        <v/>
      </c>
      <c r="I25" s="60">
        <f>$F$25</f>
        <v/>
      </c>
      <c r="J25" s="60">
        <f>$F$25</f>
        <v/>
      </c>
      <c r="K25" s="60">
        <f>$F$25</f>
        <v/>
      </c>
      <c r="L25" s="60">
        <f>$F$25</f>
        <v/>
      </c>
      <c r="M25" s="60">
        <f>$F$25</f>
        <v/>
      </c>
      <c r="N25" s="60">
        <f>$F$25</f>
        <v/>
      </c>
      <c r="O25" s="60">
        <f>$F$25</f>
        <v/>
      </c>
      <c r="P25" s="60">
        <f>$F$25</f>
        <v/>
      </c>
      <c r="Q25" s="60">
        <f>$F$25</f>
        <v/>
      </c>
      <c r="R25" s="61">
        <f>$F$25</f>
        <v/>
      </c>
      <c r="S25" s="62">
        <f>SUM(G25:R25)</f>
        <v/>
      </c>
      <c r="T25" s="1" t="n"/>
      <c r="U25" s="1" t="n"/>
      <c r="V25" s="1" t="n"/>
      <c r="W25" s="1" t="n"/>
      <c r="X25" s="1" t="n"/>
      <c r="Y25" s="1" t="n"/>
      <c r="Z25" s="1" t="n"/>
    </row>
    <row r="26" ht="18" customHeight="1" s="269">
      <c r="A26" s="1" t="n"/>
      <c r="B26" s="55" t="inlineStr">
        <is>
          <t>Gas</t>
        </is>
      </c>
      <c r="C26" s="56" t="inlineStr">
        <is>
          <t>Mensile</t>
        </is>
      </c>
      <c r="D26" s="57" t="inlineStr">
        <is>
          <t>Proprietà</t>
        </is>
      </c>
      <c r="E26" s="56" t="inlineStr">
        <is>
          <t>Utenze</t>
        </is>
      </c>
      <c r="F26" s="58" t="n"/>
      <c r="G26" s="59">
        <f>$F$26</f>
        <v/>
      </c>
      <c r="H26" s="60">
        <f>$F$26</f>
        <v/>
      </c>
      <c r="I26" s="60">
        <f>$F$26</f>
        <v/>
      </c>
      <c r="J26" s="60">
        <f>$F$26</f>
        <v/>
      </c>
      <c r="K26" s="60">
        <f>$F$26</f>
        <v/>
      </c>
      <c r="L26" s="60">
        <f>$F$26</f>
        <v/>
      </c>
      <c r="M26" s="60">
        <f>$F$26</f>
        <v/>
      </c>
      <c r="N26" s="60">
        <f>$F$26</f>
        <v/>
      </c>
      <c r="O26" s="60">
        <f>$F$26</f>
        <v/>
      </c>
      <c r="P26" s="60">
        <f>$F$26</f>
        <v/>
      </c>
      <c r="Q26" s="60">
        <f>$F$26</f>
        <v/>
      </c>
      <c r="R26" s="61">
        <f>$F$26</f>
        <v/>
      </c>
      <c r="S26" s="62">
        <f>SUM(G26:R26)</f>
        <v/>
      </c>
      <c r="T26" s="1" t="n"/>
      <c r="U26" s="1" t="n"/>
      <c r="V26" s="1" t="n"/>
      <c r="W26" s="1" t="n"/>
      <c r="X26" s="1" t="n"/>
      <c r="Y26" s="1" t="n"/>
      <c r="Z26" s="1" t="n"/>
    </row>
    <row r="27" ht="18" customHeight="1" s="269">
      <c r="A27" s="1" t="n"/>
      <c r="B27" s="63" t="inlineStr">
        <is>
          <t>Assicurazione</t>
        </is>
      </c>
      <c r="C27" s="64" t="inlineStr">
        <is>
          <t>Una Tantum</t>
        </is>
      </c>
      <c r="D27" s="65" t="inlineStr">
        <is>
          <t>Proprietà</t>
        </is>
      </c>
      <c r="E27" s="64" t="inlineStr">
        <is>
          <t>Immobile</t>
        </is>
      </c>
      <c r="F27" s="66" t="n"/>
      <c r="G27" s="67">
        <f>F27</f>
        <v/>
      </c>
      <c r="H27" s="68" t="n"/>
      <c r="I27" s="68" t="n"/>
      <c r="J27" s="68" t="n"/>
      <c r="K27" s="68" t="n"/>
      <c r="L27" s="68" t="n"/>
      <c r="M27" s="68" t="n"/>
      <c r="N27" s="68" t="n"/>
      <c r="O27" s="68" t="n"/>
      <c r="P27" s="68" t="n"/>
      <c r="Q27" s="68" t="n"/>
      <c r="R27" s="69" t="n"/>
      <c r="S27" s="70">
        <f>SUM(G27:R27)</f>
        <v/>
      </c>
      <c r="T27" s="1" t="n"/>
      <c r="U27" s="1" t="n"/>
      <c r="V27" s="1" t="n"/>
      <c r="W27" s="1" t="n"/>
      <c r="X27" s="1" t="n"/>
      <c r="Y27" s="1" t="n"/>
      <c r="Z27" s="1" t="n"/>
    </row>
    <row r="28" ht="18" customHeight="1" s="269">
      <c r="A28" s="1" t="n"/>
      <c r="B28" s="1" t="n"/>
      <c r="C28" s="1" t="n"/>
      <c r="D28" s="2" t="n"/>
      <c r="E28" s="236" t="inlineStr">
        <is>
          <t>TOTALE COSTI FISSI PROPRIETA'</t>
        </is>
      </c>
      <c r="F28" s="237" t="n"/>
      <c r="G28" s="71">
        <f>SUM(G22:G27)</f>
        <v/>
      </c>
      <c r="H28" s="71">
        <f>SUM(H22:H27)</f>
        <v/>
      </c>
      <c r="I28" s="71">
        <f>SUM(I22:I27)</f>
        <v/>
      </c>
      <c r="J28" s="71">
        <f>SUM(J22:J27)</f>
        <v/>
      </c>
      <c r="K28" s="71">
        <f>SUM(K22:K27)</f>
        <v/>
      </c>
      <c r="L28" s="71">
        <f>SUM(L22:L27)</f>
        <v/>
      </c>
      <c r="M28" s="71">
        <f>SUM(M22:M27)</f>
        <v/>
      </c>
      <c r="N28" s="71">
        <f>SUM(N22:N27)</f>
        <v/>
      </c>
      <c r="O28" s="71">
        <f>SUM(O22:O27)</f>
        <v/>
      </c>
      <c r="P28" s="71">
        <f>SUM(P22:P27)</f>
        <v/>
      </c>
      <c r="Q28" s="71">
        <f>SUM(Q22:Q27)</f>
        <v/>
      </c>
      <c r="R28" s="72">
        <f>SUM(R22:R27)</f>
        <v/>
      </c>
      <c r="S28" s="73">
        <f>SUM(G28:R28)</f>
        <v/>
      </c>
      <c r="T28" s="1" t="n"/>
      <c r="U28" s="1" t="n"/>
      <c r="V28" s="1" t="n"/>
      <c r="W28" s="1" t="n"/>
      <c r="X28" s="1" t="n"/>
      <c r="Y28" s="1" t="n"/>
      <c r="Z28" s="1" t="n"/>
    </row>
    <row r="29" ht="18" customHeight="1" s="269">
      <c r="A29" s="1" t="n"/>
      <c r="B29" s="20" t="n"/>
      <c r="C29" s="20" t="n"/>
      <c r="D29" s="20" t="n"/>
      <c r="E29" s="20" t="n"/>
      <c r="F29" s="20" t="n"/>
      <c r="G29" s="39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1" t="n"/>
      <c r="U29" s="1" t="n"/>
      <c r="V29" s="1" t="n"/>
      <c r="W29" s="1" t="n"/>
      <c r="X29" s="1" t="n"/>
      <c r="Y29" s="1" t="n"/>
      <c r="Z29" s="1" t="n"/>
    </row>
    <row r="30" ht="18" customHeight="1" s="269">
      <c r="A30" s="1" t="n"/>
      <c r="B30" s="238" t="inlineStr">
        <is>
          <t>Costi Fissi PM Milano</t>
        </is>
      </c>
      <c r="C30" s="239" t="n"/>
      <c r="D30" s="239" t="n"/>
      <c r="E30" s="239" t="n"/>
      <c r="F30" s="237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n"/>
      <c r="P30" s="5" t="n"/>
      <c r="Q30" s="5" t="n"/>
      <c r="R30" s="5" t="n"/>
      <c r="S30" s="2" t="n"/>
      <c r="T30" s="1" t="n"/>
      <c r="U30" s="1" t="n"/>
      <c r="V30" s="1" t="n"/>
      <c r="W30" s="1" t="n"/>
      <c r="X30" s="1" t="n"/>
      <c r="Y30" s="1" t="n"/>
      <c r="Z30" s="1" t="n"/>
    </row>
    <row r="31" ht="18" customHeight="1" s="269">
      <c r="A31" s="2" t="n"/>
      <c r="B31" s="74" t="n"/>
      <c r="C31" s="75" t="inlineStr">
        <is>
          <t>Frequenza</t>
        </is>
      </c>
      <c r="D31" s="76" t="inlineStr">
        <is>
          <t>A carico di</t>
        </is>
      </c>
      <c r="E31" s="75" t="inlineStr">
        <is>
          <t>Categoria Costo</t>
        </is>
      </c>
      <c r="F31" s="76" t="inlineStr">
        <is>
          <t>Importo</t>
        </is>
      </c>
      <c r="G31" s="43" t="inlineStr">
        <is>
          <t>Gennaio</t>
        </is>
      </c>
      <c r="H31" s="44" t="inlineStr">
        <is>
          <t>Febbraio</t>
        </is>
      </c>
      <c r="I31" s="45" t="inlineStr">
        <is>
          <t>Marzo</t>
        </is>
      </c>
      <c r="J31" s="44" t="inlineStr">
        <is>
          <t>Aprile</t>
        </is>
      </c>
      <c r="K31" s="45" t="inlineStr">
        <is>
          <t>Maggio</t>
        </is>
      </c>
      <c r="L31" s="44" t="inlineStr">
        <is>
          <t>Giugno</t>
        </is>
      </c>
      <c r="M31" s="45" t="inlineStr">
        <is>
          <t>Luglio</t>
        </is>
      </c>
      <c r="N31" s="44" t="inlineStr">
        <is>
          <t>Agosto</t>
        </is>
      </c>
      <c r="O31" s="45" t="inlineStr">
        <is>
          <t>Settembre</t>
        </is>
      </c>
      <c r="P31" s="44" t="inlineStr">
        <is>
          <t>Ottobre</t>
        </is>
      </c>
      <c r="Q31" s="45" t="inlineStr">
        <is>
          <t>Novembre</t>
        </is>
      </c>
      <c r="R31" s="46" t="inlineStr">
        <is>
          <t>Dicembre</t>
        </is>
      </c>
      <c r="S31" s="10" t="inlineStr">
        <is>
          <t>TOTALI</t>
        </is>
      </c>
      <c r="T31" s="2" t="n"/>
      <c r="U31" s="2" t="n"/>
      <c r="V31" s="2" t="n"/>
      <c r="W31" s="2" t="n"/>
      <c r="X31" s="2" t="n"/>
      <c r="Y31" s="2" t="n"/>
      <c r="Z31" s="2" t="n"/>
    </row>
    <row r="32" ht="18" customHeight="1" s="269">
      <c r="A32" s="1" t="n"/>
      <c r="B32" s="47" t="inlineStr">
        <is>
          <t>Marketing</t>
        </is>
      </c>
      <c r="C32" s="48" t="inlineStr">
        <is>
          <t>Mensile</t>
        </is>
      </c>
      <c r="D32" s="49" t="inlineStr">
        <is>
          <t>PM</t>
        </is>
      </c>
      <c r="E32" s="48" t="inlineStr">
        <is>
          <t>Pubblicità</t>
        </is>
      </c>
      <c r="F32" s="50" t="n">
        <v>0</v>
      </c>
      <c r="G32" s="51">
        <f>$F$32</f>
        <v/>
      </c>
      <c r="H32" s="52">
        <f>$F$32</f>
        <v/>
      </c>
      <c r="I32" s="52">
        <f>$F$32</f>
        <v/>
      </c>
      <c r="J32" s="52">
        <f>$F$32</f>
        <v/>
      </c>
      <c r="K32" s="52">
        <f>$F$32</f>
        <v/>
      </c>
      <c r="L32" s="52">
        <f>$F$32</f>
        <v/>
      </c>
      <c r="M32" s="52">
        <f>$F$32</f>
        <v/>
      </c>
      <c r="N32" s="52">
        <f>$F$32</f>
        <v/>
      </c>
      <c r="O32" s="52">
        <f>$F$32</f>
        <v/>
      </c>
      <c r="P32" s="52">
        <f>$F$32</f>
        <v/>
      </c>
      <c r="Q32" s="52">
        <f>$F$32</f>
        <v/>
      </c>
      <c r="R32" s="53">
        <f>$F$32</f>
        <v/>
      </c>
      <c r="S32" s="54">
        <f>SUM(G32:R32)</f>
        <v/>
      </c>
      <c r="T32" s="1" t="n"/>
      <c r="U32" s="1" t="n"/>
      <c r="V32" s="1" t="n"/>
      <c r="W32" s="1" t="n"/>
      <c r="X32" s="1" t="n"/>
      <c r="Y32" s="1" t="n"/>
      <c r="Z32" s="1" t="n"/>
    </row>
    <row r="33" ht="18" customHeight="1" s="269">
      <c r="A33" s="1" t="n"/>
      <c r="B33" s="55" t="inlineStr">
        <is>
          <t>Guest App</t>
        </is>
      </c>
      <c r="C33" s="56" t="inlineStr">
        <is>
          <t>Mensile</t>
        </is>
      </c>
      <c r="D33" s="57" t="inlineStr">
        <is>
          <t>PM</t>
        </is>
      </c>
      <c r="E33" s="56" t="inlineStr">
        <is>
          <t>Gestione</t>
        </is>
      </c>
      <c r="F33" s="58" t="n">
        <v>5</v>
      </c>
      <c r="G33" s="59">
        <f>$F$33</f>
        <v/>
      </c>
      <c r="H33" s="60">
        <f>$F$33</f>
        <v/>
      </c>
      <c r="I33" s="60">
        <f>$F$33</f>
        <v/>
      </c>
      <c r="J33" s="60">
        <f>$F$33</f>
        <v/>
      </c>
      <c r="K33" s="60">
        <f>$F$33</f>
        <v/>
      </c>
      <c r="L33" s="60">
        <f>$F$33</f>
        <v/>
      </c>
      <c r="M33" s="60">
        <f>$F$33</f>
        <v/>
      </c>
      <c r="N33" s="60">
        <f>$F$33</f>
        <v/>
      </c>
      <c r="O33" s="60">
        <f>$F$33</f>
        <v/>
      </c>
      <c r="P33" s="60">
        <f>$F$33</f>
        <v/>
      </c>
      <c r="Q33" s="60">
        <f>$F$33</f>
        <v/>
      </c>
      <c r="R33" s="61">
        <f>$F$33</f>
        <v/>
      </c>
      <c r="S33" s="62">
        <f>SUM(G33:R33)</f>
        <v/>
      </c>
      <c r="T33" s="1" t="n"/>
      <c r="U33" s="1" t="n"/>
      <c r="V33" s="1" t="n"/>
      <c r="W33" s="1" t="n"/>
      <c r="X33" s="1" t="n"/>
      <c r="Y33" s="1" t="n"/>
      <c r="Z33" s="1" t="n"/>
    </row>
    <row r="34" ht="18" customHeight="1" s="269">
      <c r="A34" s="1" t="n"/>
      <c r="B34" s="63" t="inlineStr">
        <is>
          <t>Domotica</t>
        </is>
      </c>
      <c r="C34" s="64" t="inlineStr">
        <is>
          <t>Mensile</t>
        </is>
      </c>
      <c r="D34" s="65" t="inlineStr">
        <is>
          <t>PM</t>
        </is>
      </c>
      <c r="E34" s="64" t="inlineStr">
        <is>
          <t>Gestione</t>
        </is>
      </c>
      <c r="F34" s="66" t="n">
        <v>25</v>
      </c>
      <c r="G34" s="67">
        <f>$F$34</f>
        <v/>
      </c>
      <c r="H34" s="68">
        <f>$F$34</f>
        <v/>
      </c>
      <c r="I34" s="68">
        <f>$F$34</f>
        <v/>
      </c>
      <c r="J34" s="68">
        <f>$F$34</f>
        <v/>
      </c>
      <c r="K34" s="68">
        <f>$F$34</f>
        <v/>
      </c>
      <c r="L34" s="68">
        <f>$F$34</f>
        <v/>
      </c>
      <c r="M34" s="68">
        <f>$F$34</f>
        <v/>
      </c>
      <c r="N34" s="68">
        <f>$F$34</f>
        <v/>
      </c>
      <c r="O34" s="68">
        <f>$F$34</f>
        <v/>
      </c>
      <c r="P34" s="68">
        <f>$F$34</f>
        <v/>
      </c>
      <c r="Q34" s="68">
        <f>$F$34</f>
        <v/>
      </c>
      <c r="R34" s="69">
        <f>$F$34</f>
        <v/>
      </c>
      <c r="S34" s="77">
        <f>SUM(G34:R34)</f>
        <v/>
      </c>
      <c r="T34" s="1" t="n"/>
      <c r="U34" s="1" t="n"/>
      <c r="V34" s="1" t="n"/>
      <c r="W34" s="1" t="n"/>
      <c r="X34" s="1" t="n"/>
      <c r="Y34" s="1" t="n"/>
      <c r="Z34" s="1" t="n"/>
    </row>
    <row r="35" ht="18" customHeight="1" s="269">
      <c r="A35" s="1" t="n"/>
      <c r="B35" s="1" t="n"/>
      <c r="C35" s="1" t="n"/>
      <c r="D35" s="2" t="n"/>
      <c r="E35" s="236" t="inlineStr">
        <is>
          <t>TOTALE COSTI FISSI PM</t>
        </is>
      </c>
      <c r="F35" s="237" t="n"/>
      <c r="G35" s="72">
        <f>SUM(G32:G34)</f>
        <v/>
      </c>
      <c r="H35" s="71">
        <f>SUM(H32:H34)</f>
        <v/>
      </c>
      <c r="I35" s="71">
        <f>SUM(I32:I34)</f>
        <v/>
      </c>
      <c r="J35" s="71">
        <f>SUM(J32:J34)</f>
        <v/>
      </c>
      <c r="K35" s="71">
        <f>SUM(K32:K34)</f>
        <v/>
      </c>
      <c r="L35" s="71">
        <f>SUM(L32:L34)</f>
        <v/>
      </c>
      <c r="M35" s="71">
        <f>SUM(M32:M34)</f>
        <v/>
      </c>
      <c r="N35" s="71">
        <f>SUM(N32:N34)</f>
        <v/>
      </c>
      <c r="O35" s="71">
        <f>SUM(O32:O34)</f>
        <v/>
      </c>
      <c r="P35" s="71">
        <f>SUM(P32:P34)</f>
        <v/>
      </c>
      <c r="Q35" s="71">
        <f>SUM(Q32:Q34)</f>
        <v/>
      </c>
      <c r="R35" s="72">
        <f>SUM(R32:R34)</f>
        <v/>
      </c>
      <c r="S35" s="78">
        <f>SUM(G35:R35)</f>
        <v/>
      </c>
      <c r="T35" s="1" t="n"/>
      <c r="U35" s="1" t="n"/>
      <c r="V35" s="1" t="n"/>
      <c r="W35" s="1" t="n"/>
      <c r="X35" s="1" t="n"/>
      <c r="Y35" s="1" t="n"/>
      <c r="Z35" s="1" t="n"/>
    </row>
    <row r="36" ht="18" customHeight="1" s="269">
      <c r="A36" s="1" t="n"/>
      <c r="B36" s="20" t="n"/>
      <c r="C36" s="20" t="n"/>
      <c r="D36" s="20" t="n"/>
      <c r="E36" s="20" t="n"/>
      <c r="F36" s="20" t="n"/>
      <c r="G36" s="39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1" t="n"/>
      <c r="U36" s="1" t="n"/>
      <c r="V36" s="1" t="n"/>
      <c r="W36" s="1" t="n"/>
      <c r="X36" s="1" t="n"/>
      <c r="Y36" s="1" t="n"/>
      <c r="Z36" s="1" t="n"/>
    </row>
    <row r="37" ht="18" customHeight="1" s="269">
      <c r="A37" s="1" t="n"/>
      <c r="B37" s="238" t="inlineStr">
        <is>
          <t>Costi Variabili PM Milano</t>
        </is>
      </c>
      <c r="C37" s="239" t="n"/>
      <c r="D37" s="239" t="n"/>
      <c r="E37" s="239" t="n"/>
      <c r="F37" s="237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2" t="n"/>
      <c r="T37" s="1" t="n"/>
      <c r="U37" s="1" t="n"/>
      <c r="V37" s="1" t="n"/>
      <c r="W37" s="1" t="n"/>
      <c r="X37" s="1" t="n"/>
      <c r="Y37" s="1" t="n"/>
      <c r="Z37" s="1" t="n"/>
    </row>
    <row r="38" ht="18" customHeight="1" s="269">
      <c r="A38" s="2" t="n"/>
      <c r="B38" s="74" t="n"/>
      <c r="C38" s="75" t="inlineStr">
        <is>
          <t>Tipo Costo variabile</t>
        </is>
      </c>
      <c r="D38" s="76" t="inlineStr">
        <is>
          <t>A carico di</t>
        </is>
      </c>
      <c r="E38" s="76" t="inlineStr">
        <is>
          <t>Categoria Costo</t>
        </is>
      </c>
      <c r="F38" s="76" t="inlineStr">
        <is>
          <t>Importo Un.</t>
        </is>
      </c>
      <c r="G38" s="43" t="inlineStr">
        <is>
          <t>Gennaio</t>
        </is>
      </c>
      <c r="H38" s="44" t="inlineStr">
        <is>
          <t>Febbraio</t>
        </is>
      </c>
      <c r="I38" s="45" t="inlineStr">
        <is>
          <t>Marzo</t>
        </is>
      </c>
      <c r="J38" s="44" t="inlineStr">
        <is>
          <t>Aprile</t>
        </is>
      </c>
      <c r="K38" s="45" t="inlineStr">
        <is>
          <t>Maggio</t>
        </is>
      </c>
      <c r="L38" s="44" t="inlineStr">
        <is>
          <t>Giugno</t>
        </is>
      </c>
      <c r="M38" s="45" t="inlineStr">
        <is>
          <t>Luglio</t>
        </is>
      </c>
      <c r="N38" s="44" t="inlineStr">
        <is>
          <t>Agosto</t>
        </is>
      </c>
      <c r="O38" s="45" t="inlineStr">
        <is>
          <t>Settembre</t>
        </is>
      </c>
      <c r="P38" s="44" t="inlineStr">
        <is>
          <t>Ottobre</t>
        </is>
      </c>
      <c r="Q38" s="45" t="inlineStr">
        <is>
          <t>Novembre</t>
        </is>
      </c>
      <c r="R38" s="46" t="inlineStr">
        <is>
          <t>Dicembre</t>
        </is>
      </c>
      <c r="S38" s="10" t="inlineStr">
        <is>
          <t>TOTALI</t>
        </is>
      </c>
      <c r="T38" s="2" t="n"/>
      <c r="U38" s="2" t="n"/>
      <c r="V38" s="2" t="n"/>
      <c r="W38" s="2" t="n"/>
      <c r="X38" s="2" t="n"/>
      <c r="Y38" s="2" t="n"/>
      <c r="Z38" s="2" t="n"/>
    </row>
    <row r="39" ht="18" customHeight="1" s="269">
      <c r="A39" s="1" t="n"/>
      <c r="B39" s="79" t="inlineStr">
        <is>
          <t>Pulizie</t>
        </is>
      </c>
      <c r="C39" s="80" t="inlineStr">
        <is>
          <t>Per ogni prenotazione</t>
        </is>
      </c>
      <c r="D39" s="81" t="inlineStr">
        <is>
          <t>PM</t>
        </is>
      </c>
      <c r="E39" s="80" t="inlineStr">
        <is>
          <t>Compensi</t>
        </is>
      </c>
      <c r="F39" s="82" t="n">
        <v>48</v>
      </c>
      <c r="G39" s="83">
        <f>(G12/G9)*$F$39</f>
        <v/>
      </c>
      <c r="H39" s="84">
        <f>(H12/H9)*$F$39</f>
        <v/>
      </c>
      <c r="I39" s="84">
        <f>(I12/I9)*$F$39</f>
        <v/>
      </c>
      <c r="J39" s="84">
        <f>(J12/J9)*$F$39</f>
        <v/>
      </c>
      <c r="K39" s="84">
        <f>(K12/K9)*$F$39</f>
        <v/>
      </c>
      <c r="L39" s="84">
        <f>(L12/L9)*$F$39</f>
        <v/>
      </c>
      <c r="M39" s="84">
        <f>(M12/M9)*$F$39</f>
        <v/>
      </c>
      <c r="N39" s="84">
        <f>(N12/N9)*$F$39</f>
        <v/>
      </c>
      <c r="O39" s="84">
        <f>(O12/O9)*$F$39</f>
        <v/>
      </c>
      <c r="P39" s="84">
        <f>(P12/P9)*$F$39</f>
        <v/>
      </c>
      <c r="Q39" s="84">
        <f>(Q12/Q9)*$F$39</f>
        <v/>
      </c>
      <c r="R39" s="84">
        <f>(R12/R9)*$F$39</f>
        <v/>
      </c>
      <c r="S39" s="54">
        <f>SUM(G39:R39)</f>
        <v/>
      </c>
      <c r="T39" s="1" t="n"/>
      <c r="U39" s="1" t="n"/>
      <c r="V39" s="1" t="n"/>
      <c r="W39" s="1" t="n"/>
      <c r="X39" s="1" t="n"/>
      <c r="Y39" s="1" t="n"/>
      <c r="Z39" s="1" t="n"/>
    </row>
    <row r="40" ht="18" customHeight="1" s="269">
      <c r="A40" s="1" t="n"/>
      <c r="B40" s="55" t="inlineStr">
        <is>
          <t>Biancheria</t>
        </is>
      </c>
      <c r="C40" s="56" t="inlineStr">
        <is>
          <t>Per ogni prenotazione</t>
        </is>
      </c>
      <c r="D40" s="57" t="inlineStr">
        <is>
          <t>PM</t>
        </is>
      </c>
      <c r="E40" s="56" t="inlineStr">
        <is>
          <t>Immobile</t>
        </is>
      </c>
      <c r="F40" s="58" t="n">
        <v>10</v>
      </c>
      <c r="G40" s="85">
        <f>(G12/G9)*$F$40</f>
        <v/>
      </c>
      <c r="H40" s="84">
        <f>(H12/H9)*$F$40</f>
        <v/>
      </c>
      <c r="I40" s="84">
        <f>(I12/I9)*$F$40</f>
        <v/>
      </c>
      <c r="J40" s="84">
        <f>(J12/J9)*$F$40</f>
        <v/>
      </c>
      <c r="K40" s="84">
        <f>(K12/K9)*$F$40</f>
        <v/>
      </c>
      <c r="L40" s="84">
        <f>(L12/L9)*$F$40</f>
        <v/>
      </c>
      <c r="M40" s="84">
        <f>(M12/M9)*$F$40</f>
        <v/>
      </c>
      <c r="N40" s="84">
        <f>(N12/N9)*$F$40</f>
        <v/>
      </c>
      <c r="O40" s="84">
        <f>(O12/O9)*$F$40</f>
        <v/>
      </c>
      <c r="P40" s="84">
        <f>(P12/P9)*$F$40</f>
        <v/>
      </c>
      <c r="Q40" s="84">
        <f>(Q12/Q9)*$F$40</f>
        <v/>
      </c>
      <c r="R40" s="84">
        <f>(R12/R9)*$F$40</f>
        <v/>
      </c>
      <c r="S40" s="62">
        <f>SUM(G40:R40)</f>
        <v/>
      </c>
      <c r="T40" s="1" t="n"/>
      <c r="U40" s="1" t="n"/>
      <c r="V40" s="1" t="n"/>
      <c r="W40" s="1" t="n"/>
      <c r="X40" s="1" t="n"/>
      <c r="Y40" s="1" t="n"/>
      <c r="Z40" s="1" t="n"/>
    </row>
    <row r="41" ht="18" customHeight="1" s="269">
      <c r="A41" s="1" t="n"/>
      <c r="B41" s="55" t="inlineStr">
        <is>
          <t>Check-in Fisico</t>
        </is>
      </c>
      <c r="C41" s="56" t="inlineStr">
        <is>
          <t>Per ogni prenotazione</t>
        </is>
      </c>
      <c r="D41" s="57" t="inlineStr">
        <is>
          <t>PM</t>
        </is>
      </c>
      <c r="E41" s="56" t="inlineStr">
        <is>
          <t>Utenze</t>
        </is>
      </c>
      <c r="F41" s="58" t="n">
        <v>0</v>
      </c>
      <c r="G41" s="85">
        <f>(G13/G10)*$F$41</f>
        <v/>
      </c>
      <c r="H41" s="84">
        <f>(H13/H10)*$F$41</f>
        <v/>
      </c>
      <c r="I41" s="84">
        <f>(I13/I10)*$F$41</f>
        <v/>
      </c>
      <c r="J41" s="84">
        <f>(J13/J10)*$F$41</f>
        <v/>
      </c>
      <c r="K41" s="84">
        <f>(K13/K10)*$F$41</f>
        <v/>
      </c>
      <c r="L41" s="84">
        <f>(L13/L10)*$F$41</f>
        <v/>
      </c>
      <c r="M41" s="84">
        <f>(M13/M10)*$F$41</f>
        <v/>
      </c>
      <c r="N41" s="84">
        <f>(N13/N10)*$F$41</f>
        <v/>
      </c>
      <c r="O41" s="84">
        <f>(O13/O10)*$F$41</f>
        <v/>
      </c>
      <c r="P41" s="84">
        <f>(P13/P10)*$F$41</f>
        <v/>
      </c>
      <c r="Q41" s="84">
        <f>(Q13/Q10)*$F$41</f>
        <v/>
      </c>
      <c r="R41" s="84">
        <f>(R13/R10)*$F$41</f>
        <v/>
      </c>
      <c r="S41" s="77">
        <f>SUM(G41:R41)</f>
        <v/>
      </c>
      <c r="T41" s="1" t="n"/>
      <c r="U41" s="1" t="n"/>
      <c r="V41" s="1" t="n"/>
      <c r="W41" s="1" t="n"/>
      <c r="X41" s="1" t="n"/>
      <c r="Y41" s="1" t="n"/>
      <c r="Z41" s="1" t="n"/>
    </row>
    <row r="42" ht="18" customHeight="1" s="269">
      <c r="A42" s="1" t="n"/>
      <c r="B42" s="63" t="inlineStr">
        <is>
          <t>Compenso PM</t>
        </is>
      </c>
      <c r="C42" s="64" t="inlineStr">
        <is>
          <t>Per ogni prenotazione</t>
        </is>
      </c>
      <c r="D42" s="65" t="inlineStr">
        <is>
          <t>PM</t>
        </is>
      </c>
      <c r="E42" s="56" t="n"/>
      <c r="F42" s="86" t="n">
        <v>0.4</v>
      </c>
      <c r="G42" s="85">
        <f>(G17-G48)*$F$42</f>
        <v/>
      </c>
      <c r="H42" s="84">
        <f>(H17-H48)*$F$42</f>
        <v/>
      </c>
      <c r="I42" s="84">
        <f>(I17-I48)*$F$42</f>
        <v/>
      </c>
      <c r="J42" s="84">
        <f>(J17-J48)*$F$42</f>
        <v/>
      </c>
      <c r="K42" s="84">
        <f>(K17-K48)*$F$42</f>
        <v/>
      </c>
      <c r="L42" s="84">
        <f>(L17-L48)*$F$42</f>
        <v/>
      </c>
      <c r="M42" s="84">
        <f>(M17-M48)*$F$42</f>
        <v/>
      </c>
      <c r="N42" s="84">
        <f>(N17-N48)*$F$42</f>
        <v/>
      </c>
      <c r="O42" s="84">
        <f>(O17-O48)*$F$42</f>
        <v/>
      </c>
      <c r="P42" s="84">
        <f>(P17-P48)*$F$42</f>
        <v/>
      </c>
      <c r="Q42" s="84">
        <f>(Q17-Q48)*$F$42</f>
        <v/>
      </c>
      <c r="R42" s="84">
        <f>(R17-R48)*$F$42</f>
        <v/>
      </c>
      <c r="S42" s="87">
        <f>SUM(G42:R42)</f>
        <v/>
      </c>
      <c r="T42" s="1" t="n"/>
      <c r="U42" s="1" t="n"/>
      <c r="V42" s="1" t="n"/>
      <c r="W42" s="1" t="n"/>
      <c r="X42" s="1" t="n"/>
      <c r="Y42" s="1" t="n"/>
      <c r="Z42" s="1" t="n"/>
    </row>
    <row r="43" ht="18" customHeight="1" s="269">
      <c r="A43" s="1" t="n"/>
      <c r="B43" s="1" t="n"/>
      <c r="C43" s="1" t="n"/>
      <c r="D43" s="2" t="n"/>
      <c r="E43" s="236" t="inlineStr">
        <is>
          <t>TOTALE COSTI VARIABILI PM</t>
        </is>
      </c>
      <c r="F43" s="237" t="n"/>
      <c r="G43" s="72">
        <f>SUM(G39:G42)</f>
        <v/>
      </c>
      <c r="H43" s="71">
        <f>SUM(H39:H42)</f>
        <v/>
      </c>
      <c r="I43" s="71">
        <f>SUM(I39:I42)</f>
        <v/>
      </c>
      <c r="J43" s="71">
        <f>SUM(J39:J42)</f>
        <v/>
      </c>
      <c r="K43" s="71">
        <f>SUM(K39:K42)</f>
        <v/>
      </c>
      <c r="L43" s="71">
        <f>SUM(L39:L42)</f>
        <v/>
      </c>
      <c r="M43" s="71">
        <f>SUM(M39:M42)</f>
        <v/>
      </c>
      <c r="N43" s="71">
        <f>SUM(N39:N42)</f>
        <v/>
      </c>
      <c r="O43" s="71">
        <f>SUM(O39:O42)</f>
        <v/>
      </c>
      <c r="P43" s="71">
        <f>SUM(P39:P42)</f>
        <v/>
      </c>
      <c r="Q43" s="71">
        <f>SUM(Q39:Q42)</f>
        <v/>
      </c>
      <c r="R43" s="72">
        <f>SUM(R39:R42)</f>
        <v/>
      </c>
      <c r="S43" s="88">
        <f>SUM(G43:R43)</f>
        <v/>
      </c>
      <c r="T43" s="1" t="n"/>
      <c r="U43" s="1" t="n"/>
      <c r="V43" s="1" t="n"/>
      <c r="W43" s="1" t="n"/>
      <c r="X43" s="1" t="n"/>
      <c r="Y43" s="1" t="n"/>
      <c r="Z43" s="1" t="n"/>
    </row>
    <row r="44" ht="18" customHeight="1" s="269">
      <c r="A44" s="1" t="n"/>
      <c r="B44" s="20" t="n"/>
      <c r="C44" s="20" t="n"/>
      <c r="D44" s="20" t="n"/>
      <c r="E44" s="20" t="n"/>
      <c r="F44" s="20" t="n"/>
      <c r="G44" s="39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1" t="n"/>
      <c r="U44" s="1" t="n"/>
      <c r="V44" s="1" t="n"/>
      <c r="W44" s="1" t="n"/>
      <c r="X44" s="1" t="n"/>
      <c r="Y44" s="1" t="n"/>
      <c r="Z44" s="1" t="n"/>
    </row>
    <row r="45" ht="18" customHeight="1" s="269">
      <c r="A45" s="1" t="n"/>
      <c r="B45" s="238" t="inlineStr">
        <is>
          <t>Costi Variabili Portali + PM Italia</t>
        </is>
      </c>
      <c r="C45" s="239" t="n"/>
      <c r="D45" s="239" t="n"/>
      <c r="E45" s="239" t="n"/>
      <c r="F45" s="237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2" t="n"/>
      <c r="T45" s="1" t="n"/>
      <c r="U45" s="1" t="n"/>
      <c r="V45" s="1" t="n"/>
      <c r="W45" s="1" t="n"/>
      <c r="X45" s="1" t="n"/>
      <c r="Y45" s="1" t="n"/>
      <c r="Z45" s="1" t="n"/>
    </row>
    <row r="46" ht="18" customHeight="1" s="269">
      <c r="A46" s="2" t="n"/>
      <c r="B46" s="74" t="n"/>
      <c r="C46" s="75" t="inlineStr">
        <is>
          <t>Tipo Costo variabile</t>
        </is>
      </c>
      <c r="D46" s="76" t="inlineStr">
        <is>
          <t>A carico di</t>
        </is>
      </c>
      <c r="E46" s="76" t="inlineStr">
        <is>
          <t>Categoria Costo</t>
        </is>
      </c>
      <c r="F46" s="76" t="inlineStr">
        <is>
          <t>Percentuale</t>
        </is>
      </c>
      <c r="G46" s="89" t="inlineStr">
        <is>
          <t>Gennaio</t>
        </is>
      </c>
      <c r="H46" s="90" t="inlineStr">
        <is>
          <t>Febbraio</t>
        </is>
      </c>
      <c r="I46" s="90" t="inlineStr">
        <is>
          <t>Marzo</t>
        </is>
      </c>
      <c r="J46" s="90" t="inlineStr">
        <is>
          <t>Aprile</t>
        </is>
      </c>
      <c r="K46" s="90" t="inlineStr">
        <is>
          <t>Maggio</t>
        </is>
      </c>
      <c r="L46" s="90" t="inlineStr">
        <is>
          <t>Giugno</t>
        </is>
      </c>
      <c r="M46" s="90" t="inlineStr">
        <is>
          <t>Luglio</t>
        </is>
      </c>
      <c r="N46" s="90" t="inlineStr">
        <is>
          <t>Agosto</t>
        </is>
      </c>
      <c r="O46" s="90" t="inlineStr">
        <is>
          <t>Settembre</t>
        </is>
      </c>
      <c r="P46" s="90" t="inlineStr">
        <is>
          <t>Ottobre</t>
        </is>
      </c>
      <c r="Q46" s="90" t="inlineStr">
        <is>
          <t>Novembre</t>
        </is>
      </c>
      <c r="R46" s="91" t="inlineStr">
        <is>
          <t>Dicembre</t>
        </is>
      </c>
      <c r="S46" s="10" t="inlineStr">
        <is>
          <t>TOTALI</t>
        </is>
      </c>
      <c r="T46" s="2" t="n"/>
      <c r="U46" s="2" t="n"/>
      <c r="V46" s="2" t="n"/>
      <c r="W46" s="2" t="n"/>
      <c r="X46" s="2" t="n"/>
      <c r="Y46" s="2" t="n"/>
      <c r="Z46" s="2" t="n"/>
    </row>
    <row r="47" ht="18" customHeight="1" s="269">
      <c r="A47" s="1" t="n"/>
      <c r="B47" s="92" t="inlineStr">
        <is>
          <t>Portali + ABI</t>
        </is>
      </c>
      <c r="C47" s="93" t="inlineStr">
        <is>
          <t>% su importo soggiorno</t>
        </is>
      </c>
      <c r="D47" s="94" t="inlineStr">
        <is>
          <t>Guest</t>
        </is>
      </c>
      <c r="E47" s="56" t="inlineStr">
        <is>
          <t>Pubblicità</t>
        </is>
      </c>
      <c r="F47" s="95" t="n">
        <v>0.16</v>
      </c>
      <c r="G47" s="96">
        <f>G17*$F$47</f>
        <v/>
      </c>
      <c r="H47" s="97">
        <f>H17*$F$47</f>
        <v/>
      </c>
      <c r="I47" s="97">
        <f>I17*$F$47</f>
        <v/>
      </c>
      <c r="J47" s="97">
        <f>J17*$F$47</f>
        <v/>
      </c>
      <c r="K47" s="97">
        <f>K17*$F$47</f>
        <v/>
      </c>
      <c r="L47" s="97">
        <f>L17*$F$47</f>
        <v/>
      </c>
      <c r="M47" s="97">
        <f>M17*$F$47</f>
        <v/>
      </c>
      <c r="N47" s="97">
        <f>N17*$F$47</f>
        <v/>
      </c>
      <c r="O47" s="97">
        <f>O17*$F$47</f>
        <v/>
      </c>
      <c r="P47" s="97">
        <f>P17*$F$47</f>
        <v/>
      </c>
      <c r="Q47" s="97">
        <f>Q17*$F$47</f>
        <v/>
      </c>
      <c r="R47" s="98">
        <f>R17*$F$47</f>
        <v/>
      </c>
      <c r="S47" s="99">
        <f>SUM(G47:R47)</f>
        <v/>
      </c>
      <c r="T47" s="1" t="n"/>
      <c r="U47" s="1" t="n"/>
      <c r="V47" s="1" t="n"/>
      <c r="W47" s="1" t="n"/>
      <c r="X47" s="1" t="n"/>
      <c r="Y47" s="1" t="n"/>
      <c r="Z47" s="1" t="n"/>
    </row>
    <row r="48" ht="18" customHeight="1" s="269">
      <c r="A48" s="1" t="n"/>
      <c r="B48" s="1" t="n"/>
      <c r="C48" s="1" t="n"/>
      <c r="D48" s="2" t="n"/>
      <c r="E48" s="236" t="inlineStr">
        <is>
          <t>TOTALE COSTI GUEST</t>
        </is>
      </c>
      <c r="F48" s="237" t="n"/>
      <c r="G48" s="100">
        <f>SUM(G47)</f>
        <v/>
      </c>
      <c r="H48" s="68">
        <f>SUM(H47)</f>
        <v/>
      </c>
      <c r="I48" s="68">
        <f>SUM(I47)</f>
        <v/>
      </c>
      <c r="J48" s="68">
        <f>SUM(J47)</f>
        <v/>
      </c>
      <c r="K48" s="68">
        <f>SUM(K47)</f>
        <v/>
      </c>
      <c r="L48" s="68">
        <f>SUM(L47)</f>
        <v/>
      </c>
      <c r="M48" s="68">
        <f>SUM(M47)</f>
        <v/>
      </c>
      <c r="N48" s="68">
        <f>SUM(N47)</f>
        <v/>
      </c>
      <c r="O48" s="68">
        <f>SUM(O47)</f>
        <v/>
      </c>
      <c r="P48" s="68">
        <f>SUM(P47)</f>
        <v/>
      </c>
      <c r="Q48" s="68">
        <f>SUM(Q47)</f>
        <v/>
      </c>
      <c r="R48" s="69">
        <f>SUM(R47)</f>
        <v/>
      </c>
      <c r="S48" s="78">
        <f>SUM(G48:R48)</f>
        <v/>
      </c>
      <c r="T48" s="1" t="n"/>
      <c r="U48" s="1" t="n"/>
      <c r="V48" s="1" t="n"/>
      <c r="W48" s="1" t="n"/>
      <c r="X48" s="1" t="n"/>
      <c r="Y48" s="1" t="n"/>
      <c r="Z48" s="1" t="n"/>
    </row>
    <row r="49" ht="18" customHeight="1" s="269">
      <c r="A49" s="1" t="n"/>
      <c r="B49" s="1" t="n"/>
      <c r="C49" s="1" t="n"/>
      <c r="D49" s="2" t="n"/>
      <c r="E49" s="1" t="n"/>
      <c r="F49" s="1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1" t="n"/>
      <c r="U49" s="1" t="n"/>
      <c r="V49" s="1" t="n"/>
      <c r="W49" s="1" t="n"/>
      <c r="X49" s="1" t="n"/>
      <c r="Y49" s="1" t="n"/>
      <c r="Z49" s="1" t="n"/>
    </row>
    <row r="50" ht="18" customHeight="1" s="269">
      <c r="A50" s="1" t="n"/>
      <c r="B50" s="240" t="inlineStr">
        <is>
          <t>Tabella costi pulizie+biancheria</t>
        </is>
      </c>
      <c r="C50" s="241" t="n"/>
      <c r="D50" s="2" t="n"/>
      <c r="E50" s="244" t="inlineStr">
        <is>
          <t>Proprietario</t>
        </is>
      </c>
      <c r="F50" s="245" t="n"/>
      <c r="G50" s="101" t="inlineStr">
        <is>
          <t>gennaio</t>
        </is>
      </c>
      <c r="H50" s="101" t="inlineStr">
        <is>
          <t>febbraio</t>
        </is>
      </c>
      <c r="I50" s="101" t="inlineStr">
        <is>
          <t>marzo</t>
        </is>
      </c>
      <c r="J50" s="101" t="inlineStr">
        <is>
          <t>aprile</t>
        </is>
      </c>
      <c r="K50" s="101" t="inlineStr">
        <is>
          <t>maggio</t>
        </is>
      </c>
      <c r="L50" s="101" t="inlineStr">
        <is>
          <t>giugno</t>
        </is>
      </c>
      <c r="M50" s="101" t="inlineStr">
        <is>
          <t>luglio</t>
        </is>
      </c>
      <c r="N50" s="101" t="inlineStr">
        <is>
          <t>agosto</t>
        </is>
      </c>
      <c r="O50" s="101" t="inlineStr">
        <is>
          <t>settembre</t>
        </is>
      </c>
      <c r="P50" s="101" t="inlineStr">
        <is>
          <t>ottobre</t>
        </is>
      </c>
      <c r="Q50" s="101" t="inlineStr">
        <is>
          <t>novembre</t>
        </is>
      </c>
      <c r="R50" s="102" t="inlineStr">
        <is>
          <t>dicembre</t>
        </is>
      </c>
      <c r="S50" s="103" t="inlineStr">
        <is>
          <t>TOTALI</t>
        </is>
      </c>
      <c r="T50" s="104" t="inlineStr">
        <is>
          <t>Proprietario</t>
        </is>
      </c>
      <c r="U50" s="1" t="n"/>
      <c r="V50" s="1" t="n"/>
      <c r="W50" s="1" t="n"/>
      <c r="X50" s="1" t="n"/>
      <c r="Y50" s="1" t="n"/>
      <c r="Z50" s="1" t="n"/>
    </row>
    <row r="51" ht="18" customHeight="1" s="269">
      <c r="A51" s="1" t="n"/>
      <c r="B51" s="105" t="inlineStr">
        <is>
          <t>Mono</t>
        </is>
      </c>
      <c r="C51" s="106" t="inlineStr">
        <is>
          <t>38+10</t>
        </is>
      </c>
      <c r="D51" s="107" t="n"/>
      <c r="E51" s="242" t="inlineStr">
        <is>
          <t>Reddito Lordo Proprietario</t>
        </is>
      </c>
      <c r="F51" s="243" t="n"/>
      <c r="G51" s="108">
        <f>(G17-(G17*$F$47))*(1-$F$42)</f>
        <v/>
      </c>
      <c r="H51" s="97">
        <f>(H17-(H17*$F$47))*(1-$F$42)</f>
        <v/>
      </c>
      <c r="I51" s="97">
        <f>(I17-(I17*$F$47))*(1-$F$42)</f>
        <v/>
      </c>
      <c r="J51" s="97">
        <f>(J17-(J17*$F$47))*(1-$F$42)</f>
        <v/>
      </c>
      <c r="K51" s="97">
        <f>(K17-(K17*$F$47))*(1-$F$42)</f>
        <v/>
      </c>
      <c r="L51" s="97">
        <f>(L17-(L17*$F$47))*(1-$F$42)</f>
        <v/>
      </c>
      <c r="M51" s="97">
        <f>(M17-(M17*$F$47))*(1-$F$42)</f>
        <v/>
      </c>
      <c r="N51" s="97">
        <f>(N17-(N17*$F$47))*(1-$F$42)</f>
        <v/>
      </c>
      <c r="O51" s="97">
        <f>(O17-(O17*$F$47))*(1-$F$42)</f>
        <v/>
      </c>
      <c r="P51" s="97">
        <f>(P17-(P17*$F$47))*(1-$F$42)</f>
        <v/>
      </c>
      <c r="Q51" s="97">
        <f>(Q17-(Q17*$F$47))*(1-$F$42)</f>
        <v/>
      </c>
      <c r="R51" s="98">
        <f>(R17-(R17*$F$47))*(1-$F$42)</f>
        <v/>
      </c>
      <c r="S51" s="109">
        <f>SUM(G51:R51)</f>
        <v/>
      </c>
      <c r="T51" s="110" t="inlineStr">
        <is>
          <t>Reddito Lordo Proprietario</t>
        </is>
      </c>
      <c r="U51" s="1" t="n"/>
      <c r="V51" s="1" t="n"/>
      <c r="W51" s="1" t="n"/>
      <c r="X51" s="1" t="n"/>
      <c r="Y51" s="1" t="n"/>
      <c r="Z51" s="1" t="n"/>
    </row>
    <row r="52" ht="18" customHeight="1" s="269">
      <c r="A52" s="1" t="n"/>
      <c r="B52" s="105" t="inlineStr">
        <is>
          <t>Bilo</t>
        </is>
      </c>
      <c r="C52" s="106" t="inlineStr">
        <is>
          <t>48+10</t>
        </is>
      </c>
      <c r="D52" s="2" t="n"/>
      <c r="E52" s="242" t="inlineStr">
        <is>
          <t>Incidenza Costi Proprietario</t>
        </is>
      </c>
      <c r="F52" s="243" t="n"/>
      <c r="G52" s="111">
        <f>G28/G51</f>
        <v/>
      </c>
      <c r="H52" s="112">
        <f>H28/H51</f>
        <v/>
      </c>
      <c r="I52" s="112">
        <f>I28/I51</f>
        <v/>
      </c>
      <c r="J52" s="112">
        <f>J28/J51</f>
        <v/>
      </c>
      <c r="K52" s="112">
        <f>K28/K51</f>
        <v/>
      </c>
      <c r="L52" s="112">
        <f>L28/L51</f>
        <v/>
      </c>
      <c r="M52" s="112">
        <f>M28/M51</f>
        <v/>
      </c>
      <c r="N52" s="112">
        <f>N28/N51</f>
        <v/>
      </c>
      <c r="O52" s="112">
        <f>O28/O51</f>
        <v/>
      </c>
      <c r="P52" s="112">
        <f>P28/P51</f>
        <v/>
      </c>
      <c r="Q52" s="112">
        <f>Q28/Q51</f>
        <v/>
      </c>
      <c r="R52" s="113">
        <f>R28/R51</f>
        <v/>
      </c>
      <c r="S52" s="114">
        <f>AVERAGE(G52:R52)</f>
        <v/>
      </c>
      <c r="T52" s="110" t="inlineStr">
        <is>
          <t>Incidenza Costi Proprietario</t>
        </is>
      </c>
      <c r="U52" s="1" t="n"/>
      <c r="V52" s="1" t="n"/>
      <c r="W52" s="1" t="n"/>
      <c r="X52" s="1" t="n"/>
      <c r="Y52" s="1" t="n"/>
      <c r="Z52" s="1" t="n"/>
    </row>
    <row r="53" ht="18" customHeight="1" s="269">
      <c r="A53" s="1" t="n"/>
      <c r="B53" s="105" t="inlineStr">
        <is>
          <t>Trilo</t>
        </is>
      </c>
      <c r="C53" s="106" t="inlineStr">
        <is>
          <t>58+10</t>
        </is>
      </c>
      <c r="D53" s="2" t="n"/>
      <c r="E53" s="234" t="inlineStr">
        <is>
          <t>Reddito Netto Proprietario</t>
        </is>
      </c>
      <c r="F53" s="235" t="n"/>
      <c r="G53" s="115">
        <f>G51-G28</f>
        <v/>
      </c>
      <c r="H53" s="116">
        <f>H51-H28</f>
        <v/>
      </c>
      <c r="I53" s="116">
        <f>I51-I28</f>
        <v/>
      </c>
      <c r="J53" s="116">
        <f>J51-J28</f>
        <v/>
      </c>
      <c r="K53" s="116">
        <f>K51-K28</f>
        <v/>
      </c>
      <c r="L53" s="116">
        <f>L51-L28</f>
        <v/>
      </c>
      <c r="M53" s="116">
        <f>M51-M28</f>
        <v/>
      </c>
      <c r="N53" s="116">
        <f>N51-N28</f>
        <v/>
      </c>
      <c r="O53" s="116">
        <f>O51-O28</f>
        <v/>
      </c>
      <c r="P53" s="116">
        <f>P51-P28</f>
        <v/>
      </c>
      <c r="Q53" s="116">
        <f>Q51-Q28</f>
        <v/>
      </c>
      <c r="R53" s="117">
        <f>R51-R28</f>
        <v/>
      </c>
      <c r="S53" s="78">
        <f>SUM(G53:R53)</f>
        <v/>
      </c>
      <c r="T53" s="118" t="inlineStr">
        <is>
          <t>Reddito Netto Proprietario</t>
        </is>
      </c>
      <c r="U53" s="1" t="n"/>
      <c r="V53" s="1" t="n"/>
      <c r="W53" s="1" t="n"/>
      <c r="X53" s="1" t="n"/>
      <c r="Y53" s="1" t="n"/>
      <c r="Z53" s="1" t="n"/>
    </row>
    <row r="54" ht="18" customHeight="1" s="269">
      <c r="A54" s="1" t="n"/>
      <c r="B54" s="105" t="inlineStr">
        <is>
          <t>Quadri</t>
        </is>
      </c>
      <c r="C54" s="106" t="inlineStr">
        <is>
          <t>65+10</t>
        </is>
      </c>
      <c r="D54" s="2" t="n"/>
      <c r="E54" s="2" t="n"/>
      <c r="F54" s="2" t="n"/>
      <c r="G54" s="39" t="n"/>
      <c r="H54" s="39" t="n"/>
      <c r="I54" s="39" t="n"/>
      <c r="J54" s="39" t="n"/>
      <c r="K54" s="39" t="n"/>
      <c r="L54" s="39" t="n"/>
      <c r="M54" s="39" t="n"/>
      <c r="N54" s="39" t="n"/>
      <c r="O54" s="39" t="n"/>
      <c r="P54" s="39" t="n"/>
      <c r="Q54" s="39" t="n"/>
      <c r="R54" s="39" t="n"/>
      <c r="S54" s="21" t="n"/>
      <c r="T54" s="2" t="n"/>
      <c r="U54" s="1" t="n"/>
      <c r="V54" s="1" t="n"/>
      <c r="W54" s="1" t="n"/>
      <c r="X54" s="1" t="n"/>
      <c r="Y54" s="1" t="n"/>
      <c r="Z54" s="1" t="n"/>
    </row>
    <row r="55" ht="18" customHeight="1" s="269">
      <c r="A55" s="1" t="n"/>
      <c r="B55" s="119" t="inlineStr">
        <is>
          <t>più grandi</t>
        </is>
      </c>
      <c r="C55" s="120" t="inlineStr">
        <is>
          <t>da concordare</t>
        </is>
      </c>
      <c r="D55" s="1" t="n"/>
      <c r="E55" s="244" t="inlineStr">
        <is>
          <t>PM</t>
        </is>
      </c>
      <c r="F55" s="245" t="n"/>
      <c r="G55" s="101" t="inlineStr">
        <is>
          <t>gennaio</t>
        </is>
      </c>
      <c r="H55" s="101" t="inlineStr">
        <is>
          <t>febbraio</t>
        </is>
      </c>
      <c r="I55" s="101" t="inlineStr">
        <is>
          <t>marzo</t>
        </is>
      </c>
      <c r="J55" s="101" t="inlineStr">
        <is>
          <t>aprile</t>
        </is>
      </c>
      <c r="K55" s="101" t="inlineStr">
        <is>
          <t>maggio</t>
        </is>
      </c>
      <c r="L55" s="101" t="inlineStr">
        <is>
          <t>giugno</t>
        </is>
      </c>
      <c r="M55" s="101" t="inlineStr">
        <is>
          <t>luglio</t>
        </is>
      </c>
      <c r="N55" s="101" t="inlineStr">
        <is>
          <t>agosto</t>
        </is>
      </c>
      <c r="O55" s="101" t="inlineStr">
        <is>
          <t>settembre</t>
        </is>
      </c>
      <c r="P55" s="101" t="inlineStr">
        <is>
          <t>ottobre</t>
        </is>
      </c>
      <c r="Q55" s="101" t="inlineStr">
        <is>
          <t>novembre</t>
        </is>
      </c>
      <c r="R55" s="101" t="inlineStr">
        <is>
          <t>dicembre</t>
        </is>
      </c>
      <c r="S55" s="10" t="inlineStr">
        <is>
          <t>TOTALI</t>
        </is>
      </c>
      <c r="T55" s="104" t="inlineStr">
        <is>
          <t>ABI</t>
        </is>
      </c>
      <c r="U55" s="1" t="n"/>
      <c r="V55" s="1" t="n"/>
      <c r="W55" s="1" t="n"/>
      <c r="X55" s="1" t="n"/>
      <c r="Y55" s="1" t="n"/>
      <c r="Z55" s="1" t="n"/>
    </row>
    <row r="56" ht="18" customHeight="1" s="269">
      <c r="A56" s="1" t="n"/>
      <c r="B56" s="1" t="n"/>
      <c r="C56" s="1" t="n"/>
      <c r="D56" s="2" t="n"/>
      <c r="E56" s="121" t="inlineStr">
        <is>
          <t>Percentuale contrattuale applicata</t>
        </is>
      </c>
      <c r="F56" s="122" t="n"/>
      <c r="G56" s="123">
        <f>$F$42</f>
        <v/>
      </c>
      <c r="H56" s="124">
        <f>$F$42</f>
        <v/>
      </c>
      <c r="I56" s="124">
        <f>$F$42</f>
        <v/>
      </c>
      <c r="J56" s="124">
        <f>$F$42</f>
        <v/>
      </c>
      <c r="K56" s="124">
        <f>$F$42</f>
        <v/>
      </c>
      <c r="L56" s="124">
        <f>$F$42</f>
        <v/>
      </c>
      <c r="M56" s="124">
        <f>$F$42</f>
        <v/>
      </c>
      <c r="N56" s="124">
        <f>$F$42</f>
        <v/>
      </c>
      <c r="O56" s="124">
        <f>$F$42</f>
        <v/>
      </c>
      <c r="P56" s="124">
        <f>$F$42</f>
        <v/>
      </c>
      <c r="Q56" s="124">
        <f>$F$42</f>
        <v/>
      </c>
      <c r="R56" s="125">
        <f>$F$42</f>
        <v/>
      </c>
      <c r="S56" s="126" t="n"/>
      <c r="T56" s="127" t="inlineStr">
        <is>
          <t>Percentuale contrattuale applicata</t>
        </is>
      </c>
      <c r="U56" s="1" t="n"/>
      <c r="V56" s="1" t="n"/>
      <c r="W56" s="1" t="n"/>
      <c r="X56" s="1" t="n"/>
      <c r="Y56" s="1" t="n"/>
      <c r="Z56" s="1" t="n"/>
    </row>
    <row r="57" ht="18" customHeight="1" s="269">
      <c r="A57" s="1" t="n"/>
      <c r="B57" s="1" t="n"/>
      <c r="C57" s="1" t="n"/>
      <c r="D57" s="2" t="n"/>
      <c r="E57" s="242" t="inlineStr">
        <is>
          <t>Incasso Lordo PM</t>
        </is>
      </c>
      <c r="F57" s="243" t="n"/>
      <c r="G57" s="59">
        <f>(G17-(G17*$F$47))*($F$42)</f>
        <v/>
      </c>
      <c r="H57" s="60">
        <f>(H17-(H17*$F$47))*($F$42)</f>
        <v/>
      </c>
      <c r="I57" s="60">
        <f>(I17-(I17*$F$47))*($F$42)</f>
        <v/>
      </c>
      <c r="J57" s="60">
        <f>(J17-(J17*$F$47))*($F$42)</f>
        <v/>
      </c>
      <c r="K57" s="60">
        <f>(K17-(K17*$F$47))*($F$42)</f>
        <v/>
      </c>
      <c r="L57" s="60">
        <f>(L17-(L17*$F$47))*($F$42)</f>
        <v/>
      </c>
      <c r="M57" s="60">
        <f>(M17-(M17*$F$47))*($F$42)</f>
        <v/>
      </c>
      <c r="N57" s="60">
        <f>(N17-(N17*$F$47))*($F$42)</f>
        <v/>
      </c>
      <c r="O57" s="60">
        <f>(O17-(O17*$F$47))*($F$42)</f>
        <v/>
      </c>
      <c r="P57" s="60">
        <f>(P17-(P17*$F$47))*($F$42)</f>
        <v/>
      </c>
      <c r="Q57" s="60">
        <f>(Q17-(Q17*$F$47))*($F$42)</f>
        <v/>
      </c>
      <c r="R57" s="61">
        <f>(R17-(R17*$F$47))*($F$42)</f>
        <v/>
      </c>
      <c r="S57" s="128">
        <f>SUM(G57:R57)</f>
        <v/>
      </c>
      <c r="T57" s="110" t="inlineStr">
        <is>
          <t>Incasso Lordo annuale ABI</t>
        </is>
      </c>
      <c r="U57" s="1" t="n"/>
      <c r="V57" s="129">
        <f>S57/SUM(G12:R12)</f>
        <v/>
      </c>
      <c r="W57" s="130" t="inlineStr">
        <is>
          <t>Incasso Lordo giornaliero ABI</t>
        </is>
      </c>
      <c r="X57" s="1" t="n"/>
      <c r="Y57" s="1" t="n"/>
      <c r="Z57" s="1" t="n"/>
    </row>
    <row r="58" ht="18" customHeight="1" s="269">
      <c r="A58" s="1" t="n"/>
      <c r="B58" s="1" t="n"/>
      <c r="C58" s="1" t="n"/>
      <c r="D58" s="2" t="n"/>
      <c r="E58" s="242" t="inlineStr">
        <is>
          <t>Reddito Netto PM</t>
        </is>
      </c>
      <c r="F58" s="243" t="n"/>
      <c r="G58" s="108">
        <f>G57-(G35+G39+G40+G41)</f>
        <v/>
      </c>
      <c r="H58" s="97">
        <f>H57-(H35+H39+H40+H41)</f>
        <v/>
      </c>
      <c r="I58" s="97">
        <f>I57-(I35+I39+I40+I41)</f>
        <v/>
      </c>
      <c r="J58" s="97">
        <f>J57-(J35+J39+J40+J41)</f>
        <v/>
      </c>
      <c r="K58" s="97">
        <f>K57-(K35+K39+K40+K41)</f>
        <v/>
      </c>
      <c r="L58" s="97">
        <f>L57-(L35+L39+L40+L41)</f>
        <v/>
      </c>
      <c r="M58" s="97">
        <f>M57-(M35+M39+M40+M41)</f>
        <v/>
      </c>
      <c r="N58" s="97">
        <f>N57-(N35+N39+N40+N41)</f>
        <v/>
      </c>
      <c r="O58" s="97">
        <f>O57-(O35+O39+O40+O41)</f>
        <v/>
      </c>
      <c r="P58" s="97">
        <f>P57-(P35+P39+P40+P41)</f>
        <v/>
      </c>
      <c r="Q58" s="97">
        <f>Q57-(Q35+Q39+Q40+Q41)</f>
        <v/>
      </c>
      <c r="R58" s="98">
        <f>R57-(R35+R39+R40+R41)</f>
        <v/>
      </c>
      <c r="S58" s="128">
        <f>SUM(G58:R58)</f>
        <v/>
      </c>
      <c r="T58" s="110" t="inlineStr">
        <is>
          <t>Reddito Netto annuale ABI</t>
        </is>
      </c>
      <c r="U58" s="1" t="n"/>
      <c r="V58" s="131">
        <f>S58/SUM(G12:R12)</f>
        <v/>
      </c>
      <c r="W58" s="118" t="inlineStr">
        <is>
          <t>Reddito Netto giornaliero ABI</t>
        </is>
      </c>
      <c r="X58" s="1" t="n"/>
      <c r="Y58" s="1" t="n"/>
      <c r="Z58" s="1" t="n"/>
    </row>
    <row r="59" ht="18" customHeight="1" s="269">
      <c r="A59" s="1" t="n"/>
      <c r="B59" s="1" t="n"/>
      <c r="C59" s="1" t="n"/>
      <c r="D59" s="2" t="n"/>
      <c r="E59" s="234" t="inlineStr">
        <is>
          <t>Incidenza Costi effettivi PM su Incasso</t>
        </is>
      </c>
      <c r="F59" s="235" t="n"/>
      <c r="G59" s="132">
        <f>(G43+G35)/G17</f>
        <v/>
      </c>
      <c r="H59" s="133">
        <f>(H43+H35)/H17</f>
        <v/>
      </c>
      <c r="I59" s="133">
        <f>(I43+I35)/I17</f>
        <v/>
      </c>
      <c r="J59" s="133">
        <f>(J43+J35)/J17</f>
        <v/>
      </c>
      <c r="K59" s="133">
        <f>(K43+K35)/K17</f>
        <v/>
      </c>
      <c r="L59" s="133">
        <f>(L43+L35)/L17</f>
        <v/>
      </c>
      <c r="M59" s="133">
        <f>(M43+M35)/M17</f>
        <v/>
      </c>
      <c r="N59" s="133">
        <f>(N43+N35)/N17</f>
        <v/>
      </c>
      <c r="O59" s="133">
        <f>(O43+O35)/O17</f>
        <v/>
      </c>
      <c r="P59" s="133">
        <f>(P43+P35)/P17</f>
        <v/>
      </c>
      <c r="Q59" s="133">
        <f>(Q43+Q35)/Q17</f>
        <v/>
      </c>
      <c r="R59" s="134">
        <f>(R43+R35)/R17</f>
        <v/>
      </c>
      <c r="S59" s="135">
        <f>AVERAGE(G59:R59)</f>
        <v/>
      </c>
      <c r="T59" s="118" t="inlineStr">
        <is>
          <t>Incidenza Costi effettivi ABI su Incasso</t>
        </is>
      </c>
      <c r="U59" s="1" t="n"/>
      <c r="V59" s="1" t="n"/>
      <c r="W59" s="1" t="n"/>
      <c r="X59" s="1" t="n"/>
      <c r="Y59" s="1" t="n"/>
      <c r="Z59" s="1" t="n"/>
    </row>
    <row r="60" ht="18" customHeight="1" s="269">
      <c r="A60" s="1" t="n"/>
      <c r="B60" s="1" t="n"/>
      <c r="C60" s="1" t="n"/>
      <c r="D60" s="2" t="n"/>
      <c r="E60" s="2" t="n"/>
      <c r="F60" s="2" t="n"/>
      <c r="G60" s="107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1" t="n"/>
      <c r="U60" s="1" t="n"/>
      <c r="V60" s="1" t="n"/>
      <c r="W60" s="1" t="n"/>
      <c r="X60" s="1" t="n"/>
      <c r="Y60" s="1" t="n"/>
      <c r="Z60" s="1" t="n"/>
    </row>
    <row r="61" ht="18" customHeight="1" s="269">
      <c r="A61" s="1" t="n"/>
      <c r="B61" s="1" t="n"/>
      <c r="C61" s="1" t="n"/>
      <c r="D61" s="2" t="n"/>
      <c r="E61" s="1" t="n"/>
      <c r="F61" s="1" t="n"/>
      <c r="G61" s="21" t="n"/>
      <c r="H61" s="21" t="n"/>
      <c r="I61" s="21" t="n"/>
      <c r="J61" s="21" t="n"/>
      <c r="K61" s="21" t="n"/>
      <c r="L61" s="21" t="n"/>
      <c r="M61" s="21" t="n"/>
      <c r="N61" s="21" t="n"/>
      <c r="O61" s="21" t="n"/>
      <c r="P61" s="21" t="n"/>
      <c r="Q61" s="21" t="n"/>
      <c r="R61" s="21" t="n"/>
      <c r="S61" s="21" t="n"/>
      <c r="T61" s="1" t="n"/>
      <c r="U61" s="1" t="n"/>
      <c r="V61" s="1" t="n"/>
      <c r="W61" s="1" t="n"/>
      <c r="X61" s="1" t="n"/>
      <c r="Y61" s="1" t="n"/>
      <c r="Z61" s="1" t="n"/>
    </row>
    <row r="62" ht="18" customHeight="1" s="269">
      <c r="A62" s="210" t="n"/>
      <c r="B62" s="210" t="inlineStr">
        <is>
          <t xml:space="preserve"> @lucaimbalzano</t>
        </is>
      </c>
      <c r="C62" s="210" t="inlineStr">
        <is>
          <t xml:space="preserve"> @lucaimbalzano</t>
        </is>
      </c>
      <c r="D62" s="210" t="inlineStr">
        <is>
          <t xml:space="preserve"> @lucaimbalzano</t>
        </is>
      </c>
      <c r="E62" s="210" t="inlineStr">
        <is>
          <t xml:space="preserve"> @lucaimbalzano</t>
        </is>
      </c>
      <c r="F62" s="210" t="inlineStr">
        <is>
          <t xml:space="preserve"> @lucaimbalzano</t>
        </is>
      </c>
      <c r="G62" s="210" t="inlineStr">
        <is>
          <t xml:space="preserve"> @lucaimbalzano</t>
        </is>
      </c>
      <c r="H62" s="210" t="inlineStr">
        <is>
          <t xml:space="preserve"> @lucaimbalzano</t>
        </is>
      </c>
      <c r="I62" s="210" t="inlineStr">
        <is>
          <t xml:space="preserve"> @lucaimbalzano</t>
        </is>
      </c>
      <c r="J62" s="210" t="inlineStr">
        <is>
          <t xml:space="preserve"> @lucaimbalzano</t>
        </is>
      </c>
      <c r="K62" s="210" t="inlineStr">
        <is>
          <t xml:space="preserve"> @lucaimbalzano</t>
        </is>
      </c>
      <c r="L62" s="210" t="inlineStr">
        <is>
          <t xml:space="preserve"> @lucaimbalzano</t>
        </is>
      </c>
      <c r="M62" s="210" t="inlineStr">
        <is>
          <t xml:space="preserve"> @lucaimbalzano</t>
        </is>
      </c>
      <c r="N62" s="210" t="inlineStr">
        <is>
          <t xml:space="preserve"> @lucaimbalzano</t>
        </is>
      </c>
      <c r="O62" s="210" t="inlineStr">
        <is>
          <t xml:space="preserve"> @lucaimbalzano</t>
        </is>
      </c>
      <c r="P62" s="210" t="inlineStr">
        <is>
          <t xml:space="preserve"> @lucaimbalzano</t>
        </is>
      </c>
      <c r="Q62" s="210" t="inlineStr">
        <is>
          <t xml:space="preserve"> @lucaimbalzano</t>
        </is>
      </c>
      <c r="R62" s="210" t="inlineStr">
        <is>
          <t xml:space="preserve"> @lucaimbalzano</t>
        </is>
      </c>
      <c r="S62" s="210" t="inlineStr">
        <is>
          <t xml:space="preserve"> @lucaimbalzano</t>
        </is>
      </c>
      <c r="T62" s="210" t="inlineStr">
        <is>
          <t xml:space="preserve"> @lucaimbalzano</t>
        </is>
      </c>
      <c r="U62" s="210" t="inlineStr">
        <is>
          <t xml:space="preserve"> @lucaimbalzano</t>
        </is>
      </c>
      <c r="V62" s="210" t="n"/>
      <c r="W62" s="1" t="n"/>
      <c r="X62" s="1" t="n"/>
      <c r="Y62" s="1" t="n"/>
      <c r="Z62" s="1" t="n"/>
    </row>
    <row r="63" ht="18" customHeight="1" s="269">
      <c r="A63" s="1" t="n"/>
      <c r="B63" s="1" t="n"/>
      <c r="C63" s="1" t="n"/>
      <c r="D63" s="2" t="n"/>
      <c r="E63" s="1" t="n"/>
      <c r="F63" s="1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 s="269">
      <c r="A64" s="1" t="n"/>
      <c r="B64" s="1" t="n"/>
      <c r="C64" s="1" t="n"/>
      <c r="D64" s="136" t="n"/>
      <c r="E64" s="137" t="n"/>
      <c r="F64" s="1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 s="269">
      <c r="A65" s="1" t="n"/>
      <c r="B65" s="1" t="n"/>
      <c r="C65" s="138" t="n"/>
      <c r="D65" s="39" t="n"/>
      <c r="E65" s="137" t="n"/>
      <c r="F65" s="1" t="n"/>
      <c r="G65" s="2" t="n"/>
      <c r="H65" s="107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 s="269">
      <c r="A66" s="1" t="n"/>
      <c r="B66" s="1" t="n"/>
      <c r="C66" s="1" t="n"/>
      <c r="D66" s="2" t="n"/>
      <c r="E66" s="1" t="n"/>
      <c r="F66" s="1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 s="269">
      <c r="A67" s="1" t="n"/>
      <c r="B67" s="1" t="n"/>
      <c r="C67" s="1" t="n"/>
      <c r="D67" s="2" t="n"/>
      <c r="E67" s="1" t="n"/>
      <c r="F67" s="1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 s="269">
      <c r="A68" s="1" t="n"/>
      <c r="B68" s="1" t="n"/>
      <c r="C68" s="1" t="n"/>
      <c r="D68" s="2" t="n"/>
      <c r="E68" s="1" t="n"/>
      <c r="F68" s="1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 s="269">
      <c r="A69" s="1" t="n"/>
      <c r="B69" s="1" t="n"/>
      <c r="C69" s="1" t="n"/>
      <c r="D69" s="2" t="n"/>
      <c r="E69" s="1" t="n"/>
      <c r="F69" s="1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1" t="n"/>
      <c r="U69" s="1" t="n"/>
      <c r="V69" s="1" t="n"/>
      <c r="W69" s="1" t="n"/>
      <c r="X69" s="1" t="n"/>
      <c r="Y69" s="1" t="n"/>
      <c r="Z69" s="1" t="n"/>
    </row>
    <row r="70" ht="15.75" customHeight="1" s="269">
      <c r="A70" s="1" t="n"/>
      <c r="B70" s="1" t="n"/>
      <c r="C70" s="1" t="n"/>
      <c r="D70" s="2" t="n"/>
      <c r="E70" s="1" t="n"/>
      <c r="F70" s="1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 s="269">
      <c r="A71" s="1" t="n"/>
      <c r="B71" s="1" t="n"/>
      <c r="C71" s="1" t="n"/>
      <c r="D71" s="2" t="n"/>
      <c r="E71" s="1" t="n"/>
      <c r="F71" s="1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 s="269">
      <c r="A72" s="1" t="n"/>
      <c r="B72" s="1" t="n"/>
      <c r="C72" s="1" t="n"/>
      <c r="D72" s="2" t="n"/>
      <c r="E72" s="1" t="n"/>
      <c r="F72" s="1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 s="269">
      <c r="A73" s="1" t="n"/>
      <c r="B73" s="1" t="n"/>
      <c r="C73" s="1" t="n"/>
      <c r="D73" s="2" t="n"/>
      <c r="E73" s="1" t="n"/>
      <c r="F73" s="1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 s="269">
      <c r="A74" s="1" t="n"/>
      <c r="B74" s="1" t="n"/>
      <c r="C74" s="1" t="n"/>
      <c r="D74" s="2" t="n"/>
      <c r="E74" s="1" t="n"/>
      <c r="F74" s="1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 s="269">
      <c r="A75" s="1" t="n"/>
      <c r="B75" s="1" t="n"/>
      <c r="C75" s="1" t="n"/>
      <c r="D75" s="2" t="n"/>
      <c r="E75" s="1" t="n"/>
      <c r="F75" s="1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 s="269">
      <c r="A76" s="1" t="n"/>
      <c r="B76" s="1" t="n"/>
      <c r="C76" s="1" t="n"/>
      <c r="D76" s="2" t="n"/>
      <c r="E76" s="1" t="n"/>
      <c r="F76" s="1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 s="269">
      <c r="A77" s="1" t="n"/>
      <c r="B77" s="1" t="n"/>
      <c r="C77" s="1" t="n"/>
      <c r="D77" s="2" t="n"/>
      <c r="E77" s="1" t="n"/>
      <c r="F77" s="1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 s="269">
      <c r="A78" s="1" t="n"/>
      <c r="B78" s="1" t="n"/>
      <c r="C78" s="1" t="n"/>
      <c r="D78" s="2" t="n"/>
      <c r="E78" s="1" t="n"/>
      <c r="F78" s="1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 s="269">
      <c r="A79" s="1" t="n"/>
      <c r="B79" s="1" t="n"/>
      <c r="C79" s="1" t="n"/>
      <c r="D79" s="2" t="n"/>
      <c r="E79" s="1" t="n"/>
      <c r="F79" s="1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 s="269">
      <c r="A80" s="1" t="n"/>
      <c r="B80" s="1" t="n"/>
      <c r="C80" s="1" t="n"/>
      <c r="D80" s="2" t="n"/>
      <c r="E80" s="1" t="n"/>
      <c r="F80" s="1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 s="269">
      <c r="A81" s="1" t="n"/>
      <c r="B81" s="1" t="n"/>
      <c r="C81" s="1" t="n"/>
      <c r="D81" s="2" t="n"/>
      <c r="E81" s="1" t="n"/>
      <c r="F81" s="1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 s="269">
      <c r="A82" s="1" t="n"/>
      <c r="B82" s="1" t="n"/>
      <c r="C82" s="1" t="n"/>
      <c r="D82" s="2" t="n"/>
      <c r="E82" s="1" t="n"/>
      <c r="F82" s="1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 s="269">
      <c r="A83" s="1" t="n"/>
      <c r="B83" s="1" t="n"/>
      <c r="C83" s="1" t="n"/>
      <c r="D83" s="2" t="n"/>
      <c r="E83" s="1" t="n"/>
      <c r="F83" s="1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 s="269">
      <c r="A84" s="1" t="n"/>
      <c r="B84" s="1" t="n"/>
      <c r="C84" s="1" t="n"/>
      <c r="D84" s="2" t="n"/>
      <c r="E84" s="1" t="n"/>
      <c r="F84" s="1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 s="269">
      <c r="A85" s="1" t="n"/>
      <c r="B85" s="1" t="n"/>
      <c r="C85" s="1" t="n"/>
      <c r="D85" s="2" t="n"/>
      <c r="E85" s="1" t="n"/>
      <c r="F85" s="1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1" t="n"/>
      <c r="U85" s="1" t="n"/>
      <c r="V85" s="1" t="n"/>
      <c r="W85" s="1" t="n"/>
      <c r="X85" s="1" t="n"/>
      <c r="Y85" s="1" t="n"/>
      <c r="Z85" s="1" t="n"/>
    </row>
    <row r="86" ht="15.75" customHeight="1" s="269">
      <c r="A86" s="1" t="n"/>
      <c r="B86" s="1" t="n"/>
      <c r="C86" s="1" t="n"/>
      <c r="D86" s="2" t="n"/>
      <c r="E86" s="1" t="n"/>
      <c r="F86" s="1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1" t="n"/>
      <c r="U86" s="1" t="n"/>
      <c r="V86" s="1" t="n"/>
      <c r="W86" s="1" t="n"/>
      <c r="X86" s="1" t="n"/>
      <c r="Y86" s="1" t="n"/>
      <c r="Z86" s="1" t="n"/>
    </row>
    <row r="87" ht="15.75" customHeight="1" s="269">
      <c r="A87" s="1" t="n"/>
      <c r="B87" s="1" t="n"/>
      <c r="C87" s="1" t="n"/>
      <c r="D87" s="2" t="n"/>
      <c r="E87" s="1" t="n"/>
      <c r="F87" s="1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1" t="n"/>
      <c r="U87" s="1" t="n"/>
      <c r="V87" s="1" t="n"/>
      <c r="W87" s="1" t="n"/>
      <c r="X87" s="1" t="n"/>
      <c r="Y87" s="1" t="n"/>
      <c r="Z87" s="1" t="n"/>
    </row>
    <row r="88" ht="15.75" customHeight="1" s="269">
      <c r="A88" s="1" t="n"/>
      <c r="B88" s="1" t="n"/>
      <c r="C88" s="1" t="n"/>
      <c r="D88" s="2" t="n"/>
      <c r="E88" s="1" t="n"/>
      <c r="F88" s="1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1" t="n"/>
      <c r="U88" s="1" t="n"/>
      <c r="V88" s="1" t="n"/>
      <c r="W88" s="1" t="n"/>
      <c r="X88" s="1" t="n"/>
      <c r="Y88" s="1" t="n"/>
      <c r="Z88" s="1" t="n"/>
    </row>
    <row r="89" ht="15.75" customHeight="1" s="269">
      <c r="A89" s="1" t="n"/>
      <c r="B89" s="1" t="n"/>
      <c r="C89" s="1" t="n"/>
      <c r="D89" s="2" t="n"/>
      <c r="E89" s="1" t="n"/>
      <c r="F89" s="1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1" t="n"/>
      <c r="U89" s="1" t="n"/>
      <c r="V89" s="1" t="n"/>
      <c r="W89" s="1" t="n"/>
      <c r="X89" s="1" t="n"/>
      <c r="Y89" s="1" t="n"/>
      <c r="Z89" s="1" t="n"/>
    </row>
    <row r="90" ht="15.75" customHeight="1" s="269">
      <c r="A90" s="1" t="n"/>
      <c r="B90" s="1" t="n"/>
      <c r="C90" s="1" t="n"/>
      <c r="D90" s="2" t="n"/>
      <c r="E90" s="1" t="n"/>
      <c r="F90" s="1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1" t="n"/>
      <c r="U90" s="1" t="n"/>
      <c r="V90" s="1" t="n"/>
      <c r="W90" s="1" t="n"/>
      <c r="X90" s="1" t="n"/>
      <c r="Y90" s="1" t="n"/>
      <c r="Z90" s="1" t="n"/>
    </row>
    <row r="91" ht="15.75" customHeight="1" s="269">
      <c r="A91" s="1" t="n"/>
      <c r="B91" s="1" t="n"/>
      <c r="C91" s="1" t="n"/>
      <c r="D91" s="2" t="n"/>
      <c r="E91" s="1" t="n"/>
      <c r="F91" s="1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1" t="n"/>
      <c r="U91" s="1" t="n"/>
      <c r="V91" s="1" t="n"/>
      <c r="W91" s="1" t="n"/>
      <c r="X91" s="1" t="n"/>
      <c r="Y91" s="1" t="n"/>
      <c r="Z91" s="1" t="n"/>
    </row>
    <row r="92" ht="15.75" customHeight="1" s="269">
      <c r="A92" s="1" t="n"/>
      <c r="B92" s="1" t="n"/>
      <c r="C92" s="1" t="n"/>
      <c r="D92" s="2" t="n"/>
      <c r="E92" s="1" t="n"/>
      <c r="F92" s="1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 s="269">
      <c r="A93" s="1" t="n"/>
      <c r="B93" s="1" t="n"/>
      <c r="C93" s="1" t="n"/>
      <c r="D93" s="2" t="n"/>
      <c r="E93" s="1" t="n"/>
      <c r="F93" s="1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1" t="n"/>
      <c r="U93" s="1" t="n"/>
      <c r="V93" s="1" t="n"/>
      <c r="W93" s="1" t="n"/>
      <c r="X93" s="1" t="n"/>
      <c r="Y93" s="1" t="n"/>
      <c r="Z93" s="1" t="n"/>
    </row>
    <row r="94" ht="15.75" customHeight="1" s="269">
      <c r="A94" s="1" t="n"/>
      <c r="B94" s="1" t="n"/>
      <c r="C94" s="1" t="n"/>
      <c r="D94" s="2" t="n"/>
      <c r="E94" s="1" t="n"/>
      <c r="F94" s="1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1" t="n"/>
      <c r="U94" s="1" t="n"/>
      <c r="V94" s="1" t="n"/>
      <c r="W94" s="1" t="n"/>
      <c r="X94" s="1" t="n"/>
      <c r="Y94" s="1" t="n"/>
      <c r="Z94" s="1" t="n"/>
    </row>
    <row r="95" ht="15.75" customHeight="1" s="269">
      <c r="A95" s="1" t="n"/>
      <c r="B95" s="1" t="n"/>
      <c r="C95" s="1" t="n"/>
      <c r="D95" s="2" t="n"/>
      <c r="E95" s="1" t="n"/>
      <c r="F95" s="1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1" t="n"/>
      <c r="U95" s="1" t="n"/>
      <c r="V95" s="1" t="n"/>
      <c r="W95" s="1" t="n"/>
      <c r="X95" s="1" t="n"/>
      <c r="Y95" s="1" t="n"/>
      <c r="Z95" s="1" t="n"/>
    </row>
    <row r="96" ht="15.75" customHeight="1" s="269">
      <c r="A96" s="1" t="n"/>
      <c r="B96" s="1" t="n"/>
      <c r="C96" s="1" t="n"/>
      <c r="D96" s="2" t="n"/>
      <c r="E96" s="1" t="n"/>
      <c r="F96" s="1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1" t="n"/>
      <c r="U96" s="1" t="n"/>
      <c r="V96" s="1" t="n"/>
      <c r="W96" s="1" t="n"/>
      <c r="X96" s="1" t="n"/>
      <c r="Y96" s="1" t="n"/>
      <c r="Z96" s="1" t="n"/>
    </row>
    <row r="97" ht="15.75" customHeight="1" s="269">
      <c r="A97" s="1" t="n"/>
      <c r="B97" s="1" t="n"/>
      <c r="C97" s="1" t="n"/>
      <c r="D97" s="2" t="n"/>
      <c r="E97" s="1" t="n"/>
      <c r="F97" s="1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1" t="n"/>
      <c r="U97" s="1" t="n"/>
      <c r="V97" s="1" t="n"/>
      <c r="W97" s="1" t="n"/>
      <c r="X97" s="1" t="n"/>
      <c r="Y97" s="1" t="n"/>
      <c r="Z97" s="1" t="n"/>
    </row>
    <row r="98" ht="15.75" customHeight="1" s="269">
      <c r="A98" s="1" t="n"/>
      <c r="B98" s="1" t="n"/>
      <c r="C98" s="1" t="n"/>
      <c r="D98" s="2" t="n"/>
      <c r="E98" s="1" t="n"/>
      <c r="F98" s="1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1" t="n"/>
      <c r="U98" s="1" t="n"/>
      <c r="V98" s="1" t="n"/>
      <c r="W98" s="1" t="n"/>
      <c r="X98" s="1" t="n"/>
      <c r="Y98" s="1" t="n"/>
      <c r="Z98" s="1" t="n"/>
    </row>
    <row r="99" ht="15.75" customHeight="1" s="269">
      <c r="A99" s="1" t="n"/>
      <c r="B99" s="1" t="n"/>
      <c r="C99" s="1" t="n"/>
      <c r="D99" s="2" t="n"/>
      <c r="E99" s="1" t="n"/>
      <c r="F99" s="1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1" t="n"/>
      <c r="U99" s="1" t="n"/>
      <c r="V99" s="1" t="n"/>
      <c r="W99" s="1" t="n"/>
      <c r="X99" s="1" t="n"/>
      <c r="Y99" s="1" t="n"/>
      <c r="Z99" s="1" t="n"/>
    </row>
    <row r="100" ht="15.75" customHeight="1" s="269">
      <c r="A100" s="1" t="n"/>
      <c r="B100" s="1" t="n"/>
      <c r="C100" s="1" t="n"/>
      <c r="D100" s="2" t="n"/>
      <c r="E100" s="1" t="n"/>
      <c r="F100" s="1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1" t="n"/>
      <c r="U100" s="1" t="n"/>
      <c r="V100" s="1" t="n"/>
      <c r="W100" s="1" t="n"/>
      <c r="X100" s="1" t="n"/>
      <c r="Y100" s="1" t="n"/>
      <c r="Z100" s="1" t="n"/>
    </row>
    <row r="101" ht="15.75" customHeight="1" s="269">
      <c r="A101" s="1" t="n"/>
      <c r="B101" s="1" t="n"/>
      <c r="C101" s="1" t="n"/>
      <c r="D101" s="2" t="n"/>
      <c r="E101" s="1" t="n"/>
      <c r="F101" s="1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1" t="n"/>
      <c r="U101" s="1" t="n"/>
      <c r="V101" s="1" t="n"/>
      <c r="W101" s="1" t="n"/>
      <c r="X101" s="1" t="n"/>
      <c r="Y101" s="1" t="n"/>
      <c r="Z101" s="1" t="n"/>
    </row>
    <row r="102" ht="15.75" customHeight="1" s="269">
      <c r="A102" s="1" t="n"/>
      <c r="B102" s="1" t="n"/>
      <c r="C102" s="1" t="n"/>
      <c r="D102" s="2" t="n"/>
      <c r="E102" s="1" t="n"/>
      <c r="F102" s="1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1" t="n"/>
      <c r="U102" s="1" t="n"/>
      <c r="V102" s="1" t="n"/>
      <c r="W102" s="1" t="n"/>
      <c r="X102" s="1" t="n"/>
      <c r="Y102" s="1" t="n"/>
      <c r="Z102" s="1" t="n"/>
    </row>
    <row r="103" ht="15.75" customHeight="1" s="269">
      <c r="A103" s="1" t="n"/>
      <c r="B103" s="1" t="n"/>
      <c r="C103" s="1" t="n"/>
      <c r="D103" s="2" t="n"/>
      <c r="E103" s="1" t="n"/>
      <c r="F103" s="1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1" t="n"/>
      <c r="U103" s="1" t="n"/>
      <c r="V103" s="1" t="n"/>
      <c r="W103" s="1" t="n"/>
      <c r="X103" s="1" t="n"/>
      <c r="Y103" s="1" t="n"/>
      <c r="Z103" s="1" t="n"/>
    </row>
    <row r="104" ht="15.75" customHeight="1" s="269">
      <c r="A104" s="1" t="n"/>
      <c r="B104" s="1" t="n"/>
      <c r="C104" s="1" t="n"/>
      <c r="D104" s="2" t="n"/>
      <c r="E104" s="1" t="n"/>
      <c r="F104" s="1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1" t="n"/>
      <c r="U104" s="1" t="n"/>
      <c r="V104" s="1" t="n"/>
      <c r="W104" s="1" t="n"/>
      <c r="X104" s="1" t="n"/>
      <c r="Y104" s="1" t="n"/>
      <c r="Z104" s="1" t="n"/>
    </row>
    <row r="105" ht="15.75" customHeight="1" s="269">
      <c r="A105" s="1" t="n"/>
      <c r="B105" s="1" t="n"/>
      <c r="C105" s="1" t="n"/>
      <c r="D105" s="2" t="n"/>
      <c r="E105" s="1" t="n"/>
      <c r="F105" s="1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1" t="n"/>
      <c r="U105" s="1" t="n"/>
      <c r="V105" s="1" t="n"/>
      <c r="W105" s="1" t="n"/>
      <c r="X105" s="1" t="n"/>
      <c r="Y105" s="1" t="n"/>
      <c r="Z105" s="1" t="n"/>
    </row>
    <row r="106" ht="15.75" customHeight="1" s="269">
      <c r="A106" s="1" t="n"/>
      <c r="B106" s="1" t="n"/>
      <c r="C106" s="1" t="n"/>
      <c r="D106" s="2" t="n"/>
      <c r="E106" s="1" t="n"/>
      <c r="F106" s="1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1" t="n"/>
      <c r="U106" s="1" t="n"/>
      <c r="V106" s="1" t="n"/>
      <c r="W106" s="1" t="n"/>
      <c r="X106" s="1" t="n"/>
      <c r="Y106" s="1" t="n"/>
      <c r="Z106" s="1" t="n"/>
    </row>
    <row r="107" ht="15.75" customHeight="1" s="269">
      <c r="A107" s="1" t="n"/>
      <c r="B107" s="1" t="n"/>
      <c r="C107" s="1" t="n"/>
      <c r="D107" s="2" t="n"/>
      <c r="E107" s="1" t="n"/>
      <c r="F107" s="1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1" t="n"/>
      <c r="U107" s="1" t="n"/>
      <c r="V107" s="1" t="n"/>
      <c r="W107" s="1" t="n"/>
      <c r="X107" s="1" t="n"/>
      <c r="Y107" s="1" t="n"/>
      <c r="Z107" s="1" t="n"/>
    </row>
    <row r="108" ht="15.75" customHeight="1" s="269">
      <c r="A108" s="1" t="n"/>
      <c r="B108" s="1" t="n"/>
      <c r="C108" s="1" t="n"/>
      <c r="D108" s="2" t="n"/>
      <c r="E108" s="1" t="n"/>
      <c r="F108" s="1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1" t="n"/>
      <c r="U108" s="1" t="n"/>
      <c r="V108" s="1" t="n"/>
      <c r="W108" s="1" t="n"/>
      <c r="X108" s="1" t="n"/>
      <c r="Y108" s="1" t="n"/>
      <c r="Z108" s="1" t="n"/>
    </row>
    <row r="109" ht="15.75" customHeight="1" s="269">
      <c r="A109" s="1" t="n"/>
      <c r="B109" s="1" t="n"/>
      <c r="C109" s="1" t="n"/>
      <c r="D109" s="2" t="n"/>
      <c r="E109" s="1" t="n"/>
      <c r="F109" s="1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1" t="n"/>
      <c r="U109" s="1" t="n"/>
      <c r="V109" s="1" t="n"/>
      <c r="W109" s="1" t="n"/>
      <c r="X109" s="1" t="n"/>
      <c r="Y109" s="1" t="n"/>
      <c r="Z109" s="1" t="n"/>
    </row>
    <row r="110" ht="15.75" customHeight="1" s="269">
      <c r="A110" s="1" t="n"/>
      <c r="B110" s="1" t="n"/>
      <c r="C110" s="1" t="n"/>
      <c r="D110" s="2" t="n"/>
      <c r="E110" s="1" t="n"/>
      <c r="F110" s="1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1" t="n"/>
      <c r="U110" s="1" t="n"/>
      <c r="V110" s="1" t="n"/>
      <c r="W110" s="1" t="n"/>
      <c r="X110" s="1" t="n"/>
      <c r="Y110" s="1" t="n"/>
      <c r="Z110" s="1" t="n"/>
    </row>
    <row r="111" ht="15.75" customHeight="1" s="269">
      <c r="A111" s="1" t="n"/>
      <c r="B111" s="1" t="n"/>
      <c r="C111" s="1" t="n"/>
      <c r="D111" s="2" t="n"/>
      <c r="E111" s="1" t="n"/>
      <c r="F111" s="1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1" t="n"/>
      <c r="U111" s="1" t="n"/>
      <c r="V111" s="1" t="n"/>
      <c r="W111" s="1" t="n"/>
      <c r="X111" s="1" t="n"/>
      <c r="Y111" s="1" t="n"/>
      <c r="Z111" s="1" t="n"/>
    </row>
    <row r="112" ht="15.75" customHeight="1" s="269">
      <c r="A112" s="1" t="n"/>
      <c r="B112" s="1" t="n"/>
      <c r="C112" s="1" t="n"/>
      <c r="D112" s="2" t="n"/>
      <c r="E112" s="1" t="n"/>
      <c r="F112" s="1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1" t="n"/>
      <c r="U112" s="1" t="n"/>
      <c r="V112" s="1" t="n"/>
      <c r="W112" s="1" t="n"/>
      <c r="X112" s="1" t="n"/>
      <c r="Y112" s="1" t="n"/>
      <c r="Z112" s="1" t="n"/>
    </row>
    <row r="113" ht="15.75" customHeight="1" s="269">
      <c r="A113" s="1" t="n"/>
      <c r="B113" s="1" t="n"/>
      <c r="C113" s="1" t="n"/>
      <c r="D113" s="2" t="n"/>
      <c r="E113" s="1" t="n"/>
      <c r="F113" s="1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1" t="n"/>
      <c r="U113" s="1" t="n"/>
      <c r="V113" s="1" t="n"/>
      <c r="W113" s="1" t="n"/>
      <c r="X113" s="1" t="n"/>
      <c r="Y113" s="1" t="n"/>
      <c r="Z113" s="1" t="n"/>
    </row>
    <row r="114" ht="15.75" customHeight="1" s="269">
      <c r="A114" s="1" t="n"/>
      <c r="B114" s="1" t="n"/>
      <c r="C114" s="1" t="n"/>
      <c r="D114" s="2" t="n"/>
      <c r="E114" s="1" t="n"/>
      <c r="F114" s="1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 s="269">
      <c r="A115" s="1" t="n"/>
      <c r="B115" s="1" t="n"/>
      <c r="C115" s="1" t="n"/>
      <c r="D115" s="2" t="n"/>
      <c r="E115" s="1" t="n"/>
      <c r="F115" s="1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 s="269">
      <c r="A116" s="1" t="n"/>
      <c r="B116" s="1" t="n"/>
      <c r="C116" s="1" t="n"/>
      <c r="D116" s="2" t="n"/>
      <c r="E116" s="1" t="n"/>
      <c r="F116" s="1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 s="269">
      <c r="A117" s="1" t="n"/>
      <c r="B117" s="1" t="n"/>
      <c r="C117" s="1" t="n"/>
      <c r="D117" s="2" t="n"/>
      <c r="E117" s="1" t="n"/>
      <c r="F117" s="1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 s="269">
      <c r="A118" s="1" t="n"/>
      <c r="B118" s="1" t="n"/>
      <c r="C118" s="1" t="n"/>
      <c r="D118" s="2" t="n"/>
      <c r="E118" s="1" t="n"/>
      <c r="F118" s="1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 s="269">
      <c r="A119" s="1" t="n"/>
      <c r="B119" s="1" t="n"/>
      <c r="C119" s="1" t="n"/>
      <c r="D119" s="2" t="n"/>
      <c r="E119" s="1" t="n"/>
      <c r="F119" s="1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 s="269">
      <c r="A120" s="1" t="n"/>
      <c r="B120" s="1" t="n"/>
      <c r="C120" s="1" t="n"/>
      <c r="D120" s="2" t="n"/>
      <c r="E120" s="1" t="n"/>
      <c r="F120" s="1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269">
      <c r="A121" s="1" t="n"/>
      <c r="B121" s="1" t="n"/>
      <c r="C121" s="1" t="n"/>
      <c r="D121" s="2" t="n"/>
      <c r="E121" s="1" t="n"/>
      <c r="F121" s="1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269">
      <c r="A122" s="1" t="n"/>
      <c r="B122" s="1" t="n"/>
      <c r="C122" s="1" t="n"/>
      <c r="D122" s="2" t="n"/>
      <c r="E122" s="1" t="n"/>
      <c r="F122" s="1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269">
      <c r="A123" s="1" t="n"/>
      <c r="B123" s="1" t="n"/>
      <c r="C123" s="1" t="n"/>
      <c r="D123" s="2" t="n"/>
      <c r="E123" s="1" t="n"/>
      <c r="F123" s="1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269">
      <c r="A124" s="1" t="n"/>
      <c r="B124" s="1" t="n"/>
      <c r="C124" s="1" t="n"/>
      <c r="D124" s="2" t="n"/>
      <c r="E124" s="1" t="n"/>
      <c r="F124" s="1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269">
      <c r="A125" s="1" t="n"/>
      <c r="B125" s="1" t="n"/>
      <c r="C125" s="1" t="n"/>
      <c r="D125" s="2" t="n"/>
      <c r="E125" s="1" t="n"/>
      <c r="F125" s="1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269">
      <c r="A126" s="1" t="n"/>
      <c r="B126" s="1" t="n"/>
      <c r="C126" s="1" t="n"/>
      <c r="D126" s="2" t="n"/>
      <c r="E126" s="1" t="n"/>
      <c r="F126" s="1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269">
      <c r="A127" s="1" t="n"/>
      <c r="B127" s="1" t="n"/>
      <c r="C127" s="1" t="n"/>
      <c r="D127" s="2" t="n"/>
      <c r="E127" s="1" t="n"/>
      <c r="F127" s="1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269">
      <c r="A128" s="1" t="n"/>
      <c r="B128" s="1" t="n"/>
      <c r="C128" s="1" t="n"/>
      <c r="D128" s="2" t="n"/>
      <c r="E128" s="1" t="n"/>
      <c r="F128" s="1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269">
      <c r="A129" s="1" t="n"/>
      <c r="B129" s="1" t="n"/>
      <c r="C129" s="1" t="n"/>
      <c r="D129" s="2" t="n"/>
      <c r="E129" s="1" t="n"/>
      <c r="F129" s="1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269">
      <c r="A130" s="1" t="n"/>
      <c r="B130" s="1" t="n"/>
      <c r="C130" s="1" t="n"/>
      <c r="D130" s="2" t="n"/>
      <c r="E130" s="1" t="n"/>
      <c r="F130" s="1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269">
      <c r="A131" s="1" t="n"/>
      <c r="B131" s="1" t="n"/>
      <c r="C131" s="1" t="n"/>
      <c r="D131" s="2" t="n"/>
      <c r="E131" s="1" t="n"/>
      <c r="F131" s="1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269">
      <c r="A132" s="1" t="n"/>
      <c r="B132" s="1" t="n"/>
      <c r="C132" s="1" t="n"/>
      <c r="D132" s="2" t="n"/>
      <c r="E132" s="1" t="n"/>
      <c r="F132" s="1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269">
      <c r="A133" s="1" t="n"/>
      <c r="B133" s="1" t="n"/>
      <c r="C133" s="1" t="n"/>
      <c r="D133" s="2" t="n"/>
      <c r="E133" s="1" t="n"/>
      <c r="F133" s="1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269">
      <c r="A134" s="1" t="n"/>
      <c r="B134" s="1" t="n"/>
      <c r="C134" s="1" t="n"/>
      <c r="D134" s="2" t="n"/>
      <c r="E134" s="1" t="n"/>
      <c r="F134" s="1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269">
      <c r="A135" s="1" t="n"/>
      <c r="B135" s="1" t="n"/>
      <c r="C135" s="1" t="n"/>
      <c r="D135" s="2" t="n"/>
      <c r="E135" s="1" t="n"/>
      <c r="F135" s="1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269">
      <c r="A136" s="1" t="n"/>
      <c r="B136" s="1" t="n"/>
      <c r="C136" s="1" t="n"/>
      <c r="D136" s="2" t="n"/>
      <c r="E136" s="1" t="n"/>
      <c r="F136" s="1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269">
      <c r="A137" s="1" t="n"/>
      <c r="B137" s="1" t="n"/>
      <c r="C137" s="1" t="n"/>
      <c r="D137" s="2" t="n"/>
      <c r="E137" s="1" t="n"/>
      <c r="F137" s="1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269">
      <c r="A138" s="1" t="n"/>
      <c r="B138" s="1" t="n"/>
      <c r="C138" s="1" t="n"/>
      <c r="D138" s="2" t="n"/>
      <c r="E138" s="1" t="n"/>
      <c r="F138" s="1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269">
      <c r="A139" s="1" t="n"/>
      <c r="B139" s="1" t="n"/>
      <c r="C139" s="1" t="n"/>
      <c r="D139" s="2" t="n"/>
      <c r="E139" s="1" t="n"/>
      <c r="F139" s="1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269">
      <c r="A140" s="1" t="n"/>
      <c r="B140" s="1" t="n"/>
      <c r="C140" s="1" t="n"/>
      <c r="D140" s="2" t="n"/>
      <c r="E140" s="1" t="n"/>
      <c r="F140" s="1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269">
      <c r="A141" s="1" t="n"/>
      <c r="B141" s="1" t="n"/>
      <c r="C141" s="1" t="n"/>
      <c r="D141" s="2" t="n"/>
      <c r="E141" s="1" t="n"/>
      <c r="F141" s="1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269">
      <c r="A142" s="1" t="n"/>
      <c r="B142" s="1" t="n"/>
      <c r="C142" s="1" t="n"/>
      <c r="D142" s="2" t="n"/>
      <c r="E142" s="1" t="n"/>
      <c r="F142" s="1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269">
      <c r="A143" s="1" t="n"/>
      <c r="B143" s="1" t="n"/>
      <c r="C143" s="1" t="n"/>
      <c r="D143" s="2" t="n"/>
      <c r="E143" s="1" t="n"/>
      <c r="F143" s="1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269">
      <c r="A144" s="1" t="n"/>
      <c r="B144" s="1" t="n"/>
      <c r="C144" s="1" t="n"/>
      <c r="D144" s="2" t="n"/>
      <c r="E144" s="1" t="n"/>
      <c r="F144" s="1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269">
      <c r="A145" s="1" t="n"/>
      <c r="B145" s="1" t="n"/>
      <c r="C145" s="1" t="n"/>
      <c r="D145" s="2" t="n"/>
      <c r="E145" s="1" t="n"/>
      <c r="F145" s="1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269">
      <c r="A146" s="1" t="n"/>
      <c r="B146" s="1" t="n"/>
      <c r="C146" s="1" t="n"/>
      <c r="D146" s="2" t="n"/>
      <c r="E146" s="1" t="n"/>
      <c r="F146" s="1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269">
      <c r="A147" s="1" t="n"/>
      <c r="B147" s="1" t="n"/>
      <c r="C147" s="1" t="n"/>
      <c r="D147" s="2" t="n"/>
      <c r="E147" s="1" t="n"/>
      <c r="F147" s="1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269">
      <c r="A148" s="1" t="n"/>
      <c r="B148" s="1" t="n"/>
      <c r="C148" s="1" t="n"/>
      <c r="D148" s="2" t="n"/>
      <c r="E148" s="1" t="n"/>
      <c r="F148" s="1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269">
      <c r="A149" s="1" t="n"/>
      <c r="B149" s="1" t="n"/>
      <c r="C149" s="1" t="n"/>
      <c r="D149" s="2" t="n"/>
      <c r="E149" s="1" t="n"/>
      <c r="F149" s="1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269">
      <c r="A150" s="1" t="n"/>
      <c r="B150" s="1" t="n"/>
      <c r="C150" s="1" t="n"/>
      <c r="D150" s="2" t="n"/>
      <c r="E150" s="1" t="n"/>
      <c r="F150" s="1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269">
      <c r="A151" s="1" t="n"/>
      <c r="B151" s="1" t="n"/>
      <c r="C151" s="1" t="n"/>
      <c r="D151" s="2" t="n"/>
      <c r="E151" s="1" t="n"/>
      <c r="F151" s="1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269">
      <c r="A152" s="1" t="n"/>
      <c r="B152" s="1" t="n"/>
      <c r="C152" s="1" t="n"/>
      <c r="D152" s="2" t="n"/>
      <c r="E152" s="1" t="n"/>
      <c r="F152" s="1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269">
      <c r="A153" s="1" t="n"/>
      <c r="B153" s="1" t="n"/>
      <c r="C153" s="1" t="n"/>
      <c r="D153" s="2" t="n"/>
      <c r="E153" s="1" t="n"/>
      <c r="F153" s="1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269">
      <c r="A154" s="1" t="n"/>
      <c r="B154" s="1" t="n"/>
      <c r="C154" s="1" t="n"/>
      <c r="D154" s="2" t="n"/>
      <c r="E154" s="1" t="n"/>
      <c r="F154" s="1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269">
      <c r="A155" s="1" t="n"/>
      <c r="B155" s="1" t="n"/>
      <c r="C155" s="1" t="n"/>
      <c r="D155" s="2" t="n"/>
      <c r="E155" s="1" t="n"/>
      <c r="F155" s="1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269">
      <c r="A156" s="1" t="n"/>
      <c r="B156" s="1" t="n"/>
      <c r="C156" s="1" t="n"/>
      <c r="D156" s="2" t="n"/>
      <c r="E156" s="1" t="n"/>
      <c r="F156" s="1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269">
      <c r="A157" s="1" t="n"/>
      <c r="B157" s="1" t="n"/>
      <c r="C157" s="1" t="n"/>
      <c r="D157" s="2" t="n"/>
      <c r="E157" s="1" t="n"/>
      <c r="F157" s="1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269">
      <c r="A158" s="1" t="n"/>
      <c r="B158" s="1" t="n"/>
      <c r="C158" s="1" t="n"/>
      <c r="D158" s="2" t="n"/>
      <c r="E158" s="1" t="n"/>
      <c r="F158" s="1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269">
      <c r="A159" s="1" t="n"/>
      <c r="B159" s="1" t="n"/>
      <c r="C159" s="1" t="n"/>
      <c r="D159" s="2" t="n"/>
      <c r="E159" s="1" t="n"/>
      <c r="F159" s="1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269">
      <c r="A160" s="1" t="n"/>
      <c r="B160" s="1" t="n"/>
      <c r="C160" s="1" t="n"/>
      <c r="D160" s="2" t="n"/>
      <c r="E160" s="1" t="n"/>
      <c r="F160" s="1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269">
      <c r="A161" s="1" t="n"/>
      <c r="B161" s="1" t="n"/>
      <c r="C161" s="1" t="n"/>
      <c r="D161" s="2" t="n"/>
      <c r="E161" s="1" t="n"/>
      <c r="F161" s="1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269">
      <c r="A162" s="1" t="n"/>
      <c r="B162" s="1" t="n"/>
      <c r="C162" s="1" t="n"/>
      <c r="D162" s="2" t="n"/>
      <c r="E162" s="1" t="n"/>
      <c r="F162" s="1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269">
      <c r="A163" s="1" t="n"/>
      <c r="B163" s="1" t="n"/>
      <c r="C163" s="1" t="n"/>
      <c r="D163" s="2" t="n"/>
      <c r="E163" s="1" t="n"/>
      <c r="F163" s="1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269">
      <c r="A164" s="1" t="n"/>
      <c r="B164" s="1" t="n"/>
      <c r="C164" s="1" t="n"/>
      <c r="D164" s="2" t="n"/>
      <c r="E164" s="1" t="n"/>
      <c r="F164" s="1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269">
      <c r="A165" s="1" t="n"/>
      <c r="B165" s="1" t="n"/>
      <c r="C165" s="1" t="n"/>
      <c r="D165" s="2" t="n"/>
      <c r="E165" s="1" t="n"/>
      <c r="F165" s="1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269">
      <c r="A166" s="1" t="n"/>
      <c r="B166" s="1" t="n"/>
      <c r="C166" s="1" t="n"/>
      <c r="D166" s="2" t="n"/>
      <c r="E166" s="1" t="n"/>
      <c r="F166" s="1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269">
      <c r="A167" s="1" t="n"/>
      <c r="B167" s="1" t="n"/>
      <c r="C167" s="1" t="n"/>
      <c r="D167" s="2" t="n"/>
      <c r="E167" s="1" t="n"/>
      <c r="F167" s="1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269">
      <c r="A168" s="1" t="n"/>
      <c r="B168" s="1" t="n"/>
      <c r="C168" s="1" t="n"/>
      <c r="D168" s="2" t="n"/>
      <c r="E168" s="1" t="n"/>
      <c r="F168" s="1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269">
      <c r="A169" s="1" t="n"/>
      <c r="B169" s="1" t="n"/>
      <c r="C169" s="1" t="n"/>
      <c r="D169" s="2" t="n"/>
      <c r="E169" s="1" t="n"/>
      <c r="F169" s="1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269">
      <c r="A170" s="1" t="n"/>
      <c r="B170" s="1" t="n"/>
      <c r="C170" s="1" t="n"/>
      <c r="D170" s="2" t="n"/>
      <c r="E170" s="1" t="n"/>
      <c r="F170" s="1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269">
      <c r="A171" s="1" t="n"/>
      <c r="B171" s="1" t="n"/>
      <c r="C171" s="1" t="n"/>
      <c r="D171" s="2" t="n"/>
      <c r="E171" s="1" t="n"/>
      <c r="F171" s="1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269">
      <c r="A172" s="1" t="n"/>
      <c r="B172" s="1" t="n"/>
      <c r="C172" s="1" t="n"/>
      <c r="D172" s="2" t="n"/>
      <c r="E172" s="1" t="n"/>
      <c r="F172" s="1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269">
      <c r="A173" s="1" t="n"/>
      <c r="B173" s="1" t="n"/>
      <c r="C173" s="1" t="n"/>
      <c r="D173" s="2" t="n"/>
      <c r="E173" s="1" t="n"/>
      <c r="F173" s="1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269">
      <c r="A174" s="1" t="n"/>
      <c r="B174" s="1" t="n"/>
      <c r="C174" s="1" t="n"/>
      <c r="D174" s="2" t="n"/>
      <c r="E174" s="1" t="n"/>
      <c r="F174" s="1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269">
      <c r="A175" s="1" t="n"/>
      <c r="B175" s="1" t="n"/>
      <c r="C175" s="1" t="n"/>
      <c r="D175" s="2" t="n"/>
      <c r="E175" s="1" t="n"/>
      <c r="F175" s="1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269">
      <c r="A176" s="1" t="n"/>
      <c r="B176" s="1" t="n"/>
      <c r="C176" s="1" t="n"/>
      <c r="D176" s="2" t="n"/>
      <c r="E176" s="1" t="n"/>
      <c r="F176" s="1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269">
      <c r="A177" s="1" t="n"/>
      <c r="B177" s="1" t="n"/>
      <c r="C177" s="1" t="n"/>
      <c r="D177" s="2" t="n"/>
      <c r="E177" s="1" t="n"/>
      <c r="F177" s="1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269">
      <c r="A178" s="1" t="n"/>
      <c r="B178" s="1" t="n"/>
      <c r="C178" s="1" t="n"/>
      <c r="D178" s="2" t="n"/>
      <c r="E178" s="1" t="n"/>
      <c r="F178" s="1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269">
      <c r="A179" s="1" t="n"/>
      <c r="B179" s="1" t="n"/>
      <c r="C179" s="1" t="n"/>
      <c r="D179" s="2" t="n"/>
      <c r="E179" s="1" t="n"/>
      <c r="F179" s="1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269">
      <c r="A180" s="1" t="n"/>
      <c r="B180" s="1" t="n"/>
      <c r="C180" s="1" t="n"/>
      <c r="D180" s="2" t="n"/>
      <c r="E180" s="1" t="n"/>
      <c r="F180" s="1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269">
      <c r="A181" s="1" t="n"/>
      <c r="B181" s="1" t="n"/>
      <c r="C181" s="1" t="n"/>
      <c r="D181" s="2" t="n"/>
      <c r="E181" s="1" t="n"/>
      <c r="F181" s="1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269">
      <c r="A182" s="1" t="n"/>
      <c r="B182" s="1" t="n"/>
      <c r="C182" s="1" t="n"/>
      <c r="D182" s="2" t="n"/>
      <c r="E182" s="1" t="n"/>
      <c r="F182" s="1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269">
      <c r="A183" s="1" t="n"/>
      <c r="B183" s="1" t="n"/>
      <c r="C183" s="1" t="n"/>
      <c r="D183" s="2" t="n"/>
      <c r="E183" s="1" t="n"/>
      <c r="F183" s="1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269">
      <c r="A184" s="1" t="n"/>
      <c r="B184" s="1" t="n"/>
      <c r="C184" s="1" t="n"/>
      <c r="D184" s="2" t="n"/>
      <c r="E184" s="1" t="n"/>
      <c r="F184" s="1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269">
      <c r="A185" s="1" t="n"/>
      <c r="B185" s="1" t="n"/>
      <c r="C185" s="1" t="n"/>
      <c r="D185" s="2" t="n"/>
      <c r="E185" s="1" t="n"/>
      <c r="F185" s="1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269">
      <c r="A186" s="1" t="n"/>
      <c r="B186" s="1" t="n"/>
      <c r="C186" s="1" t="n"/>
      <c r="D186" s="2" t="n"/>
      <c r="E186" s="1" t="n"/>
      <c r="F186" s="1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269">
      <c r="A187" s="1" t="n"/>
      <c r="B187" s="1" t="n"/>
      <c r="C187" s="1" t="n"/>
      <c r="D187" s="2" t="n"/>
      <c r="E187" s="1" t="n"/>
      <c r="F187" s="1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269">
      <c r="A188" s="1" t="n"/>
      <c r="B188" s="1" t="n"/>
      <c r="C188" s="1" t="n"/>
      <c r="D188" s="2" t="n"/>
      <c r="E188" s="1" t="n"/>
      <c r="F188" s="1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269">
      <c r="A189" s="1" t="n"/>
      <c r="B189" s="1" t="n"/>
      <c r="C189" s="1" t="n"/>
      <c r="D189" s="2" t="n"/>
      <c r="E189" s="1" t="n"/>
      <c r="F189" s="1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269">
      <c r="A190" s="1" t="n"/>
      <c r="B190" s="1" t="n"/>
      <c r="C190" s="1" t="n"/>
      <c r="D190" s="2" t="n"/>
      <c r="E190" s="1" t="n"/>
      <c r="F190" s="1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269">
      <c r="A191" s="1" t="n"/>
      <c r="B191" s="1" t="n"/>
      <c r="C191" s="1" t="n"/>
      <c r="D191" s="2" t="n"/>
      <c r="E191" s="1" t="n"/>
      <c r="F191" s="1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269">
      <c r="A192" s="1" t="n"/>
      <c r="B192" s="1" t="n"/>
      <c r="C192" s="1" t="n"/>
      <c r="D192" s="2" t="n"/>
      <c r="E192" s="1" t="n"/>
      <c r="F192" s="1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269">
      <c r="A193" s="1" t="n"/>
      <c r="B193" s="1" t="n"/>
      <c r="C193" s="1" t="n"/>
      <c r="D193" s="2" t="n"/>
      <c r="E193" s="1" t="n"/>
      <c r="F193" s="1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269">
      <c r="A194" s="1" t="n"/>
      <c r="B194" s="1" t="n"/>
      <c r="C194" s="1" t="n"/>
      <c r="D194" s="2" t="n"/>
      <c r="E194" s="1" t="n"/>
      <c r="F194" s="1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269">
      <c r="A195" s="1" t="n"/>
      <c r="B195" s="1" t="n"/>
      <c r="C195" s="1" t="n"/>
      <c r="D195" s="2" t="n"/>
      <c r="E195" s="1" t="n"/>
      <c r="F195" s="1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269">
      <c r="A196" s="1" t="n"/>
      <c r="B196" s="1" t="n"/>
      <c r="C196" s="1" t="n"/>
      <c r="D196" s="2" t="n"/>
      <c r="E196" s="1" t="n"/>
      <c r="F196" s="1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269">
      <c r="A197" s="1" t="n"/>
      <c r="B197" s="1" t="n"/>
      <c r="C197" s="1" t="n"/>
      <c r="D197" s="2" t="n"/>
      <c r="E197" s="1" t="n"/>
      <c r="F197" s="1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269">
      <c r="A198" s="1" t="n"/>
      <c r="B198" s="1" t="n"/>
      <c r="C198" s="1" t="n"/>
      <c r="D198" s="2" t="n"/>
      <c r="E198" s="1" t="n"/>
      <c r="F198" s="1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269">
      <c r="A199" s="1" t="n"/>
      <c r="B199" s="1" t="n"/>
      <c r="C199" s="1" t="n"/>
      <c r="D199" s="2" t="n"/>
      <c r="E199" s="1" t="n"/>
      <c r="F199" s="1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269">
      <c r="A200" s="1" t="n"/>
      <c r="B200" s="1" t="n"/>
      <c r="C200" s="1" t="n"/>
      <c r="D200" s="2" t="n"/>
      <c r="E200" s="1" t="n"/>
      <c r="F200" s="1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269">
      <c r="A201" s="1" t="n"/>
      <c r="B201" s="1" t="n"/>
      <c r="C201" s="1" t="n"/>
      <c r="D201" s="2" t="n"/>
      <c r="E201" s="1" t="n"/>
      <c r="F201" s="1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269">
      <c r="A202" s="1" t="n"/>
      <c r="B202" s="1" t="n"/>
      <c r="C202" s="1" t="n"/>
      <c r="D202" s="2" t="n"/>
      <c r="E202" s="1" t="n"/>
      <c r="F202" s="1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269">
      <c r="A203" s="1" t="n"/>
      <c r="B203" s="1" t="n"/>
      <c r="C203" s="1" t="n"/>
      <c r="D203" s="2" t="n"/>
      <c r="E203" s="1" t="n"/>
      <c r="F203" s="1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269">
      <c r="A204" s="1" t="n"/>
      <c r="B204" s="1" t="n"/>
      <c r="C204" s="1" t="n"/>
      <c r="D204" s="2" t="n"/>
      <c r="E204" s="1" t="n"/>
      <c r="F204" s="1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269">
      <c r="A205" s="1" t="n"/>
      <c r="B205" s="1" t="n"/>
      <c r="C205" s="1" t="n"/>
      <c r="D205" s="2" t="n"/>
      <c r="E205" s="1" t="n"/>
      <c r="F205" s="1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269">
      <c r="A206" s="1" t="n"/>
      <c r="B206" s="1" t="n"/>
      <c r="C206" s="1" t="n"/>
      <c r="D206" s="2" t="n"/>
      <c r="E206" s="1" t="n"/>
      <c r="F206" s="1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269">
      <c r="A207" s="1" t="n"/>
      <c r="B207" s="1" t="n"/>
      <c r="C207" s="1" t="n"/>
      <c r="D207" s="2" t="n"/>
      <c r="E207" s="1" t="n"/>
      <c r="F207" s="1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269">
      <c r="A208" s="1" t="n"/>
      <c r="B208" s="1" t="n"/>
      <c r="C208" s="1" t="n"/>
      <c r="D208" s="2" t="n"/>
      <c r="E208" s="1" t="n"/>
      <c r="F208" s="1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269">
      <c r="A209" s="1" t="n"/>
      <c r="B209" s="1" t="n"/>
      <c r="C209" s="1" t="n"/>
      <c r="D209" s="2" t="n"/>
      <c r="E209" s="1" t="n"/>
      <c r="F209" s="1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269">
      <c r="A210" s="1" t="n"/>
      <c r="B210" s="1" t="n"/>
      <c r="C210" s="1" t="n"/>
      <c r="D210" s="2" t="n"/>
      <c r="E210" s="1" t="n"/>
      <c r="F210" s="1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269">
      <c r="A211" s="1" t="n"/>
      <c r="B211" s="1" t="n"/>
      <c r="C211" s="1" t="n"/>
      <c r="D211" s="2" t="n"/>
      <c r="E211" s="1" t="n"/>
      <c r="F211" s="1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269">
      <c r="A212" s="1" t="n"/>
      <c r="B212" s="1" t="n"/>
      <c r="C212" s="1" t="n"/>
      <c r="D212" s="2" t="n"/>
      <c r="E212" s="1" t="n"/>
      <c r="F212" s="1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269">
      <c r="A213" s="1" t="n"/>
      <c r="B213" s="1" t="n"/>
      <c r="C213" s="1" t="n"/>
      <c r="D213" s="2" t="n"/>
      <c r="E213" s="1" t="n"/>
      <c r="F213" s="1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269">
      <c r="A214" s="1" t="n"/>
      <c r="B214" s="1" t="n"/>
      <c r="C214" s="1" t="n"/>
      <c r="D214" s="2" t="n"/>
      <c r="E214" s="1" t="n"/>
      <c r="F214" s="1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269">
      <c r="A215" s="1" t="n"/>
      <c r="B215" s="1" t="n"/>
      <c r="C215" s="1" t="n"/>
      <c r="D215" s="2" t="n"/>
      <c r="E215" s="1" t="n"/>
      <c r="F215" s="1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269">
      <c r="A216" s="1" t="n"/>
      <c r="B216" s="1" t="n"/>
      <c r="C216" s="1" t="n"/>
      <c r="D216" s="2" t="n"/>
      <c r="E216" s="1" t="n"/>
      <c r="F216" s="1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269">
      <c r="A217" s="1" t="n"/>
      <c r="B217" s="1" t="n"/>
      <c r="C217" s="1" t="n"/>
      <c r="D217" s="2" t="n"/>
      <c r="E217" s="1" t="n"/>
      <c r="F217" s="1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269">
      <c r="A218" s="1" t="n"/>
      <c r="B218" s="1" t="n"/>
      <c r="C218" s="1" t="n"/>
      <c r="D218" s="2" t="n"/>
      <c r="E218" s="1" t="n"/>
      <c r="F218" s="1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269">
      <c r="A219" s="1" t="n"/>
      <c r="B219" s="1" t="n"/>
      <c r="C219" s="1" t="n"/>
      <c r="D219" s="2" t="n"/>
      <c r="E219" s="1" t="n"/>
      <c r="F219" s="1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269">
      <c r="A220" s="1" t="n"/>
      <c r="B220" s="1" t="n"/>
      <c r="C220" s="1" t="n"/>
      <c r="D220" s="2" t="n"/>
      <c r="E220" s="1" t="n"/>
      <c r="F220" s="1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269">
      <c r="A221" s="1" t="n"/>
      <c r="B221" s="1" t="n"/>
      <c r="C221" s="1" t="n"/>
      <c r="D221" s="2" t="n"/>
      <c r="E221" s="1" t="n"/>
      <c r="F221" s="1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 s="269">
      <c r="A222" s="1" t="n"/>
      <c r="B222" s="1" t="n"/>
      <c r="C222" s="1" t="n"/>
      <c r="D222" s="2" t="n"/>
      <c r="E222" s="1" t="n"/>
      <c r="F222" s="1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 s="269">
      <c r="A223" s="1" t="n"/>
      <c r="B223" s="1" t="n"/>
      <c r="C223" s="1" t="n"/>
      <c r="D223" s="2" t="n"/>
      <c r="E223" s="1" t="n"/>
      <c r="F223" s="1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 s="269">
      <c r="A224" s="1" t="n"/>
      <c r="B224" s="1" t="n"/>
      <c r="C224" s="1" t="n"/>
      <c r="D224" s="2" t="n"/>
      <c r="E224" s="1" t="n"/>
      <c r="F224" s="1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 s="269">
      <c r="A225" s="1" t="n"/>
      <c r="B225" s="1" t="n"/>
      <c r="C225" s="1" t="n"/>
      <c r="D225" s="2" t="n"/>
      <c r="E225" s="1" t="n"/>
      <c r="F225" s="1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 s="269">
      <c r="A226" s="1" t="n"/>
      <c r="B226" s="1" t="n"/>
      <c r="C226" s="1" t="n"/>
      <c r="D226" s="2" t="n"/>
      <c r="E226" s="1" t="n"/>
      <c r="F226" s="1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 s="269">
      <c r="A227" s="1" t="n"/>
      <c r="B227" s="1" t="n"/>
      <c r="C227" s="1" t="n"/>
      <c r="D227" s="2" t="n"/>
      <c r="E227" s="1" t="n"/>
      <c r="F227" s="1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 s="269">
      <c r="A228" s="1" t="n"/>
      <c r="B228" s="1" t="n"/>
      <c r="C228" s="1" t="n"/>
      <c r="D228" s="2" t="n"/>
      <c r="E228" s="1" t="n"/>
      <c r="F228" s="1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 s="269">
      <c r="A229" s="1" t="n"/>
      <c r="B229" s="1" t="n"/>
      <c r="C229" s="1" t="n"/>
      <c r="D229" s="2" t="n"/>
      <c r="E229" s="1" t="n"/>
      <c r="F229" s="1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 s="269">
      <c r="A230" s="1" t="n"/>
      <c r="B230" s="1" t="n"/>
      <c r="C230" s="1" t="n"/>
      <c r="D230" s="2" t="n"/>
      <c r="E230" s="1" t="n"/>
      <c r="F230" s="1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 s="269">
      <c r="A231" s="1" t="n"/>
      <c r="B231" s="1" t="n"/>
      <c r="C231" s="1" t="n"/>
      <c r="D231" s="2" t="n"/>
      <c r="E231" s="1" t="n"/>
      <c r="F231" s="1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 s="269">
      <c r="A232" s="1" t="n"/>
      <c r="B232" s="1" t="n"/>
      <c r="C232" s="1" t="n"/>
      <c r="D232" s="2" t="n"/>
      <c r="E232" s="1" t="n"/>
      <c r="F232" s="1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 s="269">
      <c r="A233" s="1" t="n"/>
      <c r="B233" s="1" t="n"/>
      <c r="C233" s="1" t="n"/>
      <c r="D233" s="2" t="n"/>
      <c r="E233" s="1" t="n"/>
      <c r="F233" s="1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 s="269">
      <c r="A234" s="1" t="n"/>
      <c r="B234" s="1" t="n"/>
      <c r="C234" s="1" t="n"/>
      <c r="D234" s="2" t="n"/>
      <c r="E234" s="1" t="n"/>
      <c r="F234" s="1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 s="269">
      <c r="A235" s="1" t="n"/>
      <c r="B235" s="1" t="n"/>
      <c r="C235" s="1" t="n"/>
      <c r="D235" s="2" t="n"/>
      <c r="E235" s="1" t="n"/>
      <c r="F235" s="1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 s="269">
      <c r="A236" s="1" t="n"/>
      <c r="B236" s="1" t="n"/>
      <c r="C236" s="1" t="n"/>
      <c r="D236" s="2" t="n"/>
      <c r="E236" s="1" t="n"/>
      <c r="F236" s="1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 s="269">
      <c r="A237" s="1" t="n"/>
      <c r="B237" s="1" t="n"/>
      <c r="C237" s="1" t="n"/>
      <c r="D237" s="2" t="n"/>
      <c r="E237" s="1" t="n"/>
      <c r="F237" s="1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 s="269">
      <c r="A238" s="1" t="n"/>
      <c r="B238" s="1" t="n"/>
      <c r="C238" s="1" t="n"/>
      <c r="D238" s="2" t="n"/>
      <c r="E238" s="1" t="n"/>
      <c r="F238" s="1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269">
      <c r="A239" s="1" t="n"/>
      <c r="B239" s="1" t="n"/>
      <c r="C239" s="1" t="n"/>
      <c r="D239" s="2" t="n"/>
      <c r="E239" s="1" t="n"/>
      <c r="F239" s="1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 s="269">
      <c r="A240" s="1" t="n"/>
      <c r="B240" s="1" t="n"/>
      <c r="C240" s="1" t="n"/>
      <c r="D240" s="2" t="n"/>
      <c r="E240" s="1" t="n"/>
      <c r="F240" s="1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 s="269">
      <c r="A241" s="1" t="n"/>
      <c r="B241" s="1" t="n"/>
      <c r="C241" s="1" t="n"/>
      <c r="D241" s="2" t="n"/>
      <c r="E241" s="1" t="n"/>
      <c r="F241" s="1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 s="269">
      <c r="A242" s="1" t="n"/>
      <c r="B242" s="1" t="n"/>
      <c r="C242" s="1" t="n"/>
      <c r="D242" s="2" t="n"/>
      <c r="E242" s="1" t="n"/>
      <c r="F242" s="1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 s="269">
      <c r="A243" s="1" t="n"/>
      <c r="B243" s="1" t="n"/>
      <c r="C243" s="1" t="n"/>
      <c r="D243" s="2" t="n"/>
      <c r="E243" s="1" t="n"/>
      <c r="F243" s="1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 s="269">
      <c r="A244" s="1" t="n"/>
      <c r="B244" s="1" t="n"/>
      <c r="C244" s="1" t="n"/>
      <c r="D244" s="2" t="n"/>
      <c r="E244" s="1" t="n"/>
      <c r="F244" s="1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 s="269">
      <c r="A245" s="1" t="n"/>
      <c r="B245" s="1" t="n"/>
      <c r="C245" s="1" t="n"/>
      <c r="D245" s="2" t="n"/>
      <c r="E245" s="1" t="n"/>
      <c r="F245" s="1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 s="269">
      <c r="A246" s="1" t="n"/>
      <c r="B246" s="1" t="n"/>
      <c r="C246" s="1" t="n"/>
      <c r="D246" s="2" t="n"/>
      <c r="E246" s="1" t="n"/>
      <c r="F246" s="1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 s="269">
      <c r="A247" s="1" t="n"/>
      <c r="B247" s="1" t="n"/>
      <c r="C247" s="1" t="n"/>
      <c r="D247" s="2" t="n"/>
      <c r="E247" s="1" t="n"/>
      <c r="F247" s="1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 s="269">
      <c r="A248" s="1" t="n"/>
      <c r="B248" s="1" t="n"/>
      <c r="C248" s="1" t="n"/>
      <c r="D248" s="2" t="n"/>
      <c r="E248" s="1" t="n"/>
      <c r="F248" s="1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 s="269">
      <c r="A249" s="1" t="n"/>
      <c r="B249" s="1" t="n"/>
      <c r="C249" s="1" t="n"/>
      <c r="D249" s="2" t="n"/>
      <c r="E249" s="1" t="n"/>
      <c r="F249" s="1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 s="269">
      <c r="A250" s="1" t="n"/>
      <c r="B250" s="1" t="n"/>
      <c r="C250" s="1" t="n"/>
      <c r="D250" s="2" t="n"/>
      <c r="E250" s="1" t="n"/>
      <c r="F250" s="1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 s="269">
      <c r="A251" s="1" t="n"/>
      <c r="B251" s="1" t="n"/>
      <c r="C251" s="1" t="n"/>
      <c r="D251" s="2" t="n"/>
      <c r="E251" s="1" t="n"/>
      <c r="F251" s="1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 s="269">
      <c r="A252" s="1" t="n"/>
      <c r="B252" s="1" t="n"/>
      <c r="C252" s="1" t="n"/>
      <c r="D252" s="2" t="n"/>
      <c r="E252" s="1" t="n"/>
      <c r="F252" s="1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 s="269">
      <c r="A253" s="1" t="n"/>
      <c r="B253" s="1" t="n"/>
      <c r="C253" s="1" t="n"/>
      <c r="D253" s="2" t="n"/>
      <c r="E253" s="1" t="n"/>
      <c r="F253" s="1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 s="269">
      <c r="A254" s="1" t="n"/>
      <c r="B254" s="1" t="n"/>
      <c r="C254" s="1" t="n"/>
      <c r="D254" s="2" t="n"/>
      <c r="E254" s="1" t="n"/>
      <c r="F254" s="1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 s="269">
      <c r="A255" s="1" t="n"/>
      <c r="B255" s="1" t="n"/>
      <c r="C255" s="1" t="n"/>
      <c r="D255" s="2" t="n"/>
      <c r="E255" s="1" t="n"/>
      <c r="F255" s="1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 s="269">
      <c r="A256" s="1" t="n"/>
      <c r="B256" s="1" t="n"/>
      <c r="C256" s="1" t="n"/>
      <c r="D256" s="2" t="n"/>
      <c r="E256" s="1" t="n"/>
      <c r="F256" s="1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 s="269">
      <c r="A257" s="1" t="n"/>
      <c r="B257" s="1" t="n"/>
      <c r="C257" s="1" t="n"/>
      <c r="D257" s="2" t="n"/>
      <c r="E257" s="1" t="n"/>
      <c r="F257" s="1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 s="269">
      <c r="A258" s="1" t="n"/>
      <c r="B258" s="1" t="n"/>
      <c r="C258" s="1" t="n"/>
      <c r="D258" s="2" t="n"/>
      <c r="E258" s="1" t="n"/>
      <c r="F258" s="1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 s="269">
      <c r="A259" s="1" t="n"/>
      <c r="B259" s="1" t="n"/>
      <c r="C259" s="1" t="n"/>
      <c r="D259" s="2" t="n"/>
      <c r="E259" s="1" t="n"/>
      <c r="F259" s="1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 s="269">
      <c r="A260" s="1" t="n"/>
      <c r="B260" s="1" t="n"/>
      <c r="C260" s="1" t="n"/>
      <c r="D260" s="2" t="n"/>
      <c r="E260" s="1" t="n"/>
      <c r="F260" s="1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 s="269">
      <c r="A261" s="1" t="n"/>
      <c r="B261" s="1" t="n"/>
      <c r="C261" s="1" t="n"/>
      <c r="D261" s="2" t="n"/>
      <c r="E261" s="1" t="n"/>
      <c r="F261" s="1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 s="269">
      <c r="A262" s="1" t="n"/>
      <c r="B262" s="1" t="n"/>
      <c r="C262" s="1" t="n"/>
      <c r="D262" s="2" t="n"/>
      <c r="E262" s="1" t="n"/>
      <c r="F262" s="1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 s="269">
      <c r="A263" s="1" t="n"/>
      <c r="B263" s="1" t="n"/>
      <c r="C263" s="1" t="n"/>
      <c r="D263" s="2" t="n"/>
      <c r="E263" s="1" t="n"/>
      <c r="F263" s="1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 s="269">
      <c r="A264" s="1" t="n"/>
      <c r="B264" s="1" t="n"/>
      <c r="C264" s="1" t="n"/>
      <c r="D264" s="2" t="n"/>
      <c r="E264" s="1" t="n"/>
      <c r="F264" s="1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 s="269">
      <c r="A265" s="1" t="n"/>
      <c r="B265" s="1" t="n"/>
      <c r="C265" s="1" t="n"/>
      <c r="D265" s="2" t="n"/>
      <c r="E265" s="1" t="n"/>
      <c r="F265" s="1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 s="269">
      <c r="A266" s="1" t="n"/>
      <c r="B266" s="1" t="n"/>
      <c r="C266" s="1" t="n"/>
      <c r="D266" s="2" t="n"/>
      <c r="E266" s="1" t="n"/>
      <c r="F266" s="1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 s="269">
      <c r="A267" s="1" t="n"/>
      <c r="B267" s="1" t="n"/>
      <c r="C267" s="1" t="n"/>
      <c r="D267" s="2" t="n"/>
      <c r="E267" s="1" t="n"/>
      <c r="F267" s="1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 s="269">
      <c r="A268" s="1" t="n"/>
      <c r="B268" s="1" t="n"/>
      <c r="C268" s="1" t="n"/>
      <c r="D268" s="2" t="n"/>
      <c r="E268" s="1" t="n"/>
      <c r="F268" s="1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 s="269">
      <c r="A269" s="1" t="n"/>
      <c r="B269" s="1" t="n"/>
      <c r="C269" s="1" t="n"/>
      <c r="D269" s="2" t="n"/>
      <c r="E269" s="1" t="n"/>
      <c r="F269" s="1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 s="269">
      <c r="A270" s="1" t="n"/>
      <c r="B270" s="1" t="n"/>
      <c r="C270" s="1" t="n"/>
      <c r="D270" s="2" t="n"/>
      <c r="E270" s="1" t="n"/>
      <c r="F270" s="1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 s="269">
      <c r="A271" s="1" t="n"/>
      <c r="B271" s="1" t="n"/>
      <c r="C271" s="1" t="n"/>
      <c r="D271" s="2" t="n"/>
      <c r="E271" s="1" t="n"/>
      <c r="F271" s="1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 s="269">
      <c r="A272" s="1" t="n"/>
      <c r="B272" s="1" t="n"/>
      <c r="C272" s="1" t="n"/>
      <c r="D272" s="2" t="n"/>
      <c r="E272" s="1" t="n"/>
      <c r="F272" s="1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 s="269">
      <c r="A273" s="1" t="n"/>
      <c r="B273" s="1" t="n"/>
      <c r="C273" s="1" t="n"/>
      <c r="D273" s="2" t="n"/>
      <c r="E273" s="1" t="n"/>
      <c r="F273" s="1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 s="269">
      <c r="A274" s="1" t="n"/>
      <c r="B274" s="1" t="n"/>
      <c r="C274" s="1" t="n"/>
      <c r="D274" s="2" t="n"/>
      <c r="E274" s="1" t="n"/>
      <c r="F274" s="1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 s="269">
      <c r="A275" s="1" t="n"/>
      <c r="B275" s="1" t="n"/>
      <c r="C275" s="1" t="n"/>
      <c r="D275" s="2" t="n"/>
      <c r="E275" s="1" t="n"/>
      <c r="F275" s="1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 s="269">
      <c r="A276" s="1" t="n"/>
      <c r="B276" s="1" t="n"/>
      <c r="C276" s="1" t="n"/>
      <c r="D276" s="2" t="n"/>
      <c r="E276" s="1" t="n"/>
      <c r="F276" s="1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 s="269">
      <c r="A277" s="1" t="n"/>
      <c r="B277" s="1" t="n"/>
      <c r="C277" s="1" t="n"/>
      <c r="D277" s="2" t="n"/>
      <c r="E277" s="1" t="n"/>
      <c r="F277" s="1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 s="269">
      <c r="A278" s="1" t="n"/>
      <c r="B278" s="1" t="n"/>
      <c r="C278" s="1" t="n"/>
      <c r="D278" s="2" t="n"/>
      <c r="E278" s="1" t="n"/>
      <c r="F278" s="1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 s="269">
      <c r="A279" s="1" t="n"/>
      <c r="B279" s="1" t="n"/>
      <c r="C279" s="1" t="n"/>
      <c r="D279" s="2" t="n"/>
      <c r="E279" s="1" t="n"/>
      <c r="F279" s="1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 s="269">
      <c r="A280" s="1" t="n"/>
      <c r="B280" s="1" t="n"/>
      <c r="C280" s="1" t="n"/>
      <c r="D280" s="2" t="n"/>
      <c r="E280" s="1" t="n"/>
      <c r="F280" s="1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 s="269">
      <c r="A281" s="1" t="n"/>
      <c r="B281" s="1" t="n"/>
      <c r="C281" s="1" t="n"/>
      <c r="D281" s="2" t="n"/>
      <c r="E281" s="1" t="n"/>
      <c r="F281" s="1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 s="269">
      <c r="A282" s="1" t="n"/>
      <c r="B282" s="1" t="n"/>
      <c r="C282" s="1" t="n"/>
      <c r="D282" s="2" t="n"/>
      <c r="E282" s="1" t="n"/>
      <c r="F282" s="1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 s="269">
      <c r="A283" s="1" t="n"/>
      <c r="B283" s="1" t="n"/>
      <c r="C283" s="1" t="n"/>
      <c r="D283" s="2" t="n"/>
      <c r="E283" s="1" t="n"/>
      <c r="F283" s="1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 s="269">
      <c r="A284" s="1" t="n"/>
      <c r="B284" s="1" t="n"/>
      <c r="C284" s="1" t="n"/>
      <c r="D284" s="2" t="n"/>
      <c r="E284" s="1" t="n"/>
      <c r="F284" s="1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 s="269">
      <c r="A285" s="1" t="n"/>
      <c r="B285" s="1" t="n"/>
      <c r="C285" s="1" t="n"/>
      <c r="D285" s="2" t="n"/>
      <c r="E285" s="1" t="n"/>
      <c r="F285" s="1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 s="269">
      <c r="A286" s="1" t="n"/>
      <c r="B286" s="1" t="n"/>
      <c r="C286" s="1" t="n"/>
      <c r="D286" s="2" t="n"/>
      <c r="E286" s="1" t="n"/>
      <c r="F286" s="1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 s="269">
      <c r="A287" s="1" t="n"/>
      <c r="B287" s="1" t="n"/>
      <c r="C287" s="1" t="n"/>
      <c r="D287" s="2" t="n"/>
      <c r="E287" s="1" t="n"/>
      <c r="F287" s="1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 s="269">
      <c r="A288" s="1" t="n"/>
      <c r="B288" s="1" t="n"/>
      <c r="C288" s="1" t="n"/>
      <c r="D288" s="2" t="n"/>
      <c r="E288" s="1" t="n"/>
      <c r="F288" s="1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 s="269">
      <c r="A289" s="1" t="n"/>
      <c r="B289" s="1" t="n"/>
      <c r="C289" s="1" t="n"/>
      <c r="D289" s="2" t="n"/>
      <c r="E289" s="1" t="n"/>
      <c r="F289" s="1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 s="269">
      <c r="A290" s="1" t="n"/>
      <c r="B290" s="1" t="n"/>
      <c r="C290" s="1" t="n"/>
      <c r="D290" s="2" t="n"/>
      <c r="E290" s="1" t="n"/>
      <c r="F290" s="1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 s="269">
      <c r="A291" s="1" t="n"/>
      <c r="B291" s="1" t="n"/>
      <c r="C291" s="1" t="n"/>
      <c r="D291" s="2" t="n"/>
      <c r="E291" s="1" t="n"/>
      <c r="F291" s="1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 s="269">
      <c r="A292" s="1" t="n"/>
      <c r="B292" s="1" t="n"/>
      <c r="C292" s="1" t="n"/>
      <c r="D292" s="2" t="n"/>
      <c r="E292" s="1" t="n"/>
      <c r="F292" s="1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 s="269">
      <c r="A293" s="1" t="n"/>
      <c r="B293" s="1" t="n"/>
      <c r="C293" s="1" t="n"/>
      <c r="D293" s="2" t="n"/>
      <c r="E293" s="1" t="n"/>
      <c r="F293" s="1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 s="269">
      <c r="A294" s="1" t="n"/>
      <c r="B294" s="1" t="n"/>
      <c r="C294" s="1" t="n"/>
      <c r="D294" s="2" t="n"/>
      <c r="E294" s="1" t="n"/>
      <c r="F294" s="1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 s="269">
      <c r="A295" s="1" t="n"/>
      <c r="B295" s="1" t="n"/>
      <c r="C295" s="1" t="n"/>
      <c r="D295" s="2" t="n"/>
      <c r="E295" s="1" t="n"/>
      <c r="F295" s="1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 s="269">
      <c r="A296" s="1" t="n"/>
      <c r="B296" s="1" t="n"/>
      <c r="C296" s="1" t="n"/>
      <c r="D296" s="2" t="n"/>
      <c r="E296" s="1" t="n"/>
      <c r="F296" s="1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 s="269">
      <c r="A297" s="1" t="n"/>
      <c r="B297" s="1" t="n"/>
      <c r="C297" s="1" t="n"/>
      <c r="D297" s="2" t="n"/>
      <c r="E297" s="1" t="n"/>
      <c r="F297" s="1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 s="269">
      <c r="A298" s="1" t="n"/>
      <c r="B298" s="1" t="n"/>
      <c r="C298" s="1" t="n"/>
      <c r="D298" s="2" t="n"/>
      <c r="E298" s="1" t="n"/>
      <c r="F298" s="1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 s="269">
      <c r="A299" s="1" t="n"/>
      <c r="B299" s="1" t="n"/>
      <c r="C299" s="1" t="n"/>
      <c r="D299" s="2" t="n"/>
      <c r="E299" s="1" t="n"/>
      <c r="F299" s="1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 s="269">
      <c r="A300" s="1" t="n"/>
      <c r="B300" s="1" t="n"/>
      <c r="C300" s="1" t="n"/>
      <c r="D300" s="2" t="n"/>
      <c r="E300" s="1" t="n"/>
      <c r="F300" s="1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 s="269">
      <c r="A301" s="1" t="n"/>
      <c r="B301" s="1" t="n"/>
      <c r="C301" s="1" t="n"/>
      <c r="D301" s="2" t="n"/>
      <c r="E301" s="1" t="n"/>
      <c r="F301" s="1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 s="269">
      <c r="A302" s="1" t="n"/>
      <c r="B302" s="1" t="n"/>
      <c r="C302" s="1" t="n"/>
      <c r="D302" s="2" t="n"/>
      <c r="E302" s="1" t="n"/>
      <c r="F302" s="1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 s="269">
      <c r="A303" s="1" t="n"/>
      <c r="B303" s="1" t="n"/>
      <c r="C303" s="1" t="n"/>
      <c r="D303" s="2" t="n"/>
      <c r="E303" s="1" t="n"/>
      <c r="F303" s="1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 s="269">
      <c r="A304" s="1" t="n"/>
      <c r="B304" s="1" t="n"/>
      <c r="C304" s="1" t="n"/>
      <c r="D304" s="2" t="n"/>
      <c r="E304" s="1" t="n"/>
      <c r="F304" s="1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 s="269">
      <c r="A305" s="1" t="n"/>
      <c r="B305" s="1" t="n"/>
      <c r="C305" s="1" t="n"/>
      <c r="D305" s="2" t="n"/>
      <c r="E305" s="1" t="n"/>
      <c r="F305" s="1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 s="269">
      <c r="A306" s="1" t="n"/>
      <c r="B306" s="1" t="n"/>
      <c r="C306" s="1" t="n"/>
      <c r="D306" s="2" t="n"/>
      <c r="E306" s="1" t="n"/>
      <c r="F306" s="1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 s="269">
      <c r="A307" s="1" t="n"/>
      <c r="B307" s="1" t="n"/>
      <c r="C307" s="1" t="n"/>
      <c r="D307" s="2" t="n"/>
      <c r="E307" s="1" t="n"/>
      <c r="F307" s="1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 s="269">
      <c r="A308" s="1" t="n"/>
      <c r="B308" s="1" t="n"/>
      <c r="C308" s="1" t="n"/>
      <c r="D308" s="2" t="n"/>
      <c r="E308" s="1" t="n"/>
      <c r="F308" s="1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 s="269">
      <c r="A309" s="1" t="n"/>
      <c r="B309" s="1" t="n"/>
      <c r="C309" s="1" t="n"/>
      <c r="D309" s="2" t="n"/>
      <c r="E309" s="1" t="n"/>
      <c r="F309" s="1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 s="269">
      <c r="A310" s="1" t="n"/>
      <c r="B310" s="1" t="n"/>
      <c r="C310" s="1" t="n"/>
      <c r="D310" s="2" t="n"/>
      <c r="E310" s="1" t="n"/>
      <c r="F310" s="1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 s="269">
      <c r="A311" s="1" t="n"/>
      <c r="B311" s="1" t="n"/>
      <c r="C311" s="1" t="n"/>
      <c r="D311" s="2" t="n"/>
      <c r="E311" s="1" t="n"/>
      <c r="F311" s="1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 s="269">
      <c r="A312" s="1" t="n"/>
      <c r="B312" s="1" t="n"/>
      <c r="C312" s="1" t="n"/>
      <c r="D312" s="2" t="n"/>
      <c r="E312" s="1" t="n"/>
      <c r="F312" s="1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 s="269">
      <c r="A313" s="1" t="n"/>
      <c r="B313" s="1" t="n"/>
      <c r="C313" s="1" t="n"/>
      <c r="D313" s="2" t="n"/>
      <c r="E313" s="1" t="n"/>
      <c r="F313" s="1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 s="269">
      <c r="A314" s="1" t="n"/>
      <c r="B314" s="1" t="n"/>
      <c r="C314" s="1" t="n"/>
      <c r="D314" s="2" t="n"/>
      <c r="E314" s="1" t="n"/>
      <c r="F314" s="1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 s="269">
      <c r="A315" s="1" t="n"/>
      <c r="B315" s="1" t="n"/>
      <c r="C315" s="1" t="n"/>
      <c r="D315" s="2" t="n"/>
      <c r="E315" s="1" t="n"/>
      <c r="F315" s="1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 s="269">
      <c r="A316" s="1" t="n"/>
      <c r="B316" s="1" t="n"/>
      <c r="C316" s="1" t="n"/>
      <c r="D316" s="2" t="n"/>
      <c r="E316" s="1" t="n"/>
      <c r="F316" s="1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 s="269">
      <c r="A317" s="1" t="n"/>
      <c r="B317" s="1" t="n"/>
      <c r="C317" s="1" t="n"/>
      <c r="D317" s="2" t="n"/>
      <c r="E317" s="1" t="n"/>
      <c r="F317" s="1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 s="269">
      <c r="A318" s="1" t="n"/>
      <c r="B318" s="1" t="n"/>
      <c r="C318" s="1" t="n"/>
      <c r="D318" s="2" t="n"/>
      <c r="E318" s="1" t="n"/>
      <c r="F318" s="1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 s="269">
      <c r="A319" s="1" t="n"/>
      <c r="B319" s="1" t="n"/>
      <c r="C319" s="1" t="n"/>
      <c r="D319" s="2" t="n"/>
      <c r="E319" s="1" t="n"/>
      <c r="F319" s="1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 s="269">
      <c r="A320" s="1" t="n"/>
      <c r="B320" s="1" t="n"/>
      <c r="C320" s="1" t="n"/>
      <c r="D320" s="2" t="n"/>
      <c r="E320" s="1" t="n"/>
      <c r="F320" s="1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 s="269">
      <c r="A321" s="1" t="n"/>
      <c r="B321" s="1" t="n"/>
      <c r="C321" s="1" t="n"/>
      <c r="D321" s="2" t="n"/>
      <c r="E321" s="1" t="n"/>
      <c r="F321" s="1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 s="269">
      <c r="A322" s="1" t="n"/>
      <c r="B322" s="1" t="n"/>
      <c r="C322" s="1" t="n"/>
      <c r="D322" s="2" t="n"/>
      <c r="E322" s="1" t="n"/>
      <c r="F322" s="1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 s="269">
      <c r="A323" s="1" t="n"/>
      <c r="B323" s="1" t="n"/>
      <c r="C323" s="1" t="n"/>
      <c r="D323" s="2" t="n"/>
      <c r="E323" s="1" t="n"/>
      <c r="F323" s="1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 s="269">
      <c r="A324" s="1" t="n"/>
      <c r="B324" s="1" t="n"/>
      <c r="C324" s="1" t="n"/>
      <c r="D324" s="2" t="n"/>
      <c r="E324" s="1" t="n"/>
      <c r="F324" s="1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 s="269">
      <c r="A325" s="1" t="n"/>
      <c r="B325" s="1" t="n"/>
      <c r="C325" s="1" t="n"/>
      <c r="D325" s="2" t="n"/>
      <c r="E325" s="1" t="n"/>
      <c r="F325" s="1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 s="269">
      <c r="A326" s="1" t="n"/>
      <c r="B326" s="1" t="n"/>
      <c r="C326" s="1" t="n"/>
      <c r="D326" s="2" t="n"/>
      <c r="E326" s="1" t="n"/>
      <c r="F326" s="1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 s="269">
      <c r="A327" s="1" t="n"/>
      <c r="B327" s="1" t="n"/>
      <c r="C327" s="1" t="n"/>
      <c r="D327" s="2" t="n"/>
      <c r="E327" s="1" t="n"/>
      <c r="F327" s="1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 s="269">
      <c r="A328" s="1" t="n"/>
      <c r="B328" s="1" t="n"/>
      <c r="C328" s="1" t="n"/>
      <c r="D328" s="2" t="n"/>
      <c r="E328" s="1" t="n"/>
      <c r="F328" s="1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 s="269">
      <c r="A329" s="1" t="n"/>
      <c r="B329" s="1" t="n"/>
      <c r="C329" s="1" t="n"/>
      <c r="D329" s="2" t="n"/>
      <c r="E329" s="1" t="n"/>
      <c r="F329" s="1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 s="269">
      <c r="A330" s="1" t="n"/>
      <c r="B330" s="1" t="n"/>
      <c r="C330" s="1" t="n"/>
      <c r="D330" s="2" t="n"/>
      <c r="E330" s="1" t="n"/>
      <c r="F330" s="1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 s="269">
      <c r="A331" s="1" t="n"/>
      <c r="B331" s="1" t="n"/>
      <c r="C331" s="1" t="n"/>
      <c r="D331" s="2" t="n"/>
      <c r="E331" s="1" t="n"/>
      <c r="F331" s="1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 s="269">
      <c r="A332" s="1" t="n"/>
      <c r="B332" s="1" t="n"/>
      <c r="C332" s="1" t="n"/>
      <c r="D332" s="2" t="n"/>
      <c r="E332" s="1" t="n"/>
      <c r="F332" s="1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 s="269">
      <c r="A333" s="1" t="n"/>
      <c r="B333" s="1" t="n"/>
      <c r="C333" s="1" t="n"/>
      <c r="D333" s="2" t="n"/>
      <c r="E333" s="1" t="n"/>
      <c r="F333" s="1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 s="269">
      <c r="A334" s="1" t="n"/>
      <c r="B334" s="1" t="n"/>
      <c r="C334" s="1" t="n"/>
      <c r="D334" s="2" t="n"/>
      <c r="E334" s="1" t="n"/>
      <c r="F334" s="1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 s="269">
      <c r="A335" s="1" t="n"/>
      <c r="B335" s="1" t="n"/>
      <c r="C335" s="1" t="n"/>
      <c r="D335" s="2" t="n"/>
      <c r="E335" s="1" t="n"/>
      <c r="F335" s="1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 s="269">
      <c r="A336" s="1" t="n"/>
      <c r="B336" s="1" t="n"/>
      <c r="C336" s="1" t="n"/>
      <c r="D336" s="2" t="n"/>
      <c r="E336" s="1" t="n"/>
      <c r="F336" s="1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 s="269">
      <c r="A337" s="1" t="n"/>
      <c r="B337" s="1" t="n"/>
      <c r="C337" s="1" t="n"/>
      <c r="D337" s="2" t="n"/>
      <c r="E337" s="1" t="n"/>
      <c r="F337" s="1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 s="269">
      <c r="A338" s="1" t="n"/>
      <c r="B338" s="1" t="n"/>
      <c r="C338" s="1" t="n"/>
      <c r="D338" s="2" t="n"/>
      <c r="E338" s="1" t="n"/>
      <c r="F338" s="1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 s="269">
      <c r="A339" s="1" t="n"/>
      <c r="B339" s="1" t="n"/>
      <c r="C339" s="1" t="n"/>
      <c r="D339" s="2" t="n"/>
      <c r="E339" s="1" t="n"/>
      <c r="F339" s="1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 s="269">
      <c r="A340" s="1" t="n"/>
      <c r="B340" s="1" t="n"/>
      <c r="C340" s="1" t="n"/>
      <c r="D340" s="2" t="n"/>
      <c r="E340" s="1" t="n"/>
      <c r="F340" s="1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 s="269">
      <c r="A341" s="1" t="n"/>
      <c r="B341" s="1" t="n"/>
      <c r="C341" s="1" t="n"/>
      <c r="D341" s="2" t="n"/>
      <c r="E341" s="1" t="n"/>
      <c r="F341" s="1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 s="269">
      <c r="A342" s="1" t="n"/>
      <c r="B342" s="1" t="n"/>
      <c r="C342" s="1" t="n"/>
      <c r="D342" s="2" t="n"/>
      <c r="E342" s="1" t="n"/>
      <c r="F342" s="1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 s="269">
      <c r="A343" s="1" t="n"/>
      <c r="B343" s="1" t="n"/>
      <c r="C343" s="1" t="n"/>
      <c r="D343" s="2" t="n"/>
      <c r="E343" s="1" t="n"/>
      <c r="F343" s="1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 s="269">
      <c r="A344" s="1" t="n"/>
      <c r="B344" s="1" t="n"/>
      <c r="C344" s="1" t="n"/>
      <c r="D344" s="2" t="n"/>
      <c r="E344" s="1" t="n"/>
      <c r="F344" s="1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 s="269">
      <c r="A345" s="1" t="n"/>
      <c r="B345" s="1" t="n"/>
      <c r="C345" s="1" t="n"/>
      <c r="D345" s="2" t="n"/>
      <c r="E345" s="1" t="n"/>
      <c r="F345" s="1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 s="269">
      <c r="A346" s="1" t="n"/>
      <c r="B346" s="1" t="n"/>
      <c r="C346" s="1" t="n"/>
      <c r="D346" s="2" t="n"/>
      <c r="E346" s="1" t="n"/>
      <c r="F346" s="1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 s="269">
      <c r="A347" s="1" t="n"/>
      <c r="B347" s="1" t="n"/>
      <c r="C347" s="1" t="n"/>
      <c r="D347" s="2" t="n"/>
      <c r="E347" s="1" t="n"/>
      <c r="F347" s="1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 s="269">
      <c r="A348" s="1" t="n"/>
      <c r="B348" s="1" t="n"/>
      <c r="C348" s="1" t="n"/>
      <c r="D348" s="2" t="n"/>
      <c r="E348" s="1" t="n"/>
      <c r="F348" s="1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 s="269">
      <c r="A349" s="1" t="n"/>
      <c r="B349" s="1" t="n"/>
      <c r="C349" s="1" t="n"/>
      <c r="D349" s="2" t="n"/>
      <c r="E349" s="1" t="n"/>
      <c r="F349" s="1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 s="269">
      <c r="A350" s="1" t="n"/>
      <c r="B350" s="1" t="n"/>
      <c r="C350" s="1" t="n"/>
      <c r="D350" s="2" t="n"/>
      <c r="E350" s="1" t="n"/>
      <c r="F350" s="1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 s="269">
      <c r="A351" s="1" t="n"/>
      <c r="B351" s="1" t="n"/>
      <c r="C351" s="1" t="n"/>
      <c r="D351" s="2" t="n"/>
      <c r="E351" s="1" t="n"/>
      <c r="F351" s="1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 s="269">
      <c r="A352" s="1" t="n"/>
      <c r="B352" s="1" t="n"/>
      <c r="C352" s="1" t="n"/>
      <c r="D352" s="2" t="n"/>
      <c r="E352" s="1" t="n"/>
      <c r="F352" s="1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 s="269">
      <c r="A353" s="1" t="n"/>
      <c r="B353" s="1" t="n"/>
      <c r="C353" s="1" t="n"/>
      <c r="D353" s="2" t="n"/>
      <c r="E353" s="1" t="n"/>
      <c r="F353" s="1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 s="269">
      <c r="A354" s="1" t="n"/>
      <c r="B354" s="1" t="n"/>
      <c r="C354" s="1" t="n"/>
      <c r="D354" s="2" t="n"/>
      <c r="E354" s="1" t="n"/>
      <c r="F354" s="1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 s="269">
      <c r="A355" s="1" t="n"/>
      <c r="B355" s="1" t="n"/>
      <c r="C355" s="1" t="n"/>
      <c r="D355" s="2" t="n"/>
      <c r="E355" s="1" t="n"/>
      <c r="F355" s="1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 s="269">
      <c r="A356" s="1" t="n"/>
      <c r="B356" s="1" t="n"/>
      <c r="C356" s="1" t="n"/>
      <c r="D356" s="2" t="n"/>
      <c r="E356" s="1" t="n"/>
      <c r="F356" s="1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 s="269">
      <c r="A357" s="1" t="n"/>
      <c r="B357" s="1" t="n"/>
      <c r="C357" s="1" t="n"/>
      <c r="D357" s="2" t="n"/>
      <c r="E357" s="1" t="n"/>
      <c r="F357" s="1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 s="269">
      <c r="A358" s="1" t="n"/>
      <c r="B358" s="1" t="n"/>
      <c r="C358" s="1" t="n"/>
      <c r="D358" s="2" t="n"/>
      <c r="E358" s="1" t="n"/>
      <c r="F358" s="1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 s="269">
      <c r="A359" s="1" t="n"/>
      <c r="B359" s="1" t="n"/>
      <c r="C359" s="1" t="n"/>
      <c r="D359" s="2" t="n"/>
      <c r="E359" s="1" t="n"/>
      <c r="F359" s="1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 s="269">
      <c r="A360" s="1" t="n"/>
      <c r="B360" s="1" t="n"/>
      <c r="C360" s="1" t="n"/>
      <c r="D360" s="2" t="n"/>
      <c r="E360" s="1" t="n"/>
      <c r="F360" s="1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 s="269">
      <c r="A361" s="1" t="n"/>
      <c r="B361" s="1" t="n"/>
      <c r="C361" s="1" t="n"/>
      <c r="D361" s="2" t="n"/>
      <c r="E361" s="1" t="n"/>
      <c r="F361" s="1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 s="269">
      <c r="A362" s="1" t="n"/>
      <c r="B362" s="1" t="n"/>
      <c r="C362" s="1" t="n"/>
      <c r="D362" s="2" t="n"/>
      <c r="E362" s="1" t="n"/>
      <c r="F362" s="1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 s="269">
      <c r="A363" s="1" t="n"/>
      <c r="B363" s="1" t="n"/>
      <c r="C363" s="1" t="n"/>
      <c r="D363" s="2" t="n"/>
      <c r="E363" s="1" t="n"/>
      <c r="F363" s="1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 s="269">
      <c r="A364" s="1" t="n"/>
      <c r="B364" s="1" t="n"/>
      <c r="C364" s="1" t="n"/>
      <c r="D364" s="2" t="n"/>
      <c r="E364" s="1" t="n"/>
      <c r="F364" s="1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 s="269">
      <c r="A365" s="1" t="n"/>
      <c r="B365" s="1" t="n"/>
      <c r="C365" s="1" t="n"/>
      <c r="D365" s="2" t="n"/>
      <c r="E365" s="1" t="n"/>
      <c r="F365" s="1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 s="269">
      <c r="A366" s="1" t="n"/>
      <c r="B366" s="1" t="n"/>
      <c r="C366" s="1" t="n"/>
      <c r="D366" s="2" t="n"/>
      <c r="E366" s="1" t="n"/>
      <c r="F366" s="1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 s="269">
      <c r="A367" s="1" t="n"/>
      <c r="B367" s="1" t="n"/>
      <c r="C367" s="1" t="n"/>
      <c r="D367" s="2" t="n"/>
      <c r="E367" s="1" t="n"/>
      <c r="F367" s="1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 s="269">
      <c r="A368" s="1" t="n"/>
      <c r="B368" s="1" t="n"/>
      <c r="C368" s="1" t="n"/>
      <c r="D368" s="2" t="n"/>
      <c r="E368" s="1" t="n"/>
      <c r="F368" s="1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 s="269">
      <c r="A369" s="1" t="n"/>
      <c r="B369" s="1" t="n"/>
      <c r="C369" s="1" t="n"/>
      <c r="D369" s="2" t="n"/>
      <c r="E369" s="1" t="n"/>
      <c r="F369" s="1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 s="269">
      <c r="A370" s="1" t="n"/>
      <c r="B370" s="1" t="n"/>
      <c r="C370" s="1" t="n"/>
      <c r="D370" s="2" t="n"/>
      <c r="E370" s="1" t="n"/>
      <c r="F370" s="1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 s="269">
      <c r="A371" s="1" t="n"/>
      <c r="B371" s="1" t="n"/>
      <c r="C371" s="1" t="n"/>
      <c r="D371" s="2" t="n"/>
      <c r="E371" s="1" t="n"/>
      <c r="F371" s="1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 s="269">
      <c r="A372" s="1" t="n"/>
      <c r="B372" s="1" t="n"/>
      <c r="C372" s="1" t="n"/>
      <c r="D372" s="2" t="n"/>
      <c r="E372" s="1" t="n"/>
      <c r="F372" s="1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 s="269">
      <c r="A373" s="1" t="n"/>
      <c r="B373" s="1" t="n"/>
      <c r="C373" s="1" t="n"/>
      <c r="D373" s="2" t="n"/>
      <c r="E373" s="1" t="n"/>
      <c r="F373" s="1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 s="269">
      <c r="A374" s="1" t="n"/>
      <c r="B374" s="1" t="n"/>
      <c r="C374" s="1" t="n"/>
      <c r="D374" s="2" t="n"/>
      <c r="E374" s="1" t="n"/>
      <c r="F374" s="1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 s="269">
      <c r="A375" s="1" t="n"/>
      <c r="B375" s="1" t="n"/>
      <c r="C375" s="1" t="n"/>
      <c r="D375" s="2" t="n"/>
      <c r="E375" s="1" t="n"/>
      <c r="F375" s="1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 s="269">
      <c r="A376" s="1" t="n"/>
      <c r="B376" s="1" t="n"/>
      <c r="C376" s="1" t="n"/>
      <c r="D376" s="2" t="n"/>
      <c r="E376" s="1" t="n"/>
      <c r="F376" s="1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 s="269">
      <c r="A377" s="1" t="n"/>
      <c r="B377" s="1" t="n"/>
      <c r="C377" s="1" t="n"/>
      <c r="D377" s="2" t="n"/>
      <c r="E377" s="1" t="n"/>
      <c r="F377" s="1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 s="269">
      <c r="A378" s="1" t="n"/>
      <c r="B378" s="1" t="n"/>
      <c r="C378" s="1" t="n"/>
      <c r="D378" s="2" t="n"/>
      <c r="E378" s="1" t="n"/>
      <c r="F378" s="1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 s="269">
      <c r="A379" s="1" t="n"/>
      <c r="B379" s="1" t="n"/>
      <c r="C379" s="1" t="n"/>
      <c r="D379" s="2" t="n"/>
      <c r="E379" s="1" t="n"/>
      <c r="F379" s="1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 s="269">
      <c r="A380" s="1" t="n"/>
      <c r="B380" s="1" t="n"/>
      <c r="C380" s="1" t="n"/>
      <c r="D380" s="2" t="n"/>
      <c r="E380" s="1" t="n"/>
      <c r="F380" s="1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 s="269">
      <c r="A381" s="1" t="n"/>
      <c r="B381" s="1" t="n"/>
      <c r="C381" s="1" t="n"/>
      <c r="D381" s="2" t="n"/>
      <c r="E381" s="1" t="n"/>
      <c r="F381" s="1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 s="269">
      <c r="A382" s="1" t="n"/>
      <c r="B382" s="1" t="n"/>
      <c r="C382" s="1" t="n"/>
      <c r="D382" s="2" t="n"/>
      <c r="E382" s="1" t="n"/>
      <c r="F382" s="1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 s="269">
      <c r="A383" s="1" t="n"/>
      <c r="B383" s="1" t="n"/>
      <c r="C383" s="1" t="n"/>
      <c r="D383" s="2" t="n"/>
      <c r="E383" s="1" t="n"/>
      <c r="F383" s="1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 s="269">
      <c r="A384" s="1" t="n"/>
      <c r="B384" s="1" t="n"/>
      <c r="C384" s="1" t="n"/>
      <c r="D384" s="2" t="n"/>
      <c r="E384" s="1" t="n"/>
      <c r="F384" s="1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 s="269">
      <c r="A385" s="1" t="n"/>
      <c r="B385" s="1" t="n"/>
      <c r="C385" s="1" t="n"/>
      <c r="D385" s="2" t="n"/>
      <c r="E385" s="1" t="n"/>
      <c r="F385" s="1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 s="269">
      <c r="A386" s="1" t="n"/>
      <c r="B386" s="1" t="n"/>
      <c r="C386" s="1" t="n"/>
      <c r="D386" s="2" t="n"/>
      <c r="E386" s="1" t="n"/>
      <c r="F386" s="1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 s="269">
      <c r="A387" s="1" t="n"/>
      <c r="B387" s="1" t="n"/>
      <c r="C387" s="1" t="n"/>
      <c r="D387" s="2" t="n"/>
      <c r="E387" s="1" t="n"/>
      <c r="F387" s="1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 s="269">
      <c r="A388" s="1" t="n"/>
      <c r="B388" s="1" t="n"/>
      <c r="C388" s="1" t="n"/>
      <c r="D388" s="2" t="n"/>
      <c r="E388" s="1" t="n"/>
      <c r="F388" s="1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 s="269">
      <c r="A389" s="1" t="n"/>
      <c r="B389" s="1" t="n"/>
      <c r="C389" s="1" t="n"/>
      <c r="D389" s="2" t="n"/>
      <c r="E389" s="1" t="n"/>
      <c r="F389" s="1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 s="269">
      <c r="A390" s="1" t="n"/>
      <c r="B390" s="1" t="n"/>
      <c r="C390" s="1" t="n"/>
      <c r="D390" s="2" t="n"/>
      <c r="E390" s="1" t="n"/>
      <c r="F390" s="1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 s="269">
      <c r="A391" s="1" t="n"/>
      <c r="B391" s="1" t="n"/>
      <c r="C391" s="1" t="n"/>
      <c r="D391" s="2" t="n"/>
      <c r="E391" s="1" t="n"/>
      <c r="F391" s="1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 s="269">
      <c r="A392" s="1" t="n"/>
      <c r="B392" s="1" t="n"/>
      <c r="C392" s="1" t="n"/>
      <c r="D392" s="2" t="n"/>
      <c r="E392" s="1" t="n"/>
      <c r="F392" s="1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 s="269">
      <c r="A393" s="1" t="n"/>
      <c r="B393" s="1" t="n"/>
      <c r="C393" s="1" t="n"/>
      <c r="D393" s="2" t="n"/>
      <c r="E393" s="1" t="n"/>
      <c r="F393" s="1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 s="269">
      <c r="A394" s="1" t="n"/>
      <c r="B394" s="1" t="n"/>
      <c r="C394" s="1" t="n"/>
      <c r="D394" s="2" t="n"/>
      <c r="E394" s="1" t="n"/>
      <c r="F394" s="1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 s="269">
      <c r="A395" s="1" t="n"/>
      <c r="B395" s="1" t="n"/>
      <c r="C395" s="1" t="n"/>
      <c r="D395" s="2" t="n"/>
      <c r="E395" s="1" t="n"/>
      <c r="F395" s="1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 s="269">
      <c r="A396" s="1" t="n"/>
      <c r="B396" s="1" t="n"/>
      <c r="C396" s="1" t="n"/>
      <c r="D396" s="2" t="n"/>
      <c r="E396" s="1" t="n"/>
      <c r="F396" s="1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 s="269">
      <c r="A397" s="1" t="n"/>
      <c r="B397" s="1" t="n"/>
      <c r="C397" s="1" t="n"/>
      <c r="D397" s="2" t="n"/>
      <c r="E397" s="1" t="n"/>
      <c r="F397" s="1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 s="269">
      <c r="A398" s="1" t="n"/>
      <c r="B398" s="1" t="n"/>
      <c r="C398" s="1" t="n"/>
      <c r="D398" s="2" t="n"/>
      <c r="E398" s="1" t="n"/>
      <c r="F398" s="1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 s="269">
      <c r="A399" s="1" t="n"/>
      <c r="B399" s="1" t="n"/>
      <c r="C399" s="1" t="n"/>
      <c r="D399" s="2" t="n"/>
      <c r="E399" s="1" t="n"/>
      <c r="F399" s="1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 s="269">
      <c r="A400" s="1" t="n"/>
      <c r="B400" s="1" t="n"/>
      <c r="C400" s="1" t="n"/>
      <c r="D400" s="2" t="n"/>
      <c r="E400" s="1" t="n"/>
      <c r="F400" s="1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 s="269">
      <c r="A401" s="1" t="n"/>
      <c r="B401" s="1" t="n"/>
      <c r="C401" s="1" t="n"/>
      <c r="D401" s="2" t="n"/>
      <c r="E401" s="1" t="n"/>
      <c r="F401" s="1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 s="269">
      <c r="A402" s="1" t="n"/>
      <c r="B402" s="1" t="n"/>
      <c r="C402" s="1" t="n"/>
      <c r="D402" s="2" t="n"/>
      <c r="E402" s="1" t="n"/>
      <c r="F402" s="1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 s="269">
      <c r="A403" s="1" t="n"/>
      <c r="B403" s="1" t="n"/>
      <c r="C403" s="1" t="n"/>
      <c r="D403" s="2" t="n"/>
      <c r="E403" s="1" t="n"/>
      <c r="F403" s="1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 s="269">
      <c r="A404" s="1" t="n"/>
      <c r="B404" s="1" t="n"/>
      <c r="C404" s="1" t="n"/>
      <c r="D404" s="2" t="n"/>
      <c r="E404" s="1" t="n"/>
      <c r="F404" s="1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 s="269">
      <c r="A405" s="1" t="n"/>
      <c r="B405" s="1" t="n"/>
      <c r="C405" s="1" t="n"/>
      <c r="D405" s="2" t="n"/>
      <c r="E405" s="1" t="n"/>
      <c r="F405" s="1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 s="269">
      <c r="A406" s="1" t="n"/>
      <c r="B406" s="1" t="n"/>
      <c r="C406" s="1" t="n"/>
      <c r="D406" s="2" t="n"/>
      <c r="E406" s="1" t="n"/>
      <c r="F406" s="1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 s="269">
      <c r="A407" s="1" t="n"/>
      <c r="B407" s="1" t="n"/>
      <c r="C407" s="1" t="n"/>
      <c r="D407" s="2" t="n"/>
      <c r="E407" s="1" t="n"/>
      <c r="F407" s="1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 s="269">
      <c r="A408" s="1" t="n"/>
      <c r="B408" s="1" t="n"/>
      <c r="C408" s="1" t="n"/>
      <c r="D408" s="2" t="n"/>
      <c r="E408" s="1" t="n"/>
      <c r="F408" s="1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 s="269">
      <c r="A409" s="1" t="n"/>
      <c r="B409" s="1" t="n"/>
      <c r="C409" s="1" t="n"/>
      <c r="D409" s="2" t="n"/>
      <c r="E409" s="1" t="n"/>
      <c r="F409" s="1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 s="269">
      <c r="A410" s="1" t="n"/>
      <c r="B410" s="1" t="n"/>
      <c r="C410" s="1" t="n"/>
      <c r="D410" s="2" t="n"/>
      <c r="E410" s="1" t="n"/>
      <c r="F410" s="1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 s="269">
      <c r="A411" s="1" t="n"/>
      <c r="B411" s="1" t="n"/>
      <c r="C411" s="1" t="n"/>
      <c r="D411" s="2" t="n"/>
      <c r="E411" s="1" t="n"/>
      <c r="F411" s="1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 s="269">
      <c r="A412" s="1" t="n"/>
      <c r="B412" s="1" t="n"/>
      <c r="C412" s="1" t="n"/>
      <c r="D412" s="2" t="n"/>
      <c r="E412" s="1" t="n"/>
      <c r="F412" s="1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 s="269">
      <c r="A413" s="1" t="n"/>
      <c r="B413" s="1" t="n"/>
      <c r="C413" s="1" t="n"/>
      <c r="D413" s="2" t="n"/>
      <c r="E413" s="1" t="n"/>
      <c r="F413" s="1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 s="269">
      <c r="A414" s="1" t="n"/>
      <c r="B414" s="1" t="n"/>
      <c r="C414" s="1" t="n"/>
      <c r="D414" s="2" t="n"/>
      <c r="E414" s="1" t="n"/>
      <c r="F414" s="1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 s="269">
      <c r="A415" s="1" t="n"/>
      <c r="B415" s="1" t="n"/>
      <c r="C415" s="1" t="n"/>
      <c r="D415" s="2" t="n"/>
      <c r="E415" s="1" t="n"/>
      <c r="F415" s="1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 s="269">
      <c r="A416" s="1" t="n"/>
      <c r="B416" s="1" t="n"/>
      <c r="C416" s="1" t="n"/>
      <c r="D416" s="2" t="n"/>
      <c r="E416" s="1" t="n"/>
      <c r="F416" s="1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 s="269">
      <c r="A417" s="1" t="n"/>
      <c r="B417" s="1" t="n"/>
      <c r="C417" s="1" t="n"/>
      <c r="D417" s="2" t="n"/>
      <c r="E417" s="1" t="n"/>
      <c r="F417" s="1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 s="269">
      <c r="A418" s="1" t="n"/>
      <c r="B418" s="1" t="n"/>
      <c r="C418" s="1" t="n"/>
      <c r="D418" s="2" t="n"/>
      <c r="E418" s="1" t="n"/>
      <c r="F418" s="1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 s="269">
      <c r="A419" s="1" t="n"/>
      <c r="B419" s="1" t="n"/>
      <c r="C419" s="1" t="n"/>
      <c r="D419" s="2" t="n"/>
      <c r="E419" s="1" t="n"/>
      <c r="F419" s="1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 s="269">
      <c r="A420" s="1" t="n"/>
      <c r="B420" s="1" t="n"/>
      <c r="C420" s="1" t="n"/>
      <c r="D420" s="2" t="n"/>
      <c r="E420" s="1" t="n"/>
      <c r="F420" s="1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 s="269">
      <c r="A421" s="1" t="n"/>
      <c r="B421" s="1" t="n"/>
      <c r="C421" s="1" t="n"/>
      <c r="D421" s="2" t="n"/>
      <c r="E421" s="1" t="n"/>
      <c r="F421" s="1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 s="269">
      <c r="A422" s="1" t="n"/>
      <c r="B422" s="1" t="n"/>
      <c r="C422" s="1" t="n"/>
      <c r="D422" s="2" t="n"/>
      <c r="E422" s="1" t="n"/>
      <c r="F422" s="1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 s="269">
      <c r="A423" s="1" t="n"/>
      <c r="B423" s="1" t="n"/>
      <c r="C423" s="1" t="n"/>
      <c r="D423" s="2" t="n"/>
      <c r="E423" s="1" t="n"/>
      <c r="F423" s="1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 s="269">
      <c r="A424" s="1" t="n"/>
      <c r="B424" s="1" t="n"/>
      <c r="C424" s="1" t="n"/>
      <c r="D424" s="2" t="n"/>
      <c r="E424" s="1" t="n"/>
      <c r="F424" s="1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 s="269">
      <c r="A425" s="1" t="n"/>
      <c r="B425" s="1" t="n"/>
      <c r="C425" s="1" t="n"/>
      <c r="D425" s="2" t="n"/>
      <c r="E425" s="1" t="n"/>
      <c r="F425" s="1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 s="269">
      <c r="A426" s="1" t="n"/>
      <c r="B426" s="1" t="n"/>
      <c r="C426" s="1" t="n"/>
      <c r="D426" s="2" t="n"/>
      <c r="E426" s="1" t="n"/>
      <c r="F426" s="1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 s="269">
      <c r="A427" s="1" t="n"/>
      <c r="B427" s="1" t="n"/>
      <c r="C427" s="1" t="n"/>
      <c r="D427" s="2" t="n"/>
      <c r="E427" s="1" t="n"/>
      <c r="F427" s="1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 s="269">
      <c r="A428" s="1" t="n"/>
      <c r="B428" s="1" t="n"/>
      <c r="C428" s="1" t="n"/>
      <c r="D428" s="2" t="n"/>
      <c r="E428" s="1" t="n"/>
      <c r="F428" s="1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 s="269">
      <c r="A429" s="1" t="n"/>
      <c r="B429" s="1" t="n"/>
      <c r="C429" s="1" t="n"/>
      <c r="D429" s="2" t="n"/>
      <c r="E429" s="1" t="n"/>
      <c r="F429" s="1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 s="269">
      <c r="A430" s="1" t="n"/>
      <c r="B430" s="1" t="n"/>
      <c r="C430" s="1" t="n"/>
      <c r="D430" s="2" t="n"/>
      <c r="E430" s="1" t="n"/>
      <c r="F430" s="1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 s="269">
      <c r="A431" s="1" t="n"/>
      <c r="B431" s="1" t="n"/>
      <c r="C431" s="1" t="n"/>
      <c r="D431" s="2" t="n"/>
      <c r="E431" s="1" t="n"/>
      <c r="F431" s="1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 s="269">
      <c r="A432" s="1" t="n"/>
      <c r="B432" s="1" t="n"/>
      <c r="C432" s="1" t="n"/>
      <c r="D432" s="2" t="n"/>
      <c r="E432" s="1" t="n"/>
      <c r="F432" s="1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 s="269">
      <c r="A433" s="1" t="n"/>
      <c r="B433" s="1" t="n"/>
      <c r="C433" s="1" t="n"/>
      <c r="D433" s="2" t="n"/>
      <c r="E433" s="1" t="n"/>
      <c r="F433" s="1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 s="269">
      <c r="A434" s="1" t="n"/>
      <c r="B434" s="1" t="n"/>
      <c r="C434" s="1" t="n"/>
      <c r="D434" s="2" t="n"/>
      <c r="E434" s="1" t="n"/>
      <c r="F434" s="1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 s="269">
      <c r="A435" s="1" t="n"/>
      <c r="B435" s="1" t="n"/>
      <c r="C435" s="1" t="n"/>
      <c r="D435" s="2" t="n"/>
      <c r="E435" s="1" t="n"/>
      <c r="F435" s="1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 s="269">
      <c r="A436" s="1" t="n"/>
      <c r="B436" s="1" t="n"/>
      <c r="C436" s="1" t="n"/>
      <c r="D436" s="2" t="n"/>
      <c r="E436" s="1" t="n"/>
      <c r="F436" s="1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 s="269">
      <c r="A437" s="1" t="n"/>
      <c r="B437" s="1" t="n"/>
      <c r="C437" s="1" t="n"/>
      <c r="D437" s="2" t="n"/>
      <c r="E437" s="1" t="n"/>
      <c r="F437" s="1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 s="269">
      <c r="A438" s="1" t="n"/>
      <c r="B438" s="1" t="n"/>
      <c r="C438" s="1" t="n"/>
      <c r="D438" s="2" t="n"/>
      <c r="E438" s="1" t="n"/>
      <c r="F438" s="1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 s="269">
      <c r="A439" s="1" t="n"/>
      <c r="B439" s="1" t="n"/>
      <c r="C439" s="1" t="n"/>
      <c r="D439" s="2" t="n"/>
      <c r="E439" s="1" t="n"/>
      <c r="F439" s="1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 s="269">
      <c r="A440" s="1" t="n"/>
      <c r="B440" s="1" t="n"/>
      <c r="C440" s="1" t="n"/>
      <c r="D440" s="2" t="n"/>
      <c r="E440" s="1" t="n"/>
      <c r="F440" s="1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 s="269">
      <c r="A441" s="1" t="n"/>
      <c r="B441" s="1" t="n"/>
      <c r="C441" s="1" t="n"/>
      <c r="D441" s="2" t="n"/>
      <c r="E441" s="1" t="n"/>
      <c r="F441" s="1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 s="269">
      <c r="A442" s="1" t="n"/>
      <c r="B442" s="1" t="n"/>
      <c r="C442" s="1" t="n"/>
      <c r="D442" s="2" t="n"/>
      <c r="E442" s="1" t="n"/>
      <c r="F442" s="1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 s="269">
      <c r="A443" s="1" t="n"/>
      <c r="B443" s="1" t="n"/>
      <c r="C443" s="1" t="n"/>
      <c r="D443" s="2" t="n"/>
      <c r="E443" s="1" t="n"/>
      <c r="F443" s="1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 s="269">
      <c r="A444" s="1" t="n"/>
      <c r="B444" s="1" t="n"/>
      <c r="C444" s="1" t="n"/>
      <c r="D444" s="2" t="n"/>
      <c r="E444" s="1" t="n"/>
      <c r="F444" s="1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 s="269">
      <c r="A445" s="1" t="n"/>
      <c r="B445" s="1" t="n"/>
      <c r="C445" s="1" t="n"/>
      <c r="D445" s="2" t="n"/>
      <c r="E445" s="1" t="n"/>
      <c r="F445" s="1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 s="269">
      <c r="A446" s="1" t="n"/>
      <c r="B446" s="1" t="n"/>
      <c r="C446" s="1" t="n"/>
      <c r="D446" s="2" t="n"/>
      <c r="E446" s="1" t="n"/>
      <c r="F446" s="1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 s="269">
      <c r="A447" s="1" t="n"/>
      <c r="B447" s="1" t="n"/>
      <c r="C447" s="1" t="n"/>
      <c r="D447" s="2" t="n"/>
      <c r="E447" s="1" t="n"/>
      <c r="F447" s="1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 s="269">
      <c r="A448" s="1" t="n"/>
      <c r="B448" s="1" t="n"/>
      <c r="C448" s="1" t="n"/>
      <c r="D448" s="2" t="n"/>
      <c r="E448" s="1" t="n"/>
      <c r="F448" s="1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 s="269">
      <c r="A449" s="1" t="n"/>
      <c r="B449" s="1" t="n"/>
      <c r="C449" s="1" t="n"/>
      <c r="D449" s="2" t="n"/>
      <c r="E449" s="1" t="n"/>
      <c r="F449" s="1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 s="269">
      <c r="A450" s="1" t="n"/>
      <c r="B450" s="1" t="n"/>
      <c r="C450" s="1" t="n"/>
      <c r="D450" s="2" t="n"/>
      <c r="E450" s="1" t="n"/>
      <c r="F450" s="1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 s="269">
      <c r="A451" s="1" t="n"/>
      <c r="B451" s="1" t="n"/>
      <c r="C451" s="1" t="n"/>
      <c r="D451" s="2" t="n"/>
      <c r="E451" s="1" t="n"/>
      <c r="F451" s="1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 s="269">
      <c r="A452" s="1" t="n"/>
      <c r="B452" s="1" t="n"/>
      <c r="C452" s="1" t="n"/>
      <c r="D452" s="2" t="n"/>
      <c r="E452" s="1" t="n"/>
      <c r="F452" s="1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 s="269">
      <c r="A453" s="1" t="n"/>
      <c r="B453" s="1" t="n"/>
      <c r="C453" s="1" t="n"/>
      <c r="D453" s="2" t="n"/>
      <c r="E453" s="1" t="n"/>
      <c r="F453" s="1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 s="269">
      <c r="A454" s="1" t="n"/>
      <c r="B454" s="1" t="n"/>
      <c r="C454" s="1" t="n"/>
      <c r="D454" s="2" t="n"/>
      <c r="E454" s="1" t="n"/>
      <c r="F454" s="1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 s="269">
      <c r="A455" s="1" t="n"/>
      <c r="B455" s="1" t="n"/>
      <c r="C455" s="1" t="n"/>
      <c r="D455" s="2" t="n"/>
      <c r="E455" s="1" t="n"/>
      <c r="F455" s="1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 s="269">
      <c r="A456" s="1" t="n"/>
      <c r="B456" s="1" t="n"/>
      <c r="C456" s="1" t="n"/>
      <c r="D456" s="2" t="n"/>
      <c r="E456" s="1" t="n"/>
      <c r="F456" s="1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 s="269">
      <c r="A457" s="1" t="n"/>
      <c r="B457" s="1" t="n"/>
      <c r="C457" s="1" t="n"/>
      <c r="D457" s="2" t="n"/>
      <c r="E457" s="1" t="n"/>
      <c r="F457" s="1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 s="269">
      <c r="A458" s="1" t="n"/>
      <c r="B458" s="1" t="n"/>
      <c r="C458" s="1" t="n"/>
      <c r="D458" s="2" t="n"/>
      <c r="E458" s="1" t="n"/>
      <c r="F458" s="1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 s="269">
      <c r="A459" s="1" t="n"/>
      <c r="B459" s="1" t="n"/>
      <c r="C459" s="1" t="n"/>
      <c r="D459" s="2" t="n"/>
      <c r="E459" s="1" t="n"/>
      <c r="F459" s="1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 s="269">
      <c r="A460" s="1" t="n"/>
      <c r="B460" s="1" t="n"/>
      <c r="C460" s="1" t="n"/>
      <c r="D460" s="2" t="n"/>
      <c r="E460" s="1" t="n"/>
      <c r="F460" s="1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 s="269">
      <c r="A461" s="1" t="n"/>
      <c r="B461" s="1" t="n"/>
      <c r="C461" s="1" t="n"/>
      <c r="D461" s="2" t="n"/>
      <c r="E461" s="1" t="n"/>
      <c r="F461" s="1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 s="269">
      <c r="A462" s="1" t="n"/>
      <c r="B462" s="1" t="n"/>
      <c r="C462" s="1" t="n"/>
      <c r="D462" s="2" t="n"/>
      <c r="E462" s="1" t="n"/>
      <c r="F462" s="1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 s="269">
      <c r="A463" s="1" t="n"/>
      <c r="B463" s="1" t="n"/>
      <c r="C463" s="1" t="n"/>
      <c r="D463" s="2" t="n"/>
      <c r="E463" s="1" t="n"/>
      <c r="F463" s="1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 s="269">
      <c r="A464" s="1" t="n"/>
      <c r="B464" s="1" t="n"/>
      <c r="C464" s="1" t="n"/>
      <c r="D464" s="2" t="n"/>
      <c r="E464" s="1" t="n"/>
      <c r="F464" s="1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 s="269">
      <c r="A465" s="1" t="n"/>
      <c r="B465" s="1" t="n"/>
      <c r="C465" s="1" t="n"/>
      <c r="D465" s="2" t="n"/>
      <c r="E465" s="1" t="n"/>
      <c r="F465" s="1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 s="269">
      <c r="A466" s="1" t="n"/>
      <c r="B466" s="1" t="n"/>
      <c r="C466" s="1" t="n"/>
      <c r="D466" s="2" t="n"/>
      <c r="E466" s="1" t="n"/>
      <c r="F466" s="1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 s="269">
      <c r="A467" s="1" t="n"/>
      <c r="B467" s="1" t="n"/>
      <c r="C467" s="1" t="n"/>
      <c r="D467" s="2" t="n"/>
      <c r="E467" s="1" t="n"/>
      <c r="F467" s="1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 s="269">
      <c r="A468" s="1" t="n"/>
      <c r="B468" s="1" t="n"/>
      <c r="C468" s="1" t="n"/>
      <c r="D468" s="2" t="n"/>
      <c r="E468" s="1" t="n"/>
      <c r="F468" s="1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 s="269">
      <c r="A469" s="1" t="n"/>
      <c r="B469" s="1" t="n"/>
      <c r="C469" s="1" t="n"/>
      <c r="D469" s="2" t="n"/>
      <c r="E469" s="1" t="n"/>
      <c r="F469" s="1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 s="269">
      <c r="A470" s="1" t="n"/>
      <c r="B470" s="1" t="n"/>
      <c r="C470" s="1" t="n"/>
      <c r="D470" s="2" t="n"/>
      <c r="E470" s="1" t="n"/>
      <c r="F470" s="1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 s="269">
      <c r="A471" s="1" t="n"/>
      <c r="B471" s="1" t="n"/>
      <c r="C471" s="1" t="n"/>
      <c r="D471" s="2" t="n"/>
      <c r="E471" s="1" t="n"/>
      <c r="F471" s="1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 s="269">
      <c r="A472" s="1" t="n"/>
      <c r="B472" s="1" t="n"/>
      <c r="C472" s="1" t="n"/>
      <c r="D472" s="2" t="n"/>
      <c r="E472" s="1" t="n"/>
      <c r="F472" s="1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 s="269">
      <c r="A473" s="1" t="n"/>
      <c r="B473" s="1" t="n"/>
      <c r="C473" s="1" t="n"/>
      <c r="D473" s="2" t="n"/>
      <c r="E473" s="1" t="n"/>
      <c r="F473" s="1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 s="269">
      <c r="A474" s="1" t="n"/>
      <c r="B474" s="1" t="n"/>
      <c r="C474" s="1" t="n"/>
      <c r="D474" s="2" t="n"/>
      <c r="E474" s="1" t="n"/>
      <c r="F474" s="1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 s="269">
      <c r="A475" s="1" t="n"/>
      <c r="B475" s="1" t="n"/>
      <c r="C475" s="1" t="n"/>
      <c r="D475" s="2" t="n"/>
      <c r="E475" s="1" t="n"/>
      <c r="F475" s="1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 s="269">
      <c r="A476" s="1" t="n"/>
      <c r="B476" s="1" t="n"/>
      <c r="C476" s="1" t="n"/>
      <c r="D476" s="2" t="n"/>
      <c r="E476" s="1" t="n"/>
      <c r="F476" s="1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 s="269">
      <c r="A477" s="1" t="n"/>
      <c r="B477" s="1" t="n"/>
      <c r="C477" s="1" t="n"/>
      <c r="D477" s="2" t="n"/>
      <c r="E477" s="1" t="n"/>
      <c r="F477" s="1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 s="269">
      <c r="A478" s="1" t="n"/>
      <c r="B478" s="1" t="n"/>
      <c r="C478" s="1" t="n"/>
      <c r="D478" s="2" t="n"/>
      <c r="E478" s="1" t="n"/>
      <c r="F478" s="1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 s="269">
      <c r="A479" s="1" t="n"/>
      <c r="B479" s="1" t="n"/>
      <c r="C479" s="1" t="n"/>
      <c r="D479" s="2" t="n"/>
      <c r="E479" s="1" t="n"/>
      <c r="F479" s="1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 s="269">
      <c r="A480" s="1" t="n"/>
      <c r="B480" s="1" t="n"/>
      <c r="C480" s="1" t="n"/>
      <c r="D480" s="2" t="n"/>
      <c r="E480" s="1" t="n"/>
      <c r="F480" s="1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 s="269">
      <c r="A481" s="1" t="n"/>
      <c r="B481" s="1" t="n"/>
      <c r="C481" s="1" t="n"/>
      <c r="D481" s="2" t="n"/>
      <c r="E481" s="1" t="n"/>
      <c r="F481" s="1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 s="269">
      <c r="A482" s="1" t="n"/>
      <c r="B482" s="1" t="n"/>
      <c r="C482" s="1" t="n"/>
      <c r="D482" s="2" t="n"/>
      <c r="E482" s="1" t="n"/>
      <c r="F482" s="1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 s="269">
      <c r="A483" s="1" t="n"/>
      <c r="B483" s="1" t="n"/>
      <c r="C483" s="1" t="n"/>
      <c r="D483" s="2" t="n"/>
      <c r="E483" s="1" t="n"/>
      <c r="F483" s="1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 s="269">
      <c r="A484" s="1" t="n"/>
      <c r="B484" s="1" t="n"/>
      <c r="C484" s="1" t="n"/>
      <c r="D484" s="2" t="n"/>
      <c r="E484" s="1" t="n"/>
      <c r="F484" s="1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 s="269">
      <c r="A485" s="1" t="n"/>
      <c r="B485" s="1" t="n"/>
      <c r="C485" s="1" t="n"/>
      <c r="D485" s="2" t="n"/>
      <c r="E485" s="1" t="n"/>
      <c r="F485" s="1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 s="269">
      <c r="A486" s="1" t="n"/>
      <c r="B486" s="1" t="n"/>
      <c r="C486" s="1" t="n"/>
      <c r="D486" s="2" t="n"/>
      <c r="E486" s="1" t="n"/>
      <c r="F486" s="1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 s="269">
      <c r="A487" s="1" t="n"/>
      <c r="B487" s="1" t="n"/>
      <c r="C487" s="1" t="n"/>
      <c r="D487" s="2" t="n"/>
      <c r="E487" s="1" t="n"/>
      <c r="F487" s="1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 s="269">
      <c r="A488" s="1" t="n"/>
      <c r="B488" s="1" t="n"/>
      <c r="C488" s="1" t="n"/>
      <c r="D488" s="2" t="n"/>
      <c r="E488" s="1" t="n"/>
      <c r="F488" s="1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 s="269">
      <c r="A489" s="1" t="n"/>
      <c r="B489" s="1" t="n"/>
      <c r="C489" s="1" t="n"/>
      <c r="D489" s="2" t="n"/>
      <c r="E489" s="1" t="n"/>
      <c r="F489" s="1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 s="269">
      <c r="A490" s="1" t="n"/>
      <c r="B490" s="1" t="n"/>
      <c r="C490" s="1" t="n"/>
      <c r="D490" s="2" t="n"/>
      <c r="E490" s="1" t="n"/>
      <c r="F490" s="1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 s="269">
      <c r="A491" s="1" t="n"/>
      <c r="B491" s="1" t="n"/>
      <c r="C491" s="1" t="n"/>
      <c r="D491" s="2" t="n"/>
      <c r="E491" s="1" t="n"/>
      <c r="F491" s="1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 s="269">
      <c r="A492" s="1" t="n"/>
      <c r="B492" s="1" t="n"/>
      <c r="C492" s="1" t="n"/>
      <c r="D492" s="2" t="n"/>
      <c r="E492" s="1" t="n"/>
      <c r="F492" s="1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 s="269">
      <c r="A493" s="1" t="n"/>
      <c r="B493" s="1" t="n"/>
      <c r="C493" s="1" t="n"/>
      <c r="D493" s="2" t="n"/>
      <c r="E493" s="1" t="n"/>
      <c r="F493" s="1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 s="269">
      <c r="A494" s="1" t="n"/>
      <c r="B494" s="1" t="n"/>
      <c r="C494" s="1" t="n"/>
      <c r="D494" s="2" t="n"/>
      <c r="E494" s="1" t="n"/>
      <c r="F494" s="1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 s="269">
      <c r="A495" s="1" t="n"/>
      <c r="B495" s="1" t="n"/>
      <c r="C495" s="1" t="n"/>
      <c r="D495" s="2" t="n"/>
      <c r="E495" s="1" t="n"/>
      <c r="F495" s="1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 s="269">
      <c r="A496" s="1" t="n"/>
      <c r="B496" s="1" t="n"/>
      <c r="C496" s="1" t="n"/>
      <c r="D496" s="2" t="n"/>
      <c r="E496" s="1" t="n"/>
      <c r="F496" s="1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 s="269">
      <c r="A497" s="1" t="n"/>
      <c r="B497" s="1" t="n"/>
      <c r="C497" s="1" t="n"/>
      <c r="D497" s="2" t="n"/>
      <c r="E497" s="1" t="n"/>
      <c r="F497" s="1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 s="269">
      <c r="A498" s="1" t="n"/>
      <c r="B498" s="1" t="n"/>
      <c r="C498" s="1" t="n"/>
      <c r="D498" s="2" t="n"/>
      <c r="E498" s="1" t="n"/>
      <c r="F498" s="1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 s="269">
      <c r="A499" s="1" t="n"/>
      <c r="B499" s="1" t="n"/>
      <c r="C499" s="1" t="n"/>
      <c r="D499" s="2" t="n"/>
      <c r="E499" s="1" t="n"/>
      <c r="F499" s="1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 s="269">
      <c r="A500" s="1" t="n"/>
      <c r="B500" s="1" t="n"/>
      <c r="C500" s="1" t="n"/>
      <c r="D500" s="2" t="n"/>
      <c r="E500" s="1" t="n"/>
      <c r="F500" s="1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 s="269">
      <c r="A501" s="1" t="n"/>
      <c r="B501" s="1" t="n"/>
      <c r="C501" s="1" t="n"/>
      <c r="D501" s="2" t="n"/>
      <c r="E501" s="1" t="n"/>
      <c r="F501" s="1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 s="269">
      <c r="A502" s="1" t="n"/>
      <c r="B502" s="1" t="n"/>
      <c r="C502" s="1" t="n"/>
      <c r="D502" s="2" t="n"/>
      <c r="E502" s="1" t="n"/>
      <c r="F502" s="1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 s="269">
      <c r="A503" s="1" t="n"/>
      <c r="B503" s="1" t="n"/>
      <c r="C503" s="1" t="n"/>
      <c r="D503" s="2" t="n"/>
      <c r="E503" s="1" t="n"/>
      <c r="F503" s="1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 s="269">
      <c r="A504" s="1" t="n"/>
      <c r="B504" s="1" t="n"/>
      <c r="C504" s="1" t="n"/>
      <c r="D504" s="2" t="n"/>
      <c r="E504" s="1" t="n"/>
      <c r="F504" s="1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 s="269">
      <c r="A505" s="1" t="n"/>
      <c r="B505" s="1" t="n"/>
      <c r="C505" s="1" t="n"/>
      <c r="D505" s="2" t="n"/>
      <c r="E505" s="1" t="n"/>
      <c r="F505" s="1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 s="269">
      <c r="A506" s="1" t="n"/>
      <c r="B506" s="1" t="n"/>
      <c r="C506" s="1" t="n"/>
      <c r="D506" s="2" t="n"/>
      <c r="E506" s="1" t="n"/>
      <c r="F506" s="1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 s="269">
      <c r="A507" s="1" t="n"/>
      <c r="B507" s="1" t="n"/>
      <c r="C507" s="1" t="n"/>
      <c r="D507" s="2" t="n"/>
      <c r="E507" s="1" t="n"/>
      <c r="F507" s="1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 s="269">
      <c r="A508" s="1" t="n"/>
      <c r="B508" s="1" t="n"/>
      <c r="C508" s="1" t="n"/>
      <c r="D508" s="2" t="n"/>
      <c r="E508" s="1" t="n"/>
      <c r="F508" s="1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 s="269">
      <c r="A509" s="1" t="n"/>
      <c r="B509" s="1" t="n"/>
      <c r="C509" s="1" t="n"/>
      <c r="D509" s="2" t="n"/>
      <c r="E509" s="1" t="n"/>
      <c r="F509" s="1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 s="269">
      <c r="A510" s="1" t="n"/>
      <c r="B510" s="1" t="n"/>
      <c r="C510" s="1" t="n"/>
      <c r="D510" s="2" t="n"/>
      <c r="E510" s="1" t="n"/>
      <c r="F510" s="1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 s="269">
      <c r="A511" s="1" t="n"/>
      <c r="B511" s="1" t="n"/>
      <c r="C511" s="1" t="n"/>
      <c r="D511" s="2" t="n"/>
      <c r="E511" s="1" t="n"/>
      <c r="F511" s="1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 s="269">
      <c r="A512" s="1" t="n"/>
      <c r="B512" s="1" t="n"/>
      <c r="C512" s="1" t="n"/>
      <c r="D512" s="2" t="n"/>
      <c r="E512" s="1" t="n"/>
      <c r="F512" s="1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 s="269">
      <c r="A513" s="1" t="n"/>
      <c r="B513" s="1" t="n"/>
      <c r="C513" s="1" t="n"/>
      <c r="D513" s="2" t="n"/>
      <c r="E513" s="1" t="n"/>
      <c r="F513" s="1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 s="269">
      <c r="A514" s="1" t="n"/>
      <c r="B514" s="1" t="n"/>
      <c r="C514" s="1" t="n"/>
      <c r="D514" s="2" t="n"/>
      <c r="E514" s="1" t="n"/>
      <c r="F514" s="1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 s="269">
      <c r="A515" s="1" t="n"/>
      <c r="B515" s="1" t="n"/>
      <c r="C515" s="1" t="n"/>
      <c r="D515" s="2" t="n"/>
      <c r="E515" s="1" t="n"/>
      <c r="F515" s="1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 s="269">
      <c r="A516" s="1" t="n"/>
      <c r="B516" s="1" t="n"/>
      <c r="C516" s="1" t="n"/>
      <c r="D516" s="2" t="n"/>
      <c r="E516" s="1" t="n"/>
      <c r="F516" s="1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 s="269">
      <c r="A517" s="1" t="n"/>
      <c r="B517" s="1" t="n"/>
      <c r="C517" s="1" t="n"/>
      <c r="D517" s="2" t="n"/>
      <c r="E517" s="1" t="n"/>
      <c r="F517" s="1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 s="269">
      <c r="A518" s="1" t="n"/>
      <c r="B518" s="1" t="n"/>
      <c r="C518" s="1" t="n"/>
      <c r="D518" s="2" t="n"/>
      <c r="E518" s="1" t="n"/>
      <c r="F518" s="1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 s="269">
      <c r="A519" s="1" t="n"/>
      <c r="B519" s="1" t="n"/>
      <c r="C519" s="1" t="n"/>
      <c r="D519" s="2" t="n"/>
      <c r="E519" s="1" t="n"/>
      <c r="F519" s="1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 s="269">
      <c r="A520" s="1" t="n"/>
      <c r="B520" s="1" t="n"/>
      <c r="C520" s="1" t="n"/>
      <c r="D520" s="2" t="n"/>
      <c r="E520" s="1" t="n"/>
      <c r="F520" s="1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 s="269">
      <c r="A521" s="1" t="n"/>
      <c r="B521" s="1" t="n"/>
      <c r="C521" s="1" t="n"/>
      <c r="D521" s="2" t="n"/>
      <c r="E521" s="1" t="n"/>
      <c r="F521" s="1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 s="269">
      <c r="A522" s="1" t="n"/>
      <c r="B522" s="1" t="n"/>
      <c r="C522" s="1" t="n"/>
      <c r="D522" s="2" t="n"/>
      <c r="E522" s="1" t="n"/>
      <c r="F522" s="1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 s="269">
      <c r="A523" s="1" t="n"/>
      <c r="B523" s="1" t="n"/>
      <c r="C523" s="1" t="n"/>
      <c r="D523" s="2" t="n"/>
      <c r="E523" s="1" t="n"/>
      <c r="F523" s="1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 s="269">
      <c r="A524" s="1" t="n"/>
      <c r="B524" s="1" t="n"/>
      <c r="C524" s="1" t="n"/>
      <c r="D524" s="2" t="n"/>
      <c r="E524" s="1" t="n"/>
      <c r="F524" s="1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 s="269">
      <c r="A525" s="1" t="n"/>
      <c r="B525" s="1" t="n"/>
      <c r="C525" s="1" t="n"/>
      <c r="D525" s="2" t="n"/>
      <c r="E525" s="1" t="n"/>
      <c r="F525" s="1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 s="269">
      <c r="A526" s="1" t="n"/>
      <c r="B526" s="1" t="n"/>
      <c r="C526" s="1" t="n"/>
      <c r="D526" s="2" t="n"/>
      <c r="E526" s="1" t="n"/>
      <c r="F526" s="1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 s="269">
      <c r="A527" s="1" t="n"/>
      <c r="B527" s="1" t="n"/>
      <c r="C527" s="1" t="n"/>
      <c r="D527" s="2" t="n"/>
      <c r="E527" s="1" t="n"/>
      <c r="F527" s="1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 s="269">
      <c r="A528" s="1" t="n"/>
      <c r="B528" s="1" t="n"/>
      <c r="C528" s="1" t="n"/>
      <c r="D528" s="2" t="n"/>
      <c r="E528" s="1" t="n"/>
      <c r="F528" s="1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 s="269">
      <c r="A529" s="1" t="n"/>
      <c r="B529" s="1" t="n"/>
      <c r="C529" s="1" t="n"/>
      <c r="D529" s="2" t="n"/>
      <c r="E529" s="1" t="n"/>
      <c r="F529" s="1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 s="269">
      <c r="A530" s="1" t="n"/>
      <c r="B530" s="1" t="n"/>
      <c r="C530" s="1" t="n"/>
      <c r="D530" s="2" t="n"/>
      <c r="E530" s="1" t="n"/>
      <c r="F530" s="1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 s="269">
      <c r="A531" s="1" t="n"/>
      <c r="B531" s="1" t="n"/>
      <c r="C531" s="1" t="n"/>
      <c r="D531" s="2" t="n"/>
      <c r="E531" s="1" t="n"/>
      <c r="F531" s="1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 s="269">
      <c r="A532" s="1" t="n"/>
      <c r="B532" s="1" t="n"/>
      <c r="C532" s="1" t="n"/>
      <c r="D532" s="2" t="n"/>
      <c r="E532" s="1" t="n"/>
      <c r="F532" s="1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 s="269">
      <c r="A533" s="1" t="n"/>
      <c r="B533" s="1" t="n"/>
      <c r="C533" s="1" t="n"/>
      <c r="D533" s="2" t="n"/>
      <c r="E533" s="1" t="n"/>
      <c r="F533" s="1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 s="269">
      <c r="A534" s="1" t="n"/>
      <c r="B534" s="1" t="n"/>
      <c r="C534" s="1" t="n"/>
      <c r="D534" s="2" t="n"/>
      <c r="E534" s="1" t="n"/>
      <c r="F534" s="1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 s="269">
      <c r="A535" s="1" t="n"/>
      <c r="B535" s="1" t="n"/>
      <c r="C535" s="1" t="n"/>
      <c r="D535" s="2" t="n"/>
      <c r="E535" s="1" t="n"/>
      <c r="F535" s="1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 s="269">
      <c r="A536" s="1" t="n"/>
      <c r="B536" s="1" t="n"/>
      <c r="C536" s="1" t="n"/>
      <c r="D536" s="2" t="n"/>
      <c r="E536" s="1" t="n"/>
      <c r="F536" s="1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 s="269">
      <c r="A537" s="1" t="n"/>
      <c r="B537" s="1" t="n"/>
      <c r="C537" s="1" t="n"/>
      <c r="D537" s="2" t="n"/>
      <c r="E537" s="1" t="n"/>
      <c r="F537" s="1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 s="269">
      <c r="A538" s="1" t="n"/>
      <c r="B538" s="1" t="n"/>
      <c r="C538" s="1" t="n"/>
      <c r="D538" s="2" t="n"/>
      <c r="E538" s="1" t="n"/>
      <c r="F538" s="1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 s="269">
      <c r="A539" s="1" t="n"/>
      <c r="B539" s="1" t="n"/>
      <c r="C539" s="1" t="n"/>
      <c r="D539" s="2" t="n"/>
      <c r="E539" s="1" t="n"/>
      <c r="F539" s="1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 s="269">
      <c r="A540" s="1" t="n"/>
      <c r="B540" s="1" t="n"/>
      <c r="C540" s="1" t="n"/>
      <c r="D540" s="2" t="n"/>
      <c r="E540" s="1" t="n"/>
      <c r="F540" s="1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 s="269">
      <c r="A541" s="1" t="n"/>
      <c r="B541" s="1" t="n"/>
      <c r="C541" s="1" t="n"/>
      <c r="D541" s="2" t="n"/>
      <c r="E541" s="1" t="n"/>
      <c r="F541" s="1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 s="269">
      <c r="A542" s="1" t="n"/>
      <c r="B542" s="1" t="n"/>
      <c r="C542" s="1" t="n"/>
      <c r="D542" s="2" t="n"/>
      <c r="E542" s="1" t="n"/>
      <c r="F542" s="1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 s="269">
      <c r="A543" s="1" t="n"/>
      <c r="B543" s="1" t="n"/>
      <c r="C543" s="1" t="n"/>
      <c r="D543" s="2" t="n"/>
      <c r="E543" s="1" t="n"/>
      <c r="F543" s="1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 s="269">
      <c r="A544" s="1" t="n"/>
      <c r="B544" s="1" t="n"/>
      <c r="C544" s="1" t="n"/>
      <c r="D544" s="2" t="n"/>
      <c r="E544" s="1" t="n"/>
      <c r="F544" s="1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 s="269">
      <c r="A545" s="1" t="n"/>
      <c r="B545" s="1" t="n"/>
      <c r="C545" s="1" t="n"/>
      <c r="D545" s="2" t="n"/>
      <c r="E545" s="1" t="n"/>
      <c r="F545" s="1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 s="269">
      <c r="A546" s="1" t="n"/>
      <c r="B546" s="1" t="n"/>
      <c r="C546" s="1" t="n"/>
      <c r="D546" s="2" t="n"/>
      <c r="E546" s="1" t="n"/>
      <c r="F546" s="1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 s="269">
      <c r="A547" s="1" t="n"/>
      <c r="B547" s="1" t="n"/>
      <c r="C547" s="1" t="n"/>
      <c r="D547" s="2" t="n"/>
      <c r="E547" s="1" t="n"/>
      <c r="F547" s="1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 s="269">
      <c r="A548" s="1" t="n"/>
      <c r="B548" s="1" t="n"/>
      <c r="C548" s="1" t="n"/>
      <c r="D548" s="2" t="n"/>
      <c r="E548" s="1" t="n"/>
      <c r="F548" s="1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 s="269">
      <c r="A549" s="1" t="n"/>
      <c r="B549" s="1" t="n"/>
      <c r="C549" s="1" t="n"/>
      <c r="D549" s="2" t="n"/>
      <c r="E549" s="1" t="n"/>
      <c r="F549" s="1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 s="269">
      <c r="A550" s="1" t="n"/>
      <c r="B550" s="1" t="n"/>
      <c r="C550" s="1" t="n"/>
      <c r="D550" s="2" t="n"/>
      <c r="E550" s="1" t="n"/>
      <c r="F550" s="1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 s="269">
      <c r="A551" s="1" t="n"/>
      <c r="B551" s="1" t="n"/>
      <c r="C551" s="1" t="n"/>
      <c r="D551" s="2" t="n"/>
      <c r="E551" s="1" t="n"/>
      <c r="F551" s="1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 s="269">
      <c r="A552" s="1" t="n"/>
      <c r="B552" s="1" t="n"/>
      <c r="C552" s="1" t="n"/>
      <c r="D552" s="2" t="n"/>
      <c r="E552" s="1" t="n"/>
      <c r="F552" s="1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 s="269">
      <c r="A553" s="1" t="n"/>
      <c r="B553" s="1" t="n"/>
      <c r="C553" s="1" t="n"/>
      <c r="D553" s="2" t="n"/>
      <c r="E553" s="1" t="n"/>
      <c r="F553" s="1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 s="269">
      <c r="A554" s="1" t="n"/>
      <c r="B554" s="1" t="n"/>
      <c r="C554" s="1" t="n"/>
      <c r="D554" s="2" t="n"/>
      <c r="E554" s="1" t="n"/>
      <c r="F554" s="1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 s="269">
      <c r="A555" s="1" t="n"/>
      <c r="B555" s="1" t="n"/>
      <c r="C555" s="1" t="n"/>
      <c r="D555" s="2" t="n"/>
      <c r="E555" s="1" t="n"/>
      <c r="F555" s="1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 s="269">
      <c r="A556" s="1" t="n"/>
      <c r="B556" s="1" t="n"/>
      <c r="C556" s="1" t="n"/>
      <c r="D556" s="2" t="n"/>
      <c r="E556" s="1" t="n"/>
      <c r="F556" s="1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 s="269">
      <c r="A557" s="1" t="n"/>
      <c r="B557" s="1" t="n"/>
      <c r="C557" s="1" t="n"/>
      <c r="D557" s="2" t="n"/>
      <c r="E557" s="1" t="n"/>
      <c r="F557" s="1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 s="269">
      <c r="A558" s="1" t="n"/>
      <c r="B558" s="1" t="n"/>
      <c r="C558" s="1" t="n"/>
      <c r="D558" s="2" t="n"/>
      <c r="E558" s="1" t="n"/>
      <c r="F558" s="1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 s="269">
      <c r="A559" s="1" t="n"/>
      <c r="B559" s="1" t="n"/>
      <c r="C559" s="1" t="n"/>
      <c r="D559" s="2" t="n"/>
      <c r="E559" s="1" t="n"/>
      <c r="F559" s="1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 s="269">
      <c r="A560" s="1" t="n"/>
      <c r="B560" s="1" t="n"/>
      <c r="C560" s="1" t="n"/>
      <c r="D560" s="2" t="n"/>
      <c r="E560" s="1" t="n"/>
      <c r="F560" s="1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 s="269">
      <c r="A561" s="1" t="n"/>
      <c r="B561" s="1" t="n"/>
      <c r="C561" s="1" t="n"/>
      <c r="D561" s="2" t="n"/>
      <c r="E561" s="1" t="n"/>
      <c r="F561" s="1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 s="269">
      <c r="A562" s="1" t="n"/>
      <c r="B562" s="1" t="n"/>
      <c r="C562" s="1" t="n"/>
      <c r="D562" s="2" t="n"/>
      <c r="E562" s="1" t="n"/>
      <c r="F562" s="1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 s="269">
      <c r="A563" s="1" t="n"/>
      <c r="B563" s="1" t="n"/>
      <c r="C563" s="1" t="n"/>
      <c r="D563" s="2" t="n"/>
      <c r="E563" s="1" t="n"/>
      <c r="F563" s="1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 s="269">
      <c r="A564" s="1" t="n"/>
      <c r="B564" s="1" t="n"/>
      <c r="C564" s="1" t="n"/>
      <c r="D564" s="2" t="n"/>
      <c r="E564" s="1" t="n"/>
      <c r="F564" s="1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 s="269">
      <c r="A565" s="1" t="n"/>
      <c r="B565" s="1" t="n"/>
      <c r="C565" s="1" t="n"/>
      <c r="D565" s="2" t="n"/>
      <c r="E565" s="1" t="n"/>
      <c r="F565" s="1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 s="269">
      <c r="A566" s="1" t="n"/>
      <c r="B566" s="1" t="n"/>
      <c r="C566" s="1" t="n"/>
      <c r="D566" s="2" t="n"/>
      <c r="E566" s="1" t="n"/>
      <c r="F566" s="1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 s="269">
      <c r="A567" s="1" t="n"/>
      <c r="B567" s="1" t="n"/>
      <c r="C567" s="1" t="n"/>
      <c r="D567" s="2" t="n"/>
      <c r="E567" s="1" t="n"/>
      <c r="F567" s="1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 s="269">
      <c r="A568" s="1" t="n"/>
      <c r="B568" s="1" t="n"/>
      <c r="C568" s="1" t="n"/>
      <c r="D568" s="2" t="n"/>
      <c r="E568" s="1" t="n"/>
      <c r="F568" s="1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 s="269">
      <c r="A569" s="1" t="n"/>
      <c r="B569" s="1" t="n"/>
      <c r="C569" s="1" t="n"/>
      <c r="D569" s="2" t="n"/>
      <c r="E569" s="1" t="n"/>
      <c r="F569" s="1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 s="269">
      <c r="A570" s="1" t="n"/>
      <c r="B570" s="1" t="n"/>
      <c r="C570" s="1" t="n"/>
      <c r="D570" s="2" t="n"/>
      <c r="E570" s="1" t="n"/>
      <c r="F570" s="1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 s="269">
      <c r="A571" s="1" t="n"/>
      <c r="B571" s="1" t="n"/>
      <c r="C571" s="1" t="n"/>
      <c r="D571" s="2" t="n"/>
      <c r="E571" s="1" t="n"/>
      <c r="F571" s="1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 s="269">
      <c r="A572" s="1" t="n"/>
      <c r="B572" s="1" t="n"/>
      <c r="C572" s="1" t="n"/>
      <c r="D572" s="2" t="n"/>
      <c r="E572" s="1" t="n"/>
      <c r="F572" s="1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 s="269">
      <c r="A573" s="1" t="n"/>
      <c r="B573" s="1" t="n"/>
      <c r="C573" s="1" t="n"/>
      <c r="D573" s="2" t="n"/>
      <c r="E573" s="1" t="n"/>
      <c r="F573" s="1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 s="269">
      <c r="A574" s="1" t="n"/>
      <c r="B574" s="1" t="n"/>
      <c r="C574" s="1" t="n"/>
      <c r="D574" s="2" t="n"/>
      <c r="E574" s="1" t="n"/>
      <c r="F574" s="1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 s="269">
      <c r="A575" s="1" t="n"/>
      <c r="B575" s="1" t="n"/>
      <c r="C575" s="1" t="n"/>
      <c r="D575" s="2" t="n"/>
      <c r="E575" s="1" t="n"/>
      <c r="F575" s="1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 s="269">
      <c r="A576" s="1" t="n"/>
      <c r="B576" s="1" t="n"/>
      <c r="C576" s="1" t="n"/>
      <c r="D576" s="2" t="n"/>
      <c r="E576" s="1" t="n"/>
      <c r="F576" s="1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 s="269">
      <c r="A577" s="1" t="n"/>
      <c r="B577" s="1" t="n"/>
      <c r="C577" s="1" t="n"/>
      <c r="D577" s="2" t="n"/>
      <c r="E577" s="1" t="n"/>
      <c r="F577" s="1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 s="269">
      <c r="A578" s="1" t="n"/>
      <c r="B578" s="1" t="n"/>
      <c r="C578" s="1" t="n"/>
      <c r="D578" s="2" t="n"/>
      <c r="E578" s="1" t="n"/>
      <c r="F578" s="1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 s="269">
      <c r="A579" s="1" t="n"/>
      <c r="B579" s="1" t="n"/>
      <c r="C579" s="1" t="n"/>
      <c r="D579" s="2" t="n"/>
      <c r="E579" s="1" t="n"/>
      <c r="F579" s="1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 s="269">
      <c r="A580" s="1" t="n"/>
      <c r="B580" s="1" t="n"/>
      <c r="C580" s="1" t="n"/>
      <c r="D580" s="2" t="n"/>
      <c r="E580" s="1" t="n"/>
      <c r="F580" s="1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 s="269">
      <c r="A581" s="1" t="n"/>
      <c r="B581" s="1" t="n"/>
      <c r="C581" s="1" t="n"/>
      <c r="D581" s="2" t="n"/>
      <c r="E581" s="1" t="n"/>
      <c r="F581" s="1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 s="269">
      <c r="A582" s="1" t="n"/>
      <c r="B582" s="1" t="n"/>
      <c r="C582" s="1" t="n"/>
      <c r="D582" s="2" t="n"/>
      <c r="E582" s="1" t="n"/>
      <c r="F582" s="1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 s="269">
      <c r="A583" s="1" t="n"/>
      <c r="B583" s="1" t="n"/>
      <c r="C583" s="1" t="n"/>
      <c r="D583" s="2" t="n"/>
      <c r="E583" s="1" t="n"/>
      <c r="F583" s="1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 s="269">
      <c r="A584" s="1" t="n"/>
      <c r="B584" s="1" t="n"/>
      <c r="C584" s="1" t="n"/>
      <c r="D584" s="2" t="n"/>
      <c r="E584" s="1" t="n"/>
      <c r="F584" s="1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 s="269">
      <c r="A585" s="1" t="n"/>
      <c r="B585" s="1" t="n"/>
      <c r="C585" s="1" t="n"/>
      <c r="D585" s="2" t="n"/>
      <c r="E585" s="1" t="n"/>
      <c r="F585" s="1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 s="269">
      <c r="A586" s="1" t="n"/>
      <c r="B586" s="1" t="n"/>
      <c r="C586" s="1" t="n"/>
      <c r="D586" s="2" t="n"/>
      <c r="E586" s="1" t="n"/>
      <c r="F586" s="1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 s="269">
      <c r="A587" s="1" t="n"/>
      <c r="B587" s="1" t="n"/>
      <c r="C587" s="1" t="n"/>
      <c r="D587" s="2" t="n"/>
      <c r="E587" s="1" t="n"/>
      <c r="F587" s="1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 s="269">
      <c r="A588" s="1" t="n"/>
      <c r="B588" s="1" t="n"/>
      <c r="C588" s="1" t="n"/>
      <c r="D588" s="2" t="n"/>
      <c r="E588" s="1" t="n"/>
      <c r="F588" s="1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 s="269">
      <c r="A589" s="1" t="n"/>
      <c r="B589" s="1" t="n"/>
      <c r="C589" s="1" t="n"/>
      <c r="D589" s="2" t="n"/>
      <c r="E589" s="1" t="n"/>
      <c r="F589" s="1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 s="269">
      <c r="A590" s="1" t="n"/>
      <c r="B590" s="1" t="n"/>
      <c r="C590" s="1" t="n"/>
      <c r="D590" s="2" t="n"/>
      <c r="E590" s="1" t="n"/>
      <c r="F590" s="1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 s="269">
      <c r="A591" s="1" t="n"/>
      <c r="B591" s="1" t="n"/>
      <c r="C591" s="1" t="n"/>
      <c r="D591" s="2" t="n"/>
      <c r="E591" s="1" t="n"/>
      <c r="F591" s="1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 s="269">
      <c r="A592" s="1" t="n"/>
      <c r="B592" s="1" t="n"/>
      <c r="C592" s="1" t="n"/>
      <c r="D592" s="2" t="n"/>
      <c r="E592" s="1" t="n"/>
      <c r="F592" s="1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 s="269">
      <c r="A593" s="1" t="n"/>
      <c r="B593" s="1" t="n"/>
      <c r="C593" s="1" t="n"/>
      <c r="D593" s="2" t="n"/>
      <c r="E593" s="1" t="n"/>
      <c r="F593" s="1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 s="269">
      <c r="A594" s="1" t="n"/>
      <c r="B594" s="1" t="n"/>
      <c r="C594" s="1" t="n"/>
      <c r="D594" s="2" t="n"/>
      <c r="E594" s="1" t="n"/>
      <c r="F594" s="1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 s="269">
      <c r="A595" s="1" t="n"/>
      <c r="B595" s="1" t="n"/>
      <c r="C595" s="1" t="n"/>
      <c r="D595" s="2" t="n"/>
      <c r="E595" s="1" t="n"/>
      <c r="F595" s="1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 s="269">
      <c r="A596" s="1" t="n"/>
      <c r="B596" s="1" t="n"/>
      <c r="C596" s="1" t="n"/>
      <c r="D596" s="2" t="n"/>
      <c r="E596" s="1" t="n"/>
      <c r="F596" s="1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 s="269">
      <c r="A597" s="1" t="n"/>
      <c r="B597" s="1" t="n"/>
      <c r="C597" s="1" t="n"/>
      <c r="D597" s="2" t="n"/>
      <c r="E597" s="1" t="n"/>
      <c r="F597" s="1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 s="269">
      <c r="A598" s="1" t="n"/>
      <c r="B598" s="1" t="n"/>
      <c r="C598" s="1" t="n"/>
      <c r="D598" s="2" t="n"/>
      <c r="E598" s="1" t="n"/>
      <c r="F598" s="1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 s="269">
      <c r="A599" s="1" t="n"/>
      <c r="B599" s="1" t="n"/>
      <c r="C599" s="1" t="n"/>
      <c r="D599" s="2" t="n"/>
      <c r="E599" s="1" t="n"/>
      <c r="F599" s="1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 s="269">
      <c r="A600" s="1" t="n"/>
      <c r="B600" s="1" t="n"/>
      <c r="C600" s="1" t="n"/>
      <c r="D600" s="2" t="n"/>
      <c r="E600" s="1" t="n"/>
      <c r="F600" s="1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 s="269">
      <c r="A601" s="1" t="n"/>
      <c r="B601" s="1" t="n"/>
      <c r="C601" s="1" t="n"/>
      <c r="D601" s="2" t="n"/>
      <c r="E601" s="1" t="n"/>
      <c r="F601" s="1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 s="269">
      <c r="A602" s="1" t="n"/>
      <c r="B602" s="1" t="n"/>
      <c r="C602" s="1" t="n"/>
      <c r="D602" s="2" t="n"/>
      <c r="E602" s="1" t="n"/>
      <c r="F602" s="1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 s="269">
      <c r="A603" s="1" t="n"/>
      <c r="B603" s="1" t="n"/>
      <c r="C603" s="1" t="n"/>
      <c r="D603" s="2" t="n"/>
      <c r="E603" s="1" t="n"/>
      <c r="F603" s="1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 s="269">
      <c r="A604" s="1" t="n"/>
      <c r="B604" s="1" t="n"/>
      <c r="C604" s="1" t="n"/>
      <c r="D604" s="2" t="n"/>
      <c r="E604" s="1" t="n"/>
      <c r="F604" s="1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 s="269">
      <c r="A605" s="1" t="n"/>
      <c r="B605" s="1" t="n"/>
      <c r="C605" s="1" t="n"/>
      <c r="D605" s="2" t="n"/>
      <c r="E605" s="1" t="n"/>
      <c r="F605" s="1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 s="269">
      <c r="A606" s="1" t="n"/>
      <c r="B606" s="1" t="n"/>
      <c r="C606" s="1" t="n"/>
      <c r="D606" s="2" t="n"/>
      <c r="E606" s="1" t="n"/>
      <c r="F606" s="1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 s="269">
      <c r="A607" s="1" t="n"/>
      <c r="B607" s="1" t="n"/>
      <c r="C607" s="1" t="n"/>
      <c r="D607" s="2" t="n"/>
      <c r="E607" s="1" t="n"/>
      <c r="F607" s="1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 s="269">
      <c r="A608" s="1" t="n"/>
      <c r="B608" s="1" t="n"/>
      <c r="C608" s="1" t="n"/>
      <c r="D608" s="2" t="n"/>
      <c r="E608" s="1" t="n"/>
      <c r="F608" s="1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 s="269">
      <c r="A609" s="1" t="n"/>
      <c r="B609" s="1" t="n"/>
      <c r="C609" s="1" t="n"/>
      <c r="D609" s="2" t="n"/>
      <c r="E609" s="1" t="n"/>
      <c r="F609" s="1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 s="269">
      <c r="A610" s="1" t="n"/>
      <c r="B610" s="1" t="n"/>
      <c r="C610" s="1" t="n"/>
      <c r="D610" s="2" t="n"/>
      <c r="E610" s="1" t="n"/>
      <c r="F610" s="1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 s="269">
      <c r="A611" s="1" t="n"/>
      <c r="B611" s="1" t="n"/>
      <c r="C611" s="1" t="n"/>
      <c r="D611" s="2" t="n"/>
      <c r="E611" s="1" t="n"/>
      <c r="F611" s="1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 s="269">
      <c r="A612" s="1" t="n"/>
      <c r="B612" s="1" t="n"/>
      <c r="C612" s="1" t="n"/>
      <c r="D612" s="2" t="n"/>
      <c r="E612" s="1" t="n"/>
      <c r="F612" s="1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 s="269">
      <c r="A613" s="1" t="n"/>
      <c r="B613" s="1" t="n"/>
      <c r="C613" s="1" t="n"/>
      <c r="D613" s="2" t="n"/>
      <c r="E613" s="1" t="n"/>
      <c r="F613" s="1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 s="269">
      <c r="A614" s="1" t="n"/>
      <c r="B614" s="1" t="n"/>
      <c r="C614" s="1" t="n"/>
      <c r="D614" s="2" t="n"/>
      <c r="E614" s="1" t="n"/>
      <c r="F614" s="1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 s="269">
      <c r="A615" s="1" t="n"/>
      <c r="B615" s="1" t="n"/>
      <c r="C615" s="1" t="n"/>
      <c r="D615" s="2" t="n"/>
      <c r="E615" s="1" t="n"/>
      <c r="F615" s="1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 s="269">
      <c r="A616" s="1" t="n"/>
      <c r="B616" s="1" t="n"/>
      <c r="C616" s="1" t="n"/>
      <c r="D616" s="2" t="n"/>
      <c r="E616" s="1" t="n"/>
      <c r="F616" s="1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 s="269">
      <c r="A617" s="1" t="n"/>
      <c r="B617" s="1" t="n"/>
      <c r="C617" s="1" t="n"/>
      <c r="D617" s="2" t="n"/>
      <c r="E617" s="1" t="n"/>
      <c r="F617" s="1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 s="269">
      <c r="A618" s="1" t="n"/>
      <c r="B618" s="1" t="n"/>
      <c r="C618" s="1" t="n"/>
      <c r="D618" s="2" t="n"/>
      <c r="E618" s="1" t="n"/>
      <c r="F618" s="1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 s="269">
      <c r="A619" s="1" t="n"/>
      <c r="B619" s="1" t="n"/>
      <c r="C619" s="1" t="n"/>
      <c r="D619" s="2" t="n"/>
      <c r="E619" s="1" t="n"/>
      <c r="F619" s="1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 s="269">
      <c r="A620" s="1" t="n"/>
      <c r="B620" s="1" t="n"/>
      <c r="C620" s="1" t="n"/>
      <c r="D620" s="2" t="n"/>
      <c r="E620" s="1" t="n"/>
      <c r="F620" s="1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 s="269">
      <c r="A621" s="1" t="n"/>
      <c r="B621" s="1" t="n"/>
      <c r="C621" s="1" t="n"/>
      <c r="D621" s="2" t="n"/>
      <c r="E621" s="1" t="n"/>
      <c r="F621" s="1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 s="269">
      <c r="A622" s="1" t="n"/>
      <c r="B622" s="1" t="n"/>
      <c r="C622" s="1" t="n"/>
      <c r="D622" s="2" t="n"/>
      <c r="E622" s="1" t="n"/>
      <c r="F622" s="1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 s="269">
      <c r="A623" s="1" t="n"/>
      <c r="B623" s="1" t="n"/>
      <c r="C623" s="1" t="n"/>
      <c r="D623" s="2" t="n"/>
      <c r="E623" s="1" t="n"/>
      <c r="F623" s="1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 s="269">
      <c r="A624" s="1" t="n"/>
      <c r="B624" s="1" t="n"/>
      <c r="C624" s="1" t="n"/>
      <c r="D624" s="2" t="n"/>
      <c r="E624" s="1" t="n"/>
      <c r="F624" s="1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 s="269">
      <c r="A625" s="1" t="n"/>
      <c r="B625" s="1" t="n"/>
      <c r="C625" s="1" t="n"/>
      <c r="D625" s="2" t="n"/>
      <c r="E625" s="1" t="n"/>
      <c r="F625" s="1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 s="269">
      <c r="A626" s="1" t="n"/>
      <c r="B626" s="1" t="n"/>
      <c r="C626" s="1" t="n"/>
      <c r="D626" s="2" t="n"/>
      <c r="E626" s="1" t="n"/>
      <c r="F626" s="1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 s="269">
      <c r="A627" s="1" t="n"/>
      <c r="B627" s="1" t="n"/>
      <c r="C627" s="1" t="n"/>
      <c r="D627" s="2" t="n"/>
      <c r="E627" s="1" t="n"/>
      <c r="F627" s="1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 s="269">
      <c r="A628" s="1" t="n"/>
      <c r="B628" s="1" t="n"/>
      <c r="C628" s="1" t="n"/>
      <c r="D628" s="2" t="n"/>
      <c r="E628" s="1" t="n"/>
      <c r="F628" s="1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 s="269">
      <c r="A629" s="1" t="n"/>
      <c r="B629" s="1" t="n"/>
      <c r="C629" s="1" t="n"/>
      <c r="D629" s="2" t="n"/>
      <c r="E629" s="1" t="n"/>
      <c r="F629" s="1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 s="269">
      <c r="A630" s="1" t="n"/>
      <c r="B630" s="1" t="n"/>
      <c r="C630" s="1" t="n"/>
      <c r="D630" s="2" t="n"/>
      <c r="E630" s="1" t="n"/>
      <c r="F630" s="1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 s="269">
      <c r="A631" s="1" t="n"/>
      <c r="B631" s="1" t="n"/>
      <c r="C631" s="1" t="n"/>
      <c r="D631" s="2" t="n"/>
      <c r="E631" s="1" t="n"/>
      <c r="F631" s="1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 s="269">
      <c r="A632" s="1" t="n"/>
      <c r="B632" s="1" t="n"/>
      <c r="C632" s="1" t="n"/>
      <c r="D632" s="2" t="n"/>
      <c r="E632" s="1" t="n"/>
      <c r="F632" s="1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 s="269">
      <c r="A633" s="1" t="n"/>
      <c r="B633" s="1" t="n"/>
      <c r="C633" s="1" t="n"/>
      <c r="D633" s="2" t="n"/>
      <c r="E633" s="1" t="n"/>
      <c r="F633" s="1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 s="269">
      <c r="A634" s="1" t="n"/>
      <c r="B634" s="1" t="n"/>
      <c r="C634" s="1" t="n"/>
      <c r="D634" s="2" t="n"/>
      <c r="E634" s="1" t="n"/>
      <c r="F634" s="1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 s="269">
      <c r="A635" s="1" t="n"/>
      <c r="B635" s="1" t="n"/>
      <c r="C635" s="1" t="n"/>
      <c r="D635" s="2" t="n"/>
      <c r="E635" s="1" t="n"/>
      <c r="F635" s="1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 s="269">
      <c r="A636" s="1" t="n"/>
      <c r="B636" s="1" t="n"/>
      <c r="C636" s="1" t="n"/>
      <c r="D636" s="2" t="n"/>
      <c r="E636" s="1" t="n"/>
      <c r="F636" s="1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 s="269">
      <c r="A637" s="1" t="n"/>
      <c r="B637" s="1" t="n"/>
      <c r="C637" s="1" t="n"/>
      <c r="D637" s="2" t="n"/>
      <c r="E637" s="1" t="n"/>
      <c r="F637" s="1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 s="269">
      <c r="A638" s="1" t="n"/>
      <c r="B638" s="1" t="n"/>
      <c r="C638" s="1" t="n"/>
      <c r="D638" s="2" t="n"/>
      <c r="E638" s="1" t="n"/>
      <c r="F638" s="1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 s="269">
      <c r="A639" s="1" t="n"/>
      <c r="B639" s="1" t="n"/>
      <c r="C639" s="1" t="n"/>
      <c r="D639" s="2" t="n"/>
      <c r="E639" s="1" t="n"/>
      <c r="F639" s="1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 s="269">
      <c r="A640" s="1" t="n"/>
      <c r="B640" s="1" t="n"/>
      <c r="C640" s="1" t="n"/>
      <c r="D640" s="2" t="n"/>
      <c r="E640" s="1" t="n"/>
      <c r="F640" s="1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 s="269">
      <c r="A641" s="1" t="n"/>
      <c r="B641" s="1" t="n"/>
      <c r="C641" s="1" t="n"/>
      <c r="D641" s="2" t="n"/>
      <c r="E641" s="1" t="n"/>
      <c r="F641" s="1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 s="269">
      <c r="A642" s="1" t="n"/>
      <c r="B642" s="1" t="n"/>
      <c r="C642" s="1" t="n"/>
      <c r="D642" s="2" t="n"/>
      <c r="E642" s="1" t="n"/>
      <c r="F642" s="1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 s="269">
      <c r="A643" s="1" t="n"/>
      <c r="B643" s="1" t="n"/>
      <c r="C643" s="1" t="n"/>
      <c r="D643" s="2" t="n"/>
      <c r="E643" s="1" t="n"/>
      <c r="F643" s="1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 s="269">
      <c r="A644" s="1" t="n"/>
      <c r="B644" s="1" t="n"/>
      <c r="C644" s="1" t="n"/>
      <c r="D644" s="2" t="n"/>
      <c r="E644" s="1" t="n"/>
      <c r="F644" s="1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 s="269">
      <c r="A645" s="1" t="n"/>
      <c r="B645" s="1" t="n"/>
      <c r="C645" s="1" t="n"/>
      <c r="D645" s="2" t="n"/>
      <c r="E645" s="1" t="n"/>
      <c r="F645" s="1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 s="269">
      <c r="A646" s="1" t="n"/>
      <c r="B646" s="1" t="n"/>
      <c r="C646" s="1" t="n"/>
      <c r="D646" s="2" t="n"/>
      <c r="E646" s="1" t="n"/>
      <c r="F646" s="1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 s="269">
      <c r="A647" s="1" t="n"/>
      <c r="B647" s="1" t="n"/>
      <c r="C647" s="1" t="n"/>
      <c r="D647" s="2" t="n"/>
      <c r="E647" s="1" t="n"/>
      <c r="F647" s="1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 s="269">
      <c r="A648" s="1" t="n"/>
      <c r="B648" s="1" t="n"/>
      <c r="C648" s="1" t="n"/>
      <c r="D648" s="2" t="n"/>
      <c r="E648" s="1" t="n"/>
      <c r="F648" s="1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 s="269">
      <c r="A649" s="1" t="n"/>
      <c r="B649" s="1" t="n"/>
      <c r="C649" s="1" t="n"/>
      <c r="D649" s="2" t="n"/>
      <c r="E649" s="1" t="n"/>
      <c r="F649" s="1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 s="269">
      <c r="A650" s="1" t="n"/>
      <c r="B650" s="1" t="n"/>
      <c r="C650" s="1" t="n"/>
      <c r="D650" s="2" t="n"/>
      <c r="E650" s="1" t="n"/>
      <c r="F650" s="1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 s="269">
      <c r="A651" s="1" t="n"/>
      <c r="B651" s="1" t="n"/>
      <c r="C651" s="1" t="n"/>
      <c r="D651" s="2" t="n"/>
      <c r="E651" s="1" t="n"/>
      <c r="F651" s="1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 s="269">
      <c r="A652" s="1" t="n"/>
      <c r="B652" s="1" t="n"/>
      <c r="C652" s="1" t="n"/>
      <c r="D652" s="2" t="n"/>
      <c r="E652" s="1" t="n"/>
      <c r="F652" s="1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 s="269">
      <c r="A653" s="1" t="n"/>
      <c r="B653" s="1" t="n"/>
      <c r="C653" s="1" t="n"/>
      <c r="D653" s="2" t="n"/>
      <c r="E653" s="1" t="n"/>
      <c r="F653" s="1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 s="269">
      <c r="A654" s="1" t="n"/>
      <c r="B654" s="1" t="n"/>
      <c r="C654" s="1" t="n"/>
      <c r="D654" s="2" t="n"/>
      <c r="E654" s="1" t="n"/>
      <c r="F654" s="1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 s="269">
      <c r="A655" s="1" t="n"/>
      <c r="B655" s="1" t="n"/>
      <c r="C655" s="1" t="n"/>
      <c r="D655" s="2" t="n"/>
      <c r="E655" s="1" t="n"/>
      <c r="F655" s="1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 s="269">
      <c r="A656" s="1" t="n"/>
      <c r="B656" s="1" t="n"/>
      <c r="C656" s="1" t="n"/>
      <c r="D656" s="2" t="n"/>
      <c r="E656" s="1" t="n"/>
      <c r="F656" s="1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 s="269">
      <c r="A657" s="1" t="n"/>
      <c r="B657" s="1" t="n"/>
      <c r="C657" s="1" t="n"/>
      <c r="D657" s="2" t="n"/>
      <c r="E657" s="1" t="n"/>
      <c r="F657" s="1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 s="269">
      <c r="A658" s="1" t="n"/>
      <c r="B658" s="1" t="n"/>
      <c r="C658" s="1" t="n"/>
      <c r="D658" s="2" t="n"/>
      <c r="E658" s="1" t="n"/>
      <c r="F658" s="1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 s="269">
      <c r="A659" s="1" t="n"/>
      <c r="B659" s="1" t="n"/>
      <c r="C659" s="1" t="n"/>
      <c r="D659" s="2" t="n"/>
      <c r="E659" s="1" t="n"/>
      <c r="F659" s="1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 s="269">
      <c r="A660" s="1" t="n"/>
      <c r="B660" s="1" t="n"/>
      <c r="C660" s="1" t="n"/>
      <c r="D660" s="2" t="n"/>
      <c r="E660" s="1" t="n"/>
      <c r="F660" s="1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 s="269">
      <c r="A661" s="1" t="n"/>
      <c r="B661" s="1" t="n"/>
      <c r="C661" s="1" t="n"/>
      <c r="D661" s="2" t="n"/>
      <c r="E661" s="1" t="n"/>
      <c r="F661" s="1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 s="269">
      <c r="A662" s="1" t="n"/>
      <c r="B662" s="1" t="n"/>
      <c r="C662" s="1" t="n"/>
      <c r="D662" s="2" t="n"/>
      <c r="E662" s="1" t="n"/>
      <c r="F662" s="1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 s="269">
      <c r="A663" s="1" t="n"/>
      <c r="B663" s="1" t="n"/>
      <c r="C663" s="1" t="n"/>
      <c r="D663" s="2" t="n"/>
      <c r="E663" s="1" t="n"/>
      <c r="F663" s="1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 s="269">
      <c r="A664" s="1" t="n"/>
      <c r="B664" s="1" t="n"/>
      <c r="C664" s="1" t="n"/>
      <c r="D664" s="2" t="n"/>
      <c r="E664" s="1" t="n"/>
      <c r="F664" s="1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 s="269">
      <c r="A665" s="1" t="n"/>
      <c r="B665" s="1" t="n"/>
      <c r="C665" s="1" t="n"/>
      <c r="D665" s="2" t="n"/>
      <c r="E665" s="1" t="n"/>
      <c r="F665" s="1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 s="269">
      <c r="A666" s="1" t="n"/>
      <c r="B666" s="1" t="n"/>
      <c r="C666" s="1" t="n"/>
      <c r="D666" s="2" t="n"/>
      <c r="E666" s="1" t="n"/>
      <c r="F666" s="1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 s="269">
      <c r="A667" s="1" t="n"/>
      <c r="B667" s="1" t="n"/>
      <c r="C667" s="1" t="n"/>
      <c r="D667" s="2" t="n"/>
      <c r="E667" s="1" t="n"/>
      <c r="F667" s="1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 s="269">
      <c r="A668" s="1" t="n"/>
      <c r="B668" s="1" t="n"/>
      <c r="C668" s="1" t="n"/>
      <c r="D668" s="2" t="n"/>
      <c r="E668" s="1" t="n"/>
      <c r="F668" s="1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 s="269">
      <c r="A669" s="1" t="n"/>
      <c r="B669" s="1" t="n"/>
      <c r="C669" s="1" t="n"/>
      <c r="D669" s="2" t="n"/>
      <c r="E669" s="1" t="n"/>
      <c r="F669" s="1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 s="269">
      <c r="A670" s="1" t="n"/>
      <c r="B670" s="1" t="n"/>
      <c r="C670" s="1" t="n"/>
      <c r="D670" s="2" t="n"/>
      <c r="E670" s="1" t="n"/>
      <c r="F670" s="1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 s="269">
      <c r="A671" s="1" t="n"/>
      <c r="B671" s="1" t="n"/>
      <c r="C671" s="1" t="n"/>
      <c r="D671" s="2" t="n"/>
      <c r="E671" s="1" t="n"/>
      <c r="F671" s="1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 s="269">
      <c r="A672" s="1" t="n"/>
      <c r="B672" s="1" t="n"/>
      <c r="C672" s="1" t="n"/>
      <c r="D672" s="2" t="n"/>
      <c r="E672" s="1" t="n"/>
      <c r="F672" s="1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 s="269">
      <c r="A673" s="1" t="n"/>
      <c r="B673" s="1" t="n"/>
      <c r="C673" s="1" t="n"/>
      <c r="D673" s="2" t="n"/>
      <c r="E673" s="1" t="n"/>
      <c r="F673" s="1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 s="269">
      <c r="A674" s="1" t="n"/>
      <c r="B674" s="1" t="n"/>
      <c r="C674" s="1" t="n"/>
      <c r="D674" s="2" t="n"/>
      <c r="E674" s="1" t="n"/>
      <c r="F674" s="1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 s="269">
      <c r="A675" s="1" t="n"/>
      <c r="B675" s="1" t="n"/>
      <c r="C675" s="1" t="n"/>
      <c r="D675" s="2" t="n"/>
      <c r="E675" s="1" t="n"/>
      <c r="F675" s="1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 s="269">
      <c r="A676" s="1" t="n"/>
      <c r="B676" s="1" t="n"/>
      <c r="C676" s="1" t="n"/>
      <c r="D676" s="2" t="n"/>
      <c r="E676" s="1" t="n"/>
      <c r="F676" s="1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 s="269">
      <c r="A677" s="1" t="n"/>
      <c r="B677" s="1" t="n"/>
      <c r="C677" s="1" t="n"/>
      <c r="D677" s="2" t="n"/>
      <c r="E677" s="1" t="n"/>
      <c r="F677" s="1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 s="269">
      <c r="A678" s="1" t="n"/>
      <c r="B678" s="1" t="n"/>
      <c r="C678" s="1" t="n"/>
      <c r="D678" s="2" t="n"/>
      <c r="E678" s="1" t="n"/>
      <c r="F678" s="1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 s="269">
      <c r="A679" s="1" t="n"/>
      <c r="B679" s="1" t="n"/>
      <c r="C679" s="1" t="n"/>
      <c r="D679" s="2" t="n"/>
      <c r="E679" s="1" t="n"/>
      <c r="F679" s="1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 s="269">
      <c r="A680" s="1" t="n"/>
      <c r="B680" s="1" t="n"/>
      <c r="C680" s="1" t="n"/>
      <c r="D680" s="2" t="n"/>
      <c r="E680" s="1" t="n"/>
      <c r="F680" s="1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 s="269">
      <c r="A681" s="1" t="n"/>
      <c r="B681" s="1" t="n"/>
      <c r="C681" s="1" t="n"/>
      <c r="D681" s="2" t="n"/>
      <c r="E681" s="1" t="n"/>
      <c r="F681" s="1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 s="269">
      <c r="A682" s="1" t="n"/>
      <c r="B682" s="1" t="n"/>
      <c r="C682" s="1" t="n"/>
      <c r="D682" s="2" t="n"/>
      <c r="E682" s="1" t="n"/>
      <c r="F682" s="1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 s="269">
      <c r="A683" s="1" t="n"/>
      <c r="B683" s="1" t="n"/>
      <c r="C683" s="1" t="n"/>
      <c r="D683" s="2" t="n"/>
      <c r="E683" s="1" t="n"/>
      <c r="F683" s="1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 s="269">
      <c r="A684" s="1" t="n"/>
      <c r="B684" s="1" t="n"/>
      <c r="C684" s="1" t="n"/>
      <c r="D684" s="2" t="n"/>
      <c r="E684" s="1" t="n"/>
      <c r="F684" s="1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 s="269">
      <c r="A685" s="1" t="n"/>
      <c r="B685" s="1" t="n"/>
      <c r="C685" s="1" t="n"/>
      <c r="D685" s="2" t="n"/>
      <c r="E685" s="1" t="n"/>
      <c r="F685" s="1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 s="269">
      <c r="A686" s="1" t="n"/>
      <c r="B686" s="1" t="n"/>
      <c r="C686" s="1" t="n"/>
      <c r="D686" s="2" t="n"/>
      <c r="E686" s="1" t="n"/>
      <c r="F686" s="1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 s="269">
      <c r="A687" s="1" t="n"/>
      <c r="B687" s="1" t="n"/>
      <c r="C687" s="1" t="n"/>
      <c r="D687" s="2" t="n"/>
      <c r="E687" s="1" t="n"/>
      <c r="F687" s="1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 s="269">
      <c r="A688" s="1" t="n"/>
      <c r="B688" s="1" t="n"/>
      <c r="C688" s="1" t="n"/>
      <c r="D688" s="2" t="n"/>
      <c r="E688" s="1" t="n"/>
      <c r="F688" s="1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 s="269">
      <c r="A689" s="1" t="n"/>
      <c r="B689" s="1" t="n"/>
      <c r="C689" s="1" t="n"/>
      <c r="D689" s="2" t="n"/>
      <c r="E689" s="1" t="n"/>
      <c r="F689" s="1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 s="269">
      <c r="A690" s="1" t="n"/>
      <c r="B690" s="1" t="n"/>
      <c r="C690" s="1" t="n"/>
      <c r="D690" s="2" t="n"/>
      <c r="E690" s="1" t="n"/>
      <c r="F690" s="1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 s="269">
      <c r="A691" s="1" t="n"/>
      <c r="B691" s="1" t="n"/>
      <c r="C691" s="1" t="n"/>
      <c r="D691" s="2" t="n"/>
      <c r="E691" s="1" t="n"/>
      <c r="F691" s="1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 s="269">
      <c r="A692" s="1" t="n"/>
      <c r="B692" s="1" t="n"/>
      <c r="C692" s="1" t="n"/>
      <c r="D692" s="2" t="n"/>
      <c r="E692" s="1" t="n"/>
      <c r="F692" s="1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 s="269">
      <c r="A693" s="1" t="n"/>
      <c r="B693" s="1" t="n"/>
      <c r="C693" s="1" t="n"/>
      <c r="D693" s="2" t="n"/>
      <c r="E693" s="1" t="n"/>
      <c r="F693" s="1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 s="269">
      <c r="A694" s="1" t="n"/>
      <c r="B694" s="1" t="n"/>
      <c r="C694" s="1" t="n"/>
      <c r="D694" s="2" t="n"/>
      <c r="E694" s="1" t="n"/>
      <c r="F694" s="1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 s="269">
      <c r="A695" s="1" t="n"/>
      <c r="B695" s="1" t="n"/>
      <c r="C695" s="1" t="n"/>
      <c r="D695" s="2" t="n"/>
      <c r="E695" s="1" t="n"/>
      <c r="F695" s="1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 s="269">
      <c r="A696" s="1" t="n"/>
      <c r="B696" s="1" t="n"/>
      <c r="C696" s="1" t="n"/>
      <c r="D696" s="2" t="n"/>
      <c r="E696" s="1" t="n"/>
      <c r="F696" s="1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 s="269">
      <c r="A697" s="1" t="n"/>
      <c r="B697" s="1" t="n"/>
      <c r="C697" s="1" t="n"/>
      <c r="D697" s="2" t="n"/>
      <c r="E697" s="1" t="n"/>
      <c r="F697" s="1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 s="269">
      <c r="A698" s="1" t="n"/>
      <c r="B698" s="1" t="n"/>
      <c r="C698" s="1" t="n"/>
      <c r="D698" s="2" t="n"/>
      <c r="E698" s="1" t="n"/>
      <c r="F698" s="1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 s="269">
      <c r="A699" s="1" t="n"/>
      <c r="B699" s="1" t="n"/>
      <c r="C699" s="1" t="n"/>
      <c r="D699" s="2" t="n"/>
      <c r="E699" s="1" t="n"/>
      <c r="F699" s="1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 s="269">
      <c r="A700" s="1" t="n"/>
      <c r="B700" s="1" t="n"/>
      <c r="C700" s="1" t="n"/>
      <c r="D700" s="2" t="n"/>
      <c r="E700" s="1" t="n"/>
      <c r="F700" s="1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 s="269">
      <c r="A701" s="1" t="n"/>
      <c r="B701" s="1" t="n"/>
      <c r="C701" s="1" t="n"/>
      <c r="D701" s="2" t="n"/>
      <c r="E701" s="1" t="n"/>
      <c r="F701" s="1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 s="269">
      <c r="A702" s="1" t="n"/>
      <c r="B702" s="1" t="n"/>
      <c r="C702" s="1" t="n"/>
      <c r="D702" s="2" t="n"/>
      <c r="E702" s="1" t="n"/>
      <c r="F702" s="1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 s="269">
      <c r="A703" s="1" t="n"/>
      <c r="B703" s="1" t="n"/>
      <c r="C703" s="1" t="n"/>
      <c r="D703" s="2" t="n"/>
      <c r="E703" s="1" t="n"/>
      <c r="F703" s="1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 s="269">
      <c r="A704" s="1" t="n"/>
      <c r="B704" s="1" t="n"/>
      <c r="C704" s="1" t="n"/>
      <c r="D704" s="2" t="n"/>
      <c r="E704" s="1" t="n"/>
      <c r="F704" s="1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 s="269">
      <c r="A705" s="1" t="n"/>
      <c r="B705" s="1" t="n"/>
      <c r="C705" s="1" t="n"/>
      <c r="D705" s="2" t="n"/>
      <c r="E705" s="1" t="n"/>
      <c r="F705" s="1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 s="269">
      <c r="A706" s="1" t="n"/>
      <c r="B706" s="1" t="n"/>
      <c r="C706" s="1" t="n"/>
      <c r="D706" s="2" t="n"/>
      <c r="E706" s="1" t="n"/>
      <c r="F706" s="1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 s="269">
      <c r="A707" s="1" t="n"/>
      <c r="B707" s="1" t="n"/>
      <c r="C707" s="1" t="n"/>
      <c r="D707" s="2" t="n"/>
      <c r="E707" s="1" t="n"/>
      <c r="F707" s="1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 s="269">
      <c r="A708" s="1" t="n"/>
      <c r="B708" s="1" t="n"/>
      <c r="C708" s="1" t="n"/>
      <c r="D708" s="2" t="n"/>
      <c r="E708" s="1" t="n"/>
      <c r="F708" s="1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 s="269">
      <c r="A709" s="1" t="n"/>
      <c r="B709" s="1" t="n"/>
      <c r="C709" s="1" t="n"/>
      <c r="D709" s="2" t="n"/>
      <c r="E709" s="1" t="n"/>
      <c r="F709" s="1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 s="269">
      <c r="A710" s="1" t="n"/>
      <c r="B710" s="1" t="n"/>
      <c r="C710" s="1" t="n"/>
      <c r="D710" s="2" t="n"/>
      <c r="E710" s="1" t="n"/>
      <c r="F710" s="1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 s="269">
      <c r="A711" s="1" t="n"/>
      <c r="B711" s="1" t="n"/>
      <c r="C711" s="1" t="n"/>
      <c r="D711" s="2" t="n"/>
      <c r="E711" s="1" t="n"/>
      <c r="F711" s="1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 s="269">
      <c r="A712" s="1" t="n"/>
      <c r="B712" s="1" t="n"/>
      <c r="C712" s="1" t="n"/>
      <c r="D712" s="2" t="n"/>
      <c r="E712" s="1" t="n"/>
      <c r="F712" s="1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 s="269">
      <c r="A713" s="1" t="n"/>
      <c r="B713" s="1" t="n"/>
      <c r="C713" s="1" t="n"/>
      <c r="D713" s="2" t="n"/>
      <c r="E713" s="1" t="n"/>
      <c r="F713" s="1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 s="269">
      <c r="A714" s="1" t="n"/>
      <c r="B714" s="1" t="n"/>
      <c r="C714" s="1" t="n"/>
      <c r="D714" s="2" t="n"/>
      <c r="E714" s="1" t="n"/>
      <c r="F714" s="1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 s="269">
      <c r="A715" s="1" t="n"/>
      <c r="B715" s="1" t="n"/>
      <c r="C715" s="1" t="n"/>
      <c r="D715" s="2" t="n"/>
      <c r="E715" s="1" t="n"/>
      <c r="F715" s="1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 s="269">
      <c r="A716" s="1" t="n"/>
      <c r="B716" s="1" t="n"/>
      <c r="C716" s="1" t="n"/>
      <c r="D716" s="2" t="n"/>
      <c r="E716" s="1" t="n"/>
      <c r="F716" s="1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 s="269">
      <c r="A717" s="1" t="n"/>
      <c r="B717" s="1" t="n"/>
      <c r="C717" s="1" t="n"/>
      <c r="D717" s="2" t="n"/>
      <c r="E717" s="1" t="n"/>
      <c r="F717" s="1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 s="269">
      <c r="A718" s="1" t="n"/>
      <c r="B718" s="1" t="n"/>
      <c r="C718" s="1" t="n"/>
      <c r="D718" s="2" t="n"/>
      <c r="E718" s="1" t="n"/>
      <c r="F718" s="1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 s="269">
      <c r="A719" s="1" t="n"/>
      <c r="B719" s="1" t="n"/>
      <c r="C719" s="1" t="n"/>
      <c r="D719" s="2" t="n"/>
      <c r="E719" s="1" t="n"/>
      <c r="F719" s="1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 s="269">
      <c r="A720" s="1" t="n"/>
      <c r="B720" s="1" t="n"/>
      <c r="C720" s="1" t="n"/>
      <c r="D720" s="2" t="n"/>
      <c r="E720" s="1" t="n"/>
      <c r="F720" s="1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 s="269">
      <c r="A721" s="1" t="n"/>
      <c r="B721" s="1" t="n"/>
      <c r="C721" s="1" t="n"/>
      <c r="D721" s="2" t="n"/>
      <c r="E721" s="1" t="n"/>
      <c r="F721" s="1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 s="269">
      <c r="A722" s="1" t="n"/>
      <c r="B722" s="1" t="n"/>
      <c r="C722" s="1" t="n"/>
      <c r="D722" s="2" t="n"/>
      <c r="E722" s="1" t="n"/>
      <c r="F722" s="1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 s="269">
      <c r="A723" s="1" t="n"/>
      <c r="B723" s="1" t="n"/>
      <c r="C723" s="1" t="n"/>
      <c r="D723" s="2" t="n"/>
      <c r="E723" s="1" t="n"/>
      <c r="F723" s="1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 s="269">
      <c r="A724" s="1" t="n"/>
      <c r="B724" s="1" t="n"/>
      <c r="C724" s="1" t="n"/>
      <c r="D724" s="2" t="n"/>
      <c r="E724" s="1" t="n"/>
      <c r="F724" s="1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 s="269">
      <c r="A725" s="1" t="n"/>
      <c r="B725" s="1" t="n"/>
      <c r="C725" s="1" t="n"/>
      <c r="D725" s="2" t="n"/>
      <c r="E725" s="1" t="n"/>
      <c r="F725" s="1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 s="269">
      <c r="A726" s="1" t="n"/>
      <c r="B726" s="1" t="n"/>
      <c r="C726" s="1" t="n"/>
      <c r="D726" s="2" t="n"/>
      <c r="E726" s="1" t="n"/>
      <c r="F726" s="1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 s="269">
      <c r="A727" s="1" t="n"/>
      <c r="B727" s="1" t="n"/>
      <c r="C727" s="1" t="n"/>
      <c r="D727" s="2" t="n"/>
      <c r="E727" s="1" t="n"/>
      <c r="F727" s="1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 s="269">
      <c r="A728" s="1" t="n"/>
      <c r="B728" s="1" t="n"/>
      <c r="C728" s="1" t="n"/>
      <c r="D728" s="2" t="n"/>
      <c r="E728" s="1" t="n"/>
      <c r="F728" s="1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 s="269">
      <c r="A729" s="1" t="n"/>
      <c r="B729" s="1" t="n"/>
      <c r="C729" s="1" t="n"/>
      <c r="D729" s="2" t="n"/>
      <c r="E729" s="1" t="n"/>
      <c r="F729" s="1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 s="269">
      <c r="A730" s="1" t="n"/>
      <c r="B730" s="1" t="n"/>
      <c r="C730" s="1" t="n"/>
      <c r="D730" s="2" t="n"/>
      <c r="E730" s="1" t="n"/>
      <c r="F730" s="1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 s="269">
      <c r="A731" s="1" t="n"/>
      <c r="B731" s="1" t="n"/>
      <c r="C731" s="1" t="n"/>
      <c r="D731" s="2" t="n"/>
      <c r="E731" s="1" t="n"/>
      <c r="F731" s="1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 s="269">
      <c r="A732" s="1" t="n"/>
      <c r="B732" s="1" t="n"/>
      <c r="C732" s="1" t="n"/>
      <c r="D732" s="2" t="n"/>
      <c r="E732" s="1" t="n"/>
      <c r="F732" s="1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 s="269">
      <c r="A733" s="1" t="n"/>
      <c r="B733" s="1" t="n"/>
      <c r="C733" s="1" t="n"/>
      <c r="D733" s="2" t="n"/>
      <c r="E733" s="1" t="n"/>
      <c r="F733" s="1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 s="269">
      <c r="A734" s="1" t="n"/>
      <c r="B734" s="1" t="n"/>
      <c r="C734" s="1" t="n"/>
      <c r="D734" s="2" t="n"/>
      <c r="E734" s="1" t="n"/>
      <c r="F734" s="1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 s="269">
      <c r="A735" s="1" t="n"/>
      <c r="B735" s="1" t="n"/>
      <c r="C735" s="1" t="n"/>
      <c r="D735" s="2" t="n"/>
      <c r="E735" s="1" t="n"/>
      <c r="F735" s="1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 s="269">
      <c r="A736" s="1" t="n"/>
      <c r="B736" s="1" t="n"/>
      <c r="C736" s="1" t="n"/>
      <c r="D736" s="2" t="n"/>
      <c r="E736" s="1" t="n"/>
      <c r="F736" s="1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 s="269">
      <c r="A737" s="1" t="n"/>
      <c r="B737" s="1" t="n"/>
      <c r="C737" s="1" t="n"/>
      <c r="D737" s="2" t="n"/>
      <c r="E737" s="1" t="n"/>
      <c r="F737" s="1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 s="269">
      <c r="A738" s="1" t="n"/>
      <c r="B738" s="1" t="n"/>
      <c r="C738" s="1" t="n"/>
      <c r="D738" s="2" t="n"/>
      <c r="E738" s="1" t="n"/>
      <c r="F738" s="1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 s="269">
      <c r="A739" s="1" t="n"/>
      <c r="B739" s="1" t="n"/>
      <c r="C739" s="1" t="n"/>
      <c r="D739" s="2" t="n"/>
      <c r="E739" s="1" t="n"/>
      <c r="F739" s="1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 s="269">
      <c r="A740" s="1" t="n"/>
      <c r="B740" s="1" t="n"/>
      <c r="C740" s="1" t="n"/>
      <c r="D740" s="2" t="n"/>
      <c r="E740" s="1" t="n"/>
      <c r="F740" s="1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 s="269">
      <c r="A741" s="1" t="n"/>
      <c r="B741" s="1" t="n"/>
      <c r="C741" s="1" t="n"/>
      <c r="D741" s="2" t="n"/>
      <c r="E741" s="1" t="n"/>
      <c r="F741" s="1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 s="269">
      <c r="A742" s="1" t="n"/>
      <c r="B742" s="1" t="n"/>
      <c r="C742" s="1" t="n"/>
      <c r="D742" s="2" t="n"/>
      <c r="E742" s="1" t="n"/>
      <c r="F742" s="1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 s="269">
      <c r="A743" s="1" t="n"/>
      <c r="B743" s="1" t="n"/>
      <c r="C743" s="1" t="n"/>
      <c r="D743" s="2" t="n"/>
      <c r="E743" s="1" t="n"/>
      <c r="F743" s="1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 s="269">
      <c r="A744" s="1" t="n"/>
      <c r="B744" s="1" t="n"/>
      <c r="C744" s="1" t="n"/>
      <c r="D744" s="2" t="n"/>
      <c r="E744" s="1" t="n"/>
      <c r="F744" s="1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 s="269">
      <c r="A745" s="1" t="n"/>
      <c r="B745" s="1" t="n"/>
      <c r="C745" s="1" t="n"/>
      <c r="D745" s="2" t="n"/>
      <c r="E745" s="1" t="n"/>
      <c r="F745" s="1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 s="269">
      <c r="A746" s="1" t="n"/>
      <c r="B746" s="1" t="n"/>
      <c r="C746" s="1" t="n"/>
      <c r="D746" s="2" t="n"/>
      <c r="E746" s="1" t="n"/>
      <c r="F746" s="1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 s="269">
      <c r="A747" s="1" t="n"/>
      <c r="B747" s="1" t="n"/>
      <c r="C747" s="1" t="n"/>
      <c r="D747" s="2" t="n"/>
      <c r="E747" s="1" t="n"/>
      <c r="F747" s="1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 s="269">
      <c r="A748" s="1" t="n"/>
      <c r="B748" s="1" t="n"/>
      <c r="C748" s="1" t="n"/>
      <c r="D748" s="2" t="n"/>
      <c r="E748" s="1" t="n"/>
      <c r="F748" s="1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 s="269">
      <c r="A749" s="1" t="n"/>
      <c r="B749" s="1" t="n"/>
      <c r="C749" s="1" t="n"/>
      <c r="D749" s="2" t="n"/>
      <c r="E749" s="1" t="n"/>
      <c r="F749" s="1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 s="269">
      <c r="A750" s="1" t="n"/>
      <c r="B750" s="1" t="n"/>
      <c r="C750" s="1" t="n"/>
      <c r="D750" s="2" t="n"/>
      <c r="E750" s="1" t="n"/>
      <c r="F750" s="1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 s="269">
      <c r="A751" s="1" t="n"/>
      <c r="B751" s="1" t="n"/>
      <c r="C751" s="1" t="n"/>
      <c r="D751" s="2" t="n"/>
      <c r="E751" s="1" t="n"/>
      <c r="F751" s="1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 s="269">
      <c r="A752" s="1" t="n"/>
      <c r="B752" s="1" t="n"/>
      <c r="C752" s="1" t="n"/>
      <c r="D752" s="2" t="n"/>
      <c r="E752" s="1" t="n"/>
      <c r="F752" s="1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 s="269">
      <c r="A753" s="1" t="n"/>
      <c r="B753" s="1" t="n"/>
      <c r="C753" s="1" t="n"/>
      <c r="D753" s="2" t="n"/>
      <c r="E753" s="1" t="n"/>
      <c r="F753" s="1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 s="269">
      <c r="A754" s="1" t="n"/>
      <c r="B754" s="1" t="n"/>
      <c r="C754" s="1" t="n"/>
      <c r="D754" s="2" t="n"/>
      <c r="E754" s="1" t="n"/>
      <c r="F754" s="1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 s="269">
      <c r="A755" s="1" t="n"/>
      <c r="B755" s="1" t="n"/>
      <c r="C755" s="1" t="n"/>
      <c r="D755" s="2" t="n"/>
      <c r="E755" s="1" t="n"/>
      <c r="F755" s="1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 s="269">
      <c r="A756" s="1" t="n"/>
      <c r="B756" s="1" t="n"/>
      <c r="C756" s="1" t="n"/>
      <c r="D756" s="2" t="n"/>
      <c r="E756" s="1" t="n"/>
      <c r="F756" s="1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 s="269">
      <c r="A757" s="1" t="n"/>
      <c r="B757" s="1" t="n"/>
      <c r="C757" s="1" t="n"/>
      <c r="D757" s="2" t="n"/>
      <c r="E757" s="1" t="n"/>
      <c r="F757" s="1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 s="269">
      <c r="A758" s="1" t="n"/>
      <c r="B758" s="1" t="n"/>
      <c r="C758" s="1" t="n"/>
      <c r="D758" s="2" t="n"/>
      <c r="E758" s="1" t="n"/>
      <c r="F758" s="1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 s="269">
      <c r="A759" s="1" t="n"/>
      <c r="B759" s="1" t="n"/>
      <c r="C759" s="1" t="n"/>
      <c r="D759" s="2" t="n"/>
      <c r="E759" s="1" t="n"/>
      <c r="F759" s="1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 s="269">
      <c r="A760" s="1" t="n"/>
      <c r="B760" s="1" t="n"/>
      <c r="C760" s="1" t="n"/>
      <c r="D760" s="2" t="n"/>
      <c r="E760" s="1" t="n"/>
      <c r="F760" s="1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 s="269">
      <c r="A761" s="1" t="n"/>
      <c r="B761" s="1" t="n"/>
      <c r="C761" s="1" t="n"/>
      <c r="D761" s="2" t="n"/>
      <c r="E761" s="1" t="n"/>
      <c r="F761" s="1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 s="269">
      <c r="A762" s="1" t="n"/>
      <c r="B762" s="1" t="n"/>
      <c r="C762" s="1" t="n"/>
      <c r="D762" s="2" t="n"/>
      <c r="E762" s="1" t="n"/>
      <c r="F762" s="1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 s="269">
      <c r="A763" s="1" t="n"/>
      <c r="B763" s="1" t="n"/>
      <c r="C763" s="1" t="n"/>
      <c r="D763" s="2" t="n"/>
      <c r="E763" s="1" t="n"/>
      <c r="F763" s="1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 s="269">
      <c r="A764" s="1" t="n"/>
      <c r="B764" s="1" t="n"/>
      <c r="C764" s="1" t="n"/>
      <c r="D764" s="2" t="n"/>
      <c r="E764" s="1" t="n"/>
      <c r="F764" s="1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 s="269">
      <c r="A765" s="1" t="n"/>
      <c r="B765" s="1" t="n"/>
      <c r="C765" s="1" t="n"/>
      <c r="D765" s="2" t="n"/>
      <c r="E765" s="1" t="n"/>
      <c r="F765" s="1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 s="269">
      <c r="A766" s="1" t="n"/>
      <c r="B766" s="1" t="n"/>
      <c r="C766" s="1" t="n"/>
      <c r="D766" s="2" t="n"/>
      <c r="E766" s="1" t="n"/>
      <c r="F766" s="1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 s="269">
      <c r="A767" s="1" t="n"/>
      <c r="B767" s="1" t="n"/>
      <c r="C767" s="1" t="n"/>
      <c r="D767" s="2" t="n"/>
      <c r="E767" s="1" t="n"/>
      <c r="F767" s="1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 s="269">
      <c r="A768" s="1" t="n"/>
      <c r="B768" s="1" t="n"/>
      <c r="C768" s="1" t="n"/>
      <c r="D768" s="2" t="n"/>
      <c r="E768" s="1" t="n"/>
      <c r="F768" s="1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 s="269">
      <c r="A769" s="1" t="n"/>
      <c r="B769" s="1" t="n"/>
      <c r="C769" s="1" t="n"/>
      <c r="D769" s="2" t="n"/>
      <c r="E769" s="1" t="n"/>
      <c r="F769" s="1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 s="269">
      <c r="A770" s="1" t="n"/>
      <c r="B770" s="1" t="n"/>
      <c r="C770" s="1" t="n"/>
      <c r="D770" s="2" t="n"/>
      <c r="E770" s="1" t="n"/>
      <c r="F770" s="1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 s="269">
      <c r="A771" s="1" t="n"/>
      <c r="B771" s="1" t="n"/>
      <c r="C771" s="1" t="n"/>
      <c r="D771" s="2" t="n"/>
      <c r="E771" s="1" t="n"/>
      <c r="F771" s="1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 s="269">
      <c r="A772" s="1" t="n"/>
      <c r="B772" s="1" t="n"/>
      <c r="C772" s="1" t="n"/>
      <c r="D772" s="2" t="n"/>
      <c r="E772" s="1" t="n"/>
      <c r="F772" s="1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 s="269">
      <c r="A773" s="1" t="n"/>
      <c r="B773" s="1" t="n"/>
      <c r="C773" s="1" t="n"/>
      <c r="D773" s="2" t="n"/>
      <c r="E773" s="1" t="n"/>
      <c r="F773" s="1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 s="269">
      <c r="A774" s="1" t="n"/>
      <c r="B774" s="1" t="n"/>
      <c r="C774" s="1" t="n"/>
      <c r="D774" s="2" t="n"/>
      <c r="E774" s="1" t="n"/>
      <c r="F774" s="1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 s="269">
      <c r="A775" s="1" t="n"/>
      <c r="B775" s="1" t="n"/>
      <c r="C775" s="1" t="n"/>
      <c r="D775" s="2" t="n"/>
      <c r="E775" s="1" t="n"/>
      <c r="F775" s="1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 s="269">
      <c r="A776" s="1" t="n"/>
      <c r="B776" s="1" t="n"/>
      <c r="C776" s="1" t="n"/>
      <c r="D776" s="2" t="n"/>
      <c r="E776" s="1" t="n"/>
      <c r="F776" s="1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 s="269">
      <c r="A777" s="1" t="n"/>
      <c r="B777" s="1" t="n"/>
      <c r="C777" s="1" t="n"/>
      <c r="D777" s="2" t="n"/>
      <c r="E777" s="1" t="n"/>
      <c r="F777" s="1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 s="269">
      <c r="A778" s="1" t="n"/>
      <c r="B778" s="1" t="n"/>
      <c r="C778" s="1" t="n"/>
      <c r="D778" s="2" t="n"/>
      <c r="E778" s="1" t="n"/>
      <c r="F778" s="1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 s="269">
      <c r="A779" s="1" t="n"/>
      <c r="B779" s="1" t="n"/>
      <c r="C779" s="1" t="n"/>
      <c r="D779" s="2" t="n"/>
      <c r="E779" s="1" t="n"/>
      <c r="F779" s="1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 s="269">
      <c r="A780" s="1" t="n"/>
      <c r="B780" s="1" t="n"/>
      <c r="C780" s="1" t="n"/>
      <c r="D780" s="2" t="n"/>
      <c r="E780" s="1" t="n"/>
      <c r="F780" s="1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 s="269">
      <c r="A781" s="1" t="n"/>
      <c r="B781" s="1" t="n"/>
      <c r="C781" s="1" t="n"/>
      <c r="D781" s="2" t="n"/>
      <c r="E781" s="1" t="n"/>
      <c r="F781" s="1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 s="269">
      <c r="A782" s="1" t="n"/>
      <c r="B782" s="1" t="n"/>
      <c r="C782" s="1" t="n"/>
      <c r="D782" s="2" t="n"/>
      <c r="E782" s="1" t="n"/>
      <c r="F782" s="1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 s="269">
      <c r="A783" s="1" t="n"/>
      <c r="B783" s="1" t="n"/>
      <c r="C783" s="1" t="n"/>
      <c r="D783" s="2" t="n"/>
      <c r="E783" s="1" t="n"/>
      <c r="F783" s="1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 s="269">
      <c r="A784" s="1" t="n"/>
      <c r="B784" s="1" t="n"/>
      <c r="C784" s="1" t="n"/>
      <c r="D784" s="2" t="n"/>
      <c r="E784" s="1" t="n"/>
      <c r="F784" s="1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 s="269">
      <c r="A785" s="1" t="n"/>
      <c r="B785" s="1" t="n"/>
      <c r="C785" s="1" t="n"/>
      <c r="D785" s="2" t="n"/>
      <c r="E785" s="1" t="n"/>
      <c r="F785" s="1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 s="269">
      <c r="A786" s="1" t="n"/>
      <c r="B786" s="1" t="n"/>
      <c r="C786" s="1" t="n"/>
      <c r="D786" s="2" t="n"/>
      <c r="E786" s="1" t="n"/>
      <c r="F786" s="1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 s="269">
      <c r="A787" s="1" t="n"/>
      <c r="B787" s="1" t="n"/>
      <c r="C787" s="1" t="n"/>
      <c r="D787" s="2" t="n"/>
      <c r="E787" s="1" t="n"/>
      <c r="F787" s="1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 s="269">
      <c r="A788" s="1" t="n"/>
      <c r="B788" s="1" t="n"/>
      <c r="C788" s="1" t="n"/>
      <c r="D788" s="2" t="n"/>
      <c r="E788" s="1" t="n"/>
      <c r="F788" s="1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 s="269">
      <c r="A789" s="1" t="n"/>
      <c r="B789" s="1" t="n"/>
      <c r="C789" s="1" t="n"/>
      <c r="D789" s="2" t="n"/>
      <c r="E789" s="1" t="n"/>
      <c r="F789" s="1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 s="269">
      <c r="A790" s="1" t="n"/>
      <c r="B790" s="1" t="n"/>
      <c r="C790" s="1" t="n"/>
      <c r="D790" s="2" t="n"/>
      <c r="E790" s="1" t="n"/>
      <c r="F790" s="1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 s="269">
      <c r="A791" s="1" t="n"/>
      <c r="B791" s="1" t="n"/>
      <c r="C791" s="1" t="n"/>
      <c r="D791" s="2" t="n"/>
      <c r="E791" s="1" t="n"/>
      <c r="F791" s="1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 s="269">
      <c r="A792" s="1" t="n"/>
      <c r="B792" s="1" t="n"/>
      <c r="C792" s="1" t="n"/>
      <c r="D792" s="2" t="n"/>
      <c r="E792" s="1" t="n"/>
      <c r="F792" s="1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 s="269">
      <c r="A793" s="1" t="n"/>
      <c r="B793" s="1" t="n"/>
      <c r="C793" s="1" t="n"/>
      <c r="D793" s="2" t="n"/>
      <c r="E793" s="1" t="n"/>
      <c r="F793" s="1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 s="269">
      <c r="A794" s="1" t="n"/>
      <c r="B794" s="1" t="n"/>
      <c r="C794" s="1" t="n"/>
      <c r="D794" s="2" t="n"/>
      <c r="E794" s="1" t="n"/>
      <c r="F794" s="1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 s="269">
      <c r="A795" s="1" t="n"/>
      <c r="B795" s="1" t="n"/>
      <c r="C795" s="1" t="n"/>
      <c r="D795" s="2" t="n"/>
      <c r="E795" s="1" t="n"/>
      <c r="F795" s="1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 s="269">
      <c r="A796" s="1" t="n"/>
      <c r="B796" s="1" t="n"/>
      <c r="C796" s="1" t="n"/>
      <c r="D796" s="2" t="n"/>
      <c r="E796" s="1" t="n"/>
      <c r="F796" s="1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 s="269">
      <c r="A797" s="1" t="n"/>
      <c r="B797" s="1" t="n"/>
      <c r="C797" s="1" t="n"/>
      <c r="D797" s="2" t="n"/>
      <c r="E797" s="1" t="n"/>
      <c r="F797" s="1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 s="269">
      <c r="A798" s="1" t="n"/>
      <c r="B798" s="1" t="n"/>
      <c r="C798" s="1" t="n"/>
      <c r="D798" s="2" t="n"/>
      <c r="E798" s="1" t="n"/>
      <c r="F798" s="1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 s="269">
      <c r="A799" s="1" t="n"/>
      <c r="B799" s="1" t="n"/>
      <c r="C799" s="1" t="n"/>
      <c r="D799" s="2" t="n"/>
      <c r="E799" s="1" t="n"/>
      <c r="F799" s="1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 s="269">
      <c r="A800" s="1" t="n"/>
      <c r="B800" s="1" t="n"/>
      <c r="C800" s="1" t="n"/>
      <c r="D800" s="2" t="n"/>
      <c r="E800" s="1" t="n"/>
      <c r="F800" s="1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 s="269">
      <c r="A801" s="1" t="n"/>
      <c r="B801" s="1" t="n"/>
      <c r="C801" s="1" t="n"/>
      <c r="D801" s="2" t="n"/>
      <c r="E801" s="1" t="n"/>
      <c r="F801" s="1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 s="269">
      <c r="A802" s="1" t="n"/>
      <c r="B802" s="1" t="n"/>
      <c r="C802" s="1" t="n"/>
      <c r="D802" s="2" t="n"/>
      <c r="E802" s="1" t="n"/>
      <c r="F802" s="1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 s="269">
      <c r="A803" s="1" t="n"/>
      <c r="B803" s="1" t="n"/>
      <c r="C803" s="1" t="n"/>
      <c r="D803" s="2" t="n"/>
      <c r="E803" s="1" t="n"/>
      <c r="F803" s="1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 s="269">
      <c r="A804" s="1" t="n"/>
      <c r="B804" s="1" t="n"/>
      <c r="C804" s="1" t="n"/>
      <c r="D804" s="2" t="n"/>
      <c r="E804" s="1" t="n"/>
      <c r="F804" s="1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 s="269">
      <c r="A805" s="1" t="n"/>
      <c r="B805" s="1" t="n"/>
      <c r="C805" s="1" t="n"/>
      <c r="D805" s="2" t="n"/>
      <c r="E805" s="1" t="n"/>
      <c r="F805" s="1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 s="269">
      <c r="A806" s="1" t="n"/>
      <c r="B806" s="1" t="n"/>
      <c r="C806" s="1" t="n"/>
      <c r="D806" s="2" t="n"/>
      <c r="E806" s="1" t="n"/>
      <c r="F806" s="1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 s="269">
      <c r="A807" s="1" t="n"/>
      <c r="B807" s="1" t="n"/>
      <c r="C807" s="1" t="n"/>
      <c r="D807" s="2" t="n"/>
      <c r="E807" s="1" t="n"/>
      <c r="F807" s="1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 s="269">
      <c r="A808" s="1" t="n"/>
      <c r="B808" s="1" t="n"/>
      <c r="C808" s="1" t="n"/>
      <c r="D808" s="2" t="n"/>
      <c r="E808" s="1" t="n"/>
      <c r="F808" s="1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 s="269">
      <c r="A809" s="1" t="n"/>
      <c r="B809" s="1" t="n"/>
      <c r="C809" s="1" t="n"/>
      <c r="D809" s="2" t="n"/>
      <c r="E809" s="1" t="n"/>
      <c r="F809" s="1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 s="269">
      <c r="A810" s="1" t="n"/>
      <c r="B810" s="1" t="n"/>
      <c r="C810" s="1" t="n"/>
      <c r="D810" s="2" t="n"/>
      <c r="E810" s="1" t="n"/>
      <c r="F810" s="1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 s="269">
      <c r="A811" s="1" t="n"/>
      <c r="B811" s="1" t="n"/>
      <c r="C811" s="1" t="n"/>
      <c r="D811" s="2" t="n"/>
      <c r="E811" s="1" t="n"/>
      <c r="F811" s="1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 s="269">
      <c r="A812" s="1" t="n"/>
      <c r="B812" s="1" t="n"/>
      <c r="C812" s="1" t="n"/>
      <c r="D812" s="2" t="n"/>
      <c r="E812" s="1" t="n"/>
      <c r="F812" s="1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 s="269">
      <c r="A813" s="1" t="n"/>
      <c r="B813" s="1" t="n"/>
      <c r="C813" s="1" t="n"/>
      <c r="D813" s="2" t="n"/>
      <c r="E813" s="1" t="n"/>
      <c r="F813" s="1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 s="269">
      <c r="A814" s="1" t="n"/>
      <c r="B814" s="1" t="n"/>
      <c r="C814" s="1" t="n"/>
      <c r="D814" s="2" t="n"/>
      <c r="E814" s="1" t="n"/>
      <c r="F814" s="1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 s="269">
      <c r="A815" s="1" t="n"/>
      <c r="B815" s="1" t="n"/>
      <c r="C815" s="1" t="n"/>
      <c r="D815" s="2" t="n"/>
      <c r="E815" s="1" t="n"/>
      <c r="F815" s="1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 s="269">
      <c r="A816" s="1" t="n"/>
      <c r="B816" s="1" t="n"/>
      <c r="C816" s="1" t="n"/>
      <c r="D816" s="2" t="n"/>
      <c r="E816" s="1" t="n"/>
      <c r="F816" s="1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 s="269">
      <c r="A817" s="1" t="n"/>
      <c r="B817" s="1" t="n"/>
      <c r="C817" s="1" t="n"/>
      <c r="D817" s="2" t="n"/>
      <c r="E817" s="1" t="n"/>
      <c r="F817" s="1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 s="269">
      <c r="A818" s="1" t="n"/>
      <c r="B818" s="1" t="n"/>
      <c r="C818" s="1" t="n"/>
      <c r="D818" s="2" t="n"/>
      <c r="E818" s="1" t="n"/>
      <c r="F818" s="1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 s="269">
      <c r="A819" s="1" t="n"/>
      <c r="B819" s="1" t="n"/>
      <c r="C819" s="1" t="n"/>
      <c r="D819" s="2" t="n"/>
      <c r="E819" s="1" t="n"/>
      <c r="F819" s="1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 s="269">
      <c r="A820" s="1" t="n"/>
      <c r="B820" s="1" t="n"/>
      <c r="C820" s="1" t="n"/>
      <c r="D820" s="2" t="n"/>
      <c r="E820" s="1" t="n"/>
      <c r="F820" s="1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 s="269">
      <c r="A821" s="1" t="n"/>
      <c r="B821" s="1" t="n"/>
      <c r="C821" s="1" t="n"/>
      <c r="D821" s="2" t="n"/>
      <c r="E821" s="1" t="n"/>
      <c r="F821" s="1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 s="269">
      <c r="A822" s="1" t="n"/>
      <c r="B822" s="1" t="n"/>
      <c r="C822" s="1" t="n"/>
      <c r="D822" s="2" t="n"/>
      <c r="E822" s="1" t="n"/>
      <c r="F822" s="1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 s="269">
      <c r="A823" s="1" t="n"/>
      <c r="B823" s="1" t="n"/>
      <c r="C823" s="1" t="n"/>
      <c r="D823" s="2" t="n"/>
      <c r="E823" s="1" t="n"/>
      <c r="F823" s="1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 s="269">
      <c r="A824" s="1" t="n"/>
      <c r="B824" s="1" t="n"/>
      <c r="C824" s="1" t="n"/>
      <c r="D824" s="2" t="n"/>
      <c r="E824" s="1" t="n"/>
      <c r="F824" s="1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 s="269">
      <c r="A825" s="1" t="n"/>
      <c r="B825" s="1" t="n"/>
      <c r="C825" s="1" t="n"/>
      <c r="D825" s="2" t="n"/>
      <c r="E825" s="1" t="n"/>
      <c r="F825" s="1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 s="269">
      <c r="A826" s="1" t="n"/>
      <c r="B826" s="1" t="n"/>
      <c r="C826" s="1" t="n"/>
      <c r="D826" s="2" t="n"/>
      <c r="E826" s="1" t="n"/>
      <c r="F826" s="1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 s="269">
      <c r="A827" s="1" t="n"/>
      <c r="B827" s="1" t="n"/>
      <c r="C827" s="1" t="n"/>
      <c r="D827" s="2" t="n"/>
      <c r="E827" s="1" t="n"/>
      <c r="F827" s="1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 s="269">
      <c r="A828" s="1" t="n"/>
      <c r="B828" s="1" t="n"/>
      <c r="C828" s="1" t="n"/>
      <c r="D828" s="2" t="n"/>
      <c r="E828" s="1" t="n"/>
      <c r="F828" s="1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 s="269">
      <c r="A829" s="1" t="n"/>
      <c r="B829" s="1" t="n"/>
      <c r="C829" s="1" t="n"/>
      <c r="D829" s="2" t="n"/>
      <c r="E829" s="1" t="n"/>
      <c r="F829" s="1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 s="269">
      <c r="A830" s="1" t="n"/>
      <c r="B830" s="1" t="n"/>
      <c r="C830" s="1" t="n"/>
      <c r="D830" s="2" t="n"/>
      <c r="E830" s="1" t="n"/>
      <c r="F830" s="1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 s="269">
      <c r="A831" s="1" t="n"/>
      <c r="B831" s="1" t="n"/>
      <c r="C831" s="1" t="n"/>
      <c r="D831" s="2" t="n"/>
      <c r="E831" s="1" t="n"/>
      <c r="F831" s="1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 s="269">
      <c r="A832" s="1" t="n"/>
      <c r="B832" s="1" t="n"/>
      <c r="C832" s="1" t="n"/>
      <c r="D832" s="2" t="n"/>
      <c r="E832" s="1" t="n"/>
      <c r="F832" s="1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 s="269">
      <c r="A833" s="1" t="n"/>
      <c r="B833" s="1" t="n"/>
      <c r="C833" s="1" t="n"/>
      <c r="D833" s="2" t="n"/>
      <c r="E833" s="1" t="n"/>
      <c r="F833" s="1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 s="269">
      <c r="A834" s="1" t="n"/>
      <c r="B834" s="1" t="n"/>
      <c r="C834" s="1" t="n"/>
      <c r="D834" s="2" t="n"/>
      <c r="E834" s="1" t="n"/>
      <c r="F834" s="1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 s="269">
      <c r="A835" s="1" t="n"/>
      <c r="B835" s="1" t="n"/>
      <c r="C835" s="1" t="n"/>
      <c r="D835" s="2" t="n"/>
      <c r="E835" s="1" t="n"/>
      <c r="F835" s="1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 s="269">
      <c r="A836" s="1" t="n"/>
      <c r="B836" s="1" t="n"/>
      <c r="C836" s="1" t="n"/>
      <c r="D836" s="2" t="n"/>
      <c r="E836" s="1" t="n"/>
      <c r="F836" s="1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 s="269">
      <c r="A837" s="1" t="n"/>
      <c r="B837" s="1" t="n"/>
      <c r="C837" s="1" t="n"/>
      <c r="D837" s="2" t="n"/>
      <c r="E837" s="1" t="n"/>
      <c r="F837" s="1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 s="269">
      <c r="A838" s="1" t="n"/>
      <c r="B838" s="1" t="n"/>
      <c r="C838" s="1" t="n"/>
      <c r="D838" s="2" t="n"/>
      <c r="E838" s="1" t="n"/>
      <c r="F838" s="1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 s="269">
      <c r="A839" s="1" t="n"/>
      <c r="B839" s="1" t="n"/>
      <c r="C839" s="1" t="n"/>
      <c r="D839" s="2" t="n"/>
      <c r="E839" s="1" t="n"/>
      <c r="F839" s="1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 s="269">
      <c r="A840" s="1" t="n"/>
      <c r="B840" s="1" t="n"/>
      <c r="C840" s="1" t="n"/>
      <c r="D840" s="2" t="n"/>
      <c r="E840" s="1" t="n"/>
      <c r="F840" s="1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 s="269">
      <c r="A841" s="1" t="n"/>
      <c r="B841" s="1" t="n"/>
      <c r="C841" s="1" t="n"/>
      <c r="D841" s="2" t="n"/>
      <c r="E841" s="1" t="n"/>
      <c r="F841" s="1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 s="269">
      <c r="A842" s="1" t="n"/>
      <c r="B842" s="1" t="n"/>
      <c r="C842" s="1" t="n"/>
      <c r="D842" s="2" t="n"/>
      <c r="E842" s="1" t="n"/>
      <c r="F842" s="1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 s="269">
      <c r="A843" s="1" t="n"/>
      <c r="B843" s="1" t="n"/>
      <c r="C843" s="1" t="n"/>
      <c r="D843" s="2" t="n"/>
      <c r="E843" s="1" t="n"/>
      <c r="F843" s="1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 s="269">
      <c r="A844" s="1" t="n"/>
      <c r="B844" s="1" t="n"/>
      <c r="C844" s="1" t="n"/>
      <c r="D844" s="2" t="n"/>
      <c r="E844" s="1" t="n"/>
      <c r="F844" s="1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 s="269">
      <c r="A845" s="1" t="n"/>
      <c r="B845" s="1" t="n"/>
      <c r="C845" s="1" t="n"/>
      <c r="D845" s="2" t="n"/>
      <c r="E845" s="1" t="n"/>
      <c r="F845" s="1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 s="269">
      <c r="A846" s="1" t="n"/>
      <c r="B846" s="1" t="n"/>
      <c r="C846" s="1" t="n"/>
      <c r="D846" s="2" t="n"/>
      <c r="E846" s="1" t="n"/>
      <c r="F846" s="1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 s="269">
      <c r="A847" s="1" t="n"/>
      <c r="B847" s="1" t="n"/>
      <c r="C847" s="1" t="n"/>
      <c r="D847" s="2" t="n"/>
      <c r="E847" s="1" t="n"/>
      <c r="F847" s="1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 s="269">
      <c r="A848" s="1" t="n"/>
      <c r="B848" s="1" t="n"/>
      <c r="C848" s="1" t="n"/>
      <c r="D848" s="2" t="n"/>
      <c r="E848" s="1" t="n"/>
      <c r="F848" s="1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 s="269">
      <c r="A849" s="1" t="n"/>
      <c r="B849" s="1" t="n"/>
      <c r="C849" s="1" t="n"/>
      <c r="D849" s="2" t="n"/>
      <c r="E849" s="1" t="n"/>
      <c r="F849" s="1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 s="269">
      <c r="A850" s="1" t="n"/>
      <c r="B850" s="1" t="n"/>
      <c r="C850" s="1" t="n"/>
      <c r="D850" s="2" t="n"/>
      <c r="E850" s="1" t="n"/>
      <c r="F850" s="1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 s="269">
      <c r="A851" s="1" t="n"/>
      <c r="B851" s="1" t="n"/>
      <c r="C851" s="1" t="n"/>
      <c r="D851" s="2" t="n"/>
      <c r="E851" s="1" t="n"/>
      <c r="F851" s="1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 s="269">
      <c r="A852" s="1" t="n"/>
      <c r="B852" s="1" t="n"/>
      <c r="C852" s="1" t="n"/>
      <c r="D852" s="2" t="n"/>
      <c r="E852" s="1" t="n"/>
      <c r="F852" s="1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 s="269">
      <c r="A853" s="1" t="n"/>
      <c r="B853" s="1" t="n"/>
      <c r="C853" s="1" t="n"/>
      <c r="D853" s="2" t="n"/>
      <c r="E853" s="1" t="n"/>
      <c r="F853" s="1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 s="269">
      <c r="A854" s="1" t="n"/>
      <c r="B854" s="1" t="n"/>
      <c r="C854" s="1" t="n"/>
      <c r="D854" s="2" t="n"/>
      <c r="E854" s="1" t="n"/>
      <c r="F854" s="1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 s="269">
      <c r="A855" s="1" t="n"/>
      <c r="B855" s="1" t="n"/>
      <c r="C855" s="1" t="n"/>
      <c r="D855" s="2" t="n"/>
      <c r="E855" s="1" t="n"/>
      <c r="F855" s="1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 s="269">
      <c r="A856" s="1" t="n"/>
      <c r="B856" s="1" t="n"/>
      <c r="C856" s="1" t="n"/>
      <c r="D856" s="2" t="n"/>
      <c r="E856" s="1" t="n"/>
      <c r="F856" s="1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 s="269">
      <c r="A857" s="1" t="n"/>
      <c r="B857" s="1" t="n"/>
      <c r="C857" s="1" t="n"/>
      <c r="D857" s="2" t="n"/>
      <c r="E857" s="1" t="n"/>
      <c r="F857" s="1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 s="269">
      <c r="A858" s="1" t="n"/>
      <c r="B858" s="1" t="n"/>
      <c r="C858" s="1" t="n"/>
      <c r="D858" s="2" t="n"/>
      <c r="E858" s="1" t="n"/>
      <c r="F858" s="1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 s="269">
      <c r="A859" s="1" t="n"/>
      <c r="B859" s="1" t="n"/>
      <c r="C859" s="1" t="n"/>
      <c r="D859" s="2" t="n"/>
      <c r="E859" s="1" t="n"/>
      <c r="F859" s="1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 s="269">
      <c r="A860" s="1" t="n"/>
      <c r="B860" s="1" t="n"/>
      <c r="C860" s="1" t="n"/>
      <c r="D860" s="2" t="n"/>
      <c r="E860" s="1" t="n"/>
      <c r="F860" s="1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 s="269">
      <c r="A861" s="1" t="n"/>
      <c r="B861" s="1" t="n"/>
      <c r="C861" s="1" t="n"/>
      <c r="D861" s="2" t="n"/>
      <c r="E861" s="1" t="n"/>
      <c r="F861" s="1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 s="269">
      <c r="A862" s="1" t="n"/>
      <c r="B862" s="1" t="n"/>
      <c r="C862" s="1" t="n"/>
      <c r="D862" s="2" t="n"/>
      <c r="E862" s="1" t="n"/>
      <c r="F862" s="1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 s="269">
      <c r="A863" s="1" t="n"/>
      <c r="B863" s="1" t="n"/>
      <c r="C863" s="1" t="n"/>
      <c r="D863" s="2" t="n"/>
      <c r="E863" s="1" t="n"/>
      <c r="F863" s="1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 s="269">
      <c r="A864" s="1" t="n"/>
      <c r="B864" s="1" t="n"/>
      <c r="C864" s="1" t="n"/>
      <c r="D864" s="2" t="n"/>
      <c r="E864" s="1" t="n"/>
      <c r="F864" s="1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 s="269">
      <c r="A865" s="1" t="n"/>
      <c r="B865" s="1" t="n"/>
      <c r="C865" s="1" t="n"/>
      <c r="D865" s="2" t="n"/>
      <c r="E865" s="1" t="n"/>
      <c r="F865" s="1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 s="269">
      <c r="A866" s="1" t="n"/>
      <c r="B866" s="1" t="n"/>
      <c r="C866" s="1" t="n"/>
      <c r="D866" s="2" t="n"/>
      <c r="E866" s="1" t="n"/>
      <c r="F866" s="1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 s="269">
      <c r="A867" s="1" t="n"/>
      <c r="B867" s="1" t="n"/>
      <c r="C867" s="1" t="n"/>
      <c r="D867" s="2" t="n"/>
      <c r="E867" s="1" t="n"/>
      <c r="F867" s="1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 s="269">
      <c r="A868" s="1" t="n"/>
      <c r="B868" s="1" t="n"/>
      <c r="C868" s="1" t="n"/>
      <c r="D868" s="2" t="n"/>
      <c r="E868" s="1" t="n"/>
      <c r="F868" s="1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 s="269">
      <c r="A869" s="1" t="n"/>
      <c r="B869" s="1" t="n"/>
      <c r="C869" s="1" t="n"/>
      <c r="D869" s="2" t="n"/>
      <c r="E869" s="1" t="n"/>
      <c r="F869" s="1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 s="269">
      <c r="A870" s="1" t="n"/>
      <c r="B870" s="1" t="n"/>
      <c r="C870" s="1" t="n"/>
      <c r="D870" s="2" t="n"/>
      <c r="E870" s="1" t="n"/>
      <c r="F870" s="1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 s="269">
      <c r="A871" s="1" t="n"/>
      <c r="B871" s="1" t="n"/>
      <c r="C871" s="1" t="n"/>
      <c r="D871" s="2" t="n"/>
      <c r="E871" s="1" t="n"/>
      <c r="F871" s="1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 s="269">
      <c r="A872" s="1" t="n"/>
      <c r="B872" s="1" t="n"/>
      <c r="C872" s="1" t="n"/>
      <c r="D872" s="2" t="n"/>
      <c r="E872" s="1" t="n"/>
      <c r="F872" s="1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 s="269">
      <c r="A873" s="1" t="n"/>
      <c r="B873" s="1" t="n"/>
      <c r="C873" s="1" t="n"/>
      <c r="D873" s="2" t="n"/>
      <c r="E873" s="1" t="n"/>
      <c r="F873" s="1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 s="269">
      <c r="A874" s="1" t="n"/>
      <c r="B874" s="1" t="n"/>
      <c r="C874" s="1" t="n"/>
      <c r="D874" s="2" t="n"/>
      <c r="E874" s="1" t="n"/>
      <c r="F874" s="1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 s="269">
      <c r="A875" s="1" t="n"/>
      <c r="B875" s="1" t="n"/>
      <c r="C875" s="1" t="n"/>
      <c r="D875" s="2" t="n"/>
      <c r="E875" s="1" t="n"/>
      <c r="F875" s="1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 s="269">
      <c r="A876" s="1" t="n"/>
      <c r="B876" s="1" t="n"/>
      <c r="C876" s="1" t="n"/>
      <c r="D876" s="2" t="n"/>
      <c r="E876" s="1" t="n"/>
      <c r="F876" s="1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 s="269">
      <c r="A877" s="1" t="n"/>
      <c r="B877" s="1" t="n"/>
      <c r="C877" s="1" t="n"/>
      <c r="D877" s="2" t="n"/>
      <c r="E877" s="1" t="n"/>
      <c r="F877" s="1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 s="269">
      <c r="A878" s="1" t="n"/>
      <c r="B878" s="1" t="n"/>
      <c r="C878" s="1" t="n"/>
      <c r="D878" s="2" t="n"/>
      <c r="E878" s="1" t="n"/>
      <c r="F878" s="1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 s="269">
      <c r="A879" s="1" t="n"/>
      <c r="B879" s="1" t="n"/>
      <c r="C879" s="1" t="n"/>
      <c r="D879" s="2" t="n"/>
      <c r="E879" s="1" t="n"/>
      <c r="F879" s="1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 s="269">
      <c r="A880" s="1" t="n"/>
      <c r="B880" s="1" t="n"/>
      <c r="C880" s="1" t="n"/>
      <c r="D880" s="2" t="n"/>
      <c r="E880" s="1" t="n"/>
      <c r="F880" s="1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 s="269">
      <c r="A881" s="1" t="n"/>
      <c r="B881" s="1" t="n"/>
      <c r="C881" s="1" t="n"/>
      <c r="D881" s="2" t="n"/>
      <c r="E881" s="1" t="n"/>
      <c r="F881" s="1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 s="269">
      <c r="A882" s="1" t="n"/>
      <c r="B882" s="1" t="n"/>
      <c r="C882" s="1" t="n"/>
      <c r="D882" s="2" t="n"/>
      <c r="E882" s="1" t="n"/>
      <c r="F882" s="1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 s="269">
      <c r="A883" s="1" t="n"/>
      <c r="B883" s="1" t="n"/>
      <c r="C883" s="1" t="n"/>
      <c r="D883" s="2" t="n"/>
      <c r="E883" s="1" t="n"/>
      <c r="F883" s="1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 s="269">
      <c r="A884" s="1" t="n"/>
      <c r="B884" s="1" t="n"/>
      <c r="C884" s="1" t="n"/>
      <c r="D884" s="2" t="n"/>
      <c r="E884" s="1" t="n"/>
      <c r="F884" s="1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 s="269">
      <c r="A885" s="1" t="n"/>
      <c r="B885" s="1" t="n"/>
      <c r="C885" s="1" t="n"/>
      <c r="D885" s="2" t="n"/>
      <c r="E885" s="1" t="n"/>
      <c r="F885" s="1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 s="269">
      <c r="A886" s="1" t="n"/>
      <c r="B886" s="1" t="n"/>
      <c r="C886" s="1" t="n"/>
      <c r="D886" s="2" t="n"/>
      <c r="E886" s="1" t="n"/>
      <c r="F886" s="1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 s="269">
      <c r="A887" s="1" t="n"/>
      <c r="B887" s="1" t="n"/>
      <c r="C887" s="1" t="n"/>
      <c r="D887" s="2" t="n"/>
      <c r="E887" s="1" t="n"/>
      <c r="F887" s="1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 s="269">
      <c r="A888" s="1" t="n"/>
      <c r="B888" s="1" t="n"/>
      <c r="C888" s="1" t="n"/>
      <c r="D888" s="2" t="n"/>
      <c r="E888" s="1" t="n"/>
      <c r="F888" s="1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 s="269">
      <c r="A889" s="1" t="n"/>
      <c r="B889" s="1" t="n"/>
      <c r="C889" s="1" t="n"/>
      <c r="D889" s="2" t="n"/>
      <c r="E889" s="1" t="n"/>
      <c r="F889" s="1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 s="269">
      <c r="A890" s="1" t="n"/>
      <c r="B890" s="1" t="n"/>
      <c r="C890" s="1" t="n"/>
      <c r="D890" s="2" t="n"/>
      <c r="E890" s="1" t="n"/>
      <c r="F890" s="1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 s="269">
      <c r="A891" s="1" t="n"/>
      <c r="B891" s="1" t="n"/>
      <c r="C891" s="1" t="n"/>
      <c r="D891" s="2" t="n"/>
      <c r="E891" s="1" t="n"/>
      <c r="F891" s="1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 s="269">
      <c r="A892" s="1" t="n"/>
      <c r="B892" s="1" t="n"/>
      <c r="C892" s="1" t="n"/>
      <c r="D892" s="2" t="n"/>
      <c r="E892" s="1" t="n"/>
      <c r="F892" s="1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 s="269">
      <c r="A893" s="1" t="n"/>
      <c r="B893" s="1" t="n"/>
      <c r="C893" s="1" t="n"/>
      <c r="D893" s="2" t="n"/>
      <c r="E893" s="1" t="n"/>
      <c r="F893" s="1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 s="269">
      <c r="A894" s="1" t="n"/>
      <c r="B894" s="1" t="n"/>
      <c r="C894" s="1" t="n"/>
      <c r="D894" s="2" t="n"/>
      <c r="E894" s="1" t="n"/>
      <c r="F894" s="1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 s="269">
      <c r="A895" s="1" t="n"/>
      <c r="B895" s="1" t="n"/>
      <c r="C895" s="1" t="n"/>
      <c r="D895" s="2" t="n"/>
      <c r="E895" s="1" t="n"/>
      <c r="F895" s="1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 s="269">
      <c r="A896" s="1" t="n"/>
      <c r="B896" s="1" t="n"/>
      <c r="C896" s="1" t="n"/>
      <c r="D896" s="2" t="n"/>
      <c r="E896" s="1" t="n"/>
      <c r="F896" s="1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 s="269">
      <c r="A897" s="1" t="n"/>
      <c r="B897" s="1" t="n"/>
      <c r="C897" s="1" t="n"/>
      <c r="D897" s="2" t="n"/>
      <c r="E897" s="1" t="n"/>
      <c r="F897" s="1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 s="269">
      <c r="A898" s="1" t="n"/>
      <c r="B898" s="1" t="n"/>
      <c r="C898" s="1" t="n"/>
      <c r="D898" s="2" t="n"/>
      <c r="E898" s="1" t="n"/>
      <c r="F898" s="1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 s="269">
      <c r="A899" s="1" t="n"/>
      <c r="B899" s="1" t="n"/>
      <c r="C899" s="1" t="n"/>
      <c r="D899" s="2" t="n"/>
      <c r="E899" s="1" t="n"/>
      <c r="F899" s="1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 s="269">
      <c r="A900" s="1" t="n"/>
      <c r="B900" s="1" t="n"/>
      <c r="C900" s="1" t="n"/>
      <c r="D900" s="2" t="n"/>
      <c r="E900" s="1" t="n"/>
      <c r="F900" s="1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 s="269">
      <c r="A901" s="1" t="n"/>
      <c r="B901" s="1" t="n"/>
      <c r="C901" s="1" t="n"/>
      <c r="D901" s="2" t="n"/>
      <c r="E901" s="1" t="n"/>
      <c r="F901" s="1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 s="269">
      <c r="A902" s="1" t="n"/>
      <c r="B902" s="1" t="n"/>
      <c r="C902" s="1" t="n"/>
      <c r="D902" s="2" t="n"/>
      <c r="E902" s="1" t="n"/>
      <c r="F902" s="1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 s="269">
      <c r="A903" s="1" t="n"/>
      <c r="B903" s="1" t="n"/>
      <c r="C903" s="1" t="n"/>
      <c r="D903" s="2" t="n"/>
      <c r="E903" s="1" t="n"/>
      <c r="F903" s="1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 s="269">
      <c r="A904" s="1" t="n"/>
      <c r="B904" s="1" t="n"/>
      <c r="C904" s="1" t="n"/>
      <c r="D904" s="2" t="n"/>
      <c r="E904" s="1" t="n"/>
      <c r="F904" s="1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 s="269">
      <c r="A905" s="1" t="n"/>
      <c r="B905" s="1" t="n"/>
      <c r="C905" s="1" t="n"/>
      <c r="D905" s="2" t="n"/>
      <c r="E905" s="1" t="n"/>
      <c r="F905" s="1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 s="269">
      <c r="A906" s="1" t="n"/>
      <c r="B906" s="1" t="n"/>
      <c r="C906" s="1" t="n"/>
      <c r="D906" s="2" t="n"/>
      <c r="E906" s="1" t="n"/>
      <c r="F906" s="1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 s="269">
      <c r="A907" s="1" t="n"/>
      <c r="B907" s="1" t="n"/>
      <c r="C907" s="1" t="n"/>
      <c r="D907" s="2" t="n"/>
      <c r="E907" s="1" t="n"/>
      <c r="F907" s="1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 s="269">
      <c r="A908" s="1" t="n"/>
      <c r="B908" s="1" t="n"/>
      <c r="C908" s="1" t="n"/>
      <c r="D908" s="2" t="n"/>
      <c r="E908" s="1" t="n"/>
      <c r="F908" s="1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 s="269">
      <c r="A909" s="1" t="n"/>
      <c r="B909" s="1" t="n"/>
      <c r="C909" s="1" t="n"/>
      <c r="D909" s="2" t="n"/>
      <c r="E909" s="1" t="n"/>
      <c r="F909" s="1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 s="269">
      <c r="A910" s="1" t="n"/>
      <c r="B910" s="1" t="n"/>
      <c r="C910" s="1" t="n"/>
      <c r="D910" s="2" t="n"/>
      <c r="E910" s="1" t="n"/>
      <c r="F910" s="1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 s="269">
      <c r="A911" s="1" t="n"/>
      <c r="B911" s="1" t="n"/>
      <c r="C911" s="1" t="n"/>
      <c r="D911" s="2" t="n"/>
      <c r="E911" s="1" t="n"/>
      <c r="F911" s="1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 s="269">
      <c r="A912" s="1" t="n"/>
      <c r="B912" s="1" t="n"/>
      <c r="C912" s="1" t="n"/>
      <c r="D912" s="2" t="n"/>
      <c r="E912" s="1" t="n"/>
      <c r="F912" s="1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 s="269">
      <c r="A913" s="1" t="n"/>
      <c r="B913" s="1" t="n"/>
      <c r="C913" s="1" t="n"/>
      <c r="D913" s="2" t="n"/>
      <c r="E913" s="1" t="n"/>
      <c r="F913" s="1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 s="269">
      <c r="A914" s="1" t="n"/>
      <c r="B914" s="1" t="n"/>
      <c r="C914" s="1" t="n"/>
      <c r="D914" s="2" t="n"/>
      <c r="E914" s="1" t="n"/>
      <c r="F914" s="1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 s="269">
      <c r="A915" s="1" t="n"/>
      <c r="B915" s="1" t="n"/>
      <c r="C915" s="1" t="n"/>
      <c r="D915" s="2" t="n"/>
      <c r="E915" s="1" t="n"/>
      <c r="F915" s="1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 s="269">
      <c r="A916" s="1" t="n"/>
      <c r="B916" s="1" t="n"/>
      <c r="C916" s="1" t="n"/>
      <c r="D916" s="2" t="n"/>
      <c r="E916" s="1" t="n"/>
      <c r="F916" s="1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 s="269">
      <c r="A917" s="1" t="n"/>
      <c r="B917" s="1" t="n"/>
      <c r="C917" s="1" t="n"/>
      <c r="D917" s="2" t="n"/>
      <c r="E917" s="1" t="n"/>
      <c r="F917" s="1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 s="269">
      <c r="A918" s="1" t="n"/>
      <c r="B918" s="1" t="n"/>
      <c r="C918" s="1" t="n"/>
      <c r="D918" s="2" t="n"/>
      <c r="E918" s="1" t="n"/>
      <c r="F918" s="1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 s="269">
      <c r="A919" s="1" t="n"/>
      <c r="B919" s="1" t="n"/>
      <c r="C919" s="1" t="n"/>
      <c r="D919" s="2" t="n"/>
      <c r="E919" s="1" t="n"/>
      <c r="F919" s="1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 s="269">
      <c r="A920" s="1" t="n"/>
      <c r="B920" s="1" t="n"/>
      <c r="C920" s="1" t="n"/>
      <c r="D920" s="2" t="n"/>
      <c r="E920" s="1" t="n"/>
      <c r="F920" s="1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 s="269">
      <c r="A921" s="1" t="n"/>
      <c r="B921" s="1" t="n"/>
      <c r="C921" s="1" t="n"/>
      <c r="D921" s="2" t="n"/>
      <c r="E921" s="1" t="n"/>
      <c r="F921" s="1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 s="269">
      <c r="A922" s="1" t="n"/>
      <c r="B922" s="1" t="n"/>
      <c r="C922" s="1" t="n"/>
      <c r="D922" s="2" t="n"/>
      <c r="E922" s="1" t="n"/>
      <c r="F922" s="1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 s="269">
      <c r="A923" s="1" t="n"/>
      <c r="B923" s="1" t="n"/>
      <c r="C923" s="1" t="n"/>
      <c r="D923" s="2" t="n"/>
      <c r="E923" s="1" t="n"/>
      <c r="F923" s="1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 s="269">
      <c r="A924" s="1" t="n"/>
      <c r="B924" s="1" t="n"/>
      <c r="C924" s="1" t="n"/>
      <c r="D924" s="2" t="n"/>
      <c r="E924" s="1" t="n"/>
      <c r="F924" s="1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 s="269">
      <c r="A925" s="1" t="n"/>
      <c r="B925" s="1" t="n"/>
      <c r="C925" s="1" t="n"/>
      <c r="D925" s="2" t="n"/>
      <c r="E925" s="1" t="n"/>
      <c r="F925" s="1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 s="269">
      <c r="A926" s="1" t="n"/>
      <c r="B926" s="1" t="n"/>
      <c r="C926" s="1" t="n"/>
      <c r="D926" s="2" t="n"/>
      <c r="E926" s="1" t="n"/>
      <c r="F926" s="1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 s="269">
      <c r="A927" s="1" t="n"/>
      <c r="B927" s="1" t="n"/>
      <c r="C927" s="1" t="n"/>
      <c r="D927" s="2" t="n"/>
      <c r="E927" s="1" t="n"/>
      <c r="F927" s="1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 s="269">
      <c r="A928" s="1" t="n"/>
      <c r="B928" s="1" t="n"/>
      <c r="C928" s="1" t="n"/>
      <c r="D928" s="2" t="n"/>
      <c r="E928" s="1" t="n"/>
      <c r="F928" s="1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 s="269">
      <c r="A929" s="1" t="n"/>
      <c r="B929" s="1" t="n"/>
      <c r="C929" s="1" t="n"/>
      <c r="D929" s="2" t="n"/>
      <c r="E929" s="1" t="n"/>
      <c r="F929" s="1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 s="269">
      <c r="A930" s="1" t="n"/>
      <c r="B930" s="1" t="n"/>
      <c r="C930" s="1" t="n"/>
      <c r="D930" s="2" t="n"/>
      <c r="E930" s="1" t="n"/>
      <c r="F930" s="1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 s="269">
      <c r="A931" s="1" t="n"/>
      <c r="B931" s="1" t="n"/>
      <c r="C931" s="1" t="n"/>
      <c r="D931" s="2" t="n"/>
      <c r="E931" s="1" t="n"/>
      <c r="F931" s="1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 s="269">
      <c r="A932" s="1" t="n"/>
      <c r="B932" s="1" t="n"/>
      <c r="C932" s="1" t="n"/>
      <c r="D932" s="2" t="n"/>
      <c r="E932" s="1" t="n"/>
      <c r="F932" s="1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 s="269">
      <c r="A933" s="1" t="n"/>
      <c r="B933" s="1" t="n"/>
      <c r="C933" s="1" t="n"/>
      <c r="D933" s="2" t="n"/>
      <c r="E933" s="1" t="n"/>
      <c r="F933" s="1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 s="269">
      <c r="A934" s="1" t="n"/>
      <c r="B934" s="1" t="n"/>
      <c r="C934" s="1" t="n"/>
      <c r="D934" s="2" t="n"/>
      <c r="E934" s="1" t="n"/>
      <c r="F934" s="1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 s="269">
      <c r="A935" s="1" t="n"/>
      <c r="B935" s="1" t="n"/>
      <c r="C935" s="1" t="n"/>
      <c r="D935" s="2" t="n"/>
      <c r="E935" s="1" t="n"/>
      <c r="F935" s="1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 s="269">
      <c r="A936" s="1" t="n"/>
      <c r="B936" s="1" t="n"/>
      <c r="C936" s="1" t="n"/>
      <c r="D936" s="2" t="n"/>
      <c r="E936" s="1" t="n"/>
      <c r="F936" s="1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 s="269">
      <c r="A937" s="1" t="n"/>
      <c r="B937" s="1" t="n"/>
      <c r="C937" s="1" t="n"/>
      <c r="D937" s="2" t="n"/>
      <c r="E937" s="1" t="n"/>
      <c r="F937" s="1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 s="269">
      <c r="A938" s="1" t="n"/>
      <c r="B938" s="1" t="n"/>
      <c r="C938" s="1" t="n"/>
      <c r="D938" s="2" t="n"/>
      <c r="E938" s="1" t="n"/>
      <c r="F938" s="1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 s="269">
      <c r="A939" s="1" t="n"/>
      <c r="B939" s="1" t="n"/>
      <c r="C939" s="1" t="n"/>
      <c r="D939" s="2" t="n"/>
      <c r="E939" s="1" t="n"/>
      <c r="F939" s="1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 s="269">
      <c r="A940" s="1" t="n"/>
      <c r="B940" s="1" t="n"/>
      <c r="C940" s="1" t="n"/>
      <c r="D940" s="2" t="n"/>
      <c r="E940" s="1" t="n"/>
      <c r="F940" s="1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 s="269">
      <c r="A941" s="1" t="n"/>
      <c r="B941" s="1" t="n"/>
      <c r="C941" s="1" t="n"/>
      <c r="D941" s="2" t="n"/>
      <c r="E941" s="1" t="n"/>
      <c r="F941" s="1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 s="269">
      <c r="A942" s="1" t="n"/>
      <c r="B942" s="1" t="n"/>
      <c r="C942" s="1" t="n"/>
      <c r="D942" s="2" t="n"/>
      <c r="E942" s="1" t="n"/>
      <c r="F942" s="1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 s="269">
      <c r="A943" s="1" t="n"/>
      <c r="B943" s="1" t="n"/>
      <c r="C943" s="1" t="n"/>
      <c r="D943" s="2" t="n"/>
      <c r="E943" s="1" t="n"/>
      <c r="F943" s="1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 s="269">
      <c r="A944" s="1" t="n"/>
      <c r="B944" s="1" t="n"/>
      <c r="C944" s="1" t="n"/>
      <c r="D944" s="2" t="n"/>
      <c r="E944" s="1" t="n"/>
      <c r="F944" s="1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 s="269">
      <c r="A945" s="1" t="n"/>
      <c r="B945" s="1" t="n"/>
      <c r="C945" s="1" t="n"/>
      <c r="D945" s="2" t="n"/>
      <c r="E945" s="1" t="n"/>
      <c r="F945" s="1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 s="269">
      <c r="A946" s="1" t="n"/>
      <c r="B946" s="1" t="n"/>
      <c r="C946" s="1" t="n"/>
      <c r="D946" s="2" t="n"/>
      <c r="E946" s="1" t="n"/>
      <c r="F946" s="1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 s="269">
      <c r="A947" s="1" t="n"/>
      <c r="B947" s="1" t="n"/>
      <c r="C947" s="1" t="n"/>
      <c r="D947" s="2" t="n"/>
      <c r="E947" s="1" t="n"/>
      <c r="F947" s="1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 s="269">
      <c r="A948" s="1" t="n"/>
      <c r="B948" s="1" t="n"/>
      <c r="C948" s="1" t="n"/>
      <c r="D948" s="2" t="n"/>
      <c r="E948" s="1" t="n"/>
      <c r="F948" s="1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 s="269">
      <c r="A949" s="1" t="n"/>
      <c r="B949" s="1" t="n"/>
      <c r="C949" s="1" t="n"/>
      <c r="D949" s="2" t="n"/>
      <c r="E949" s="1" t="n"/>
      <c r="F949" s="1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 s="269">
      <c r="A950" s="1" t="n"/>
      <c r="B950" s="1" t="n"/>
      <c r="C950" s="1" t="n"/>
      <c r="D950" s="2" t="n"/>
      <c r="E950" s="1" t="n"/>
      <c r="F950" s="1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 s="269">
      <c r="A951" s="1" t="n"/>
      <c r="B951" s="1" t="n"/>
      <c r="C951" s="1" t="n"/>
      <c r="D951" s="2" t="n"/>
      <c r="E951" s="1" t="n"/>
      <c r="F951" s="1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 s="269">
      <c r="A952" s="1" t="n"/>
      <c r="B952" s="1" t="n"/>
      <c r="C952" s="1" t="n"/>
      <c r="D952" s="2" t="n"/>
      <c r="E952" s="1" t="n"/>
      <c r="F952" s="1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 s="269">
      <c r="A953" s="1" t="n"/>
      <c r="B953" s="1" t="n"/>
      <c r="C953" s="1" t="n"/>
      <c r="D953" s="2" t="n"/>
      <c r="E953" s="1" t="n"/>
      <c r="F953" s="1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 s="269">
      <c r="A954" s="1" t="n"/>
      <c r="B954" s="1" t="n"/>
      <c r="C954" s="1" t="n"/>
      <c r="D954" s="2" t="n"/>
      <c r="E954" s="1" t="n"/>
      <c r="F954" s="1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 s="269">
      <c r="A955" s="1" t="n"/>
      <c r="B955" s="1" t="n"/>
      <c r="C955" s="1" t="n"/>
      <c r="D955" s="2" t="n"/>
      <c r="E955" s="1" t="n"/>
      <c r="F955" s="1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 s="269">
      <c r="A956" s="1" t="n"/>
      <c r="B956" s="1" t="n"/>
      <c r="C956" s="1" t="n"/>
      <c r="D956" s="2" t="n"/>
      <c r="E956" s="1" t="n"/>
      <c r="F956" s="1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 s="269">
      <c r="A957" s="1" t="n"/>
      <c r="B957" s="1" t="n"/>
      <c r="C957" s="1" t="n"/>
      <c r="D957" s="2" t="n"/>
      <c r="E957" s="1" t="n"/>
      <c r="F957" s="1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 s="269">
      <c r="A958" s="1" t="n"/>
      <c r="B958" s="1" t="n"/>
      <c r="C958" s="1" t="n"/>
      <c r="D958" s="2" t="n"/>
      <c r="E958" s="1" t="n"/>
      <c r="F958" s="1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 s="269">
      <c r="A959" s="1" t="n"/>
      <c r="B959" s="1" t="n"/>
      <c r="C959" s="1" t="n"/>
      <c r="D959" s="2" t="n"/>
      <c r="E959" s="1" t="n"/>
      <c r="F959" s="1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 s="269">
      <c r="A960" s="1" t="n"/>
      <c r="B960" s="1" t="n"/>
      <c r="C960" s="1" t="n"/>
      <c r="D960" s="2" t="n"/>
      <c r="E960" s="1" t="n"/>
      <c r="F960" s="1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 s="269">
      <c r="A961" s="1" t="n"/>
      <c r="B961" s="1" t="n"/>
      <c r="C961" s="1" t="n"/>
      <c r="D961" s="2" t="n"/>
      <c r="E961" s="1" t="n"/>
      <c r="F961" s="1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 s="269">
      <c r="A962" s="1" t="n"/>
      <c r="B962" s="1" t="n"/>
      <c r="C962" s="1" t="n"/>
      <c r="D962" s="2" t="n"/>
      <c r="E962" s="1" t="n"/>
      <c r="F962" s="1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 s="269">
      <c r="A963" s="1" t="n"/>
      <c r="B963" s="1" t="n"/>
      <c r="C963" s="1" t="n"/>
      <c r="D963" s="2" t="n"/>
      <c r="E963" s="1" t="n"/>
      <c r="F963" s="1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 s="269">
      <c r="A964" s="1" t="n"/>
      <c r="B964" s="1" t="n"/>
      <c r="C964" s="1" t="n"/>
      <c r="D964" s="2" t="n"/>
      <c r="E964" s="1" t="n"/>
      <c r="F964" s="1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 s="269">
      <c r="A965" s="1" t="n"/>
      <c r="B965" s="1" t="n"/>
      <c r="C965" s="1" t="n"/>
      <c r="D965" s="2" t="n"/>
      <c r="E965" s="1" t="n"/>
      <c r="F965" s="1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 s="269">
      <c r="A966" s="1" t="n"/>
      <c r="B966" s="1" t="n"/>
      <c r="C966" s="1" t="n"/>
      <c r="D966" s="2" t="n"/>
      <c r="E966" s="1" t="n"/>
      <c r="F966" s="1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 s="269">
      <c r="A967" s="1" t="n"/>
      <c r="B967" s="1" t="n"/>
      <c r="C967" s="1" t="n"/>
      <c r="D967" s="2" t="n"/>
      <c r="E967" s="1" t="n"/>
      <c r="F967" s="1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 s="269">
      <c r="A968" s="1" t="n"/>
      <c r="B968" s="1" t="n"/>
      <c r="C968" s="1" t="n"/>
      <c r="D968" s="2" t="n"/>
      <c r="E968" s="1" t="n"/>
      <c r="F968" s="1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 s="269">
      <c r="A969" s="1" t="n"/>
      <c r="B969" s="1" t="n"/>
      <c r="C969" s="1" t="n"/>
      <c r="D969" s="2" t="n"/>
      <c r="E969" s="1" t="n"/>
      <c r="F969" s="1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 s="269">
      <c r="A970" s="1" t="n"/>
      <c r="B970" s="1" t="n"/>
      <c r="C970" s="1" t="n"/>
      <c r="D970" s="2" t="n"/>
      <c r="E970" s="1" t="n"/>
      <c r="F970" s="1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 s="269">
      <c r="A971" s="1" t="n"/>
      <c r="B971" s="1" t="n"/>
      <c r="C971" s="1" t="n"/>
      <c r="D971" s="2" t="n"/>
      <c r="E971" s="1" t="n"/>
      <c r="F971" s="1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 s="269">
      <c r="A972" s="1" t="n"/>
      <c r="B972" s="1" t="n"/>
      <c r="C972" s="1" t="n"/>
      <c r="D972" s="2" t="n"/>
      <c r="E972" s="1" t="n"/>
      <c r="F972" s="1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 s="269">
      <c r="A973" s="1" t="n"/>
      <c r="B973" s="1" t="n"/>
      <c r="C973" s="1" t="n"/>
      <c r="D973" s="2" t="n"/>
      <c r="E973" s="1" t="n"/>
      <c r="F973" s="1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 s="269">
      <c r="A974" s="1" t="n"/>
      <c r="B974" s="1" t="n"/>
      <c r="C974" s="1" t="n"/>
      <c r="D974" s="2" t="n"/>
      <c r="E974" s="1" t="n"/>
      <c r="F974" s="1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 s="269">
      <c r="A975" s="1" t="n"/>
      <c r="B975" s="1" t="n"/>
      <c r="C975" s="1" t="n"/>
      <c r="D975" s="2" t="n"/>
      <c r="E975" s="1" t="n"/>
      <c r="F975" s="1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 s="269">
      <c r="A976" s="1" t="n"/>
      <c r="B976" s="1" t="n"/>
      <c r="C976" s="1" t="n"/>
      <c r="D976" s="2" t="n"/>
      <c r="E976" s="1" t="n"/>
      <c r="F976" s="1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 s="269">
      <c r="A977" s="1" t="n"/>
      <c r="B977" s="1" t="n"/>
      <c r="C977" s="1" t="n"/>
      <c r="D977" s="2" t="n"/>
      <c r="E977" s="1" t="n"/>
      <c r="F977" s="1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 s="269">
      <c r="A978" s="1" t="n"/>
      <c r="B978" s="1" t="n"/>
      <c r="C978" s="1" t="n"/>
      <c r="D978" s="2" t="n"/>
      <c r="E978" s="1" t="n"/>
      <c r="F978" s="1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 s="269">
      <c r="A979" s="1" t="n"/>
      <c r="B979" s="1" t="n"/>
      <c r="C979" s="1" t="n"/>
      <c r="D979" s="2" t="n"/>
      <c r="E979" s="1" t="n"/>
      <c r="F979" s="1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 s="269">
      <c r="A980" s="1" t="n"/>
      <c r="B980" s="1" t="n"/>
      <c r="C980" s="1" t="n"/>
      <c r="D980" s="2" t="n"/>
      <c r="E980" s="1" t="n"/>
      <c r="F980" s="1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 s="269">
      <c r="A981" s="1" t="n"/>
      <c r="B981" s="1" t="n"/>
      <c r="C981" s="1" t="n"/>
      <c r="D981" s="2" t="n"/>
      <c r="E981" s="1" t="n"/>
      <c r="F981" s="1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 s="269">
      <c r="A982" s="1" t="n"/>
      <c r="B982" s="1" t="n"/>
      <c r="C982" s="1" t="n"/>
      <c r="D982" s="2" t="n"/>
      <c r="E982" s="1" t="n"/>
      <c r="F982" s="1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 s="269">
      <c r="A983" s="1" t="n"/>
      <c r="B983" s="1" t="n"/>
      <c r="C983" s="1" t="n"/>
      <c r="D983" s="2" t="n"/>
      <c r="E983" s="1" t="n"/>
      <c r="F983" s="1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 s="269">
      <c r="A984" s="1" t="n"/>
      <c r="B984" s="1" t="n"/>
      <c r="C984" s="1" t="n"/>
      <c r="D984" s="2" t="n"/>
      <c r="E984" s="1" t="n"/>
      <c r="F984" s="1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 s="269">
      <c r="A985" s="1" t="n"/>
      <c r="B985" s="1" t="n"/>
      <c r="C985" s="1" t="n"/>
      <c r="D985" s="2" t="n"/>
      <c r="E985" s="1" t="n"/>
      <c r="F985" s="1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 s="269">
      <c r="A986" s="1" t="n"/>
      <c r="B986" s="1" t="n"/>
      <c r="C986" s="1" t="n"/>
      <c r="D986" s="2" t="n"/>
      <c r="E986" s="1" t="n"/>
      <c r="F986" s="1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 s="269">
      <c r="A987" s="1" t="n"/>
      <c r="B987" s="1" t="n"/>
      <c r="C987" s="1" t="n"/>
      <c r="D987" s="2" t="n"/>
      <c r="E987" s="1" t="n"/>
      <c r="F987" s="1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 s="269">
      <c r="A988" s="1" t="n"/>
      <c r="B988" s="1" t="n"/>
      <c r="C988" s="1" t="n"/>
      <c r="D988" s="2" t="n"/>
      <c r="E988" s="1" t="n"/>
      <c r="F988" s="1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 s="269">
      <c r="A989" s="1" t="n"/>
      <c r="B989" s="1" t="n"/>
      <c r="C989" s="1" t="n"/>
      <c r="D989" s="2" t="n"/>
      <c r="E989" s="1" t="n"/>
      <c r="F989" s="1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 s="269">
      <c r="A990" s="1" t="n"/>
      <c r="B990" s="1" t="n"/>
      <c r="C990" s="1" t="n"/>
      <c r="D990" s="2" t="n"/>
      <c r="E990" s="1" t="n"/>
      <c r="F990" s="1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 s="269">
      <c r="A991" s="1" t="n"/>
      <c r="B991" s="1" t="n"/>
      <c r="C991" s="1" t="n"/>
      <c r="D991" s="2" t="n"/>
      <c r="E991" s="1" t="n"/>
      <c r="F991" s="1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 s="269">
      <c r="A992" s="1" t="n"/>
      <c r="B992" s="1" t="n"/>
      <c r="C992" s="1" t="n"/>
      <c r="D992" s="2" t="n"/>
      <c r="E992" s="1" t="n"/>
      <c r="F992" s="1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 s="269">
      <c r="A993" s="1" t="n"/>
      <c r="B993" s="1" t="n"/>
      <c r="C993" s="1" t="n"/>
      <c r="D993" s="2" t="n"/>
      <c r="E993" s="1" t="n"/>
      <c r="F993" s="1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 s="269">
      <c r="A994" s="1" t="n"/>
      <c r="B994" s="1" t="n"/>
      <c r="C994" s="1" t="n"/>
      <c r="D994" s="2" t="n"/>
      <c r="E994" s="1" t="n"/>
      <c r="F994" s="1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 s="269">
      <c r="A995" s="1" t="n"/>
      <c r="B995" s="1" t="n"/>
      <c r="C995" s="1" t="n"/>
      <c r="D995" s="2" t="n"/>
      <c r="E995" s="1" t="n"/>
      <c r="F995" s="1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 s="269">
      <c r="A996" s="1" t="n"/>
      <c r="B996" s="1" t="n"/>
      <c r="C996" s="1" t="n"/>
      <c r="D996" s="2" t="n"/>
      <c r="E996" s="1" t="n"/>
      <c r="F996" s="1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 s="269">
      <c r="A997" s="1" t="n"/>
      <c r="B997" s="1" t="n"/>
      <c r="C997" s="1" t="n"/>
      <c r="D997" s="2" t="n"/>
      <c r="E997" s="1" t="n"/>
      <c r="F997" s="1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 s="269">
      <c r="A998" s="1" t="n"/>
      <c r="B998" s="1" t="n"/>
      <c r="C998" s="1" t="n"/>
      <c r="D998" s="2" t="n"/>
      <c r="E998" s="1" t="n"/>
      <c r="F998" s="1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 s="269">
      <c r="A999" s="1" t="n"/>
      <c r="B999" s="1" t="n"/>
      <c r="C999" s="1" t="n"/>
      <c r="D999" s="2" t="n"/>
      <c r="E999" s="1" t="n"/>
      <c r="F999" s="1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 s="269">
      <c r="A1000" s="1" t="n"/>
      <c r="B1000" s="1" t="n"/>
      <c r="C1000" s="1" t="n"/>
      <c r="D1000" s="2" t="n"/>
      <c r="E1000" s="1" t="n"/>
      <c r="F1000" s="1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28">
    <mergeCell ref="B5:F6"/>
    <mergeCell ref="B7:F7"/>
    <mergeCell ref="B8:F8"/>
    <mergeCell ref="B9:F9"/>
    <mergeCell ref="B10:F10"/>
    <mergeCell ref="B11:F11"/>
    <mergeCell ref="B12:F12"/>
    <mergeCell ref="B14:F15"/>
    <mergeCell ref="B16:F16"/>
    <mergeCell ref="B17:F17"/>
    <mergeCell ref="B18:F18"/>
    <mergeCell ref="B20:F20"/>
    <mergeCell ref="B30:F30"/>
    <mergeCell ref="E50:F50"/>
    <mergeCell ref="E58:F58"/>
    <mergeCell ref="E59:F59"/>
    <mergeCell ref="E28:F28"/>
    <mergeCell ref="E35:F35"/>
    <mergeCell ref="B37:F37"/>
    <mergeCell ref="E43:F43"/>
    <mergeCell ref="B45:F45"/>
    <mergeCell ref="E48:F48"/>
    <mergeCell ref="B50:C50"/>
    <mergeCell ref="E51:F51"/>
    <mergeCell ref="E52:F52"/>
    <mergeCell ref="E53:F53"/>
    <mergeCell ref="E55:F55"/>
    <mergeCell ref="E57:F57"/>
  </mergeCells>
  <pageMargins left="0.7" right="0.7" top="0.75" bottom="0.75" header="0" footer="0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opLeftCell="C1" workbookViewId="0">
      <selection activeCell="C7" sqref="C7"/>
    </sheetView>
  </sheetViews>
  <sheetFormatPr baseColWidth="8" defaultColWidth="11.19921875" defaultRowHeight="15" customHeight="1"/>
  <cols>
    <col width="2.796875" customWidth="1" style="269" min="1" max="1"/>
    <col width="26.3984375" customWidth="1" style="269" min="2" max="2"/>
    <col width="8.19921875" customWidth="1" style="269" min="3" max="14"/>
    <col width="4.19921875" customWidth="1" style="269" min="15" max="15"/>
    <col width="11.69921875" customWidth="1" style="269" min="16" max="16"/>
    <col width="6.296875" customWidth="1" style="269" min="17" max="17"/>
    <col width="38.296875" customWidth="1" style="269" min="18" max="18"/>
    <col width="8.19921875" customWidth="1" style="269" min="19" max="26"/>
  </cols>
  <sheetData>
    <row r="1" ht="15.75" customHeight="1" s="269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2" t="n"/>
      <c r="Q1" s="2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5.75" customHeight="1" s="269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2" t="n"/>
      <c r="Q2" s="2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.75" customHeight="1" s="269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2" t="n"/>
      <c r="Q3" s="2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9.5" customHeight="1" s="269">
      <c r="A4" s="1" t="n"/>
      <c r="B4" s="2" t="n"/>
      <c r="C4" s="139" t="inlineStr">
        <is>
          <t>Gennaio</t>
        </is>
      </c>
      <c r="D4" s="139" t="inlineStr">
        <is>
          <t>Febbraio</t>
        </is>
      </c>
      <c r="E4" s="139" t="inlineStr">
        <is>
          <t>Marzo</t>
        </is>
      </c>
      <c r="F4" s="139" t="inlineStr">
        <is>
          <t>Aprile</t>
        </is>
      </c>
      <c r="G4" s="139" t="inlineStr">
        <is>
          <t>Maggio</t>
        </is>
      </c>
      <c r="H4" s="139" t="inlineStr">
        <is>
          <t>Giugno</t>
        </is>
      </c>
      <c r="I4" s="139" t="inlineStr">
        <is>
          <t>Luglio</t>
        </is>
      </c>
      <c r="J4" s="139" t="inlineStr">
        <is>
          <t>Agosto</t>
        </is>
      </c>
      <c r="K4" s="139" t="inlineStr">
        <is>
          <t>Settembre</t>
        </is>
      </c>
      <c r="L4" s="139" t="inlineStr">
        <is>
          <t>Ottobre</t>
        </is>
      </c>
      <c r="M4" s="139" t="inlineStr">
        <is>
          <t>Novembre</t>
        </is>
      </c>
      <c r="N4" s="139" t="inlineStr">
        <is>
          <t>Dicembre</t>
        </is>
      </c>
      <c r="O4" s="1" t="n"/>
      <c r="P4" s="140" t="inlineStr">
        <is>
          <t>Totale/Medie</t>
        </is>
      </c>
      <c r="Q4" s="140" t="inlineStr">
        <is>
          <t>%</t>
        </is>
      </c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24.75" customHeight="1" s="269">
      <c r="A5" s="1" t="n"/>
      <c r="B5" s="141" t="inlineStr">
        <is>
          <t>Tariffa media giornaliera prevista</t>
        </is>
      </c>
      <c r="C5" s="142">
        <f>'Rendimento Previsto'!G8</f>
        <v/>
      </c>
      <c r="D5" s="143">
        <f>'Rendimento Previsto'!H8</f>
        <v/>
      </c>
      <c r="E5" s="142">
        <f>'Rendimento Previsto'!I8</f>
        <v/>
      </c>
      <c r="F5" s="143">
        <f>'Rendimento Previsto'!J8</f>
        <v/>
      </c>
      <c r="G5" s="142">
        <f>'Rendimento Previsto'!K8</f>
        <v/>
      </c>
      <c r="H5" s="143">
        <f>'Rendimento Previsto'!L8</f>
        <v/>
      </c>
      <c r="I5" s="142">
        <f>'Rendimento Previsto'!M8</f>
        <v/>
      </c>
      <c r="J5" s="143">
        <f>'Rendimento Previsto'!N8</f>
        <v/>
      </c>
      <c r="K5" s="142">
        <f>'Rendimento Previsto'!O8</f>
        <v/>
      </c>
      <c r="L5" s="143">
        <f>'Rendimento Previsto'!P8</f>
        <v/>
      </c>
      <c r="M5" s="142">
        <f>'Rendimento Previsto'!Q8</f>
        <v/>
      </c>
      <c r="N5" s="143">
        <f>'Rendimento Previsto'!R8</f>
        <v/>
      </c>
      <c r="O5" s="144" t="n"/>
      <c r="P5" s="145">
        <f>AVERAGE(C5:N5)</f>
        <v/>
      </c>
      <c r="Q5" s="145" t="n"/>
      <c r="R5" s="146" t="inlineStr">
        <is>
          <t>Tariffa media giornaliera prevista</t>
        </is>
      </c>
      <c r="S5" s="1" t="n"/>
      <c r="T5" s="1" t="n"/>
      <c r="U5" s="1" t="n"/>
      <c r="V5" s="1" t="n"/>
      <c r="W5" s="1" t="n"/>
      <c r="X5" s="1" t="n"/>
      <c r="Y5" s="1" t="n"/>
      <c r="Z5" s="1" t="n"/>
    </row>
    <row r="6" ht="24.75" customHeight="1" s="269">
      <c r="A6" s="1" t="n"/>
      <c r="B6" s="147" t="inlineStr">
        <is>
          <t>% mensile di occupazione prevista</t>
        </is>
      </c>
      <c r="C6" s="148">
        <f>'Rendimento Previsto'!G7</f>
        <v/>
      </c>
      <c r="D6" s="149">
        <f>'Rendimento Previsto'!H7</f>
        <v/>
      </c>
      <c r="E6" s="148">
        <f>'Rendimento Previsto'!I7</f>
        <v/>
      </c>
      <c r="F6" s="149">
        <f>'Rendimento Previsto'!J7</f>
        <v/>
      </c>
      <c r="G6" s="148">
        <f>'Rendimento Previsto'!K7</f>
        <v/>
      </c>
      <c r="H6" s="149">
        <f>'Rendimento Previsto'!L7</f>
        <v/>
      </c>
      <c r="I6" s="148">
        <f>'Rendimento Previsto'!M7</f>
        <v/>
      </c>
      <c r="J6" s="149">
        <f>'Rendimento Previsto'!N7</f>
        <v/>
      </c>
      <c r="K6" s="148">
        <f>'Rendimento Previsto'!O7</f>
        <v/>
      </c>
      <c r="L6" s="149">
        <f>'Rendimento Previsto'!P7</f>
        <v/>
      </c>
      <c r="M6" s="148">
        <f>'Rendimento Previsto'!Q7</f>
        <v/>
      </c>
      <c r="N6" s="149">
        <f>'Rendimento Previsto'!R7</f>
        <v/>
      </c>
      <c r="O6" s="144" t="n"/>
      <c r="P6" s="150">
        <f>AVERAGE(C6:N6)</f>
        <v/>
      </c>
      <c r="Q6" s="151" t="n"/>
      <c r="R6" s="152" t="inlineStr">
        <is>
          <t>Occupazione mensile prevista su base storica</t>
        </is>
      </c>
      <c r="S6" s="1" t="n"/>
      <c r="T6" s="1" t="n"/>
      <c r="U6" s="1" t="n"/>
      <c r="V6" s="1" t="n"/>
      <c r="W6" s="1" t="n"/>
      <c r="X6" s="1" t="n"/>
      <c r="Y6" s="1" t="n"/>
      <c r="Z6" s="1" t="n"/>
    </row>
    <row r="7" ht="24.75" customHeight="1" s="269">
      <c r="A7" s="1" t="n"/>
      <c r="B7" s="147" t="inlineStr">
        <is>
          <t>Incasso mensile Totale Previsto</t>
        </is>
      </c>
      <c r="C7" s="153">
        <f>'Rendimento Previsto'!G17</f>
        <v/>
      </c>
      <c r="D7" s="154">
        <f>'Rendimento Previsto'!H17</f>
        <v/>
      </c>
      <c r="E7" s="153">
        <f>'Rendimento Previsto'!I17</f>
        <v/>
      </c>
      <c r="F7" s="154">
        <f>'Rendimento Previsto'!J17</f>
        <v/>
      </c>
      <c r="G7" s="153">
        <f>'Rendimento Previsto'!K17</f>
        <v/>
      </c>
      <c r="H7" s="154">
        <f>'Rendimento Previsto'!L17</f>
        <v/>
      </c>
      <c r="I7" s="153">
        <f>'Rendimento Previsto'!M17</f>
        <v/>
      </c>
      <c r="J7" s="154">
        <f>'Rendimento Previsto'!N17</f>
        <v/>
      </c>
      <c r="K7" s="153">
        <f>'Rendimento Previsto'!O17</f>
        <v/>
      </c>
      <c r="L7" s="154">
        <f>'Rendimento Previsto'!P17</f>
        <v/>
      </c>
      <c r="M7" s="153">
        <f>'Rendimento Previsto'!Q17</f>
        <v/>
      </c>
      <c r="N7" s="154">
        <f>'Rendimento Previsto'!R17</f>
        <v/>
      </c>
      <c r="O7" s="144" t="n"/>
      <c r="P7" s="155">
        <f>SUM(C7:N7)</f>
        <v/>
      </c>
      <c r="Q7" s="156" t="n"/>
      <c r="R7" s="152" t="inlineStr">
        <is>
          <t>Incasso annuale totale previsto generato dall'Immobile</t>
        </is>
      </c>
      <c r="S7" s="1" t="n"/>
      <c r="T7" s="1" t="n"/>
      <c r="U7" s="1" t="n"/>
      <c r="V7" s="1" t="n"/>
      <c r="W7" s="1" t="n"/>
      <c r="X7" s="1" t="n"/>
      <c r="Y7" s="1" t="n"/>
      <c r="Z7" s="1" t="n"/>
    </row>
    <row r="8" ht="24.75" customHeight="1" s="269">
      <c r="A8" s="1" t="n"/>
      <c r="B8" s="147" t="inlineStr">
        <is>
          <t>Costo mensile Portali</t>
        </is>
      </c>
      <c r="C8" s="153">
        <f>'Rendimento Previsto'!G47</f>
        <v/>
      </c>
      <c r="D8" s="154">
        <f>'Rendimento Previsto'!H47</f>
        <v/>
      </c>
      <c r="E8" s="153">
        <f>'Rendimento Previsto'!I47</f>
        <v/>
      </c>
      <c r="F8" s="154">
        <f>'Rendimento Previsto'!J47</f>
        <v/>
      </c>
      <c r="G8" s="153">
        <f>'Rendimento Previsto'!K47</f>
        <v/>
      </c>
      <c r="H8" s="154">
        <f>'Rendimento Previsto'!L47</f>
        <v/>
      </c>
      <c r="I8" s="153">
        <f>'Rendimento Previsto'!M47</f>
        <v/>
      </c>
      <c r="J8" s="154">
        <f>'Rendimento Previsto'!N47</f>
        <v/>
      </c>
      <c r="K8" s="153">
        <f>'Rendimento Previsto'!O47</f>
        <v/>
      </c>
      <c r="L8" s="154">
        <f>'Rendimento Previsto'!P47</f>
        <v/>
      </c>
      <c r="M8" s="153">
        <f>'Rendimento Previsto'!Q47</f>
        <v/>
      </c>
      <c r="N8" s="154">
        <f>'Rendimento Previsto'!R47</f>
        <v/>
      </c>
      <c r="O8" s="144" t="n"/>
      <c r="P8" s="155">
        <f>SUM(C8:N8)</f>
        <v/>
      </c>
      <c r="Q8" s="156" t="n"/>
      <c r="R8" s="152" t="inlineStr">
        <is>
          <t>Costi annuali trattenuti alla fonte dai Portali</t>
        </is>
      </c>
      <c r="S8" s="1" t="n"/>
      <c r="T8" s="1" t="n"/>
      <c r="U8" s="1" t="n"/>
      <c r="V8" s="1" t="n"/>
      <c r="W8" s="1" t="n"/>
      <c r="X8" s="1" t="n"/>
      <c r="Y8" s="1" t="n"/>
      <c r="Z8" s="1" t="n"/>
    </row>
    <row r="9" ht="34.5" customHeight="1" s="269">
      <c r="A9" s="1" t="n"/>
      <c r="B9" s="147" t="inlineStr">
        <is>
          <t>Incasso mensile al Proprietario</t>
        </is>
      </c>
      <c r="C9" s="153">
        <f>'Rendimento Previsto'!G51</f>
        <v/>
      </c>
      <c r="D9" s="154">
        <f>'Rendimento Previsto'!H51</f>
        <v/>
      </c>
      <c r="E9" s="153">
        <f>'Rendimento Previsto'!I51</f>
        <v/>
      </c>
      <c r="F9" s="154">
        <f>'Rendimento Previsto'!J51</f>
        <v/>
      </c>
      <c r="G9" s="153">
        <f>'Rendimento Previsto'!K51</f>
        <v/>
      </c>
      <c r="H9" s="154">
        <f>'Rendimento Previsto'!L51</f>
        <v/>
      </c>
      <c r="I9" s="153">
        <f>'Rendimento Previsto'!M51</f>
        <v/>
      </c>
      <c r="J9" s="154">
        <f>'Rendimento Previsto'!N51</f>
        <v/>
      </c>
      <c r="K9" s="153">
        <f>'Rendimento Previsto'!O51</f>
        <v/>
      </c>
      <c r="L9" s="154">
        <f>'Rendimento Previsto'!P51</f>
        <v/>
      </c>
      <c r="M9" s="153">
        <f>'Rendimento Previsto'!Q51</f>
        <v/>
      </c>
      <c r="N9" s="154">
        <f>'Rendimento Previsto'!R51</f>
        <v/>
      </c>
      <c r="O9" s="144" t="n"/>
      <c r="P9" s="155">
        <f>SUM(C9:N9)</f>
        <v/>
      </c>
      <c r="Q9" s="151">
        <f>P9/P7</f>
        <v/>
      </c>
      <c r="R9" s="152" t="inlineStr">
        <is>
          <t>Incasso annuale previsto per il Proprietario</t>
        </is>
      </c>
      <c r="S9" s="1" t="n"/>
      <c r="T9" s="1" t="n"/>
      <c r="U9" s="1" t="n"/>
      <c r="V9" s="1" t="n"/>
      <c r="W9" s="1" t="n"/>
      <c r="X9" s="1" t="n"/>
      <c r="Y9" s="1" t="n"/>
      <c r="Z9" s="1" t="n"/>
    </row>
    <row r="10" ht="34.5" customHeight="1" s="269">
      <c r="A10" s="1" t="n"/>
      <c r="B10" s="157" t="inlineStr">
        <is>
          <t>Incasso mensile al Proprietario
al netto dei costi</t>
        </is>
      </c>
      <c r="C10" s="153">
        <f>'Rendimento Previsto'!G53</f>
        <v/>
      </c>
      <c r="D10" s="154">
        <f>'Rendimento Previsto'!H53</f>
        <v/>
      </c>
      <c r="E10" s="153">
        <f>'Rendimento Previsto'!I53</f>
        <v/>
      </c>
      <c r="F10" s="154">
        <f>'Rendimento Previsto'!J53</f>
        <v/>
      </c>
      <c r="G10" s="153">
        <f>'Rendimento Previsto'!K53</f>
        <v/>
      </c>
      <c r="H10" s="154">
        <f>'Rendimento Previsto'!L53</f>
        <v/>
      </c>
      <c r="I10" s="153">
        <f>'Rendimento Previsto'!M53</f>
        <v/>
      </c>
      <c r="J10" s="154">
        <f>'Rendimento Previsto'!N53</f>
        <v/>
      </c>
      <c r="K10" s="153">
        <f>'Rendimento Previsto'!O53</f>
        <v/>
      </c>
      <c r="L10" s="154">
        <f>'Rendimento Previsto'!P53</f>
        <v/>
      </c>
      <c r="M10" s="153">
        <f>'Rendimento Previsto'!Q53</f>
        <v/>
      </c>
      <c r="N10" s="154">
        <f>'Rendimento Previsto'!R53</f>
        <v/>
      </c>
      <c r="O10" s="144" t="n"/>
      <c r="P10" s="158">
        <f>SUM(C10:N10)</f>
        <v/>
      </c>
      <c r="Q10" s="159">
        <f>P10/P7</f>
        <v/>
      </c>
      <c r="R10" s="160" t="inlineStr">
        <is>
          <t>Incasso annuale previsto per il Proprietario
al netto dei costi di gestione dell'immobile</t>
        </is>
      </c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34.5" customHeight="1" s="269">
      <c r="A11" s="1" t="n"/>
      <c r="B11" s="147" t="inlineStr">
        <is>
          <t>Incasso mensile al P.M.</t>
        </is>
      </c>
      <c r="C11" s="153">
        <f>'Rendimento Previsto'!G57</f>
        <v/>
      </c>
      <c r="D11" s="154">
        <f>'Rendimento Previsto'!H57</f>
        <v/>
      </c>
      <c r="E11" s="153">
        <f>'Rendimento Previsto'!I57</f>
        <v/>
      </c>
      <c r="F11" s="154">
        <f>'Rendimento Previsto'!J57</f>
        <v/>
      </c>
      <c r="G11" s="153">
        <f>'Rendimento Previsto'!K57</f>
        <v/>
      </c>
      <c r="H11" s="154">
        <f>'Rendimento Previsto'!L57</f>
        <v/>
      </c>
      <c r="I11" s="153">
        <f>'Rendimento Previsto'!M57</f>
        <v/>
      </c>
      <c r="J11" s="154">
        <f>'Rendimento Previsto'!N57</f>
        <v/>
      </c>
      <c r="K11" s="153">
        <f>'Rendimento Previsto'!O57</f>
        <v/>
      </c>
      <c r="L11" s="154">
        <f>'Rendimento Previsto'!P57</f>
        <v/>
      </c>
      <c r="M11" s="153">
        <f>'Rendimento Previsto'!Q57</f>
        <v/>
      </c>
      <c r="N11" s="154">
        <f>'Rendimento Previsto'!R57</f>
        <v/>
      </c>
      <c r="O11" s="144" t="n"/>
      <c r="P11" s="161">
        <f>SUM(C11:N11)</f>
        <v/>
      </c>
      <c r="Q11" s="162">
        <f>P11/P7</f>
        <v/>
      </c>
      <c r="R11" s="163" t="inlineStr">
        <is>
          <t>Incasso annuale previsto per il P.M.</t>
        </is>
      </c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34.5" customHeight="1" s="269">
      <c r="A12" s="1" t="n"/>
      <c r="B12" s="164" t="inlineStr">
        <is>
          <t>Incasso mensile al P.M.
al netto dei costi</t>
        </is>
      </c>
      <c r="C12" s="165">
        <f>'Rendimento Previsto'!G58</f>
        <v/>
      </c>
      <c r="D12" s="166">
        <f>'Rendimento Previsto'!H58</f>
        <v/>
      </c>
      <c r="E12" s="165">
        <f>'Rendimento Previsto'!I58</f>
        <v/>
      </c>
      <c r="F12" s="166">
        <f>'Rendimento Previsto'!J58</f>
        <v/>
      </c>
      <c r="G12" s="165">
        <f>'Rendimento Previsto'!K58</f>
        <v/>
      </c>
      <c r="H12" s="166">
        <f>'Rendimento Previsto'!L58</f>
        <v/>
      </c>
      <c r="I12" s="165">
        <f>'Rendimento Previsto'!M58</f>
        <v/>
      </c>
      <c r="J12" s="166">
        <f>'Rendimento Previsto'!N58</f>
        <v/>
      </c>
      <c r="K12" s="165">
        <f>'Rendimento Previsto'!O58</f>
        <v/>
      </c>
      <c r="L12" s="166">
        <f>'Rendimento Previsto'!P58</f>
        <v/>
      </c>
      <c r="M12" s="165">
        <f>'Rendimento Previsto'!Q58</f>
        <v/>
      </c>
      <c r="N12" s="166">
        <f>'Rendimento Previsto'!R58</f>
        <v/>
      </c>
      <c r="O12" s="144" t="n"/>
      <c r="P12" s="167">
        <f>SUM(C12:N12)</f>
        <v/>
      </c>
      <c r="Q12" s="168">
        <f>P12/P7</f>
        <v/>
      </c>
      <c r="R12" s="169" t="inlineStr">
        <is>
          <t>Incasso annuale previsto per il P.M.
al netto dei costi di gestione delle locazioni</t>
        </is>
      </c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.75" customHeight="1" s="269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2" t="n"/>
      <c r="Q13" s="2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.75" customHeight="1" s="269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2" t="n"/>
      <c r="Q14" s="2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.75" customHeight="1" s="269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2" t="n"/>
      <c r="Q15" s="2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.75" customHeight="1" s="269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2" t="n"/>
      <c r="Q16" s="2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.75" customHeight="1" s="269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2" t="n"/>
      <c r="Q17" s="2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.75" customHeight="1" s="269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2" t="n"/>
      <c r="Q18" s="2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.75" customHeight="1" s="26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2" t="n"/>
      <c r="Q19" s="2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269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2" t="n"/>
      <c r="Q20" s="2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269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2" t="n"/>
      <c r="Q21" s="2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269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2" t="n"/>
      <c r="Q22" s="2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269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2" t="n"/>
      <c r="Q23" s="2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 s="269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2" t="n"/>
      <c r="Q24" s="2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 s="269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2" t="n"/>
      <c r="Q25" s="2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269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2" t="n"/>
      <c r="Q26" s="2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269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2" t="n"/>
      <c r="Q27" s="2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 s="269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2" t="n"/>
      <c r="Q28" s="2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.75" customHeight="1" s="269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2" t="n"/>
      <c r="Q29" s="2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5.75" customHeight="1" s="269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2" t="n"/>
      <c r="Q30" s="2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 s="269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2" t="n"/>
      <c r="Q31" s="2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269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2" t="n"/>
      <c r="Q32" s="2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269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2" t="n"/>
      <c r="Q33" s="2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269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2" t="n"/>
      <c r="Q34" s="2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269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2" t="n"/>
      <c r="Q35" s="2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 s="269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2" t="n"/>
      <c r="Q36" s="2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 s="269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2" t="n"/>
      <c r="Q37" s="2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 s="269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2" t="n"/>
      <c r="Q38" s="2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.75" customHeight="1" s="26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2" t="n"/>
      <c r="Q39" s="2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.75" customHeight="1" s="269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2" t="n"/>
      <c r="Q40" s="2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.75" customHeight="1" s="269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2" t="n"/>
      <c r="Q41" s="2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.75" customHeight="1" s="269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2" t="n"/>
      <c r="Q42" s="2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.75" customHeight="1" s="269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2" t="n"/>
      <c r="Q43" s="2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 s="269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2" t="n"/>
      <c r="Q44" s="2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 s="269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2" t="n"/>
      <c r="Q45" s="2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.75" customHeight="1" s="269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2" t="n"/>
      <c r="Q46" s="2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.75" customHeight="1" s="269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2" t="n"/>
      <c r="Q47" s="2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 s="269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2" t="n"/>
      <c r="Q48" s="2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5.75" customHeight="1" s="26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2" t="n"/>
      <c r="Q49" s="2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5.75" customHeight="1" s="269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2" t="n"/>
      <c r="Q50" s="2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 s="269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2" t="n"/>
      <c r="Q51" s="2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 s="269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2" t="n"/>
      <c r="Q52" s="2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 s="269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2" t="n"/>
      <c r="Q53" s="2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 s="269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2" t="n"/>
      <c r="Q54" s="2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 s="269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2" t="n"/>
      <c r="Q55" s="2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 s="269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2" t="n"/>
      <c r="Q56" s="2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 s="269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2" t="n"/>
      <c r="Q57" s="2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 s="269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2" t="n"/>
      <c r="Q58" s="2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5.75" customHeight="1" s="26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2" t="n"/>
      <c r="Q59" s="2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5.75" customHeight="1" s="269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2" t="n"/>
      <c r="Q60" s="2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5.75" customHeight="1" s="269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2" t="n"/>
      <c r="Q61" s="2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5.75" customHeight="1" s="269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2" t="n"/>
      <c r="Q62" s="2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5.75" customHeight="1" s="269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2" t="n"/>
      <c r="Q63" s="2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 s="269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2" t="n"/>
      <c r="Q64" s="2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 s="269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2" t="n"/>
      <c r="Q65" s="2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 s="269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2" t="n"/>
      <c r="Q66" s="2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 s="269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2" t="n"/>
      <c r="Q67" s="2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 s="269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2" t="n"/>
      <c r="Q68" s="2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 s="2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2" t="n"/>
      <c r="Q69" s="2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5.75" customHeight="1" s="269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2" t="n"/>
      <c r="Q70" s="2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 s="269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2" t="n"/>
      <c r="Q71" s="2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 s="269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2" t="n"/>
      <c r="Q72" s="2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 s="269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2" t="n"/>
      <c r="Q73" s="2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 s="269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2" t="n"/>
      <c r="Q74" s="2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 s="269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2" t="n"/>
      <c r="Q75" s="2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 s="269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2" t="n"/>
      <c r="Q76" s="2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 s="269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2" t="n"/>
      <c r="Q77" s="2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 s="269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2" t="n"/>
      <c r="Q78" s="2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 s="26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2" t="n"/>
      <c r="Q79" s="2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 s="269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2" t="n"/>
      <c r="Q80" s="2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 s="269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2" t="n"/>
      <c r="Q81" s="2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 s="269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2" t="n"/>
      <c r="Q82" s="2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 s="269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2" t="n"/>
      <c r="Q83" s="2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 s="269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2" t="n"/>
      <c r="Q84" s="2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 s="269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2" t="n"/>
      <c r="Q85" s="2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5.75" customHeight="1" s="269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2" t="n"/>
      <c r="Q86" s="2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5.75" customHeight="1" s="269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2" t="n"/>
      <c r="Q87" s="2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5.75" customHeight="1" s="269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2" t="n"/>
      <c r="Q88" s="2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5.75" customHeight="1" s="26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2" t="n"/>
      <c r="Q89" s="2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5.75" customHeight="1" s="269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2" t="n"/>
      <c r="Q90" s="2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5.75" customHeight="1" s="269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2" t="n"/>
      <c r="Q91" s="2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5.75" customHeight="1" s="269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2" t="n"/>
      <c r="Q92" s="2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 s="269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2" t="n"/>
      <c r="Q93" s="2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5.75" customHeight="1" s="269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2" t="n"/>
      <c r="Q94" s="2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5.75" customHeight="1" s="269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2" t="n"/>
      <c r="Q95" s="2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5.75" customHeight="1" s="269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2" t="n"/>
      <c r="Q96" s="2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5.75" customHeight="1" s="269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2" t="n"/>
      <c r="Q97" s="2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5.75" customHeight="1" s="269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2" t="n"/>
      <c r="Q98" s="2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5.75" customHeight="1" s="26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2" t="n"/>
      <c r="Q99" s="2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5.75" customHeight="1" s="269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2" t="n"/>
      <c r="Q100" s="2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5.75" customHeight="1" s="269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2" t="n"/>
      <c r="Q101" s="2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5.75" customHeight="1" s="269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2" t="n"/>
      <c r="Q102" s="2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5.75" customHeight="1" s="269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2" t="n"/>
      <c r="Q103" s="2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5.75" customHeight="1" s="269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2" t="n"/>
      <c r="Q104" s="2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5.75" customHeight="1" s="269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2" t="n"/>
      <c r="Q105" s="2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5.75" customHeight="1" s="269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2" t="n"/>
      <c r="Q106" s="2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5.75" customHeight="1" s="269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2" t="n"/>
      <c r="Q107" s="2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5.75" customHeight="1" s="269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2" t="n"/>
      <c r="Q108" s="2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5.75" customHeight="1" s="26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2" t="n"/>
      <c r="Q109" s="2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5.75" customHeight="1" s="269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2" t="n"/>
      <c r="Q110" s="2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5.75" customHeight="1" s="269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2" t="n"/>
      <c r="Q111" s="2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5.75" customHeight="1" s="269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2" t="n"/>
      <c r="Q112" s="2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5.75" customHeight="1" s="269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2" t="n"/>
      <c r="Q113" s="2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5.75" customHeight="1" s="269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2" t="n"/>
      <c r="Q114" s="2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 s="269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2" t="n"/>
      <c r="Q115" s="2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 s="269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2" t="n"/>
      <c r="Q116" s="2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 s="269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2" t="n"/>
      <c r="Q117" s="2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 s="269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2" t="n"/>
      <c r="Q118" s="2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 s="26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2" t="n"/>
      <c r="Q119" s="2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 s="269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2" t="n"/>
      <c r="Q120" s="2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269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2" t="n"/>
      <c r="Q121" s="2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269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2" t="n"/>
      <c r="Q122" s="2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269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2" t="n"/>
      <c r="Q123" s="2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269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2" t="n"/>
      <c r="Q124" s="2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269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2" t="n"/>
      <c r="Q125" s="2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269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2" t="n"/>
      <c r="Q126" s="2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269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2" t="n"/>
      <c r="Q127" s="2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269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2" t="n"/>
      <c r="Q128" s="2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26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2" t="n"/>
      <c r="Q129" s="2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269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2" t="n"/>
      <c r="Q130" s="2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269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2" t="n"/>
      <c r="Q131" s="2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269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2" t="n"/>
      <c r="Q132" s="2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269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2" t="n"/>
      <c r="Q133" s="2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269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2" t="n"/>
      <c r="Q134" s="2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269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2" t="n"/>
      <c r="Q135" s="2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269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2" t="n"/>
      <c r="Q136" s="2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269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2" t="n"/>
      <c r="Q137" s="2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269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2" t="n"/>
      <c r="Q138" s="2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269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2" t="n"/>
      <c r="Q139" s="2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269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2" t="n"/>
      <c r="Q140" s="2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269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2" t="n"/>
      <c r="Q141" s="2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269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2" t="n"/>
      <c r="Q142" s="2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269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2" t="n"/>
      <c r="Q143" s="2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269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2" t="n"/>
      <c r="Q144" s="2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269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2" t="n"/>
      <c r="Q145" s="2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269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2" t="n"/>
      <c r="Q146" s="2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269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2" t="n"/>
      <c r="Q147" s="2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269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2" t="n"/>
      <c r="Q148" s="2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26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2" t="n"/>
      <c r="Q149" s="2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269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2" t="n"/>
      <c r="Q150" s="2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269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2" t="n"/>
      <c r="Q151" s="2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269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2" t="n"/>
      <c r="Q152" s="2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269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2" t="n"/>
      <c r="Q153" s="2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269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2" t="n"/>
      <c r="Q154" s="2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269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2" t="n"/>
      <c r="Q155" s="2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269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2" t="n"/>
      <c r="Q156" s="2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269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2" t="n"/>
      <c r="Q157" s="2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269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2" t="n"/>
      <c r="Q158" s="2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26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2" t="n"/>
      <c r="Q159" s="2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269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2" t="n"/>
      <c r="Q160" s="2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269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2" t="n"/>
      <c r="Q161" s="2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269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2" t="n"/>
      <c r="Q162" s="2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269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2" t="n"/>
      <c r="Q163" s="2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269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2" t="n"/>
      <c r="Q164" s="2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269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2" t="n"/>
      <c r="Q165" s="2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269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2" t="n"/>
      <c r="Q166" s="2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269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2" t="n"/>
      <c r="Q167" s="2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269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2" t="n"/>
      <c r="Q168" s="2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2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2" t="n"/>
      <c r="Q169" s="2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269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2" t="n"/>
      <c r="Q170" s="2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269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2" t="n"/>
      <c r="Q171" s="2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269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2" t="n"/>
      <c r="Q172" s="2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269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2" t="n"/>
      <c r="Q173" s="2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269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2" t="n"/>
      <c r="Q174" s="2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269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2" t="n"/>
      <c r="Q175" s="2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269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2" t="n"/>
      <c r="Q176" s="2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269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2" t="n"/>
      <c r="Q177" s="2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269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2" t="n"/>
      <c r="Q178" s="2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26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2" t="n"/>
      <c r="Q179" s="2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269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2" t="n"/>
      <c r="Q180" s="2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269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2" t="n"/>
      <c r="Q181" s="2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269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2" t="n"/>
      <c r="Q182" s="2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269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2" t="n"/>
      <c r="Q183" s="2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269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2" t="n"/>
      <c r="Q184" s="2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269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2" t="n"/>
      <c r="Q185" s="2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269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2" t="n"/>
      <c r="Q186" s="2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269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2" t="n"/>
      <c r="Q187" s="2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269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2" t="n"/>
      <c r="Q188" s="2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26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2" t="n"/>
      <c r="Q189" s="2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269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2" t="n"/>
      <c r="Q190" s="2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269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2" t="n"/>
      <c r="Q191" s="2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269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2" t="n"/>
      <c r="Q192" s="2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269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2" t="n"/>
      <c r="Q193" s="2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269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2" t="n"/>
      <c r="Q194" s="2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269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2" t="n"/>
      <c r="Q195" s="2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269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2" t="n"/>
      <c r="Q196" s="2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269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2" t="n"/>
      <c r="Q197" s="2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269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2" t="n"/>
      <c r="Q198" s="2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26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2" t="n"/>
      <c r="Q199" s="2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269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2" t="n"/>
      <c r="Q200" s="2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269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2" t="n"/>
      <c r="Q201" s="2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269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2" t="n"/>
      <c r="Q202" s="2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269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2" t="n"/>
      <c r="Q203" s="2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269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2" t="n"/>
      <c r="Q204" s="2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269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2" t="n"/>
      <c r="Q205" s="2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269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2" t="n"/>
      <c r="Q206" s="2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269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2" t="n"/>
      <c r="Q207" s="2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269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2" t="n"/>
      <c r="Q208" s="2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26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2" t="n"/>
      <c r="Q209" s="2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269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2" t="n"/>
      <c r="Q210" s="2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269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2" t="n"/>
      <c r="Q211" s="2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269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2" t="n"/>
      <c r="Q212" s="2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269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2" t="n"/>
      <c r="Q213" s="2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269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2" t="n"/>
      <c r="Q214" s="2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269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2" t="n"/>
      <c r="Q215" s="2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269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2" t="n"/>
      <c r="Q216" s="2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269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2" t="n"/>
      <c r="Q217" s="2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269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2" t="n"/>
      <c r="Q218" s="2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26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2" t="n"/>
      <c r="Q219" s="2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269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2" t="n"/>
      <c r="Q220" s="2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269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2" t="n"/>
      <c r="Q221" s="2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 s="269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2" t="n"/>
      <c r="Q222" s="2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 s="269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2" t="n"/>
      <c r="Q223" s="2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 s="269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2" t="n"/>
      <c r="Q224" s="2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 s="269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2" t="n"/>
      <c r="Q225" s="2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 s="269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2" t="n"/>
      <c r="Q226" s="2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 s="269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2" t="n"/>
      <c r="Q227" s="2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 s="269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2" t="n"/>
      <c r="Q228" s="2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 s="26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2" t="n"/>
      <c r="Q229" s="2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 s="269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2" t="n"/>
      <c r="Q230" s="2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 s="269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2" t="n"/>
      <c r="Q231" s="2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 s="269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2" t="n"/>
      <c r="Q232" s="2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 s="269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2" t="n"/>
      <c r="Q233" s="2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 s="269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2" t="n"/>
      <c r="Q234" s="2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 s="269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2" t="n"/>
      <c r="Q235" s="2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 s="269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2" t="n"/>
      <c r="Q236" s="2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 s="269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2" t="n"/>
      <c r="Q237" s="2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 s="269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2" t="n"/>
      <c r="Q238" s="2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26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2" t="n"/>
      <c r="Q239" s="2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 s="269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2" t="n"/>
      <c r="Q240" s="2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 s="269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2" t="n"/>
      <c r="Q241" s="2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 s="269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2" t="n"/>
      <c r="Q242" s="2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 s="269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2" t="n"/>
      <c r="Q243" s="2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 s="269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2" t="n"/>
      <c r="Q244" s="2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 s="269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2" t="n"/>
      <c r="Q245" s="2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 s="269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2" t="n"/>
      <c r="Q246" s="2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 s="269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2" t="n"/>
      <c r="Q247" s="2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 s="269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2" t="n"/>
      <c r="Q248" s="2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 s="26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2" t="n"/>
      <c r="Q249" s="2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 s="269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2" t="n"/>
      <c r="Q250" s="2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 s="269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2" t="n"/>
      <c r="Q251" s="2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 s="269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2" t="n"/>
      <c r="Q252" s="2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 s="269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2" t="n"/>
      <c r="Q253" s="2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 s="269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2" t="n"/>
      <c r="Q254" s="2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 s="269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2" t="n"/>
      <c r="Q255" s="2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 s="269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2" t="n"/>
      <c r="Q256" s="2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 s="269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2" t="n"/>
      <c r="Q257" s="2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 s="269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2" t="n"/>
      <c r="Q258" s="2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 s="26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2" t="n"/>
      <c r="Q259" s="2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 s="269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2" t="n"/>
      <c r="Q260" s="2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 s="269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2" t="n"/>
      <c r="Q261" s="2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 s="269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2" t="n"/>
      <c r="Q262" s="2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 s="269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2" t="n"/>
      <c r="Q263" s="2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 s="269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2" t="n"/>
      <c r="Q264" s="2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 s="269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2" t="n"/>
      <c r="Q265" s="2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 s="269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2" t="n"/>
      <c r="Q266" s="2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 s="269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2" t="n"/>
      <c r="Q267" s="2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 s="269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2" t="n"/>
      <c r="Q268" s="2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 s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2" t="n"/>
      <c r="Q269" s="2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 s="269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2" t="n"/>
      <c r="Q270" s="2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 s="269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2" t="n"/>
      <c r="Q271" s="2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 s="269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2" t="n"/>
      <c r="Q272" s="2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 s="269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2" t="n"/>
      <c r="Q273" s="2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 s="269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2" t="n"/>
      <c r="Q274" s="2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 s="269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2" t="n"/>
      <c r="Q275" s="2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 s="269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2" t="n"/>
      <c r="Q276" s="2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 s="269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2" t="n"/>
      <c r="Q277" s="2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 s="269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2" t="n"/>
      <c r="Q278" s="2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 s="26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2" t="n"/>
      <c r="Q279" s="2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 s="269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2" t="n"/>
      <c r="Q280" s="2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 s="269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2" t="n"/>
      <c r="Q281" s="2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 s="269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2" t="n"/>
      <c r="Q282" s="2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 s="269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2" t="n"/>
      <c r="Q283" s="2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 s="269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2" t="n"/>
      <c r="Q284" s="2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 s="269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2" t="n"/>
      <c r="Q285" s="2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 s="269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2" t="n"/>
      <c r="Q286" s="2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 s="269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2" t="n"/>
      <c r="Q287" s="2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 s="269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2" t="n"/>
      <c r="Q288" s="2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 s="26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2" t="n"/>
      <c r="Q289" s="2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 s="269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2" t="n"/>
      <c r="Q290" s="2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 s="269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2" t="n"/>
      <c r="Q291" s="2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 s="269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2" t="n"/>
      <c r="Q292" s="2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 s="269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2" t="n"/>
      <c r="Q293" s="2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 s="269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2" t="n"/>
      <c r="Q294" s="2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 s="269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2" t="n"/>
      <c r="Q295" s="2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 s="269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2" t="n"/>
      <c r="Q296" s="2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 s="269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2" t="n"/>
      <c r="Q297" s="2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 s="269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2" t="n"/>
      <c r="Q298" s="2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 s="26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2" t="n"/>
      <c r="Q299" s="2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 s="269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2" t="n"/>
      <c r="Q300" s="2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 s="269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2" t="n"/>
      <c r="Q301" s="2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 s="269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2" t="n"/>
      <c r="Q302" s="2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 s="269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2" t="n"/>
      <c r="Q303" s="2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 s="269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2" t="n"/>
      <c r="Q304" s="2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 s="269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2" t="n"/>
      <c r="Q305" s="2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 s="269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2" t="n"/>
      <c r="Q306" s="2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 s="269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2" t="n"/>
      <c r="Q307" s="2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 s="269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2" t="n"/>
      <c r="Q308" s="2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 s="26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2" t="n"/>
      <c r="Q309" s="2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 s="269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2" t="n"/>
      <c r="Q310" s="2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 s="269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2" t="n"/>
      <c r="Q311" s="2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 s="269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2" t="n"/>
      <c r="Q312" s="2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 s="269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2" t="n"/>
      <c r="Q313" s="2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 s="269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2" t="n"/>
      <c r="Q314" s="2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 s="269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2" t="n"/>
      <c r="Q315" s="2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 s="269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2" t="n"/>
      <c r="Q316" s="2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 s="269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2" t="n"/>
      <c r="Q317" s="2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 s="269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2" t="n"/>
      <c r="Q318" s="2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 s="26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2" t="n"/>
      <c r="Q319" s="2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 s="269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2" t="n"/>
      <c r="Q320" s="2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 s="269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2" t="n"/>
      <c r="Q321" s="2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 s="269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2" t="n"/>
      <c r="Q322" s="2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 s="269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2" t="n"/>
      <c r="Q323" s="2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 s="269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2" t="n"/>
      <c r="Q324" s="2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 s="269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2" t="n"/>
      <c r="Q325" s="2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 s="269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2" t="n"/>
      <c r="Q326" s="2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 s="269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2" t="n"/>
      <c r="Q327" s="2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 s="269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2" t="n"/>
      <c r="Q328" s="2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 s="26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2" t="n"/>
      <c r="Q329" s="2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 s="269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2" t="n"/>
      <c r="Q330" s="2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 s="269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2" t="n"/>
      <c r="Q331" s="2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 s="269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2" t="n"/>
      <c r="Q332" s="2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 s="269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2" t="n"/>
      <c r="Q333" s="2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 s="269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2" t="n"/>
      <c r="Q334" s="2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 s="269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2" t="n"/>
      <c r="Q335" s="2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 s="269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2" t="n"/>
      <c r="Q336" s="2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 s="269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2" t="n"/>
      <c r="Q337" s="2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 s="269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2" t="n"/>
      <c r="Q338" s="2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 s="26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2" t="n"/>
      <c r="Q339" s="2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 s="269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2" t="n"/>
      <c r="Q340" s="2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 s="269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2" t="n"/>
      <c r="Q341" s="2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 s="269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2" t="n"/>
      <c r="Q342" s="2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 s="269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2" t="n"/>
      <c r="Q343" s="2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 s="269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2" t="n"/>
      <c r="Q344" s="2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 s="269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2" t="n"/>
      <c r="Q345" s="2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 s="269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2" t="n"/>
      <c r="Q346" s="2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 s="269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2" t="n"/>
      <c r="Q347" s="2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 s="269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2" t="n"/>
      <c r="Q348" s="2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 s="26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2" t="n"/>
      <c r="Q349" s="2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 s="269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2" t="n"/>
      <c r="Q350" s="2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 s="269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2" t="n"/>
      <c r="Q351" s="2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 s="269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2" t="n"/>
      <c r="Q352" s="2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 s="269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2" t="n"/>
      <c r="Q353" s="2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 s="269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2" t="n"/>
      <c r="Q354" s="2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 s="269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2" t="n"/>
      <c r="Q355" s="2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 s="269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2" t="n"/>
      <c r="Q356" s="2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 s="269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2" t="n"/>
      <c r="Q357" s="2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 s="269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2" t="n"/>
      <c r="Q358" s="2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 s="26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2" t="n"/>
      <c r="Q359" s="2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 s="269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2" t="n"/>
      <c r="Q360" s="2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 s="269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2" t="n"/>
      <c r="Q361" s="2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 s="269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2" t="n"/>
      <c r="Q362" s="2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 s="269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2" t="n"/>
      <c r="Q363" s="2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 s="269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2" t="n"/>
      <c r="Q364" s="2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 s="269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2" t="n"/>
      <c r="Q365" s="2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 s="269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2" t="n"/>
      <c r="Q366" s="2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 s="269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2" t="n"/>
      <c r="Q367" s="2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 s="269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2" t="n"/>
      <c r="Q368" s="2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 s="2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2" t="n"/>
      <c r="Q369" s="2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 s="269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2" t="n"/>
      <c r="Q370" s="2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 s="269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2" t="n"/>
      <c r="Q371" s="2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 s="269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2" t="n"/>
      <c r="Q372" s="2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 s="269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2" t="n"/>
      <c r="Q373" s="2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 s="269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2" t="n"/>
      <c r="Q374" s="2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 s="269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2" t="n"/>
      <c r="Q375" s="2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 s="269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2" t="n"/>
      <c r="Q376" s="2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 s="269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2" t="n"/>
      <c r="Q377" s="2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 s="269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2" t="n"/>
      <c r="Q378" s="2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 s="26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2" t="n"/>
      <c r="Q379" s="2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 s="269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2" t="n"/>
      <c r="Q380" s="2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 s="269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2" t="n"/>
      <c r="Q381" s="2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 s="269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2" t="n"/>
      <c r="Q382" s="2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 s="269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2" t="n"/>
      <c r="Q383" s="2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 s="269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2" t="n"/>
      <c r="Q384" s="2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 s="269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2" t="n"/>
      <c r="Q385" s="2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 s="269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2" t="n"/>
      <c r="Q386" s="2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 s="269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2" t="n"/>
      <c r="Q387" s="2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 s="269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2" t="n"/>
      <c r="Q388" s="2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 s="26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2" t="n"/>
      <c r="Q389" s="2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 s="269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2" t="n"/>
      <c r="Q390" s="2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 s="269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2" t="n"/>
      <c r="Q391" s="2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 s="269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2" t="n"/>
      <c r="Q392" s="2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 s="269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2" t="n"/>
      <c r="Q393" s="2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 s="269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2" t="n"/>
      <c r="Q394" s="2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 s="269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2" t="n"/>
      <c r="Q395" s="2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 s="269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2" t="n"/>
      <c r="Q396" s="2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 s="269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2" t="n"/>
      <c r="Q397" s="2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 s="269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2" t="n"/>
      <c r="Q398" s="2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 s="26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2" t="n"/>
      <c r="Q399" s="2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 s="269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2" t="n"/>
      <c r="Q400" s="2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 s="269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2" t="n"/>
      <c r="Q401" s="2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 s="269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2" t="n"/>
      <c r="Q402" s="2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 s="269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2" t="n"/>
      <c r="Q403" s="2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 s="269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2" t="n"/>
      <c r="Q404" s="2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 s="269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2" t="n"/>
      <c r="Q405" s="2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 s="269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2" t="n"/>
      <c r="Q406" s="2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 s="269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2" t="n"/>
      <c r="Q407" s="2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 s="269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2" t="n"/>
      <c r="Q408" s="2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 s="26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2" t="n"/>
      <c r="Q409" s="2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 s="269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2" t="n"/>
      <c r="Q410" s="2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 s="269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2" t="n"/>
      <c r="Q411" s="2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 s="269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2" t="n"/>
      <c r="Q412" s="2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 s="269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2" t="n"/>
      <c r="Q413" s="2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 s="269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2" t="n"/>
      <c r="Q414" s="2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 s="269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2" t="n"/>
      <c r="Q415" s="2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 s="269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2" t="n"/>
      <c r="Q416" s="2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 s="269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2" t="n"/>
      <c r="Q417" s="2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 s="269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2" t="n"/>
      <c r="Q418" s="2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 s="26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2" t="n"/>
      <c r="Q419" s="2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 s="269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2" t="n"/>
      <c r="Q420" s="2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 s="269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2" t="n"/>
      <c r="Q421" s="2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 s="269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2" t="n"/>
      <c r="Q422" s="2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 s="269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2" t="n"/>
      <c r="Q423" s="2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 s="269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2" t="n"/>
      <c r="Q424" s="2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 s="269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2" t="n"/>
      <c r="Q425" s="2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 s="269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2" t="n"/>
      <c r="Q426" s="2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 s="269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2" t="n"/>
      <c r="Q427" s="2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 s="269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2" t="n"/>
      <c r="Q428" s="2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 s="26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2" t="n"/>
      <c r="Q429" s="2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 s="269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2" t="n"/>
      <c r="Q430" s="2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 s="269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2" t="n"/>
      <c r="Q431" s="2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 s="269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2" t="n"/>
      <c r="Q432" s="2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 s="269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2" t="n"/>
      <c r="Q433" s="2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 s="269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2" t="n"/>
      <c r="Q434" s="2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 s="269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2" t="n"/>
      <c r="Q435" s="2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 s="269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2" t="n"/>
      <c r="Q436" s="2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 s="269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2" t="n"/>
      <c r="Q437" s="2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 s="269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2" t="n"/>
      <c r="Q438" s="2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 s="26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2" t="n"/>
      <c r="Q439" s="2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 s="269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2" t="n"/>
      <c r="Q440" s="2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 s="269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2" t="n"/>
      <c r="Q441" s="2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 s="269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2" t="n"/>
      <c r="Q442" s="2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 s="269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2" t="n"/>
      <c r="Q443" s="2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 s="269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2" t="n"/>
      <c r="Q444" s="2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 s="269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2" t="n"/>
      <c r="Q445" s="2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 s="269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2" t="n"/>
      <c r="Q446" s="2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 s="269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2" t="n"/>
      <c r="Q447" s="2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 s="269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2" t="n"/>
      <c r="Q448" s="2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 s="26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2" t="n"/>
      <c r="Q449" s="2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 s="269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2" t="n"/>
      <c r="Q450" s="2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 s="269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2" t="n"/>
      <c r="Q451" s="2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 s="269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2" t="n"/>
      <c r="Q452" s="2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 s="269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2" t="n"/>
      <c r="Q453" s="2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 s="269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2" t="n"/>
      <c r="Q454" s="2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 s="269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2" t="n"/>
      <c r="Q455" s="2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 s="269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2" t="n"/>
      <c r="Q456" s="2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 s="269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2" t="n"/>
      <c r="Q457" s="2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 s="269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2" t="n"/>
      <c r="Q458" s="2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 s="26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2" t="n"/>
      <c r="Q459" s="2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 s="269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2" t="n"/>
      <c r="Q460" s="2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 s="269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2" t="n"/>
      <c r="Q461" s="2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 s="269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2" t="n"/>
      <c r="Q462" s="2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 s="269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2" t="n"/>
      <c r="Q463" s="2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 s="269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2" t="n"/>
      <c r="Q464" s="2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 s="269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2" t="n"/>
      <c r="Q465" s="2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 s="269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2" t="n"/>
      <c r="Q466" s="2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 s="269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2" t="n"/>
      <c r="Q467" s="2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 s="269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2" t="n"/>
      <c r="Q468" s="2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 s="2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2" t="n"/>
      <c r="Q469" s="2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 s="269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2" t="n"/>
      <c r="Q470" s="2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 s="269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2" t="n"/>
      <c r="Q471" s="2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 s="269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2" t="n"/>
      <c r="Q472" s="2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 s="269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2" t="n"/>
      <c r="Q473" s="2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 s="269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2" t="n"/>
      <c r="Q474" s="2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 s="269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2" t="n"/>
      <c r="Q475" s="2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 s="269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2" t="n"/>
      <c r="Q476" s="2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 s="269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2" t="n"/>
      <c r="Q477" s="2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 s="269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2" t="n"/>
      <c r="Q478" s="2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 s="26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2" t="n"/>
      <c r="Q479" s="2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 s="269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2" t="n"/>
      <c r="Q480" s="2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 s="269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2" t="n"/>
      <c r="Q481" s="2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 s="269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2" t="n"/>
      <c r="Q482" s="2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 s="269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2" t="n"/>
      <c r="Q483" s="2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 s="269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2" t="n"/>
      <c r="Q484" s="2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 s="269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2" t="n"/>
      <c r="Q485" s="2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 s="269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2" t="n"/>
      <c r="Q486" s="2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 s="269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2" t="n"/>
      <c r="Q487" s="2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 s="269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2" t="n"/>
      <c r="Q488" s="2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 s="26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2" t="n"/>
      <c r="Q489" s="2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 s="269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2" t="n"/>
      <c r="Q490" s="2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 s="269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2" t="n"/>
      <c r="Q491" s="2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 s="269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2" t="n"/>
      <c r="Q492" s="2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 s="269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2" t="n"/>
      <c r="Q493" s="2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 s="269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2" t="n"/>
      <c r="Q494" s="2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 s="269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2" t="n"/>
      <c r="Q495" s="2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 s="269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2" t="n"/>
      <c r="Q496" s="2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 s="269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2" t="n"/>
      <c r="Q497" s="2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 s="269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2" t="n"/>
      <c r="Q498" s="2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 s="269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2" t="n"/>
      <c r="Q499" s="2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 s="269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2" t="n"/>
      <c r="Q500" s="2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 s="269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2" t="n"/>
      <c r="Q501" s="2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 s="269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2" t="n"/>
      <c r="Q502" s="2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 s="269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2" t="n"/>
      <c r="Q503" s="2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 s="269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2" t="n"/>
      <c r="Q504" s="2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 s="269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2" t="n"/>
      <c r="Q505" s="2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 s="269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2" t="n"/>
      <c r="Q506" s="2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 s="269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2" t="n"/>
      <c r="Q507" s="2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 s="269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2" t="n"/>
      <c r="Q508" s="2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 s="269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2" t="n"/>
      <c r="Q509" s="2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 s="269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2" t="n"/>
      <c r="Q510" s="2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 s="269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2" t="n"/>
      <c r="Q511" s="2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 s="269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2" t="n"/>
      <c r="Q512" s="2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 s="269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2" t="n"/>
      <c r="Q513" s="2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 s="269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2" t="n"/>
      <c r="Q514" s="2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 s="269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2" t="n"/>
      <c r="Q515" s="2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 s="269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2" t="n"/>
      <c r="Q516" s="2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 s="269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2" t="n"/>
      <c r="Q517" s="2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 s="269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2" t="n"/>
      <c r="Q518" s="2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 s="269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2" t="n"/>
      <c r="Q519" s="2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 s="269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2" t="n"/>
      <c r="Q520" s="2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 s="269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2" t="n"/>
      <c r="Q521" s="2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 s="269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2" t="n"/>
      <c r="Q522" s="2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 s="269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2" t="n"/>
      <c r="Q523" s="2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 s="269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2" t="n"/>
      <c r="Q524" s="2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 s="269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2" t="n"/>
      <c r="Q525" s="2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 s="269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2" t="n"/>
      <c r="Q526" s="2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 s="269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2" t="n"/>
      <c r="Q527" s="2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 s="269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2" t="n"/>
      <c r="Q528" s="2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 s="269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2" t="n"/>
      <c r="Q529" s="2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 s="269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2" t="n"/>
      <c r="Q530" s="2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 s="269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2" t="n"/>
      <c r="Q531" s="2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 s="269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2" t="n"/>
      <c r="Q532" s="2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 s="269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2" t="n"/>
      <c r="Q533" s="2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 s="269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2" t="n"/>
      <c r="Q534" s="2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 s="269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2" t="n"/>
      <c r="Q535" s="2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 s="269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2" t="n"/>
      <c r="Q536" s="2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 s="269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2" t="n"/>
      <c r="Q537" s="2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 s="269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2" t="n"/>
      <c r="Q538" s="2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 s="269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2" t="n"/>
      <c r="Q539" s="2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 s="269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2" t="n"/>
      <c r="Q540" s="2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 s="269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2" t="n"/>
      <c r="Q541" s="2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 s="269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2" t="n"/>
      <c r="Q542" s="2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 s="269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2" t="n"/>
      <c r="Q543" s="2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 s="269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2" t="n"/>
      <c r="Q544" s="2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 s="269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2" t="n"/>
      <c r="Q545" s="2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 s="269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2" t="n"/>
      <c r="Q546" s="2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 s="269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2" t="n"/>
      <c r="Q547" s="2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 s="269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2" t="n"/>
      <c r="Q548" s="2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 s="269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2" t="n"/>
      <c r="Q549" s="2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 s="269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2" t="n"/>
      <c r="Q550" s="2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 s="269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2" t="n"/>
      <c r="Q551" s="2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 s="269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2" t="n"/>
      <c r="Q552" s="2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 s="269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2" t="n"/>
      <c r="Q553" s="2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 s="269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2" t="n"/>
      <c r="Q554" s="2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 s="269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2" t="n"/>
      <c r="Q555" s="2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 s="269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2" t="n"/>
      <c r="Q556" s="2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 s="269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2" t="n"/>
      <c r="Q557" s="2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 s="269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2" t="n"/>
      <c r="Q558" s="2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 s="269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2" t="n"/>
      <c r="Q559" s="2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 s="269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2" t="n"/>
      <c r="Q560" s="2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 s="269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2" t="n"/>
      <c r="Q561" s="2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 s="269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2" t="n"/>
      <c r="Q562" s="2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 s="269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2" t="n"/>
      <c r="Q563" s="2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 s="269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2" t="n"/>
      <c r="Q564" s="2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 s="269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2" t="n"/>
      <c r="Q565" s="2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 s="269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2" t="n"/>
      <c r="Q566" s="2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 s="269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2" t="n"/>
      <c r="Q567" s="2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 s="269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2" t="n"/>
      <c r="Q568" s="2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 s="269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2" t="n"/>
      <c r="Q569" s="2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 s="269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2" t="n"/>
      <c r="Q570" s="2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 s="269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2" t="n"/>
      <c r="Q571" s="2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 s="269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2" t="n"/>
      <c r="Q572" s="2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 s="269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2" t="n"/>
      <c r="Q573" s="2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 s="269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2" t="n"/>
      <c r="Q574" s="2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 s="269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2" t="n"/>
      <c r="Q575" s="2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 s="269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2" t="n"/>
      <c r="Q576" s="2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 s="269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2" t="n"/>
      <c r="Q577" s="2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 s="269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2" t="n"/>
      <c r="Q578" s="2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 s="269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2" t="n"/>
      <c r="Q579" s="2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 s="269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2" t="n"/>
      <c r="Q580" s="2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 s="269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2" t="n"/>
      <c r="Q581" s="2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 s="269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2" t="n"/>
      <c r="Q582" s="2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 s="269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2" t="n"/>
      <c r="Q583" s="2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 s="269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2" t="n"/>
      <c r="Q584" s="2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 s="269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2" t="n"/>
      <c r="Q585" s="2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 s="269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2" t="n"/>
      <c r="Q586" s="2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 s="269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2" t="n"/>
      <c r="Q587" s="2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 s="269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2" t="n"/>
      <c r="Q588" s="2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 s="269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2" t="n"/>
      <c r="Q589" s="2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 s="269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2" t="n"/>
      <c r="Q590" s="2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 s="269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2" t="n"/>
      <c r="Q591" s="2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 s="269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2" t="n"/>
      <c r="Q592" s="2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 s="269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2" t="n"/>
      <c r="Q593" s="2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 s="269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2" t="n"/>
      <c r="Q594" s="2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 s="269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2" t="n"/>
      <c r="Q595" s="2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 s="269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2" t="n"/>
      <c r="Q596" s="2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 s="269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2" t="n"/>
      <c r="Q597" s="2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 s="269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2" t="n"/>
      <c r="Q598" s="2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 s="269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2" t="n"/>
      <c r="Q599" s="2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 s="269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2" t="n"/>
      <c r="Q600" s="2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 s="269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2" t="n"/>
      <c r="Q601" s="2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 s="269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2" t="n"/>
      <c r="Q602" s="2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 s="269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2" t="n"/>
      <c r="Q603" s="2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 s="269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2" t="n"/>
      <c r="Q604" s="2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 s="269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2" t="n"/>
      <c r="Q605" s="2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 s="269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2" t="n"/>
      <c r="Q606" s="2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 s="269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2" t="n"/>
      <c r="Q607" s="2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 s="269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2" t="n"/>
      <c r="Q608" s="2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 s="269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2" t="n"/>
      <c r="Q609" s="2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 s="269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2" t="n"/>
      <c r="Q610" s="2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 s="269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2" t="n"/>
      <c r="Q611" s="2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 s="269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2" t="n"/>
      <c r="Q612" s="2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 s="269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2" t="n"/>
      <c r="Q613" s="2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 s="269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2" t="n"/>
      <c r="Q614" s="2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 s="269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2" t="n"/>
      <c r="Q615" s="2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 s="269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2" t="n"/>
      <c r="Q616" s="2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 s="269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2" t="n"/>
      <c r="Q617" s="2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 s="269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2" t="n"/>
      <c r="Q618" s="2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 s="269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2" t="n"/>
      <c r="Q619" s="2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 s="269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2" t="n"/>
      <c r="Q620" s="2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 s="269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2" t="n"/>
      <c r="Q621" s="2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 s="269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2" t="n"/>
      <c r="Q622" s="2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 s="269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2" t="n"/>
      <c r="Q623" s="2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 s="269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2" t="n"/>
      <c r="Q624" s="2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 s="269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2" t="n"/>
      <c r="Q625" s="2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 s="269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2" t="n"/>
      <c r="Q626" s="2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 s="269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2" t="n"/>
      <c r="Q627" s="2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 s="269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2" t="n"/>
      <c r="Q628" s="2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 s="269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2" t="n"/>
      <c r="Q629" s="2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 s="269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2" t="n"/>
      <c r="Q630" s="2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 s="269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2" t="n"/>
      <c r="Q631" s="2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 s="269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2" t="n"/>
      <c r="Q632" s="2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 s="269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2" t="n"/>
      <c r="Q633" s="2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 s="269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2" t="n"/>
      <c r="Q634" s="2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 s="269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2" t="n"/>
      <c r="Q635" s="2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 s="269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2" t="n"/>
      <c r="Q636" s="2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 s="269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2" t="n"/>
      <c r="Q637" s="2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 s="269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2" t="n"/>
      <c r="Q638" s="2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 s="269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2" t="n"/>
      <c r="Q639" s="2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 s="269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2" t="n"/>
      <c r="Q640" s="2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 s="269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2" t="n"/>
      <c r="Q641" s="2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 s="269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2" t="n"/>
      <c r="Q642" s="2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 s="269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2" t="n"/>
      <c r="Q643" s="2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 s="269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2" t="n"/>
      <c r="Q644" s="2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 s="269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2" t="n"/>
      <c r="Q645" s="2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 s="269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2" t="n"/>
      <c r="Q646" s="2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 s="269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2" t="n"/>
      <c r="Q647" s="2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 s="269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2" t="n"/>
      <c r="Q648" s="2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 s="269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2" t="n"/>
      <c r="Q649" s="2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 s="269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2" t="n"/>
      <c r="Q650" s="2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 s="269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2" t="n"/>
      <c r="Q651" s="2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 s="269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2" t="n"/>
      <c r="Q652" s="2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 s="269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2" t="n"/>
      <c r="Q653" s="2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 s="269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2" t="n"/>
      <c r="Q654" s="2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 s="269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2" t="n"/>
      <c r="Q655" s="2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 s="269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2" t="n"/>
      <c r="Q656" s="2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 s="269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2" t="n"/>
      <c r="Q657" s="2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 s="269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2" t="n"/>
      <c r="Q658" s="2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 s="269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2" t="n"/>
      <c r="Q659" s="2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 s="269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2" t="n"/>
      <c r="Q660" s="2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 s="269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2" t="n"/>
      <c r="Q661" s="2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 s="269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2" t="n"/>
      <c r="Q662" s="2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 s="269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2" t="n"/>
      <c r="Q663" s="2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 s="269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2" t="n"/>
      <c r="Q664" s="2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 s="269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2" t="n"/>
      <c r="Q665" s="2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 s="269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2" t="n"/>
      <c r="Q666" s="2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 s="269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2" t="n"/>
      <c r="Q667" s="2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 s="269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2" t="n"/>
      <c r="Q668" s="2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 s="269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2" t="n"/>
      <c r="Q669" s="2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 s="269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2" t="n"/>
      <c r="Q670" s="2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 s="269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2" t="n"/>
      <c r="Q671" s="2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 s="269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2" t="n"/>
      <c r="Q672" s="2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 s="269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2" t="n"/>
      <c r="Q673" s="2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 s="269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2" t="n"/>
      <c r="Q674" s="2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 s="269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2" t="n"/>
      <c r="Q675" s="2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 s="269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2" t="n"/>
      <c r="Q676" s="2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 s="269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2" t="n"/>
      <c r="Q677" s="2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 s="269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2" t="n"/>
      <c r="Q678" s="2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 s="269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2" t="n"/>
      <c r="Q679" s="2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 s="269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2" t="n"/>
      <c r="Q680" s="2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 s="269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2" t="n"/>
      <c r="Q681" s="2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 s="269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2" t="n"/>
      <c r="Q682" s="2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 s="269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2" t="n"/>
      <c r="Q683" s="2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 s="269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2" t="n"/>
      <c r="Q684" s="2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 s="269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2" t="n"/>
      <c r="Q685" s="2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 s="269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2" t="n"/>
      <c r="Q686" s="2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 s="269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2" t="n"/>
      <c r="Q687" s="2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 s="269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2" t="n"/>
      <c r="Q688" s="2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 s="269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2" t="n"/>
      <c r="Q689" s="2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 s="269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2" t="n"/>
      <c r="Q690" s="2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 s="269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2" t="n"/>
      <c r="Q691" s="2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 s="269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2" t="n"/>
      <c r="Q692" s="2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 s="269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2" t="n"/>
      <c r="Q693" s="2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 s="269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2" t="n"/>
      <c r="Q694" s="2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 s="269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2" t="n"/>
      <c r="Q695" s="2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 s="269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2" t="n"/>
      <c r="Q696" s="2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 s="269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2" t="n"/>
      <c r="Q697" s="2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 s="269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2" t="n"/>
      <c r="Q698" s="2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 s="269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2" t="n"/>
      <c r="Q699" s="2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 s="269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2" t="n"/>
      <c r="Q700" s="2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 s="269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2" t="n"/>
      <c r="Q701" s="2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 s="269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2" t="n"/>
      <c r="Q702" s="2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 s="269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2" t="n"/>
      <c r="Q703" s="2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 s="269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2" t="n"/>
      <c r="Q704" s="2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 s="269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2" t="n"/>
      <c r="Q705" s="2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 s="269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2" t="n"/>
      <c r="Q706" s="2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 s="269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2" t="n"/>
      <c r="Q707" s="2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 s="269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2" t="n"/>
      <c r="Q708" s="2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 s="269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2" t="n"/>
      <c r="Q709" s="2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 s="269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2" t="n"/>
      <c r="Q710" s="2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 s="269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2" t="n"/>
      <c r="Q711" s="2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 s="269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2" t="n"/>
      <c r="Q712" s="2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 s="269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2" t="n"/>
      <c r="Q713" s="2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 s="269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2" t="n"/>
      <c r="Q714" s="2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 s="269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2" t="n"/>
      <c r="Q715" s="2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 s="269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2" t="n"/>
      <c r="Q716" s="2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 s="269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2" t="n"/>
      <c r="Q717" s="2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 s="269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2" t="n"/>
      <c r="Q718" s="2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 s="269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2" t="n"/>
      <c r="Q719" s="2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 s="269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2" t="n"/>
      <c r="Q720" s="2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 s="269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2" t="n"/>
      <c r="Q721" s="2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 s="269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2" t="n"/>
      <c r="Q722" s="2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 s="269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2" t="n"/>
      <c r="Q723" s="2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 s="269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2" t="n"/>
      <c r="Q724" s="2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 s="269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2" t="n"/>
      <c r="Q725" s="2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 s="269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2" t="n"/>
      <c r="Q726" s="2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 s="269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2" t="n"/>
      <c r="Q727" s="2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 s="269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2" t="n"/>
      <c r="Q728" s="2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 s="269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2" t="n"/>
      <c r="Q729" s="2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 s="269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2" t="n"/>
      <c r="Q730" s="2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 s="269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2" t="n"/>
      <c r="Q731" s="2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 s="269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2" t="n"/>
      <c r="Q732" s="2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 s="269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2" t="n"/>
      <c r="Q733" s="2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 s="269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2" t="n"/>
      <c r="Q734" s="2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 s="269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2" t="n"/>
      <c r="Q735" s="2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 s="269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2" t="n"/>
      <c r="Q736" s="2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 s="269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2" t="n"/>
      <c r="Q737" s="2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 s="269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2" t="n"/>
      <c r="Q738" s="2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 s="269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2" t="n"/>
      <c r="Q739" s="2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 s="269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2" t="n"/>
      <c r="Q740" s="2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 s="269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2" t="n"/>
      <c r="Q741" s="2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 s="269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2" t="n"/>
      <c r="Q742" s="2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 s="269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2" t="n"/>
      <c r="Q743" s="2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 s="269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2" t="n"/>
      <c r="Q744" s="2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 s="269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2" t="n"/>
      <c r="Q745" s="2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 s="269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2" t="n"/>
      <c r="Q746" s="2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 s="269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2" t="n"/>
      <c r="Q747" s="2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 s="269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2" t="n"/>
      <c r="Q748" s="2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 s="269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2" t="n"/>
      <c r="Q749" s="2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 s="269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2" t="n"/>
      <c r="Q750" s="2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 s="269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2" t="n"/>
      <c r="Q751" s="2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 s="269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2" t="n"/>
      <c r="Q752" s="2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 s="269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2" t="n"/>
      <c r="Q753" s="2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 s="269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2" t="n"/>
      <c r="Q754" s="2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 s="269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2" t="n"/>
      <c r="Q755" s="2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 s="269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2" t="n"/>
      <c r="Q756" s="2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 s="269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2" t="n"/>
      <c r="Q757" s="2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 s="269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2" t="n"/>
      <c r="Q758" s="2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 s="269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2" t="n"/>
      <c r="Q759" s="2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 s="269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2" t="n"/>
      <c r="Q760" s="2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 s="269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2" t="n"/>
      <c r="Q761" s="2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 s="269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2" t="n"/>
      <c r="Q762" s="2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 s="269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2" t="n"/>
      <c r="Q763" s="2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 s="269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2" t="n"/>
      <c r="Q764" s="2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 s="269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2" t="n"/>
      <c r="Q765" s="2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 s="269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2" t="n"/>
      <c r="Q766" s="2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 s="269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2" t="n"/>
      <c r="Q767" s="2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 s="269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2" t="n"/>
      <c r="Q768" s="2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 s="26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2" t="n"/>
      <c r="Q769" s="2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 s="269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2" t="n"/>
      <c r="Q770" s="2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 s="269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2" t="n"/>
      <c r="Q771" s="2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 s="269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2" t="n"/>
      <c r="Q772" s="2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 s="269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2" t="n"/>
      <c r="Q773" s="2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 s="269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2" t="n"/>
      <c r="Q774" s="2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 s="269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2" t="n"/>
      <c r="Q775" s="2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 s="269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2" t="n"/>
      <c r="Q776" s="2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 s="269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2" t="n"/>
      <c r="Q777" s="2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 s="269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2" t="n"/>
      <c r="Q778" s="2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 s="26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2" t="n"/>
      <c r="Q779" s="2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 s="269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2" t="n"/>
      <c r="Q780" s="2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 s="269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2" t="n"/>
      <c r="Q781" s="2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 s="269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2" t="n"/>
      <c r="Q782" s="2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 s="269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2" t="n"/>
      <c r="Q783" s="2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 s="269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2" t="n"/>
      <c r="Q784" s="2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 s="269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2" t="n"/>
      <c r="Q785" s="2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 s="269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2" t="n"/>
      <c r="Q786" s="2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 s="269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2" t="n"/>
      <c r="Q787" s="2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 s="269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2" t="n"/>
      <c r="Q788" s="2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 s="26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2" t="n"/>
      <c r="Q789" s="2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 s="269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2" t="n"/>
      <c r="Q790" s="2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 s="269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2" t="n"/>
      <c r="Q791" s="2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 s="269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2" t="n"/>
      <c r="Q792" s="2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 s="269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2" t="n"/>
      <c r="Q793" s="2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 s="269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2" t="n"/>
      <c r="Q794" s="2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 s="269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2" t="n"/>
      <c r="Q795" s="2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 s="269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2" t="n"/>
      <c r="Q796" s="2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 s="269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2" t="n"/>
      <c r="Q797" s="2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 s="269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2" t="n"/>
      <c r="Q798" s="2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 s="26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2" t="n"/>
      <c r="Q799" s="2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 s="269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2" t="n"/>
      <c r="Q800" s="2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 s="269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2" t="n"/>
      <c r="Q801" s="2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 s="269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2" t="n"/>
      <c r="Q802" s="2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 s="269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2" t="n"/>
      <c r="Q803" s="2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 s="269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2" t="n"/>
      <c r="Q804" s="2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 s="269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2" t="n"/>
      <c r="Q805" s="2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 s="269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2" t="n"/>
      <c r="Q806" s="2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 s="269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2" t="n"/>
      <c r="Q807" s="2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 s="269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2" t="n"/>
      <c r="Q808" s="2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 s="26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2" t="n"/>
      <c r="Q809" s="2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 s="269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2" t="n"/>
      <c r="Q810" s="2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 s="269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2" t="n"/>
      <c r="Q811" s="2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 s="269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2" t="n"/>
      <c r="Q812" s="2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 s="269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2" t="n"/>
      <c r="Q813" s="2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 s="269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2" t="n"/>
      <c r="Q814" s="2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 s="269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2" t="n"/>
      <c r="Q815" s="2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 s="269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2" t="n"/>
      <c r="Q816" s="2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 s="269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2" t="n"/>
      <c r="Q817" s="2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 s="269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2" t="n"/>
      <c r="Q818" s="2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 s="26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2" t="n"/>
      <c r="Q819" s="2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 s="269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2" t="n"/>
      <c r="Q820" s="2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 s="269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2" t="n"/>
      <c r="Q821" s="2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 s="269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2" t="n"/>
      <c r="Q822" s="2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 s="269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2" t="n"/>
      <c r="Q823" s="2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 s="269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2" t="n"/>
      <c r="Q824" s="2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 s="269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2" t="n"/>
      <c r="Q825" s="2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 s="269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2" t="n"/>
      <c r="Q826" s="2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 s="269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2" t="n"/>
      <c r="Q827" s="2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 s="269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2" t="n"/>
      <c r="Q828" s="2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 s="26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2" t="n"/>
      <c r="Q829" s="2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 s="269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2" t="n"/>
      <c r="Q830" s="2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 s="269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2" t="n"/>
      <c r="Q831" s="2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 s="269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2" t="n"/>
      <c r="Q832" s="2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 s="269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2" t="n"/>
      <c r="Q833" s="2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 s="269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2" t="n"/>
      <c r="Q834" s="2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 s="269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2" t="n"/>
      <c r="Q835" s="2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 s="269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2" t="n"/>
      <c r="Q836" s="2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 s="269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2" t="n"/>
      <c r="Q837" s="2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 s="269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2" t="n"/>
      <c r="Q838" s="2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 s="26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2" t="n"/>
      <c r="Q839" s="2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 s="269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2" t="n"/>
      <c r="Q840" s="2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 s="269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2" t="n"/>
      <c r="Q841" s="2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 s="269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2" t="n"/>
      <c r="Q842" s="2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 s="269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2" t="n"/>
      <c r="Q843" s="2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 s="269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2" t="n"/>
      <c r="Q844" s="2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 s="269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2" t="n"/>
      <c r="Q845" s="2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 s="269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2" t="n"/>
      <c r="Q846" s="2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 s="269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2" t="n"/>
      <c r="Q847" s="2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 s="269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2" t="n"/>
      <c r="Q848" s="2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 s="26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2" t="n"/>
      <c r="Q849" s="2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 s="269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2" t="n"/>
      <c r="Q850" s="2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 s="269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2" t="n"/>
      <c r="Q851" s="2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 s="269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2" t="n"/>
      <c r="Q852" s="2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 s="269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2" t="n"/>
      <c r="Q853" s="2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 s="269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2" t="n"/>
      <c r="Q854" s="2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 s="269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2" t="n"/>
      <c r="Q855" s="2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 s="269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2" t="n"/>
      <c r="Q856" s="2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 s="269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2" t="n"/>
      <c r="Q857" s="2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 s="269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2" t="n"/>
      <c r="Q858" s="2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 s="26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2" t="n"/>
      <c r="Q859" s="2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 s="269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2" t="n"/>
      <c r="Q860" s="2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 s="269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2" t="n"/>
      <c r="Q861" s="2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 s="269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2" t="n"/>
      <c r="Q862" s="2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 s="269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2" t="n"/>
      <c r="Q863" s="2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 s="269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2" t="n"/>
      <c r="Q864" s="2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 s="269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2" t="n"/>
      <c r="Q865" s="2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 s="269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2" t="n"/>
      <c r="Q866" s="2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 s="269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2" t="n"/>
      <c r="Q867" s="2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 s="269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2" t="n"/>
      <c r="Q868" s="2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 s="26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2" t="n"/>
      <c r="Q869" s="2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 s="269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2" t="n"/>
      <c r="Q870" s="2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 s="269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2" t="n"/>
      <c r="Q871" s="2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 s="269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2" t="n"/>
      <c r="Q872" s="2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 s="269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2" t="n"/>
      <c r="Q873" s="2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 s="269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2" t="n"/>
      <c r="Q874" s="2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 s="269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2" t="n"/>
      <c r="Q875" s="2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 s="269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2" t="n"/>
      <c r="Q876" s="2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 s="269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2" t="n"/>
      <c r="Q877" s="2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 s="269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2" t="n"/>
      <c r="Q878" s="2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 s="26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2" t="n"/>
      <c r="Q879" s="2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 s="269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2" t="n"/>
      <c r="Q880" s="2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 s="269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2" t="n"/>
      <c r="Q881" s="2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 s="269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2" t="n"/>
      <c r="Q882" s="2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 s="269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2" t="n"/>
      <c r="Q883" s="2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 s="269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2" t="n"/>
      <c r="Q884" s="2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 s="269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2" t="n"/>
      <c r="Q885" s="2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 s="269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2" t="n"/>
      <c r="Q886" s="2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 s="269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2" t="n"/>
      <c r="Q887" s="2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 s="269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2" t="n"/>
      <c r="Q888" s="2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 s="26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2" t="n"/>
      <c r="Q889" s="2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 s="269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2" t="n"/>
      <c r="Q890" s="2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 s="269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2" t="n"/>
      <c r="Q891" s="2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 s="269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2" t="n"/>
      <c r="Q892" s="2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 s="269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2" t="n"/>
      <c r="Q893" s="2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 s="269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2" t="n"/>
      <c r="Q894" s="2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 s="269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2" t="n"/>
      <c r="Q895" s="2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 s="269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2" t="n"/>
      <c r="Q896" s="2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 s="269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2" t="n"/>
      <c r="Q897" s="2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 s="269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2" t="n"/>
      <c r="Q898" s="2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 s="26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2" t="n"/>
      <c r="Q899" s="2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 s="269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2" t="n"/>
      <c r="Q900" s="2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 s="269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2" t="n"/>
      <c r="Q901" s="2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 s="269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2" t="n"/>
      <c r="Q902" s="2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 s="269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2" t="n"/>
      <c r="Q903" s="2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 s="269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2" t="n"/>
      <c r="Q904" s="2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 s="269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2" t="n"/>
      <c r="Q905" s="2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 s="269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2" t="n"/>
      <c r="Q906" s="2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 s="269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2" t="n"/>
      <c r="Q907" s="2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 s="269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2" t="n"/>
      <c r="Q908" s="2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 s="26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2" t="n"/>
      <c r="Q909" s="2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 s="269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2" t="n"/>
      <c r="Q910" s="2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 s="269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2" t="n"/>
      <c r="Q911" s="2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 s="269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2" t="n"/>
      <c r="Q912" s="2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 s="269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2" t="n"/>
      <c r="Q913" s="2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 s="269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2" t="n"/>
      <c r="Q914" s="2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 s="269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2" t="n"/>
      <c r="Q915" s="2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 s="269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2" t="n"/>
      <c r="Q916" s="2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 s="269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2" t="n"/>
      <c r="Q917" s="2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 s="269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2" t="n"/>
      <c r="Q918" s="2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 s="26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2" t="n"/>
      <c r="Q919" s="2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 s="269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2" t="n"/>
      <c r="Q920" s="2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 s="269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2" t="n"/>
      <c r="Q921" s="2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 s="269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2" t="n"/>
      <c r="Q922" s="2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 s="269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2" t="n"/>
      <c r="Q923" s="2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 s="269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2" t="n"/>
      <c r="Q924" s="2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 s="269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2" t="n"/>
      <c r="Q925" s="2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 s="269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2" t="n"/>
      <c r="Q926" s="2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 s="269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2" t="n"/>
      <c r="Q927" s="2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 s="269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2" t="n"/>
      <c r="Q928" s="2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 s="26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2" t="n"/>
      <c r="Q929" s="2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 s="269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2" t="n"/>
      <c r="Q930" s="2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 s="269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2" t="n"/>
      <c r="Q931" s="2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 s="269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2" t="n"/>
      <c r="Q932" s="2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 s="269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2" t="n"/>
      <c r="Q933" s="2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 s="269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2" t="n"/>
      <c r="Q934" s="2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 s="269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2" t="n"/>
      <c r="Q935" s="2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 s="269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2" t="n"/>
      <c r="Q936" s="2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 s="269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2" t="n"/>
      <c r="Q937" s="2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 s="269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2" t="n"/>
      <c r="Q938" s="2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 s="26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2" t="n"/>
      <c r="Q939" s="2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 s="269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2" t="n"/>
      <c r="Q940" s="2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 s="269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2" t="n"/>
      <c r="Q941" s="2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 s="269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2" t="n"/>
      <c r="Q942" s="2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 s="269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2" t="n"/>
      <c r="Q943" s="2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 s="269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2" t="n"/>
      <c r="Q944" s="2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 s="269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2" t="n"/>
      <c r="Q945" s="2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 s="269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2" t="n"/>
      <c r="Q946" s="2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 s="269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2" t="n"/>
      <c r="Q947" s="2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 s="269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2" t="n"/>
      <c r="Q948" s="2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 s="26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2" t="n"/>
      <c r="Q949" s="2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 s="269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2" t="n"/>
      <c r="Q950" s="2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 s="269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2" t="n"/>
      <c r="Q951" s="2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 s="269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2" t="n"/>
      <c r="Q952" s="2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 s="269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2" t="n"/>
      <c r="Q953" s="2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 s="269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2" t="n"/>
      <c r="Q954" s="2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 s="269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2" t="n"/>
      <c r="Q955" s="2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 s="269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2" t="n"/>
      <c r="Q956" s="2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 s="269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2" t="n"/>
      <c r="Q957" s="2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 s="269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2" t="n"/>
      <c r="Q958" s="2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 s="269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2" t="n"/>
      <c r="Q959" s="2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 s="269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2" t="n"/>
      <c r="Q960" s="2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 s="269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2" t="n"/>
      <c r="Q961" s="2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 s="269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2" t="n"/>
      <c r="Q962" s="2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 s="269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2" t="n"/>
      <c r="Q963" s="2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 s="269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2" t="n"/>
      <c r="Q964" s="2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 s="269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2" t="n"/>
      <c r="Q965" s="2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 s="269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2" t="n"/>
      <c r="Q966" s="2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 s="269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2" t="n"/>
      <c r="Q967" s="2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 s="269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2" t="n"/>
      <c r="Q968" s="2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 s="269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2" t="n"/>
      <c r="Q969" s="2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 s="269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2" t="n"/>
      <c r="Q970" s="2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 s="269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2" t="n"/>
      <c r="Q971" s="2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 s="269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2" t="n"/>
      <c r="Q972" s="2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 s="269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2" t="n"/>
      <c r="Q973" s="2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 s="269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2" t="n"/>
      <c r="Q974" s="2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 s="269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2" t="n"/>
      <c r="Q975" s="2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 s="269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2" t="n"/>
      <c r="Q976" s="2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 s="269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2" t="n"/>
      <c r="Q977" s="2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 s="269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2" t="n"/>
      <c r="Q978" s="2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 s="269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2" t="n"/>
      <c r="Q979" s="2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 s="269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2" t="n"/>
      <c r="Q980" s="2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 s="269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2" t="n"/>
      <c r="Q981" s="2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 s="269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2" t="n"/>
      <c r="Q982" s="2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 s="269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2" t="n"/>
      <c r="Q983" s="2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 s="269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2" t="n"/>
      <c r="Q984" s="2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 s="269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2" t="n"/>
      <c r="Q985" s="2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 s="269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2" t="n"/>
      <c r="Q986" s="2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 s="269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2" t="n"/>
      <c r="Q987" s="2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 s="269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2" t="n"/>
      <c r="Q988" s="2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 s="269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2" t="n"/>
      <c r="Q989" s="2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 s="269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2" t="n"/>
      <c r="Q990" s="2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 s="269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2" t="n"/>
      <c r="Q991" s="2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 s="269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2" t="n"/>
      <c r="Q992" s="2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 s="269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2" t="n"/>
      <c r="Q993" s="2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 s="269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2" t="n"/>
      <c r="Q994" s="2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 s="269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2" t="n"/>
      <c r="Q995" s="2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 s="269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2" t="n"/>
      <c r="Q996" s="2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 s="269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2" t="n"/>
      <c r="Q997" s="2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 s="269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2" t="n"/>
      <c r="Q998" s="2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 s="269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2" t="n"/>
      <c r="Q999" s="2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 s="269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2" t="n"/>
      <c r="Q1000" s="2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pageMargins left="0.7" right="0.7" top="0.75" bottom="0.75" header="0" footer="0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2"/>
  <sheetViews>
    <sheetView tabSelected="1" zoomScale="70" zoomScaleNormal="70" workbookViewId="0">
      <pane ySplit="12" topLeftCell="A35" activePane="bottomLeft" state="frozen"/>
      <selection pane="bottomLeft" activeCell="D45" sqref="D45"/>
    </sheetView>
  </sheetViews>
  <sheetFormatPr baseColWidth="8" defaultColWidth="11.19921875" defaultRowHeight="15" customHeight="1"/>
  <cols>
    <col width="2.796875" customWidth="1" style="269" min="1" max="1"/>
    <col width="12.09765625" customWidth="1" style="269" min="2" max="8"/>
    <col width="7" customWidth="1" style="269" min="9" max="9"/>
    <col width="10.796875" customWidth="1" style="269" min="10" max="10"/>
    <col width="7" customWidth="1" style="269" min="11" max="12"/>
    <col width="6.796875" customWidth="1" style="269" min="13" max="26"/>
  </cols>
  <sheetData>
    <row r="1" ht="31.5" customHeight="1" s="269" thickBot="1">
      <c r="A1" s="1" t="n"/>
      <c r="C1" s="211" t="n"/>
      <c r="D1" s="1" t="n"/>
      <c r="E1" s="1" t="n"/>
      <c r="F1" s="1" t="n"/>
      <c r="G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31.5" customHeight="1" s="269" thickBot="1">
      <c r="A2" s="1" t="n"/>
      <c r="B2" s="212" t="n"/>
      <c r="C2" s="265" t="inlineStr">
        <is>
          <t xml:space="preserve">RICERCARE DATI SU AIR B&amp;B PER:
</t>
        </is>
      </c>
      <c r="D2" s="266" t="n"/>
      <c r="E2" s="258" t="inlineStr">
        <is>
          <t>COSTO MEDIO "FINITO"
PER NOTTE</t>
        </is>
      </c>
      <c r="F2" s="1" t="n"/>
      <c r="G2" s="1" t="n"/>
      <c r="L2" s="224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38.4" customHeight="1" s="269" thickBot="1">
      <c r="A3" s="1" t="n"/>
      <c r="B3" s="212" t="n"/>
      <c r="C3" s="260" t="inlineStr">
        <is>
          <t>1) NUMERO CAMERE E NUMERO OSPITI UGUALI ALL'IMMOBILE DA VALUTARE
2) PERIDOI DI 2 o 3 GIORNI COME DA "DURATA MEDIA DEL SOGGIONO" PREVISTA NEL PdR
3) PERIODI DIVERSI (a 1 mese, a 3 mesi, a 6 mesi)</t>
        </is>
      </c>
      <c r="D3" s="261" t="n"/>
      <c r="E3" s="259" t="n"/>
      <c r="F3" s="1" t="n"/>
      <c r="G3" s="220" t="n"/>
      <c r="H3" s="225" t="inlineStr">
        <is>
          <t>- 20%</t>
        </is>
      </c>
      <c r="I3" s="225" t="inlineStr">
        <is>
          <t>- 10%</t>
        </is>
      </c>
      <c r="J3" s="226" t="inlineStr">
        <is>
          <t>COSTO MEDIO "FINITO"
PER NOTTE</t>
        </is>
      </c>
      <c r="K3" s="225" t="inlineStr">
        <is>
          <t>+ 10%</t>
        </is>
      </c>
      <c r="L3" s="223" t="inlineStr">
        <is>
          <t>+ 20%</t>
        </is>
      </c>
      <c r="M3" s="214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31.5" customHeight="1" s="269" thickBot="1">
      <c r="A4" s="1" t="n"/>
      <c r="B4" s="212" t="n"/>
      <c r="C4" s="262" t="n"/>
      <c r="D4" s="261" t="n"/>
      <c r="E4" s="215" t="n"/>
      <c r="F4" s="214" t="n"/>
      <c r="G4" s="220" t="n"/>
      <c r="H4" s="221">
        <f>J4*0.8</f>
        <v/>
      </c>
      <c r="I4" s="219">
        <f>J4*0.9</f>
        <v/>
      </c>
      <c r="J4" s="217">
        <f>E5</f>
        <v/>
      </c>
      <c r="K4" s="222">
        <f>J4*1.1</f>
        <v/>
      </c>
      <c r="L4" s="216">
        <f>J4*1.2</f>
        <v/>
      </c>
      <c r="M4" s="214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49.8" customHeight="1" s="269" thickBot="1">
      <c r="A5" s="1" t="n"/>
      <c r="B5" s="212" t="n"/>
      <c r="C5" s="263" t="n"/>
      <c r="D5" s="264" t="n"/>
      <c r="E5" s="213">
        <f>AVERAGE(C10:H10)</f>
        <v/>
      </c>
      <c r="F5" s="1" t="n"/>
      <c r="G5" s="1" t="n"/>
      <c r="I5" s="218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44.4" customHeight="1" s="269">
      <c r="A6" s="1" t="n"/>
      <c r="B6" s="170" t="n"/>
      <c r="C6" s="1" t="n"/>
      <c r="D6" s="171" t="n"/>
      <c r="E6" s="172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5.75" customHeight="1" s="269" thickBot="1">
      <c r="A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.75" customHeight="1" s="269">
      <c r="A8" s="1" t="n"/>
      <c r="C8" s="256" t="inlineStr">
        <is>
          <t>CAMPI DA COMPILARE</t>
        </is>
      </c>
      <c r="D8" s="257" t="n"/>
      <c r="E8" s="257" t="n"/>
      <c r="F8" s="257" t="n"/>
      <c r="G8" s="257" t="n"/>
      <c r="H8" s="245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30.75" customHeight="1" s="269">
      <c r="A9" s="1" t="n"/>
      <c r="C9" s="173" t="inlineStr">
        <is>
          <t>media</t>
        </is>
      </c>
      <c r="D9" s="174" t="inlineStr">
        <is>
          <t>media</t>
        </is>
      </c>
      <c r="E9" s="174" t="inlineStr">
        <is>
          <t>media</t>
        </is>
      </c>
      <c r="F9" s="227" t="inlineStr">
        <is>
          <t>media</t>
        </is>
      </c>
      <c r="G9" s="174" t="inlineStr">
        <is>
          <t>media</t>
        </is>
      </c>
      <c r="H9" s="175" t="inlineStr">
        <is>
          <t>media</t>
        </is>
      </c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5.75" customHeight="1" s="269">
      <c r="A10" s="1" t="n"/>
      <c r="C10" s="176">
        <f>AVERAGE(C14:C38)</f>
        <v/>
      </c>
      <c r="D10" s="177">
        <f>AVERAGE(D14:D38)</f>
        <v/>
      </c>
      <c r="E10" s="177">
        <f>AVERAGE(E14:E39)</f>
        <v/>
      </c>
      <c r="F10" s="177">
        <f>AVERAGE(F14:F39)</f>
        <v/>
      </c>
      <c r="G10" s="177">
        <f>AVERAGE(G14:G39)</f>
        <v/>
      </c>
      <c r="H10" s="177">
        <f>AVERAGE(H14:H39)</f>
        <v/>
      </c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5.75" customHeight="1" s="269">
      <c r="A11" s="1" t="n"/>
      <c r="C11" s="178" t="inlineStr">
        <is>
          <t>Rilevamento 1</t>
        </is>
      </c>
      <c r="D11" s="179" t="inlineStr">
        <is>
          <t>Rilevamento 2</t>
        </is>
      </c>
      <c r="E11" s="179" t="inlineStr">
        <is>
          <t>Rilevamento 3</t>
        </is>
      </c>
      <c r="F11" s="179" t="inlineStr">
        <is>
          <t>Rilevamento 4</t>
        </is>
      </c>
      <c r="G11" s="179" t="inlineStr">
        <is>
          <t>Rilevamento 5</t>
        </is>
      </c>
      <c r="H11" s="180" t="inlineStr">
        <is>
          <t>Rilevamento 6</t>
        </is>
      </c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27.75" customHeight="1" s="269">
      <c r="A12" s="184" t="n"/>
      <c r="C12" s="181" t="inlineStr">
        <is>
          <t>infra a 1 mese</t>
        </is>
      </c>
      <c r="D12" s="182" t="inlineStr">
        <is>
          <t>we a 1 mese</t>
        </is>
      </c>
      <c r="E12" s="182" t="inlineStr">
        <is>
          <t>infra a 3 mesi</t>
        </is>
      </c>
      <c r="F12" s="182" t="inlineStr">
        <is>
          <t>we a 3 mesi</t>
        </is>
      </c>
      <c r="G12" s="182" t="inlineStr">
        <is>
          <t>infra a 6 mesi</t>
        </is>
      </c>
      <c r="H12" s="183" t="inlineStr">
        <is>
          <t>we a 6 mesi</t>
        </is>
      </c>
      <c r="I12" s="184" t="n"/>
      <c r="J12" s="184" t="n"/>
      <c r="K12" s="184" t="n"/>
      <c r="L12" s="184" t="n"/>
      <c r="M12" s="184" t="n"/>
      <c r="N12" s="184" t="n"/>
      <c r="O12" s="184" t="n"/>
      <c r="P12" s="184" t="n"/>
      <c r="Q12" s="184" t="n"/>
      <c r="R12" s="184" t="n"/>
      <c r="S12" s="184" t="n"/>
      <c r="T12" s="184" t="n"/>
      <c r="U12" s="184" t="n"/>
      <c r="V12" s="184" t="n"/>
      <c r="W12" s="184" t="n"/>
      <c r="X12" s="184" t="n"/>
      <c r="Y12" s="184" t="n"/>
      <c r="Z12" s="184" t="n"/>
    </row>
    <row r="13" ht="18" customHeight="1" s="269" thickBot="1">
      <c r="A13" s="1" t="n"/>
      <c r="C13" s="185" t="inlineStr">
        <is>
          <t>PREZZO/NOTTE</t>
        </is>
      </c>
      <c r="D13" s="186" t="inlineStr">
        <is>
          <t>PREZZO/NOTTE</t>
        </is>
      </c>
      <c r="E13" s="186" t="inlineStr">
        <is>
          <t>PREZZO/NOTTE</t>
        </is>
      </c>
      <c r="F13" s="186" t="inlineStr">
        <is>
          <t>PREZZO/NOTTE</t>
        </is>
      </c>
      <c r="G13" s="186" t="inlineStr">
        <is>
          <t>PREZZO/NOTTE</t>
        </is>
      </c>
      <c r="H13" s="187" t="inlineStr">
        <is>
          <t>PREZZO/NOTTE</t>
        </is>
      </c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8" customHeight="1" s="269">
      <c r="A14" s="1" t="n"/>
      <c r="C14" s="228" t="n">
        <v>124</v>
      </c>
      <c r="D14" s="228" t="n">
        <v>213</v>
      </c>
      <c r="E14" s="228" t="n">
        <v>124</v>
      </c>
      <c r="F14" s="228" t="n">
        <v>191</v>
      </c>
      <c r="G14" s="228" t="n">
        <v>194</v>
      </c>
      <c r="H14" s="228" t="n">
        <v>196</v>
      </c>
      <c r="I14" s="1" t="inlineStr">
        <is>
          <t xml:space="preserve"> </t>
        </is>
      </c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8" customHeight="1" s="269">
      <c r="A15" s="1" t="n"/>
      <c r="C15" s="229" t="inlineStr">
        <is>
          <t>⬆️ LINK BNB: www.airbnb.com/rooms/556804736427414085?adults=4&amp;check_in=2022-11-14&amp;check_out=2022-11-17&amp;previous_page_section_name=1000</t>
        </is>
      </c>
      <c r="D15" s="229" t="inlineStr">
        <is>
          <t>⬆️ LINK BNB: www.airbnb.com/rooms/52842052?adults=4&amp;check_in=2022-11-18&amp;check_out=2022-11-20&amp;previous_page_section_name=1000</t>
        </is>
      </c>
      <c r="E15" s="229" t="inlineStr">
        <is>
          <t>⬆️ LINK BNB: www.airbnb.com/rooms/556804736427414085?adults=4&amp;check_in=2023-01-16&amp;check_out=2023-01-19&amp;previous_page_section_name=1000</t>
        </is>
      </c>
      <c r="F15" s="229" t="inlineStr">
        <is>
          <t>⬆️ LINK BNB: www.airbnb.com/rooms/52141404?adults=4&amp;check_in=2023-01-20&amp;check_out=2023-01-22&amp;previous_page_section_name=1000</t>
        </is>
      </c>
      <c r="G15" s="229" t="inlineStr">
        <is>
          <t>⬆️ LINK BNB: www.airbnb.com/rooms/4523539?adults=4&amp;check_in=2023-04-17&amp;check_out=2023-04-20&amp;previous_page_section_name=1000</t>
        </is>
      </c>
      <c r="H15" s="229" t="inlineStr">
        <is>
          <t>⬆️ LINK BNB: www.airbnb.com/rooms/730390253992524805?adults=4&amp;check_in=2023-04-21&amp;check_out=2023-04-23&amp;previous_page_section_name=1000</t>
        </is>
      </c>
      <c r="I15" s="1" t="inlineStr">
        <is>
          <t xml:space="preserve"> </t>
        </is>
      </c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8" customHeight="1" s="269">
      <c r="A16" s="1" t="n"/>
      <c r="C16" s="229" t="n">
        <v>116</v>
      </c>
      <c r="D16" s="229" t="n">
        <v>206</v>
      </c>
      <c r="E16" s="229" t="n">
        <v>179</v>
      </c>
      <c r="F16" s="229" t="n">
        <v>161</v>
      </c>
      <c r="G16" s="229" t="n">
        <v>322</v>
      </c>
      <c r="H16" s="229" t="n">
        <v>146</v>
      </c>
      <c r="I16" s="1" t="inlineStr">
        <is>
          <t xml:space="preserve"> </t>
        </is>
      </c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8" customHeight="1" s="269">
      <c r="A17" s="1" t="n"/>
      <c r="C17" s="229" t="inlineStr">
        <is>
          <t>⬆️ LINK BNB: www.airbnb.com/rooms/5612287?adults=4&amp;check_in=2022-11-14&amp;check_out=2022-11-17&amp;previous_page_section_name=1000</t>
        </is>
      </c>
      <c r="D17" s="229" t="inlineStr">
        <is>
          <t>⬆️ LINK BNB: www.airbnb.com/rooms/52997197?adults=4&amp;check_in=2022-11-18&amp;check_out=2022-11-20&amp;previous_page_section_name=1000</t>
        </is>
      </c>
      <c r="E17" s="229" t="inlineStr">
        <is>
          <t>⬆️ LINK BNB: www.airbnb.com/rooms/4523539?adults=4&amp;check_in=2023-01-16&amp;check_out=2023-01-19&amp;previous_page_section_name=1000</t>
        </is>
      </c>
      <c r="F17" s="229" t="inlineStr">
        <is>
          <t>⬆️ LINK BNB: www.airbnb.com/rooms/1798842?adults=4&amp;check_in=2023-01-20&amp;check_out=2023-01-22&amp;previous_page_section_name=1000</t>
        </is>
      </c>
      <c r="G17" s="229" t="inlineStr">
        <is>
          <t>⬆️ LINK BNB: www.airbnb.com/rooms/567193702968170485?adults=4&amp;check_in=2023-04-17&amp;check_out=2023-04-20&amp;previous_page_section_name=1000</t>
        </is>
      </c>
      <c r="H17" s="229" t="inlineStr">
        <is>
          <t>⬆️ LINK BNB: www.airbnb.com/rooms/8271162?adults=4&amp;check_in=2023-04-21&amp;check_out=2023-04-23&amp;previous_page_section_name=1000</t>
        </is>
      </c>
      <c r="I17" s="1" t="inlineStr">
        <is>
          <t xml:space="preserve"> </t>
        </is>
      </c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8" customHeight="1" s="269">
      <c r="A18" s="1" t="n"/>
      <c r="C18" s="229" t="n">
        <v>100</v>
      </c>
      <c r="D18" s="229" t="n">
        <v>195</v>
      </c>
      <c r="E18" s="229" t="n">
        <v>171</v>
      </c>
      <c r="F18" s="229" t="n">
        <v>206</v>
      </c>
      <c r="G18" s="229" t="n">
        <v>322</v>
      </c>
      <c r="H18" s="229" t="n">
        <v>230</v>
      </c>
      <c r="I18" s="1" t="inlineStr">
        <is>
          <t xml:space="preserve"> </t>
        </is>
      </c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8" customHeight="1" s="269">
      <c r="A19" s="1" t="n"/>
      <c r="C19" s="229" t="inlineStr">
        <is>
          <t>⬆️ LINK BNB: www.airbnb.com/rooms/622992464735051083?adults=4&amp;check_in=2022-11-14&amp;check_out=2022-11-17&amp;previous_page_section_name=1000</t>
        </is>
      </c>
      <c r="D19" s="229" t="inlineStr">
        <is>
          <t>⬆️ LINK BNB: www.airbnb.com/rooms/38609177?adults=4&amp;check_in=2022-11-18&amp;check_out=2022-11-20&amp;previous_page_section_name=1000</t>
        </is>
      </c>
      <c r="E19" s="229" t="inlineStr">
        <is>
          <t>⬆️ LINK BNB: www.airbnb.com/rooms/1798842?adults=4&amp;check_in=2023-01-16&amp;check_out=2023-01-19&amp;previous_page_section_name=1000</t>
        </is>
      </c>
      <c r="F19" s="229" t="inlineStr">
        <is>
          <t>⬆️ LINK BNB: www.airbnb.com/rooms/567193702968170485?adults=4&amp;check_in=2023-01-20&amp;check_out=2023-01-22&amp;previous_page_section_name=1000</t>
        </is>
      </c>
      <c r="G19" s="229" t="inlineStr">
        <is>
          <t>⬆️ LINK BNB: www.airbnb.com/rooms/5612287?adults=4&amp;check_in=2023-04-17&amp;check_out=2023-04-20&amp;previous_page_section_name=1000</t>
        </is>
      </c>
      <c r="H19" s="229" t="inlineStr">
        <is>
          <t>⬆️ LINK BNB: www.airbnb.com/rooms/567193702968170485?adults=4&amp;check_in=2023-04-21&amp;check_out=2023-04-23&amp;previous_page_section_name=1000</t>
        </is>
      </c>
      <c r="I19" s="1" t="inlineStr">
        <is>
          <t xml:space="preserve"> </t>
        </is>
      </c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8" customHeight="1" s="269">
      <c r="A20" s="1" t="n"/>
      <c r="C20" s="229" t="n">
        <v>119</v>
      </c>
      <c r="D20" s="229" t="n">
        <v>184</v>
      </c>
      <c r="E20" s="229" t="n">
        <v>135</v>
      </c>
      <c r="F20" s="229" t="n">
        <v>146</v>
      </c>
      <c r="G20" s="229" t="n">
        <v>237</v>
      </c>
      <c r="H20" s="229" t="n">
        <v>254</v>
      </c>
      <c r="I20" s="1" t="inlineStr">
        <is>
          <t xml:space="preserve"> </t>
        </is>
      </c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8" customHeight="1" s="269">
      <c r="A21" s="1" t="n"/>
      <c r="C21" s="229" t="inlineStr">
        <is>
          <t>⬆️ LINK BNB: www.airbnb.com/rooms/50671634?adults=4&amp;check_in=2022-11-14&amp;check_out=2022-11-17&amp;previous_page_section_name=1000</t>
        </is>
      </c>
      <c r="D21" s="229" t="inlineStr">
        <is>
          <t>⬆️ LINK BNB: www.airbnb.com/rooms/5535086?adults=4&amp;check_in=2022-11-18&amp;check_out=2022-11-20&amp;previous_page_section_name=1000</t>
        </is>
      </c>
      <c r="E21" s="229" t="inlineStr">
        <is>
          <t>⬆️ LINK BNB: www.airbnb.com/rooms/731543031180754484?adults=4&amp;check_in=2023-01-16&amp;check_out=2023-01-19&amp;previous_page_section_name=1000</t>
        </is>
      </c>
      <c r="F21" s="229" t="inlineStr">
        <is>
          <t>⬆️ LINK BNB: www.airbnb.com/rooms/52997197?adults=4&amp;check_in=2023-01-20&amp;check_out=2023-01-22&amp;previous_page_section_name=1000</t>
        </is>
      </c>
      <c r="G21" s="229" t="inlineStr">
        <is>
          <t>⬆️ LINK BNB: www.airbnb.com/rooms/731543031180754484?adults=4&amp;check_in=2023-04-17&amp;check_out=2023-04-20&amp;previous_page_section_name=1000</t>
        </is>
      </c>
      <c r="H21" s="229" t="inlineStr">
        <is>
          <t>⬆️ LINK BNB: www.airbnb.com/rooms/13042947?adults=4&amp;check_in=2023-04-21&amp;check_out=2023-04-23&amp;previous_page_section_name=1000</t>
        </is>
      </c>
      <c r="I21" s="1" t="inlineStr">
        <is>
          <t xml:space="preserve"> </t>
        </is>
      </c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8" customHeight="1" s="269">
      <c r="A22" s="1" t="n"/>
      <c r="C22" s="229" t="n">
        <v>232</v>
      </c>
      <c r="D22" s="229" t="n">
        <v>181</v>
      </c>
      <c r="E22" s="229" t="n">
        <v>237</v>
      </c>
      <c r="F22" s="229" t="n">
        <v>282</v>
      </c>
      <c r="G22" s="229" t="n">
        <v>250</v>
      </c>
      <c r="H22" s="229" t="n">
        <v>490</v>
      </c>
      <c r="I22" s="1" t="inlineStr">
        <is>
          <t xml:space="preserve"> </t>
        </is>
      </c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8" customHeight="1" s="269">
      <c r="A23" s="1" t="n"/>
      <c r="C23" s="229" t="inlineStr">
        <is>
          <t>⬆️ LINK BNB: www.airbnb.com/rooms/1798842?adults=4&amp;check_in=2022-11-14&amp;check_out=2022-11-17&amp;previous_page_section_name=1000</t>
        </is>
      </c>
      <c r="D23" s="229" t="inlineStr">
        <is>
          <t>⬆️ LINK BNB: www.airbnb.com/rooms/1798842?adults=4&amp;check_in=2022-11-18&amp;check_out=2022-11-20&amp;previous_page_section_name=1000</t>
        </is>
      </c>
      <c r="E23" s="229" t="inlineStr">
        <is>
          <t>⬆️ LINK BNB: www.airbnb.com/rooms/8271162?adults=4&amp;check_in=2023-01-16&amp;check_out=2023-01-19&amp;previous_page_section_name=1000</t>
        </is>
      </c>
      <c r="F23" s="229" t="inlineStr">
        <is>
          <t>⬆️ LINK BNB: www.airbnb.com/rooms/730390253992524805?adults=4&amp;check_in=2023-01-20&amp;check_out=2023-01-22&amp;previous_page_section_name=1000</t>
        </is>
      </c>
      <c r="G23" s="229" t="inlineStr">
        <is>
          <t>⬆️ LINK BNB: www.airbnb.com/rooms/13042947?adults=4&amp;check_in=2023-04-17&amp;check_out=2023-04-20&amp;previous_page_section_name=1000</t>
        </is>
      </c>
      <c r="H23" s="229" t="inlineStr">
        <is>
          <t>⬆️ LINK BNB: www.airbnb.com/rooms/13668896?adults=4&amp;check_in=2023-04-21&amp;check_out=2023-04-23&amp;previous_page_section_name=1000</t>
        </is>
      </c>
      <c r="I23" s="1" t="inlineStr">
        <is>
          <t xml:space="preserve"> </t>
        </is>
      </c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8" customHeight="1" s="269">
      <c r="A24" s="1" t="n"/>
      <c r="C24" s="229" t="n">
        <v>163</v>
      </c>
      <c r="D24" s="229" t="n">
        <v>241</v>
      </c>
      <c r="E24" s="229" t="n">
        <v>123</v>
      </c>
      <c r="F24" s="229" t="n">
        <v>161</v>
      </c>
      <c r="G24" s="229" t="n">
        <v>220</v>
      </c>
      <c r="H24" s="229" t="n">
        <v>303</v>
      </c>
      <c r="I24" s="1" t="inlineStr">
        <is>
          <t xml:space="preserve"> </t>
        </is>
      </c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8" customHeight="1" s="269">
      <c r="A25" s="1" t="n"/>
      <c r="C25" s="229" t="inlineStr">
        <is>
          <t>⬆️ LINK BNB: www.airbnb.com/rooms/38609177?adults=4&amp;check_in=2022-11-14&amp;check_out=2022-11-17&amp;previous_page_section_name=1000</t>
        </is>
      </c>
      <c r="D25" s="229" t="inlineStr">
        <is>
          <t>⬆️ LINK BNB: www.airbnb.com/rooms/49806948?adults=4&amp;check_in=2022-11-18&amp;check_out=2022-11-20&amp;previous_page_section_name=1000</t>
        </is>
      </c>
      <c r="E25" s="229" t="inlineStr">
        <is>
          <t>⬆️ LINK BNB: www.airbnb.com/rooms/52842052?adults=4&amp;check_in=2023-01-16&amp;check_out=2023-01-19&amp;previous_page_section_name=1000</t>
        </is>
      </c>
      <c r="F25" s="229" t="inlineStr">
        <is>
          <t>⬆️ LINK BNB: www.airbnb.com/rooms/569917715216826169?adults=4&amp;check_in=2023-01-20&amp;check_out=2023-01-22&amp;previous_page_section_name=1000</t>
        </is>
      </c>
      <c r="G25" s="229" t="inlineStr">
        <is>
          <t>⬆️ LINK BNB: www.airbnb.com/rooms/52842052?adults=4&amp;check_in=2023-04-17&amp;check_out=2023-04-20&amp;previous_page_section_name=1000</t>
        </is>
      </c>
      <c r="H25" s="229" t="inlineStr">
        <is>
          <t>⬆️ LINK BNB: www.airbnb.com/rooms/725040341655592646?adults=4&amp;check_in=2023-04-21&amp;check_out=2023-04-23&amp;previous_page_section_name=1000</t>
        </is>
      </c>
      <c r="I25" s="1" t="inlineStr">
        <is>
          <t xml:space="preserve"> </t>
        </is>
      </c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8" customHeight="1" s="269">
      <c r="A26" s="1" t="n"/>
      <c r="C26" s="229" t="n">
        <v>322</v>
      </c>
      <c r="D26" s="229" t="n">
        <v>232</v>
      </c>
      <c r="E26" s="229" t="n">
        <v>322</v>
      </c>
      <c r="F26" s="229" t="n">
        <v>293</v>
      </c>
      <c r="G26" s="229" t="n">
        <v>244</v>
      </c>
      <c r="H26" s="229" t="n">
        <v>198</v>
      </c>
      <c r="I26" s="1" t="inlineStr">
        <is>
          <t xml:space="preserve"> </t>
        </is>
      </c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8" customHeight="1" s="269">
      <c r="A27" s="1" t="n"/>
      <c r="C27" s="229" t="inlineStr">
        <is>
          <t>⬆️ LINK BNB: www.airbnb.com/rooms/599979605745947235?adults=4&amp;check_in=2022-11-14&amp;check_out=2022-11-17&amp;previous_page_section_name=1000</t>
        </is>
      </c>
      <c r="D27" s="229" t="inlineStr">
        <is>
          <t>⬆️ LINK BNB: www.airbnb.com/rooms/599979605745947235?adults=4&amp;check_in=2022-11-18&amp;check_out=2022-11-20&amp;previous_page_section_name=1000</t>
        </is>
      </c>
      <c r="E27" s="229" t="inlineStr">
        <is>
          <t>⬆️ LINK BNB: www.airbnb.com/rooms/52928776?adults=4&amp;check_in=2023-01-16&amp;check_out=2023-01-19&amp;previous_page_section_name=1000</t>
        </is>
      </c>
      <c r="F27" s="229" t="inlineStr">
        <is>
          <t>⬆️ LINK BNB: www.airbnb.com/rooms/52928776?adults=4&amp;check_in=2023-01-20&amp;check_out=2023-01-22&amp;previous_page_section_name=1000</t>
        </is>
      </c>
      <c r="G27" s="229" t="inlineStr">
        <is>
          <t>⬆️ LINK BNB: www.airbnb.com/rooms/39672112?adults=4&amp;check_in=2023-04-17&amp;check_out=2023-04-20&amp;previous_page_section_name=1000</t>
        </is>
      </c>
      <c r="H27" s="229" t="inlineStr">
        <is>
          <t>⬆️ LINK BNB: www.airbnb.com/rooms/39862502?adults=4&amp;check_in=2023-04-21&amp;check_out=2023-04-23&amp;previous_page_section_name=1000</t>
        </is>
      </c>
      <c r="I27" s="1" t="inlineStr">
        <is>
          <t xml:space="preserve"> </t>
        </is>
      </c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8" customHeight="1" s="269">
      <c r="A28" s="1" t="n"/>
      <c r="C28" s="229" t="n">
        <v>156</v>
      </c>
      <c r="D28" s="229" t="n">
        <v>184</v>
      </c>
      <c r="E28" s="229" t="n">
        <v>161</v>
      </c>
      <c r="F28" s="229" t="n">
        <v>185</v>
      </c>
      <c r="G28" s="229" t="n">
        <v>199</v>
      </c>
      <c r="H28" s="229" t="n">
        <v>545</v>
      </c>
      <c r="I28" s="1" t="inlineStr">
        <is>
          <t xml:space="preserve"> </t>
        </is>
      </c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8" customHeight="1" s="269">
      <c r="A29" s="1" t="n"/>
      <c r="C29" s="229" t="inlineStr">
        <is>
          <t>⬆️ LINK BNB: www.airbnb.com/rooms/39862502?adults=4&amp;check_in=2022-11-14&amp;check_out=2022-11-17&amp;previous_page_section_name=1000</t>
        </is>
      </c>
      <c r="D29" s="229" t="inlineStr">
        <is>
          <t>⬆️ LINK BNB: www.airbnb.com/rooms/26172408?adults=4&amp;check_in=2022-11-18&amp;check_out=2022-11-20&amp;previous_page_section_name=1000</t>
        </is>
      </c>
      <c r="E29" s="229" t="inlineStr">
        <is>
          <t>⬆️ LINK BNB: www.airbnb.com/rooms/13668896?adults=4&amp;check_in=2023-01-16&amp;check_out=2023-01-19&amp;previous_page_section_name=1000</t>
        </is>
      </c>
      <c r="F29" s="229" t="inlineStr">
        <is>
          <t>⬆️ LINK BNB: www.airbnb.com/rooms/5535086?adults=4&amp;check_in=2023-01-20&amp;check_out=2023-01-22&amp;previous_page_section_name=1000</t>
        </is>
      </c>
      <c r="G29" s="229" t="inlineStr">
        <is>
          <t>⬆️ LINK BNB: www.airbnb.com/rooms/39862502?adults=4&amp;check_in=2023-04-17&amp;check_out=2023-04-20&amp;previous_page_section_name=1000</t>
        </is>
      </c>
      <c r="H29" s="229" t="inlineStr">
        <is>
          <t>⬆️ LINK BNB: www.airbnb.com/rooms/718442379120236954?adults=4&amp;check_in=2023-04-21&amp;check_out=2023-04-23&amp;previous_page_section_name=1000</t>
        </is>
      </c>
      <c r="I29" s="1" t="inlineStr">
        <is>
          <t xml:space="preserve"> </t>
        </is>
      </c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8" customHeight="1" s="269">
      <c r="A30" s="1" t="n"/>
      <c r="C30" s="229" t="n">
        <v>310</v>
      </c>
      <c r="D30" s="229" t="n">
        <v>333</v>
      </c>
      <c r="E30" s="229" t="n">
        <v>234</v>
      </c>
      <c r="F30" s="229" t="n">
        <v>160</v>
      </c>
      <c r="G30" s="229" t="n">
        <v>348</v>
      </c>
      <c r="H30" s="229" t="n">
        <v>149</v>
      </c>
      <c r="I30" s="1" t="inlineStr">
        <is>
          <t xml:space="preserve"> </t>
        </is>
      </c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8" customHeight="1" s="269">
      <c r="A31" s="1" t="n"/>
      <c r="C31" s="229" t="inlineStr">
        <is>
          <t>⬆️ LINK BNB: www.airbnb.com/rooms/41395844?adults=4&amp;check_in=2022-11-14&amp;check_out=2022-11-17&amp;previous_page_section_name=1000</t>
        </is>
      </c>
      <c r="D31" s="229" t="inlineStr">
        <is>
          <t>⬆️ LINK BNB: www.airbnb.com/rooms/52928776?adults=4&amp;check_in=2022-11-18&amp;check_out=2022-11-20&amp;previous_page_section_name=1000</t>
        </is>
      </c>
      <c r="E31" s="229" t="inlineStr">
        <is>
          <t>⬆️ LINK BNB: www.airbnb.com/rooms/13042947?adults=4&amp;check_in=2023-01-16&amp;check_out=2023-01-19&amp;previous_page_section_name=1000</t>
        </is>
      </c>
      <c r="F31" s="229" t="inlineStr">
        <is>
          <t>⬆️ LINK BNB: www.airbnb.com/rooms/26172408?adults=4&amp;check_in=2023-01-20&amp;check_out=2023-01-22&amp;previous_page_section_name=1000</t>
        </is>
      </c>
      <c r="G31" s="229" t="inlineStr">
        <is>
          <t>⬆️ LINK BNB: www.airbnb.com/rooms/640246894436864598?adults=4&amp;check_in=2023-04-17&amp;check_out=2023-04-20&amp;previous_page_section_name=1000</t>
        </is>
      </c>
      <c r="H31" s="229" t="inlineStr">
        <is>
          <t>⬆️ LINK BNB: www.airbnb.com/rooms/24298940?adults=4&amp;check_in=2023-04-21&amp;check_out=2023-04-23&amp;previous_page_section_name=1000</t>
        </is>
      </c>
      <c r="I31" s="1" t="inlineStr">
        <is>
          <t xml:space="preserve"> </t>
        </is>
      </c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8" customHeight="1" s="269">
      <c r="A32" s="1" t="n"/>
      <c r="C32" s="229" t="n">
        <v>149</v>
      </c>
      <c r="D32" s="229" t="n">
        <v>243</v>
      </c>
      <c r="E32" s="229" t="n">
        <v>309</v>
      </c>
      <c r="F32" s="229" t="n">
        <v>195</v>
      </c>
      <c r="G32" s="229" t="n">
        <v>278</v>
      </c>
      <c r="H32" s="229" t="n">
        <v>184</v>
      </c>
      <c r="I32" s="1" t="inlineStr">
        <is>
          <t xml:space="preserve"> </t>
        </is>
      </c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8" customHeight="1" s="269">
      <c r="A33" s="1" t="n"/>
      <c r="C33" s="229" t="inlineStr">
        <is>
          <t>⬆️ LINK BNB: www.airbnb.com/rooms/41442123?adults=4&amp;check_in=2022-11-14&amp;check_out=2022-11-17&amp;previous_page_section_name=1000</t>
        </is>
      </c>
      <c r="D33" s="229" t="inlineStr">
        <is>
          <t>⬆️ LINK BNB: www.airbnb.com/rooms/718442379120236954?adults=4&amp;check_in=2022-11-18&amp;check_out=2022-11-20&amp;previous_page_section_name=1000</t>
        </is>
      </c>
      <c r="E33" s="229" t="inlineStr">
        <is>
          <t>⬆️ LINK BNB: www.airbnb.com/rooms/599979605745947235?adults=4&amp;check_in=2023-01-16&amp;check_out=2023-01-19&amp;previous_page_section_name=1000</t>
        </is>
      </c>
      <c r="F33" s="229" t="inlineStr">
        <is>
          <t>⬆️ LINK BNB: www.airbnb.com/rooms/41583539?adults=4&amp;check_in=2023-01-20&amp;check_out=2023-01-22&amp;previous_page_section_name=1000</t>
        </is>
      </c>
      <c r="G33" s="229" t="inlineStr">
        <is>
          <t>⬆️ LINK BNB: www.airbnb.com/rooms/740246866648277984?adults=4&amp;check_in=2023-04-17&amp;check_out=2023-04-20&amp;previous_page_section_name=1000</t>
        </is>
      </c>
      <c r="H33" s="229" t="inlineStr">
        <is>
          <t>⬆️ LINK BNB: www.airbnb.com/rooms/43133101?adults=4&amp;check_in=2023-04-21&amp;check_out=2023-04-23&amp;previous_page_section_name=1000</t>
        </is>
      </c>
      <c r="I33" s="1" t="inlineStr">
        <is>
          <t xml:space="preserve"> </t>
        </is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8" customHeight="1" s="269">
      <c r="A34" s="1" t="n"/>
      <c r="C34" s="229" t="n">
        <v>124</v>
      </c>
      <c r="D34" s="229" t="n">
        <v>213</v>
      </c>
      <c r="E34" s="229" t="n">
        <v>124</v>
      </c>
      <c r="F34" s="229" t="n">
        <v>191</v>
      </c>
      <c r="G34" s="229" t="n">
        <v>194</v>
      </c>
      <c r="H34" s="229" t="n">
        <v>196</v>
      </c>
      <c r="I34" s="1" t="inlineStr">
        <is>
          <t xml:space="preserve"> </t>
        </is>
      </c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8" customHeight="1" s="269">
      <c r="A35" s="1" t="n"/>
      <c r="C35" s="229" t="inlineStr">
        <is>
          <t>⬆️ LINK BNB: www.airbnb.com/rooms/556804736427414085?adults=4&amp;check_in=2022-11-14&amp;check_out=2022-11-17&amp;previous_page_section_name=1000</t>
        </is>
      </c>
      <c r="D35" s="229" t="inlineStr">
        <is>
          <t>⬆️ LINK BNB: www.airbnb.com/rooms/52997197?adults=4&amp;check_in=2022-11-18&amp;check_out=2022-11-20&amp;previous_page_section_name=1000</t>
        </is>
      </c>
      <c r="E35" s="229" t="inlineStr">
        <is>
          <t>⬆️ LINK BNB: www.airbnb.com/rooms/556804736427414085?adults=4&amp;check_in=2023-01-16&amp;check_out=2023-01-19&amp;previous_page_section_name=1000</t>
        </is>
      </c>
      <c r="F35" s="229" t="inlineStr">
        <is>
          <t>⬆️ LINK BNB: www.airbnb.com/rooms/52141404?adults=4&amp;check_in=2023-01-20&amp;check_out=2023-01-22&amp;previous_page_section_name=1000</t>
        </is>
      </c>
      <c r="G35" s="229" t="inlineStr">
        <is>
          <t>⬆️ LINK BNB: www.airbnb.com/rooms/4523539?adults=4&amp;check_in=2023-04-17&amp;check_out=2023-04-20&amp;previous_page_section_name=1000</t>
        </is>
      </c>
      <c r="H35" s="229" t="inlineStr">
        <is>
          <t>⬆️ LINK BNB: www.airbnb.com/rooms/730390253992524805?adults=4&amp;check_in=2023-04-21&amp;check_out=2023-04-23&amp;previous_page_section_name=1000</t>
        </is>
      </c>
      <c r="I35" s="1" t="inlineStr">
        <is>
          <t xml:space="preserve"> </t>
        </is>
      </c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8" customHeight="1" s="269">
      <c r="A36" s="1" t="n"/>
      <c r="C36" s="229" t="n">
        <v>116</v>
      </c>
      <c r="D36" s="229" t="n">
        <v>184</v>
      </c>
      <c r="E36" s="229" t="n">
        <v>179</v>
      </c>
      <c r="F36" s="229" t="n">
        <v>161</v>
      </c>
      <c r="G36" s="229" t="n">
        <v>322</v>
      </c>
      <c r="H36" s="229" t="n">
        <v>146</v>
      </c>
      <c r="I36" s="1" t="inlineStr">
        <is>
          <t xml:space="preserve"> </t>
        </is>
      </c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8" customHeight="1" s="269">
      <c r="A37" s="1" t="n"/>
      <c r="C37" s="229" t="inlineStr">
        <is>
          <t>⬆️ LINK BNB: www.airbnb.com/rooms/5612287?adults=4&amp;check_in=2022-11-14&amp;check_out=2022-11-17&amp;previous_page_section_name=1000</t>
        </is>
      </c>
      <c r="D37" s="229" t="inlineStr">
        <is>
          <t>⬆️ LINK BNB: www.airbnb.com/rooms/52842052?adults=4&amp;check_in=2022-11-18&amp;check_out=2022-11-20&amp;previous_page_section_name=1000</t>
        </is>
      </c>
      <c r="E37" s="229" t="inlineStr">
        <is>
          <t>⬆️ LINK BNB: www.airbnb.com/rooms/4523539?adults=4&amp;check_in=2023-01-16&amp;check_out=2023-01-19&amp;previous_page_section_name=1000</t>
        </is>
      </c>
      <c r="F37" s="229" t="inlineStr">
        <is>
          <t>⬆️ LINK BNB: www.airbnb.com/rooms/1798842?adults=4&amp;check_in=2023-01-20&amp;check_out=2023-01-22&amp;previous_page_section_name=1000</t>
        </is>
      </c>
      <c r="G37" s="229" t="inlineStr">
        <is>
          <t>⬆️ LINK BNB: www.airbnb.com/rooms/567193702968170485?adults=4&amp;check_in=2023-04-17&amp;check_out=2023-04-20&amp;previous_page_section_name=1000</t>
        </is>
      </c>
      <c r="H37" s="229" t="inlineStr">
        <is>
          <t>⬆️ LINK BNB: www.airbnb.com/rooms/569917715216826169?adults=4&amp;check_in=2023-04-21&amp;check_out=2023-04-23&amp;previous_page_section_name=1000</t>
        </is>
      </c>
      <c r="I37" s="1" t="inlineStr">
        <is>
          <t xml:space="preserve"> </t>
        </is>
      </c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8" customHeight="1" s="269">
      <c r="A38" s="1" t="n"/>
      <c r="C38" s="229" t="n">
        <v>100</v>
      </c>
      <c r="D38" s="229" t="n">
        <v>206</v>
      </c>
      <c r="E38" s="229" t="n">
        <v>171</v>
      </c>
      <c r="F38" s="229" t="n">
        <v>282</v>
      </c>
      <c r="G38" s="229" t="n">
        <v>322</v>
      </c>
      <c r="H38" s="229" t="n">
        <v>327</v>
      </c>
      <c r="I38" s="1" t="inlineStr">
        <is>
          <t xml:space="preserve"> </t>
        </is>
      </c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8" customHeight="1" s="269">
      <c r="A39" s="1" t="n"/>
      <c r="C39" s="230" t="inlineStr">
        <is>
          <t>⬆️ LINK BNB: www.airbnb.com/rooms/622992464735051083?adults=4&amp;check_in=2022-11-14&amp;check_out=2022-11-17&amp;previous_page_section_name=1000</t>
        </is>
      </c>
      <c r="D39" s="231" t="inlineStr">
        <is>
          <t>⬆️ LINK BNB: www.airbnb.com/rooms/1798842?adults=4&amp;check_in=2022-11-18&amp;check_out=2022-11-20&amp;previous_page_section_name=1000</t>
        </is>
      </c>
      <c r="E39" s="231" t="inlineStr">
        <is>
          <t>⬆️ LINK BNB: www.airbnb.com/rooms/1798842?adults=4&amp;check_in=2023-01-16&amp;check_out=2023-01-19&amp;previous_page_section_name=1000</t>
        </is>
      </c>
      <c r="F39" s="231" t="inlineStr">
        <is>
          <t>⬆️ LINK BNB: www.airbnb.com/rooms/8271162?adults=4&amp;check_in=2023-01-20&amp;check_out=2023-01-22&amp;previous_page_section_name=1000</t>
        </is>
      </c>
      <c r="G39" s="231" t="inlineStr">
        <is>
          <t>⬆️ LINK BNB: www.airbnb.com/rooms/5612287?adults=4&amp;check_in=2023-04-17&amp;check_out=2023-04-20&amp;previous_page_section_name=1000</t>
        </is>
      </c>
      <c r="H39" s="231" t="inlineStr">
        <is>
          <t>⬆️ LINK BNB: www.airbnb.com/rooms/567193702968170485?adults=4&amp;check_in=2023-04-21&amp;check_out=2023-04-23&amp;previous_page_section_name=1000</t>
        </is>
      </c>
      <c r="I39" s="1" t="inlineStr">
        <is>
          <t xml:space="preserve"> </t>
        </is>
      </c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8" customHeight="1" s="269">
      <c r="A40" s="1" t="n"/>
      <c r="C40" s="230" t="n">
        <v>119</v>
      </c>
      <c r="D40" s="231" t="n">
        <v>154</v>
      </c>
      <c r="E40" s="231" t="n">
        <v>135</v>
      </c>
      <c r="F40" s="231" t="n">
        <v>174</v>
      </c>
      <c r="G40" s="231" t="n">
        <v>237</v>
      </c>
      <c r="H40" s="231" t="n">
        <v>254</v>
      </c>
      <c r="I40" s="1" t="inlineStr">
        <is>
          <t xml:space="preserve"> </t>
        </is>
      </c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8" customHeight="1" s="269">
      <c r="A41" s="1" t="n"/>
      <c r="B41" s="188" t="n"/>
      <c r="C41" s="230" t="inlineStr">
        <is>
          <t>⬆️ LINK BNB: www.airbnb.com/rooms/50671634?adults=4&amp;check_in=2022-11-14&amp;check_out=2022-11-17&amp;previous_page_section_name=1000</t>
        </is>
      </c>
      <c r="D41" s="231" t="inlineStr">
        <is>
          <t>⬆️ LINK BNB: www.airbnb.com/rooms/23375367?adults=4&amp;check_in=2022-11-18&amp;check_out=2022-11-20&amp;previous_page_section_name=1000</t>
        </is>
      </c>
      <c r="E41" s="231" t="inlineStr">
        <is>
          <t>⬆️ LINK BNB: www.airbnb.com/rooms/731543031180754484?adults=4&amp;check_in=2023-01-16&amp;check_out=2023-01-19&amp;previous_page_section_name=1000</t>
        </is>
      </c>
      <c r="F41" s="231" t="inlineStr">
        <is>
          <t>⬆️ LINK BNB: www.airbnb.com/rooms/567193702968170485?adults=4&amp;check_in=2023-01-20&amp;check_out=2023-01-22&amp;previous_page_section_name=1000</t>
        </is>
      </c>
      <c r="G41" s="231" t="inlineStr">
        <is>
          <t>⬆️ LINK BNB: www.airbnb.com/rooms/731543031180754484?adults=4&amp;check_in=2023-04-17&amp;check_out=2023-04-20&amp;previous_page_section_name=1000</t>
        </is>
      </c>
      <c r="H41" s="231" t="inlineStr">
        <is>
          <t>⬆️ LINK BNB: www.airbnb.com/rooms/731543031180754484?adults=4&amp;check_in=2023-04-21&amp;check_out=2023-04-23&amp;previous_page_section_name=1000</t>
        </is>
      </c>
      <c r="I41" s="1" t="inlineStr">
        <is>
          <t xml:space="preserve"> </t>
        </is>
      </c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8" customHeight="1" s="269">
      <c r="A42" s="1" t="n"/>
      <c r="B42" s="188" t="n"/>
      <c r="C42" s="231" t="n">
        <v>232</v>
      </c>
      <c r="D42" s="231" t="n">
        <v>241</v>
      </c>
      <c r="E42" s="231" t="n">
        <v>201</v>
      </c>
      <c r="F42" s="231" t="n">
        <v>226</v>
      </c>
      <c r="G42" s="231" t="n">
        <v>250</v>
      </c>
      <c r="H42" s="20" t="n">
        <v>203</v>
      </c>
      <c r="I42" s="1" t="inlineStr">
        <is>
          <t xml:space="preserve"> </t>
        </is>
      </c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8" customHeight="1" s="269">
      <c r="A43" s="1" t="n"/>
      <c r="B43" s="188" t="n"/>
      <c r="C43" s="231" t="inlineStr">
        <is>
          <t>⬆️ LINK BNB: www.airbnb.com/rooms/1798842?adults=4&amp;check_in=2022-11-14&amp;check_out=2022-11-17&amp;previous_page_section_name=1000</t>
        </is>
      </c>
      <c r="D43" s="231" t="inlineStr">
        <is>
          <t>⬆️ LINK BNB: www.airbnb.com/rooms/49806948?adults=4&amp;check_in=2022-11-18&amp;check_out=2022-11-20&amp;previous_page_section_name=1000</t>
        </is>
      </c>
      <c r="E43" s="231" t="inlineStr">
        <is>
          <t>⬆️ LINK BNB: www.airbnb.com/rooms/567193702968170485?adults=4&amp;check_in=2023-01-16&amp;check_out=2023-01-19&amp;previous_page_section_name=1000</t>
        </is>
      </c>
      <c r="F43" s="231" t="inlineStr">
        <is>
          <t>⬆️ LINK BNB: www.airbnb.com/rooms/15986129?adults=4&amp;check_in=2023-01-20&amp;check_out=2023-01-22&amp;previous_page_section_name=1000</t>
        </is>
      </c>
      <c r="G43" s="231" t="inlineStr">
        <is>
          <t>⬆️ LINK BNB: www.airbnb.com/rooms/13042947?adults=4&amp;check_in=2023-04-17&amp;check_out=2023-04-20&amp;previous_page_section_name=1000</t>
        </is>
      </c>
      <c r="H43" s="20" t="inlineStr">
        <is>
          <t>⬆️ LINK BNB: www.airbnb.com/rooms/13668896?adults=4&amp;check_in=2023-04-21&amp;check_out=2023-04-23&amp;previous_page_section_name=1000</t>
        </is>
      </c>
      <c r="I43" s="1" t="inlineStr">
        <is>
          <t xml:space="preserve"> </t>
        </is>
      </c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8" customHeight="1" s="269">
      <c r="A44" s="1" t="n"/>
      <c r="B44" s="188" t="n"/>
      <c r="C44" s="231" t="n">
        <v>163</v>
      </c>
      <c r="D44" s="231" t="n">
        <v>184</v>
      </c>
      <c r="E44" s="231" t="n">
        <v>130</v>
      </c>
      <c r="F44" s="231" t="n">
        <v>146</v>
      </c>
      <c r="G44" s="231" t="n">
        <v>220</v>
      </c>
      <c r="H44" s="20" t="n">
        <v>303</v>
      </c>
      <c r="I44" s="1" t="inlineStr">
        <is>
          <t xml:space="preserve"> </t>
        </is>
      </c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8" customHeight="1" s="269">
      <c r="A45" s="1" t="n"/>
      <c r="B45" s="188" t="n"/>
      <c r="C45" s="231" t="inlineStr">
        <is>
          <t>⬆️ LINK BNB: www.airbnb.com/rooms/38609177?adults=4&amp;check_in=2022-11-14&amp;check_out=2022-11-17&amp;previous_page_section_name=1000</t>
        </is>
      </c>
      <c r="D45" s="231" t="inlineStr">
        <is>
          <t>⬆️ LINK BNB: www.airbnb.com/rooms/730390253992524805?adults=4&amp;check_in=2022-11-18&amp;check_out=2022-11-20&amp;previous_page_section_name=1000</t>
        </is>
      </c>
      <c r="E45" s="231" t="inlineStr">
        <is>
          <t>⬆️ LINK BNB: www.airbnb.com/rooms/23285281?adults=4&amp;check_in=2023-01-16&amp;check_out=2023-01-19&amp;previous_page_section_name=1000</t>
        </is>
      </c>
      <c r="F45" s="231" t="inlineStr">
        <is>
          <t>⬆️ LINK BNB: www.airbnb.com/rooms/599979605745947235?adults=4&amp;check_in=2023-01-20&amp;check_out=2023-01-22&amp;previous_page_section_name=1000</t>
        </is>
      </c>
      <c r="G45" s="231" t="inlineStr">
        <is>
          <t>⬆️ LINK BNB: www.airbnb.com/rooms/52842052?adults=4&amp;check_in=2023-04-17&amp;check_out=2023-04-20&amp;previous_page_section_name=1000</t>
        </is>
      </c>
      <c r="H45" s="20" t="inlineStr">
        <is>
          <t>⬆️ LINK BNB: www.airbnb.com/rooms/725040341655592646?adults=4&amp;check_in=2023-04-21&amp;check_out=2023-04-23&amp;previous_page_section_name=1000</t>
        </is>
      </c>
      <c r="I45" s="1" t="inlineStr">
        <is>
          <t xml:space="preserve"> </t>
        </is>
      </c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8" customHeight="1" s="269">
      <c r="A46" s="1" t="n"/>
      <c r="B46" s="188" t="n"/>
      <c r="C46" s="231" t="n">
        <v>322</v>
      </c>
      <c r="D46" s="231" t="n">
        <v>281</v>
      </c>
      <c r="E46" s="231" t="n">
        <v>322</v>
      </c>
      <c r="F46" s="231" t="n">
        <v>165</v>
      </c>
      <c r="G46" s="231" t="n">
        <v>244</v>
      </c>
      <c r="H46" s="20" t="n">
        <v>198</v>
      </c>
      <c r="I46" s="1" t="inlineStr">
        <is>
          <t xml:space="preserve"> </t>
        </is>
      </c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8" customHeight="1" s="269">
      <c r="A47" s="1" t="n"/>
      <c r="B47" s="188" t="n"/>
      <c r="C47" s="231" t="inlineStr">
        <is>
          <t>⬆️ LINK BNB: www.airbnb.com/rooms/599979605745947235?adults=4&amp;check_in=2022-11-14&amp;check_out=2022-11-17&amp;previous_page_section_name=1000</t>
        </is>
      </c>
      <c r="D47" s="231" t="inlineStr">
        <is>
          <t>⬆️ LINK BNB: www.airbnb.com/rooms/52928776?adults=4&amp;check_in=2022-11-18&amp;check_out=2022-11-20&amp;previous_page_section_name=1000</t>
        </is>
      </c>
      <c r="E47" s="231" t="inlineStr">
        <is>
          <t>⬆️ LINK BNB: www.airbnb.com/rooms/13668896?adults=4&amp;check_in=2023-01-16&amp;check_out=2023-01-19&amp;previous_page_section_name=1000</t>
        </is>
      </c>
      <c r="F47" s="231" t="inlineStr">
        <is>
          <t>⬆️ LINK BNB: www.airbnb.com/rooms/730390253992524805?adults=4&amp;check_in=2023-01-20&amp;check_out=2023-01-22&amp;previous_page_section_name=1000</t>
        </is>
      </c>
      <c r="G47" s="231" t="inlineStr">
        <is>
          <t>⬆️ LINK BNB: www.airbnb.com/rooms/39672112?adults=4&amp;check_in=2023-04-17&amp;check_out=2023-04-20&amp;previous_page_section_name=1000</t>
        </is>
      </c>
      <c r="H47" s="20" t="inlineStr">
        <is>
          <t>⬆️ LINK BNB: www.airbnb.com/rooms/39862502?adults=4&amp;check_in=2023-04-21&amp;check_out=2023-04-23&amp;previous_page_section_name=1000</t>
        </is>
      </c>
      <c r="I47" s="1" t="inlineStr">
        <is>
          <t xml:space="preserve"> </t>
        </is>
      </c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8" customHeight="1" s="269">
      <c r="A48" s="1" t="n"/>
      <c r="B48" s="188" t="n"/>
      <c r="C48" s="231" t="n">
        <v>156</v>
      </c>
      <c r="D48" s="231" t="n">
        <v>188</v>
      </c>
      <c r="E48" s="231" t="n">
        <v>155</v>
      </c>
      <c r="F48" s="231" t="n">
        <v>185</v>
      </c>
      <c r="G48" s="231" t="n">
        <v>199</v>
      </c>
      <c r="H48" s="20" t="n">
        <v>545</v>
      </c>
      <c r="I48" s="1" t="inlineStr">
        <is>
          <t xml:space="preserve"> </t>
        </is>
      </c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8" customHeight="1" s="269">
      <c r="A49" s="1" t="n"/>
      <c r="B49" s="188" t="n"/>
      <c r="C49" s="231" t="inlineStr">
        <is>
          <t>⬆️ LINK BNB: www.airbnb.com/rooms/39862502?adults=4&amp;check_in=2022-11-14&amp;check_out=2022-11-17&amp;previous_page_section_name=1000</t>
        </is>
      </c>
      <c r="D49" s="231" t="inlineStr">
        <is>
          <t>⬆️ LINK BNB: www.airbnb.com/rooms/39862502?adults=4&amp;check_in=2022-11-18&amp;check_out=2022-11-20&amp;previous_page_section_name=1000</t>
        </is>
      </c>
      <c r="E49" s="231" t="inlineStr">
        <is>
          <t>⬆️ LINK BNB: www.airbnb.com/rooms/15986129?adults=4&amp;check_in=2023-01-16&amp;check_out=2023-01-19&amp;previous_page_section_name=1000</t>
        </is>
      </c>
      <c r="F49" s="231" t="inlineStr">
        <is>
          <t>⬆️ LINK BNB: www.airbnb.com/rooms/13668896?adults=4&amp;check_in=2023-01-20&amp;check_out=2023-01-22&amp;previous_page_section_name=1000</t>
        </is>
      </c>
      <c r="G49" s="231" t="inlineStr">
        <is>
          <t>⬆️ LINK BNB: www.airbnb.com/rooms/39862502?adults=4&amp;check_in=2023-04-17&amp;check_out=2023-04-20&amp;previous_page_section_name=1000</t>
        </is>
      </c>
      <c r="H49" s="20" t="inlineStr">
        <is>
          <t>⬆️ LINK BNB: www.airbnb.com/rooms/718442379120236954?adults=4&amp;check_in=2023-04-21&amp;check_out=2023-04-23&amp;previous_page_section_name=1000</t>
        </is>
      </c>
      <c r="I49" s="1" t="inlineStr">
        <is>
          <t xml:space="preserve"> </t>
        </is>
      </c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8" customHeight="1" s="269">
      <c r="A50" s="1" t="n"/>
      <c r="B50" s="188" t="n"/>
      <c r="C50" s="231" t="n">
        <v>310</v>
      </c>
      <c r="D50" s="231" t="n">
        <v>172</v>
      </c>
      <c r="E50" s="231" t="n">
        <v>234</v>
      </c>
      <c r="F50" s="231" t="n">
        <v>186</v>
      </c>
      <c r="G50" s="231" t="n">
        <v>348</v>
      </c>
      <c r="H50" s="20" t="n">
        <v>184</v>
      </c>
      <c r="I50" s="1" t="inlineStr">
        <is>
          <t xml:space="preserve"> </t>
        </is>
      </c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8" customHeight="1" s="269">
      <c r="A51" s="1" t="n"/>
      <c r="B51" s="188" t="n"/>
      <c r="C51" s="231" t="inlineStr">
        <is>
          <t>⬆️ LINK BNB: www.airbnb.com/rooms/41395844?adults=4&amp;check_in=2022-11-14&amp;check_out=2022-11-17&amp;previous_page_section_name=1000</t>
        </is>
      </c>
      <c r="D51" s="231" t="inlineStr">
        <is>
          <t>⬆️ LINK BNB: www.airbnb.com/rooms/26172408?adults=4&amp;check_in=2022-11-18&amp;check_out=2022-11-20&amp;previous_page_section_name=1000</t>
        </is>
      </c>
      <c r="E51" s="231" t="inlineStr">
        <is>
          <t>⬆️ LINK BNB: www.airbnb.com/rooms/13042947?adults=4&amp;check_in=2023-01-16&amp;check_out=2023-01-19&amp;previous_page_section_name=1000</t>
        </is>
      </c>
      <c r="F51" s="231" t="inlineStr">
        <is>
          <t>⬆️ LINK BNB: www.airbnb.com/rooms/39862502?adults=4&amp;check_in=2023-01-20&amp;check_out=2023-01-22&amp;previous_page_section_name=1000</t>
        </is>
      </c>
      <c r="G51" s="231" t="inlineStr">
        <is>
          <t>⬆️ LINK BNB: www.airbnb.com/rooms/640246894436864598?adults=4&amp;check_in=2023-04-17&amp;check_out=2023-04-20&amp;previous_page_section_name=1000</t>
        </is>
      </c>
      <c r="H51" s="20" t="inlineStr">
        <is>
          <t>⬆️ LINK BNB: www.airbnb.com/rooms/43133101?adults=4&amp;check_in=2023-04-21&amp;check_out=2023-04-23&amp;previous_page_section_name=1000</t>
        </is>
      </c>
      <c r="I51" s="1" t="inlineStr">
        <is>
          <t xml:space="preserve"> </t>
        </is>
      </c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8" customHeight="1" s="269">
      <c r="A52" s="1" t="n"/>
      <c r="B52" s="188" t="n"/>
      <c r="C52" s="231" t="n">
        <v>149</v>
      </c>
      <c r="D52" s="231" t="n">
        <v>243</v>
      </c>
      <c r="E52" s="231" t="n">
        <v>309</v>
      </c>
      <c r="F52" s="231" t="n">
        <v>171</v>
      </c>
      <c r="G52" s="231" t="n">
        <v>278</v>
      </c>
      <c r="H52" s="20" t="n">
        <v>385</v>
      </c>
      <c r="I52" s="1" t="inlineStr">
        <is>
          <t xml:space="preserve"> </t>
        </is>
      </c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8" customHeight="1" s="269">
      <c r="A53" s="1" t="n"/>
      <c r="B53" s="170" t="n"/>
      <c r="C53" s="20" t="inlineStr">
        <is>
          <t>⬆️ LINK BNB: www.airbnb.com/rooms/41442123?adults=4&amp;check_in=2022-11-14&amp;check_out=2022-11-17&amp;previous_page_section_name=1000</t>
        </is>
      </c>
      <c r="D53" s="231" t="inlineStr">
        <is>
          <t>⬆️ LINK BNB: www.airbnb.com/rooms/20825721?adults=4&amp;check_in=2022-11-18&amp;check_out=2022-11-20&amp;previous_page_section_name=1000</t>
        </is>
      </c>
      <c r="E53" s="231" t="inlineStr">
        <is>
          <t>⬆️ LINK BNB: www.airbnb.com/rooms/599979605745947235?adults=4&amp;check_in=2023-01-16&amp;check_out=2023-01-19&amp;previous_page_section_name=1000</t>
        </is>
      </c>
      <c r="F53" s="231" t="inlineStr">
        <is>
          <t>⬆️ LINK BNB: www.airbnb.com/rooms/601373469967481559?adults=4&amp;check_in=2023-01-20&amp;check_out=2023-01-22&amp;previous_page_section_name=1000</t>
        </is>
      </c>
      <c r="G53" s="231" t="inlineStr">
        <is>
          <t>⬆️ LINK BNB: www.airbnb.com/rooms/740246866648277984?adults=4&amp;check_in=2023-04-17&amp;check_out=2023-04-20&amp;previous_page_section_name=1000</t>
        </is>
      </c>
      <c r="H53" s="20" t="inlineStr">
        <is>
          <t>⬆️ LINK BNB: www.airbnb.com/rooms/723912286837575484?adults=4&amp;check_in=2023-04-21&amp;check_out=2023-04-23&amp;previous_page_section_name=1000</t>
        </is>
      </c>
      <c r="I53" s="1" t="inlineStr">
        <is>
          <t xml:space="preserve"> </t>
        </is>
      </c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8" customHeight="1" s="269">
      <c r="A54" s="1" t="n"/>
      <c r="B54" s="170" t="n"/>
      <c r="C54" s="20" t="n">
        <v>249</v>
      </c>
      <c r="D54" s="231" t="n">
        <v>318</v>
      </c>
      <c r="E54" s="231" t="n">
        <v>229</v>
      </c>
      <c r="F54" s="231" t="n">
        <v>239</v>
      </c>
      <c r="G54" s="231" t="n">
        <v>523</v>
      </c>
      <c r="H54" s="20" t="n">
        <v>620</v>
      </c>
      <c r="I54" s="1" t="inlineStr">
        <is>
          <t xml:space="preserve"> </t>
        </is>
      </c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8" customHeight="1" s="269">
      <c r="A55" s="1" t="n"/>
      <c r="B55" s="170" t="n"/>
      <c r="C55" s="20" t="n"/>
      <c r="D55" s="231" t="n"/>
      <c r="E55" s="231" t="n"/>
      <c r="F55" s="231" t="n"/>
      <c r="G55" s="231" t="n"/>
      <c r="H55" s="20" t="n"/>
      <c r="I55" s="1" t="inlineStr">
        <is>
          <t xml:space="preserve"> </t>
        </is>
      </c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8" customHeight="1" s="269">
      <c r="A56" s="1" t="n"/>
      <c r="B56" s="170" t="n"/>
      <c r="C56" s="20" t="n"/>
      <c r="D56" s="231" t="n"/>
      <c r="E56" s="231" t="n"/>
      <c r="F56" s="231" t="n"/>
      <c r="G56" s="231" t="n"/>
      <c r="H56" s="20" t="n"/>
      <c r="I56" s="1" t="inlineStr">
        <is>
          <t xml:space="preserve"> </t>
        </is>
      </c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8" customHeight="1" s="269">
      <c r="A57" s="1" t="n"/>
      <c r="B57" s="170" t="n"/>
      <c r="C57" s="20" t="n"/>
      <c r="D57" s="231" t="n"/>
      <c r="E57" s="231" t="n"/>
      <c r="F57" s="231" t="n"/>
      <c r="G57" s="231" t="n"/>
      <c r="H57" s="20" t="n"/>
      <c r="I57" s="1" t="inlineStr">
        <is>
          <t xml:space="preserve"> </t>
        </is>
      </c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8" customHeight="1" s="269">
      <c r="A58" s="1" t="n"/>
      <c r="B58" s="170" t="n"/>
      <c r="C58" s="20" t="n"/>
      <c r="D58" s="231" t="n"/>
      <c r="E58" s="231" t="n"/>
      <c r="F58" s="231" t="n"/>
      <c r="G58" s="231" t="n"/>
      <c r="H58" s="20" t="n"/>
      <c r="I58" s="1" t="inlineStr">
        <is>
          <t xml:space="preserve"> </t>
        </is>
      </c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8" customHeight="1" s="269">
      <c r="A59" s="1" t="n"/>
      <c r="B59" s="170" t="n"/>
      <c r="C59" s="20" t="n"/>
      <c r="D59" s="231" t="n"/>
      <c r="E59" s="231" t="n"/>
      <c r="F59" s="231" t="n"/>
      <c r="G59" s="231" t="n"/>
      <c r="H59" s="20" t="n"/>
      <c r="I59" s="1" t="inlineStr">
        <is>
          <t xml:space="preserve"> </t>
        </is>
      </c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8" customHeight="1" s="269">
      <c r="A60" s="1" t="n"/>
      <c r="B60" s="170" t="n"/>
      <c r="C60" s="20" t="n"/>
      <c r="D60" s="231" t="n"/>
      <c r="E60" s="231" t="n"/>
      <c r="F60" s="231" t="n"/>
      <c r="G60" s="231" t="n"/>
      <c r="H60" s="20" t="n"/>
      <c r="I60" s="1" t="inlineStr">
        <is>
          <t xml:space="preserve"> </t>
        </is>
      </c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8" customHeight="1" s="269">
      <c r="A61" s="1" t="n"/>
      <c r="B61" s="170" t="n"/>
      <c r="C61" s="20" t="n"/>
      <c r="D61" s="231" t="n"/>
      <c r="E61" s="231" t="n"/>
      <c r="F61" s="231" t="n"/>
      <c r="G61" s="231" t="n"/>
      <c r="H61" s="20" t="n"/>
      <c r="I61" s="1" t="inlineStr">
        <is>
          <t xml:space="preserve"> </t>
        </is>
      </c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8" customHeight="1" s="269">
      <c r="A62" s="1" t="n"/>
      <c r="B62" s="170" t="n"/>
      <c r="C62" s="20" t="n"/>
      <c r="D62" s="231" t="n"/>
      <c r="E62" s="231" t="n"/>
      <c r="F62" s="231" t="n"/>
      <c r="G62" s="231" t="n"/>
      <c r="H62" s="20" t="n"/>
      <c r="I62" s="1" t="inlineStr">
        <is>
          <t xml:space="preserve"> </t>
        </is>
      </c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8" customHeight="1" s="269">
      <c r="A63" s="1" t="n"/>
      <c r="B63" s="170" t="n"/>
      <c r="C63" s="20" t="n"/>
      <c r="D63" s="232" t="n"/>
      <c r="E63" s="233" t="n"/>
      <c r="F63" s="20" t="n"/>
      <c r="G63" s="20" t="n"/>
      <c r="H63" s="20" t="n"/>
      <c r="I63" s="1" t="inlineStr">
        <is>
          <t xml:space="preserve"> </t>
        </is>
      </c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8" customHeight="1" s="269">
      <c r="A64" s="1" t="n"/>
      <c r="B64" s="170" t="n"/>
      <c r="C64" s="20" t="n"/>
      <c r="D64" s="232" t="n"/>
      <c r="E64" s="233" t="n"/>
      <c r="F64" s="20" t="n"/>
      <c r="G64" s="20" t="n"/>
      <c r="H64" s="20" t="n"/>
      <c r="I64" s="1" t="inlineStr">
        <is>
          <t xml:space="preserve"> </t>
        </is>
      </c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8" customHeight="1" s="269">
      <c r="A65" s="1" t="n"/>
      <c r="B65" s="170" t="n"/>
      <c r="C65" s="20" t="n"/>
      <c r="D65" s="232" t="n"/>
      <c r="E65" s="233" t="n"/>
      <c r="F65" s="20" t="n"/>
      <c r="G65" s="20" t="n"/>
      <c r="H65" s="20" t="n"/>
      <c r="I65" s="1" t="inlineStr">
        <is>
          <t xml:space="preserve"> </t>
        </is>
      </c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8" customHeight="1" s="269">
      <c r="A66" s="1" t="n"/>
      <c r="B66" s="170" t="n"/>
      <c r="C66" s="20" t="n"/>
      <c r="D66" s="232" t="n"/>
      <c r="E66" s="233" t="n"/>
      <c r="F66" s="20" t="n"/>
      <c r="G66" s="20" t="n"/>
      <c r="H66" s="20" t="n"/>
      <c r="I66" s="1" t="inlineStr">
        <is>
          <t xml:space="preserve"> </t>
        </is>
      </c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8" customHeight="1" s="269">
      <c r="A67" s="1" t="n"/>
      <c r="B67" s="170" t="n"/>
      <c r="C67" s="20" t="n"/>
      <c r="D67" s="232" t="n"/>
      <c r="E67" s="233" t="n"/>
      <c r="F67" s="20" t="n"/>
      <c r="G67" s="20" t="n"/>
      <c r="H67" s="20" t="n"/>
      <c r="I67" s="1" t="inlineStr">
        <is>
          <t xml:space="preserve"> </t>
        </is>
      </c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8" customHeight="1" s="269">
      <c r="A68" s="1" t="n"/>
      <c r="B68" s="170" t="n"/>
      <c r="C68" s="20" t="n"/>
      <c r="D68" s="232" t="n"/>
      <c r="E68" s="233" t="n"/>
      <c r="F68" s="20" t="n"/>
      <c r="G68" s="20" t="n"/>
      <c r="H68" s="20" t="n"/>
      <c r="I68" s="1" t="inlineStr">
        <is>
          <t xml:space="preserve"> </t>
        </is>
      </c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8" customHeight="1" s="269">
      <c r="A69" s="1" t="n"/>
      <c r="B69" s="170" t="n"/>
      <c r="C69" s="20" t="n"/>
      <c r="D69" s="232" t="n"/>
      <c r="E69" s="233" t="n"/>
      <c r="F69" s="20" t="n"/>
      <c r="G69" s="20" t="n"/>
      <c r="H69" s="20" t="n"/>
      <c r="I69" s="1" t="inlineStr">
        <is>
          <t xml:space="preserve"> </t>
        </is>
      </c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8" customHeight="1" s="269">
      <c r="A70" s="1" t="n"/>
      <c r="B70" s="170" t="n"/>
      <c r="C70" s="20" t="n"/>
      <c r="D70" s="232" t="n"/>
      <c r="E70" s="233" t="n"/>
      <c r="F70" s="20" t="n"/>
      <c r="G70" s="20" t="n"/>
      <c r="H70" s="20" t="n"/>
      <c r="I70" s="1" t="inlineStr">
        <is>
          <t xml:space="preserve"> </t>
        </is>
      </c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8" customHeight="1" s="269">
      <c r="A71" s="1" t="n"/>
      <c r="B71" s="170" t="n"/>
      <c r="C71" s="20" t="n"/>
      <c r="D71" s="232" t="n"/>
      <c r="E71" s="233" t="n"/>
      <c r="F71" s="20" t="n"/>
      <c r="G71" s="20" t="n"/>
      <c r="H71" s="20" t="n"/>
      <c r="I71" s="1" t="inlineStr">
        <is>
          <t xml:space="preserve"> </t>
        </is>
      </c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8" customHeight="1" s="269">
      <c r="A72" s="1" t="n"/>
      <c r="B72" s="170" t="n"/>
      <c r="C72" s="20" t="n"/>
      <c r="D72" s="232" t="n"/>
      <c r="E72" s="233" t="n"/>
      <c r="F72" s="20" t="n"/>
      <c r="G72" s="20" t="n"/>
      <c r="H72" s="20" t="n"/>
      <c r="I72" s="1" t="inlineStr">
        <is>
          <t xml:space="preserve"> </t>
        </is>
      </c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8" customHeight="1" s="269">
      <c r="A73" s="1" t="n"/>
      <c r="B73" s="170" t="n"/>
      <c r="C73" s="20" t="n"/>
      <c r="D73" s="232" t="n"/>
      <c r="E73" s="233" t="n"/>
      <c r="F73" s="20" t="n"/>
      <c r="G73" s="20" t="n"/>
      <c r="H73" s="20" t="n"/>
      <c r="I73" s="1" t="inlineStr">
        <is>
          <t xml:space="preserve"> </t>
        </is>
      </c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8" customHeight="1" s="269">
      <c r="A74" s="1" t="n"/>
      <c r="B74" s="170" t="n"/>
      <c r="C74" s="20" t="n"/>
      <c r="D74" s="232" t="n"/>
      <c r="E74" s="233" t="n"/>
      <c r="F74" s="20" t="n"/>
      <c r="G74" s="20" t="n"/>
      <c r="H74" s="20" t="n"/>
      <c r="I74" s="1" t="inlineStr">
        <is>
          <t xml:space="preserve"> </t>
        </is>
      </c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8" customHeight="1" s="269">
      <c r="A75" s="1" t="n"/>
      <c r="B75" s="170" t="n"/>
      <c r="C75" s="20" t="n"/>
      <c r="D75" s="232" t="n"/>
      <c r="E75" s="233" t="n"/>
      <c r="F75" s="20" t="n"/>
      <c r="G75" s="20" t="n"/>
      <c r="H75" s="20" t="n"/>
      <c r="I75" s="1" t="inlineStr">
        <is>
          <t xml:space="preserve"> </t>
        </is>
      </c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8" customHeight="1" s="269">
      <c r="A76" s="1" t="n"/>
      <c r="B76" s="170" t="n"/>
      <c r="C76" s="20" t="n"/>
      <c r="D76" s="232" t="n"/>
      <c r="E76" s="233" t="n"/>
      <c r="F76" s="20" t="n"/>
      <c r="G76" s="20" t="n"/>
      <c r="H76" s="20" t="n"/>
      <c r="I76" s="1" t="inlineStr">
        <is>
          <t xml:space="preserve"> </t>
        </is>
      </c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8" customHeight="1" s="269">
      <c r="A77" s="1" t="n"/>
      <c r="B77" s="170" t="n"/>
      <c r="C77" s="20" t="n"/>
      <c r="D77" s="232" t="n"/>
      <c r="E77" s="233" t="n"/>
      <c r="F77" s="20" t="n"/>
      <c r="G77" s="20" t="n"/>
      <c r="H77" s="20" t="n"/>
      <c r="I77" s="1" t="inlineStr">
        <is>
          <t xml:space="preserve"> </t>
        </is>
      </c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8" customHeight="1" s="269">
      <c r="A78" s="1" t="n"/>
      <c r="B78" s="170" t="n"/>
      <c r="C78" s="20" t="n"/>
      <c r="D78" s="232" t="n"/>
      <c r="E78" s="233" t="n"/>
      <c r="F78" s="20" t="n"/>
      <c r="G78" s="20" t="n"/>
      <c r="H78" s="20" t="n"/>
      <c r="I78" s="1" t="inlineStr">
        <is>
          <t xml:space="preserve"> </t>
        </is>
      </c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8" customHeight="1" s="269">
      <c r="A79" s="1" t="n"/>
      <c r="B79" s="170" t="n"/>
      <c r="C79" s="20" t="n"/>
      <c r="D79" s="232" t="n"/>
      <c r="E79" s="233" t="n"/>
      <c r="F79" s="20" t="n"/>
      <c r="G79" s="20" t="n"/>
      <c r="H79" s="20" t="n"/>
      <c r="I79" s="1" t="inlineStr">
        <is>
          <t xml:space="preserve"> </t>
        </is>
      </c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8" customHeight="1" s="269">
      <c r="A80" s="1" t="n"/>
      <c r="B80" s="170" t="n"/>
      <c r="C80" s="20" t="n"/>
      <c r="D80" s="232" t="n"/>
      <c r="E80" s="233" t="n"/>
      <c r="F80" s="20" t="n"/>
      <c r="G80" s="20" t="n"/>
      <c r="H80" s="20" t="n"/>
      <c r="I80" s="1" t="inlineStr">
        <is>
          <t xml:space="preserve"> </t>
        </is>
      </c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8" customHeight="1" s="269">
      <c r="A81" s="1" t="n"/>
      <c r="B81" s="170" t="n"/>
      <c r="C81" s="20" t="n"/>
      <c r="D81" s="232" t="n"/>
      <c r="E81" s="233" t="n"/>
      <c r="F81" s="20" t="n"/>
      <c r="G81" s="20" t="n"/>
      <c r="H81" s="20" t="n"/>
      <c r="I81" s="1" t="inlineStr">
        <is>
          <t xml:space="preserve"> </t>
        </is>
      </c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8" customHeight="1" s="269">
      <c r="A82" s="1" t="n"/>
      <c r="B82" s="170" t="n"/>
      <c r="C82" s="20" t="n"/>
      <c r="D82" s="232" t="n"/>
      <c r="E82" s="233" t="n"/>
      <c r="F82" s="20" t="n"/>
      <c r="G82" s="20" t="n"/>
      <c r="H82" s="20" t="n"/>
      <c r="I82" s="1" t="inlineStr">
        <is>
          <t xml:space="preserve"> </t>
        </is>
      </c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8" customHeight="1" s="269">
      <c r="A83" s="1" t="n"/>
      <c r="B83" s="170" t="n"/>
      <c r="C83" s="20" t="n"/>
      <c r="D83" s="232" t="n"/>
      <c r="E83" s="233" t="n"/>
      <c r="F83" s="20" t="n"/>
      <c r="G83" s="20" t="n"/>
      <c r="H83" s="20" t="n"/>
      <c r="I83" s="1" t="inlineStr">
        <is>
          <t xml:space="preserve"> </t>
        </is>
      </c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8" customHeight="1" s="269">
      <c r="A84" s="1" t="n"/>
      <c r="B84" s="170" t="n"/>
      <c r="C84" s="20" t="n"/>
      <c r="D84" s="232" t="n"/>
      <c r="E84" s="233" t="n"/>
      <c r="F84" s="20" t="n"/>
      <c r="G84" s="20" t="n"/>
      <c r="H84" s="20" t="n"/>
      <c r="I84" s="1" t="inlineStr">
        <is>
          <t xml:space="preserve"> </t>
        </is>
      </c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8" customHeight="1" s="269">
      <c r="A85" s="1" t="n"/>
      <c r="B85" s="170" t="n"/>
      <c r="C85" s="20" t="n"/>
      <c r="D85" s="232" t="n"/>
      <c r="E85" s="233" t="n"/>
      <c r="F85" s="20" t="n"/>
      <c r="G85" s="20" t="n"/>
      <c r="H85" s="20" t="n"/>
      <c r="I85" s="1" t="inlineStr">
        <is>
          <t xml:space="preserve"> </t>
        </is>
      </c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8" customHeight="1" s="269">
      <c r="A86" s="1" t="n"/>
      <c r="B86" s="170" t="n"/>
      <c r="C86" s="20" t="n"/>
      <c r="D86" s="232" t="n"/>
      <c r="E86" s="233" t="n"/>
      <c r="F86" s="20" t="n"/>
      <c r="G86" s="20" t="n"/>
      <c r="H86" s="20" t="n"/>
      <c r="I86" s="1" t="inlineStr">
        <is>
          <t xml:space="preserve"> </t>
        </is>
      </c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8" customHeight="1" s="269">
      <c r="A87" s="1" t="n"/>
      <c r="B87" s="170" t="n"/>
      <c r="C87" s="20" t="n"/>
      <c r="D87" s="232" t="n"/>
      <c r="E87" s="233" t="n"/>
      <c r="F87" s="20" t="n"/>
      <c r="G87" s="20" t="n"/>
      <c r="H87" s="20" t="n"/>
      <c r="I87" s="1" t="inlineStr">
        <is>
          <t xml:space="preserve"> </t>
        </is>
      </c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8" customHeight="1" s="269">
      <c r="A88" s="1" t="n"/>
      <c r="B88" s="170" t="n"/>
      <c r="C88" s="20" t="n"/>
      <c r="D88" s="232" t="n"/>
      <c r="E88" s="233" t="n"/>
      <c r="F88" s="20" t="n"/>
      <c r="G88" s="20" t="n"/>
      <c r="H88" s="20" t="n"/>
      <c r="I88" s="1" t="inlineStr">
        <is>
          <t xml:space="preserve"> </t>
        </is>
      </c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8" customHeight="1" s="269">
      <c r="A89" s="1" t="n"/>
      <c r="B89" s="170" t="n"/>
      <c r="C89" s="20" t="n"/>
      <c r="D89" s="232" t="n"/>
      <c r="E89" s="233" t="n"/>
      <c r="F89" s="20" t="n"/>
      <c r="G89" s="20" t="n"/>
      <c r="H89" s="20" t="n"/>
      <c r="I89" s="1" t="inlineStr">
        <is>
          <t xml:space="preserve"> </t>
        </is>
      </c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8" customHeight="1" s="269">
      <c r="A90" s="1" t="n"/>
      <c r="B90" s="170" t="n"/>
      <c r="C90" s="20" t="n"/>
      <c r="D90" s="232" t="n"/>
      <c r="E90" s="233" t="n"/>
      <c r="F90" s="20" t="n"/>
      <c r="G90" s="20" t="n"/>
      <c r="H90" s="20" t="n"/>
      <c r="I90" s="1" t="inlineStr">
        <is>
          <t xml:space="preserve"> </t>
        </is>
      </c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8" customHeight="1" s="269">
      <c r="A91" s="1" t="n"/>
      <c r="B91" s="170" t="n"/>
      <c r="C91" s="20" t="n"/>
      <c r="D91" s="232" t="n"/>
      <c r="E91" s="233" t="n"/>
      <c r="F91" s="20" t="n"/>
      <c r="G91" s="20" t="n"/>
      <c r="H91" s="20" t="n"/>
      <c r="I91" s="1" t="inlineStr">
        <is>
          <t xml:space="preserve"> </t>
        </is>
      </c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8" customHeight="1" s="269">
      <c r="A92" s="1" t="n"/>
      <c r="B92" s="170" t="n"/>
      <c r="C92" s="20" t="n"/>
      <c r="D92" s="232" t="n"/>
      <c r="E92" s="233" t="n"/>
      <c r="F92" s="20" t="n"/>
      <c r="G92" s="20" t="n"/>
      <c r="H92" s="20" t="n"/>
      <c r="I92" s="1" t="inlineStr">
        <is>
          <t xml:space="preserve"> </t>
        </is>
      </c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8" customHeight="1" s="269">
      <c r="A93" s="1" t="n"/>
      <c r="B93" s="170" t="n"/>
      <c r="C93" s="20" t="n"/>
      <c r="D93" s="232" t="n"/>
      <c r="E93" s="233" t="n"/>
      <c r="F93" s="20" t="n"/>
      <c r="G93" s="20" t="n"/>
      <c r="H93" s="20" t="n"/>
      <c r="I93" s="1" t="inlineStr">
        <is>
          <t xml:space="preserve"> </t>
        </is>
      </c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8" customHeight="1" s="269">
      <c r="A94" s="1" t="n"/>
      <c r="B94" s="170" t="n"/>
      <c r="C94" s="20" t="n"/>
      <c r="D94" s="232" t="n"/>
      <c r="E94" s="233" t="n"/>
      <c r="F94" s="20" t="n"/>
      <c r="G94" s="20" t="n"/>
      <c r="H94" s="20" t="n"/>
      <c r="I94" s="1" t="inlineStr">
        <is>
          <t xml:space="preserve"> </t>
        </is>
      </c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8" customHeight="1" s="269">
      <c r="A95" s="1" t="n"/>
      <c r="B95" s="170" t="n"/>
      <c r="C95" s="20" t="n"/>
      <c r="D95" s="232" t="n"/>
      <c r="E95" s="233" t="n"/>
      <c r="F95" s="20" t="n"/>
      <c r="G95" s="20" t="n"/>
      <c r="H95" s="20" t="n"/>
      <c r="I95" s="1" t="inlineStr">
        <is>
          <t xml:space="preserve"> </t>
        </is>
      </c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8" customHeight="1" s="269">
      <c r="A96" s="1" t="n"/>
      <c r="B96" s="170" t="n"/>
      <c r="C96" s="20" t="n"/>
      <c r="D96" s="232" t="n"/>
      <c r="E96" s="233" t="n"/>
      <c r="F96" s="20" t="n"/>
      <c r="G96" s="20" t="n"/>
      <c r="H96" s="20" t="n"/>
      <c r="I96" s="1" t="inlineStr">
        <is>
          <t xml:space="preserve"> </t>
        </is>
      </c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8" customHeight="1" s="269">
      <c r="A97" s="1" t="n"/>
      <c r="B97" s="170" t="n"/>
      <c r="C97" s="20" t="n"/>
      <c r="D97" s="232" t="n"/>
      <c r="E97" s="233" t="n"/>
      <c r="F97" s="20" t="n"/>
      <c r="G97" s="20" t="n"/>
      <c r="H97" s="20" t="n"/>
      <c r="I97" s="1" t="inlineStr">
        <is>
          <t xml:space="preserve"> </t>
        </is>
      </c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8" customHeight="1" s="269">
      <c r="A98" s="1" t="n"/>
      <c r="B98" s="170" t="n"/>
      <c r="C98" s="20" t="n"/>
      <c r="D98" s="232" t="n"/>
      <c r="E98" s="233" t="n"/>
      <c r="F98" s="20" t="n"/>
      <c r="G98" s="20" t="n"/>
      <c r="H98" s="20" t="n"/>
      <c r="I98" s="1" t="inlineStr">
        <is>
          <t xml:space="preserve"> </t>
        </is>
      </c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8" customHeight="1" s="269">
      <c r="A99" s="1" t="n"/>
      <c r="B99" s="170" t="n"/>
      <c r="C99" s="20" t="n"/>
      <c r="D99" s="232" t="n"/>
      <c r="E99" s="233" t="n"/>
      <c r="F99" s="20" t="n"/>
      <c r="G99" s="20" t="n"/>
      <c r="H99" s="20" t="n"/>
      <c r="I99" s="1" t="inlineStr">
        <is>
          <t xml:space="preserve"> </t>
        </is>
      </c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8" customHeight="1" s="269">
      <c r="A100" s="1" t="n"/>
      <c r="B100" s="170" t="n"/>
      <c r="C100" s="20" t="n"/>
      <c r="D100" s="232" t="n"/>
      <c r="E100" s="233" t="n"/>
      <c r="F100" s="20" t="n"/>
      <c r="G100" s="20" t="n"/>
      <c r="H100" s="20" t="n"/>
      <c r="I100" s="1" t="inlineStr">
        <is>
          <t xml:space="preserve"> </t>
        </is>
      </c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8" customHeight="1" s="269">
      <c r="A101" s="1" t="n"/>
      <c r="B101" s="170" t="n"/>
      <c r="C101" s="20" t="n"/>
      <c r="D101" s="232" t="n"/>
      <c r="E101" s="233" t="n"/>
      <c r="F101" s="20" t="n"/>
      <c r="G101" s="20" t="n"/>
      <c r="H101" s="20" t="n"/>
      <c r="I101" s="1" t="inlineStr">
        <is>
          <t xml:space="preserve"> </t>
        </is>
      </c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8" customHeight="1" s="269">
      <c r="A102" s="1" t="n"/>
      <c r="B102" s="170" t="n"/>
      <c r="C102" s="20" t="n"/>
      <c r="D102" s="232" t="n"/>
      <c r="E102" s="233" t="n"/>
      <c r="F102" s="20" t="n"/>
      <c r="G102" s="20" t="n"/>
      <c r="H102" s="20" t="n"/>
      <c r="I102" s="1" t="inlineStr">
        <is>
          <t xml:space="preserve"> </t>
        </is>
      </c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8" customHeight="1" s="269">
      <c r="A103" s="1" t="n"/>
      <c r="B103" s="170" t="n"/>
      <c r="C103" s="20" t="n"/>
      <c r="D103" s="232" t="n"/>
      <c r="E103" s="233" t="n"/>
      <c r="F103" s="20" t="n"/>
      <c r="G103" s="20" t="n"/>
      <c r="H103" s="20" t="n"/>
      <c r="I103" s="1" t="inlineStr">
        <is>
          <t xml:space="preserve"> </t>
        </is>
      </c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8" customHeight="1" s="269">
      <c r="A104" s="1" t="n"/>
      <c r="B104" s="170" t="n"/>
      <c r="C104" s="20" t="n"/>
      <c r="D104" s="232" t="n"/>
      <c r="E104" s="233" t="n"/>
      <c r="F104" s="20" t="n"/>
      <c r="G104" s="20" t="n"/>
      <c r="H104" s="20" t="n"/>
      <c r="I104" s="1" t="inlineStr">
        <is>
          <t xml:space="preserve"> </t>
        </is>
      </c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8" customHeight="1" s="269">
      <c r="A105" s="1" t="n"/>
      <c r="B105" s="170" t="n"/>
      <c r="C105" s="20" t="n"/>
      <c r="D105" s="232" t="n"/>
      <c r="E105" s="233" t="n"/>
      <c r="F105" s="20" t="n"/>
      <c r="G105" s="20" t="n"/>
      <c r="H105" s="20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8" customHeight="1" s="269">
      <c r="A106" s="1" t="n"/>
      <c r="B106" s="170" t="n"/>
      <c r="C106" s="20" t="n"/>
      <c r="D106" s="232" t="n"/>
      <c r="E106" s="233" t="n"/>
      <c r="F106" s="20" t="n"/>
      <c r="G106" s="20" t="n"/>
      <c r="H106" s="20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8" customHeight="1" s="269">
      <c r="A107" s="1" t="n"/>
      <c r="B107" s="170" t="n"/>
      <c r="C107" s="20" t="n"/>
      <c r="D107" s="232" t="n"/>
      <c r="E107" s="233" t="n"/>
      <c r="F107" s="20" t="n"/>
      <c r="G107" s="20" t="n"/>
      <c r="H107" s="20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8" customHeight="1" s="269">
      <c r="A108" s="1" t="n"/>
      <c r="B108" s="170" t="n"/>
      <c r="C108" s="20" t="n"/>
      <c r="D108" s="232" t="n"/>
      <c r="E108" s="233" t="n"/>
      <c r="F108" s="20" t="n"/>
      <c r="G108" s="20" t="n"/>
      <c r="H108" s="20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8" customHeight="1" s="269">
      <c r="A109" s="1" t="n"/>
      <c r="B109" s="170" t="n"/>
      <c r="C109" s="20" t="n"/>
      <c r="D109" s="232" t="n"/>
      <c r="E109" s="233" t="n"/>
      <c r="F109" s="20" t="n"/>
      <c r="G109" s="20" t="n"/>
      <c r="H109" s="20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8" customHeight="1" s="269">
      <c r="A110" s="1" t="n"/>
      <c r="B110" s="170" t="n"/>
      <c r="C110" s="20" t="n"/>
      <c r="D110" s="232" t="n"/>
      <c r="E110" s="233" t="n"/>
      <c r="F110" s="20" t="n"/>
      <c r="G110" s="20" t="n"/>
      <c r="H110" s="20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8" customHeight="1" s="269">
      <c r="A111" s="1" t="n"/>
      <c r="B111" s="170" t="n"/>
      <c r="C111" s="1" t="n"/>
      <c r="D111" s="171" t="n"/>
      <c r="E111" s="172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8" customHeight="1" s="269">
      <c r="A112" s="1" t="n"/>
      <c r="B112" s="170" t="n"/>
      <c r="C112" s="1" t="n"/>
      <c r="D112" s="171" t="n"/>
      <c r="E112" s="172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8" customHeight="1" s="269">
      <c r="A113" s="1" t="n"/>
      <c r="B113" s="170" t="n"/>
      <c r="C113" s="1" t="n"/>
      <c r="D113" s="171" t="n"/>
      <c r="E113" s="172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8" customHeight="1" s="269">
      <c r="A114" s="1" t="n"/>
      <c r="B114" s="170" t="n"/>
      <c r="C114" s="1" t="n"/>
      <c r="D114" s="171" t="n"/>
      <c r="E114" s="172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8" customHeight="1" s="269">
      <c r="A115" s="1" t="n"/>
      <c r="B115" s="170" t="n"/>
      <c r="C115" s="1" t="n"/>
      <c r="D115" s="171" t="n"/>
      <c r="E115" s="172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8" customHeight="1" s="269">
      <c r="A116" s="1" t="n"/>
      <c r="B116" s="170" t="n"/>
      <c r="C116" s="1" t="n"/>
      <c r="D116" s="171" t="n"/>
      <c r="E116" s="172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 s="269">
      <c r="A117" s="1" t="n"/>
      <c r="B117" s="170" t="n"/>
      <c r="C117" s="1" t="n"/>
      <c r="D117" s="171" t="n"/>
      <c r="E117" s="172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 s="269">
      <c r="A118" s="1" t="n"/>
      <c r="B118" s="170" t="n"/>
      <c r="C118" s="1" t="n"/>
      <c r="D118" s="171" t="n"/>
      <c r="E118" s="172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 s="269">
      <c r="A119" s="1" t="n"/>
      <c r="B119" s="170" t="n"/>
      <c r="C119" s="1" t="n"/>
      <c r="D119" s="171" t="n"/>
      <c r="E119" s="172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 s="269">
      <c r="A120" s="1" t="n"/>
      <c r="B120" s="170" t="n"/>
      <c r="C120" s="1" t="n"/>
      <c r="D120" s="171" t="n"/>
      <c r="E120" s="172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269">
      <c r="A121" s="1" t="n"/>
      <c r="B121" s="170" t="n"/>
      <c r="C121" s="1" t="n"/>
      <c r="D121" s="171" t="n"/>
      <c r="E121" s="172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269">
      <c r="A122" s="1" t="n"/>
      <c r="B122" s="170" t="n"/>
      <c r="C122" s="1" t="n"/>
      <c r="D122" s="171" t="n"/>
      <c r="E122" s="172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269">
      <c r="A123" s="1" t="n"/>
      <c r="B123" s="170" t="n"/>
      <c r="C123" s="1" t="n"/>
      <c r="D123" s="171" t="n"/>
      <c r="E123" s="172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269">
      <c r="A124" s="1" t="n"/>
      <c r="B124" s="170" t="n"/>
      <c r="C124" s="1" t="n"/>
      <c r="D124" s="171" t="n"/>
      <c r="E124" s="172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269">
      <c r="A125" s="1" t="n"/>
      <c r="B125" s="170" t="n"/>
      <c r="C125" s="1" t="n"/>
      <c r="D125" s="171" t="n"/>
      <c r="E125" s="172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269">
      <c r="A126" s="1" t="n"/>
      <c r="B126" s="170" t="n"/>
      <c r="C126" s="1" t="n"/>
      <c r="D126" s="171" t="n"/>
      <c r="E126" s="172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269">
      <c r="A127" s="1" t="n"/>
      <c r="B127" s="170" t="n"/>
      <c r="C127" s="1" t="n"/>
      <c r="D127" s="171" t="n"/>
      <c r="E127" s="172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269">
      <c r="A128" s="1" t="n"/>
      <c r="B128" s="170" t="n"/>
      <c r="C128" s="1" t="n"/>
      <c r="D128" s="171" t="n"/>
      <c r="E128" s="172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269">
      <c r="A129" s="1" t="n"/>
      <c r="B129" s="170" t="n"/>
      <c r="C129" s="1" t="n"/>
      <c r="D129" s="171" t="n"/>
      <c r="E129" s="172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269">
      <c r="A130" s="1" t="n"/>
      <c r="B130" s="170" t="n"/>
      <c r="C130" s="1" t="n"/>
      <c r="D130" s="171" t="n"/>
      <c r="E130" s="172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269">
      <c r="A131" s="1" t="n"/>
      <c r="B131" s="170" t="n"/>
      <c r="C131" s="1" t="n"/>
      <c r="D131" s="171" t="n"/>
      <c r="E131" s="172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269">
      <c r="A132" s="1" t="n"/>
      <c r="B132" s="170" t="n"/>
      <c r="C132" s="1" t="n"/>
      <c r="D132" s="171" t="n"/>
      <c r="E132" s="172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269">
      <c r="A133" s="1" t="n"/>
      <c r="B133" s="170" t="n"/>
      <c r="C133" s="1" t="n"/>
      <c r="D133" s="171" t="n"/>
      <c r="E133" s="172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269">
      <c r="A134" s="1" t="n"/>
      <c r="B134" s="170" t="n"/>
      <c r="C134" s="1" t="n"/>
      <c r="D134" s="171" t="n"/>
      <c r="E134" s="172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269">
      <c r="A135" s="1" t="n"/>
      <c r="B135" s="170" t="n"/>
      <c r="C135" s="1" t="n"/>
      <c r="D135" s="171" t="n"/>
      <c r="E135" s="172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269">
      <c r="A136" s="1" t="n"/>
      <c r="B136" s="170" t="n"/>
      <c r="C136" s="1" t="n"/>
      <c r="D136" s="171" t="n"/>
      <c r="E136" s="172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269">
      <c r="A137" s="1" t="n"/>
      <c r="B137" s="170" t="n"/>
      <c r="C137" s="1" t="n"/>
      <c r="D137" s="171" t="n"/>
      <c r="E137" s="172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269">
      <c r="A138" s="1" t="n"/>
      <c r="B138" s="170" t="n"/>
      <c r="C138" s="1" t="n"/>
      <c r="D138" s="171" t="n"/>
      <c r="E138" s="172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269">
      <c r="A139" s="1" t="n"/>
      <c r="B139" s="170" t="n"/>
      <c r="C139" s="1" t="n"/>
      <c r="D139" s="171" t="n"/>
      <c r="E139" s="172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269">
      <c r="A140" s="1" t="n"/>
      <c r="B140" s="170" t="n"/>
      <c r="C140" s="1" t="n"/>
      <c r="D140" s="171" t="n"/>
      <c r="E140" s="172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269">
      <c r="A141" s="1" t="n"/>
      <c r="B141" s="170" t="n"/>
      <c r="C141" s="1" t="n"/>
      <c r="D141" s="171" t="n"/>
      <c r="E141" s="172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269">
      <c r="A142" s="1" t="n"/>
      <c r="B142" s="170" t="n"/>
      <c r="C142" s="1" t="n"/>
      <c r="D142" s="171" t="n"/>
      <c r="E142" s="172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269">
      <c r="A143" s="1" t="n"/>
      <c r="B143" s="170" t="n"/>
      <c r="C143" s="1" t="n"/>
      <c r="D143" s="171" t="n"/>
      <c r="E143" s="172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269">
      <c r="A144" s="1" t="n"/>
      <c r="B144" s="170" t="n"/>
      <c r="C144" s="1" t="n"/>
      <c r="D144" s="171" t="n"/>
      <c r="E144" s="172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269">
      <c r="A145" s="1" t="n"/>
      <c r="B145" s="170" t="n"/>
      <c r="C145" s="1" t="n"/>
      <c r="D145" s="171" t="n"/>
      <c r="E145" s="172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269">
      <c r="A146" s="1" t="n"/>
      <c r="B146" s="170" t="n"/>
      <c r="C146" s="1" t="n"/>
      <c r="D146" s="171" t="n"/>
      <c r="E146" s="172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269">
      <c r="A147" s="1" t="n"/>
      <c r="B147" s="170" t="n"/>
      <c r="C147" s="1" t="n"/>
      <c r="D147" s="171" t="n"/>
      <c r="E147" s="172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269">
      <c r="A148" s="1" t="n"/>
      <c r="B148" s="170" t="n"/>
      <c r="C148" s="1" t="n"/>
      <c r="D148" s="171" t="n"/>
      <c r="E148" s="172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269">
      <c r="A149" s="1" t="n"/>
      <c r="B149" s="170" t="n"/>
      <c r="C149" s="1" t="n"/>
      <c r="D149" s="171" t="n"/>
      <c r="E149" s="172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269">
      <c r="A150" s="1" t="n"/>
      <c r="B150" s="170" t="n"/>
      <c r="C150" s="1" t="n"/>
      <c r="D150" s="171" t="n"/>
      <c r="E150" s="172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269">
      <c r="A151" s="1" t="n"/>
      <c r="B151" s="170" t="n"/>
      <c r="C151" s="1" t="n"/>
      <c r="D151" s="171" t="n"/>
      <c r="E151" s="172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269">
      <c r="A152" s="1" t="n"/>
      <c r="B152" s="170" t="n"/>
      <c r="C152" s="1" t="n"/>
      <c r="D152" s="171" t="n"/>
      <c r="E152" s="172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269">
      <c r="A153" s="1" t="n"/>
      <c r="B153" s="170" t="n"/>
      <c r="C153" s="1" t="n"/>
      <c r="D153" s="171" t="n"/>
      <c r="E153" s="172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269">
      <c r="A154" s="1" t="n"/>
      <c r="B154" s="170" t="n"/>
      <c r="C154" s="1" t="n"/>
      <c r="D154" s="171" t="n"/>
      <c r="E154" s="172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269">
      <c r="A155" s="1" t="n"/>
      <c r="B155" s="170" t="n"/>
      <c r="C155" s="1" t="n"/>
      <c r="D155" s="171" t="n"/>
      <c r="E155" s="172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269">
      <c r="A156" s="1" t="n"/>
      <c r="B156" s="170" t="n"/>
      <c r="C156" s="1" t="n"/>
      <c r="D156" s="171" t="n"/>
      <c r="E156" s="172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269">
      <c r="A157" s="1" t="n"/>
      <c r="B157" s="170" t="n"/>
      <c r="C157" s="1" t="n"/>
      <c r="D157" s="171" t="n"/>
      <c r="E157" s="172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269">
      <c r="A158" s="1" t="n"/>
      <c r="B158" s="170" t="n"/>
      <c r="C158" s="1" t="n"/>
      <c r="D158" s="171" t="n"/>
      <c r="E158" s="172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269">
      <c r="A159" s="1" t="n"/>
      <c r="B159" s="170" t="n"/>
      <c r="C159" s="1" t="n"/>
      <c r="D159" s="171" t="n"/>
      <c r="E159" s="172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269">
      <c r="A160" s="1" t="n"/>
      <c r="B160" s="170" t="n"/>
      <c r="C160" s="1" t="n"/>
      <c r="D160" s="171" t="n"/>
      <c r="E160" s="172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269">
      <c r="A161" s="1" t="n"/>
      <c r="B161" s="170" t="n"/>
      <c r="C161" s="1" t="n"/>
      <c r="D161" s="171" t="n"/>
      <c r="E161" s="172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269">
      <c r="A162" s="1" t="n"/>
      <c r="B162" s="170" t="n"/>
      <c r="C162" s="1" t="n"/>
      <c r="D162" s="171" t="n"/>
      <c r="E162" s="172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269">
      <c r="A163" s="1" t="n"/>
      <c r="B163" s="170" t="n"/>
      <c r="C163" s="1" t="n"/>
      <c r="D163" s="171" t="n"/>
      <c r="E163" s="172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269">
      <c r="A164" s="1" t="n"/>
      <c r="B164" s="170" t="n"/>
      <c r="C164" s="1" t="n"/>
      <c r="D164" s="171" t="n"/>
      <c r="E164" s="172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269">
      <c r="A165" s="1" t="n"/>
      <c r="B165" s="170" t="n"/>
      <c r="C165" s="1" t="n"/>
      <c r="D165" s="171" t="n"/>
      <c r="E165" s="172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269">
      <c r="A166" s="1" t="n"/>
      <c r="B166" s="170" t="n"/>
      <c r="C166" s="1" t="n"/>
      <c r="D166" s="171" t="n"/>
      <c r="E166" s="172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269">
      <c r="A167" s="1" t="n"/>
      <c r="B167" s="170" t="n"/>
      <c r="C167" s="1" t="n"/>
      <c r="D167" s="171" t="n"/>
      <c r="E167" s="172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269">
      <c r="A168" s="1" t="n"/>
      <c r="B168" s="170" t="n"/>
      <c r="C168" s="1" t="n"/>
      <c r="D168" s="171" t="n"/>
      <c r="E168" s="172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269">
      <c r="A169" s="1" t="n"/>
      <c r="B169" s="170" t="n"/>
      <c r="C169" s="1" t="n"/>
      <c r="D169" s="171" t="n"/>
      <c r="E169" s="172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269">
      <c r="A170" s="1" t="n"/>
      <c r="B170" s="170" t="n"/>
      <c r="C170" s="1" t="n"/>
      <c r="D170" s="171" t="n"/>
      <c r="E170" s="172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269">
      <c r="A171" s="1" t="n"/>
      <c r="B171" s="170" t="n"/>
      <c r="C171" s="1" t="n"/>
      <c r="D171" s="171" t="n"/>
      <c r="E171" s="172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269">
      <c r="A172" s="1" t="n"/>
      <c r="B172" s="170" t="n"/>
      <c r="C172" s="1" t="n"/>
      <c r="D172" s="171" t="n"/>
      <c r="E172" s="172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269">
      <c r="A173" s="1" t="n"/>
      <c r="B173" s="170" t="n"/>
      <c r="C173" s="1" t="n"/>
      <c r="D173" s="171" t="n"/>
      <c r="E173" s="172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269">
      <c r="A174" s="1" t="n"/>
      <c r="B174" s="170" t="n"/>
      <c r="C174" s="1" t="n"/>
      <c r="D174" s="171" t="n"/>
      <c r="E174" s="172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269">
      <c r="A175" s="1" t="n"/>
      <c r="B175" s="170" t="n"/>
      <c r="C175" s="1" t="n"/>
      <c r="D175" s="171" t="n"/>
      <c r="E175" s="172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269">
      <c r="A176" s="1" t="n"/>
      <c r="B176" s="170" t="n"/>
      <c r="C176" s="1" t="n"/>
      <c r="D176" s="171" t="n"/>
      <c r="E176" s="172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269">
      <c r="A177" s="1" t="n"/>
      <c r="B177" s="170" t="n"/>
      <c r="C177" s="1" t="n"/>
      <c r="D177" s="171" t="n"/>
      <c r="E177" s="172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269">
      <c r="A178" s="1" t="n"/>
      <c r="B178" s="170" t="n"/>
      <c r="C178" s="1" t="n"/>
      <c r="D178" s="171" t="n"/>
      <c r="E178" s="172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269">
      <c r="A179" s="1" t="n"/>
      <c r="B179" s="170" t="n"/>
      <c r="C179" s="1" t="n"/>
      <c r="D179" s="171" t="n"/>
      <c r="E179" s="172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269">
      <c r="A180" s="1" t="n"/>
      <c r="B180" s="170" t="n"/>
      <c r="C180" s="1" t="n"/>
      <c r="D180" s="171" t="n"/>
      <c r="E180" s="172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269">
      <c r="A181" s="1" t="n"/>
      <c r="B181" s="170" t="n"/>
      <c r="C181" s="1" t="n"/>
      <c r="D181" s="171" t="n"/>
      <c r="E181" s="172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269">
      <c r="A182" s="1" t="n"/>
      <c r="B182" s="170" t="n"/>
      <c r="C182" s="1" t="n"/>
      <c r="D182" s="171" t="n"/>
      <c r="E182" s="172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269">
      <c r="A183" s="1" t="n"/>
      <c r="B183" s="170" t="n"/>
      <c r="C183" s="1" t="n"/>
      <c r="D183" s="171" t="n"/>
      <c r="E183" s="172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269">
      <c r="A184" s="1" t="n"/>
      <c r="B184" s="170" t="n"/>
      <c r="C184" s="1" t="n"/>
      <c r="D184" s="171" t="n"/>
      <c r="E184" s="172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269">
      <c r="A185" s="1" t="n"/>
      <c r="B185" s="170" t="n"/>
      <c r="C185" s="1" t="n"/>
      <c r="D185" s="171" t="n"/>
      <c r="E185" s="172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269">
      <c r="A186" s="1" t="n"/>
      <c r="B186" s="170" t="n"/>
      <c r="C186" s="1" t="n"/>
      <c r="D186" s="171" t="n"/>
      <c r="E186" s="172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269">
      <c r="A187" s="1" t="n"/>
      <c r="B187" s="170" t="n"/>
      <c r="C187" s="1" t="n"/>
      <c r="D187" s="171" t="n"/>
      <c r="E187" s="172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269">
      <c r="A188" s="1" t="n"/>
      <c r="B188" s="170" t="n"/>
      <c r="C188" s="1" t="n"/>
      <c r="D188" s="171" t="n"/>
      <c r="E188" s="172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269">
      <c r="A189" s="1" t="n"/>
      <c r="B189" s="170" t="n"/>
      <c r="C189" s="1" t="n"/>
      <c r="D189" s="171" t="n"/>
      <c r="E189" s="172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269">
      <c r="A190" s="1" t="n"/>
      <c r="B190" s="170" t="n"/>
      <c r="C190" s="1" t="n"/>
      <c r="D190" s="171" t="n"/>
      <c r="E190" s="172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269">
      <c r="A191" s="1" t="n"/>
      <c r="B191" s="170" t="n"/>
      <c r="C191" s="1" t="n"/>
      <c r="D191" s="171" t="n"/>
      <c r="E191" s="172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269">
      <c r="A192" s="1" t="n"/>
      <c r="B192" s="170" t="n"/>
      <c r="C192" s="1" t="n"/>
      <c r="D192" s="171" t="n"/>
      <c r="E192" s="172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269">
      <c r="A193" s="1" t="n"/>
      <c r="B193" s="170" t="n"/>
      <c r="C193" s="1" t="n"/>
      <c r="D193" s="171" t="n"/>
      <c r="E193" s="172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269">
      <c r="A194" s="1" t="n"/>
      <c r="B194" s="170" t="n"/>
      <c r="C194" s="1" t="n"/>
      <c r="D194" s="171" t="n"/>
      <c r="E194" s="172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269">
      <c r="A195" s="1" t="n"/>
      <c r="B195" s="170" t="n"/>
      <c r="C195" s="1" t="n"/>
      <c r="D195" s="171" t="n"/>
      <c r="E195" s="172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269">
      <c r="A196" s="1" t="n"/>
      <c r="B196" s="170" t="n"/>
      <c r="C196" s="1" t="n"/>
      <c r="D196" s="171" t="n"/>
      <c r="E196" s="172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269">
      <c r="A197" s="1" t="n"/>
      <c r="B197" s="170" t="n"/>
      <c r="C197" s="1" t="n"/>
      <c r="D197" s="171" t="n"/>
      <c r="E197" s="172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269">
      <c r="A198" s="1" t="n"/>
      <c r="B198" s="170" t="n"/>
      <c r="C198" s="1" t="n"/>
      <c r="D198" s="171" t="n"/>
      <c r="E198" s="172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269">
      <c r="A199" s="1" t="n"/>
      <c r="B199" s="170" t="n"/>
      <c r="C199" s="1" t="n"/>
      <c r="D199" s="171" t="n"/>
      <c r="E199" s="172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269">
      <c r="A200" s="1" t="n"/>
      <c r="B200" s="170" t="n"/>
      <c r="C200" s="1" t="n"/>
      <c r="D200" s="171" t="n"/>
      <c r="E200" s="172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269">
      <c r="A201" s="1" t="n"/>
      <c r="B201" s="170" t="n"/>
      <c r="C201" s="1" t="n"/>
      <c r="D201" s="171" t="n"/>
      <c r="E201" s="172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269">
      <c r="A202" s="1" t="n"/>
      <c r="B202" s="170" t="n"/>
      <c r="C202" s="1" t="n"/>
      <c r="D202" s="171" t="n"/>
      <c r="E202" s="172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269">
      <c r="A203" s="1" t="n"/>
      <c r="B203" s="170" t="n"/>
      <c r="C203" s="1" t="n"/>
      <c r="D203" s="171" t="n"/>
      <c r="E203" s="172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269">
      <c r="A204" s="1" t="n"/>
      <c r="B204" s="170" t="n"/>
      <c r="C204" s="1" t="n"/>
      <c r="D204" s="171" t="n"/>
      <c r="E204" s="172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269">
      <c r="A205" s="1" t="n"/>
      <c r="B205" s="170" t="n"/>
      <c r="C205" s="1" t="n"/>
      <c r="D205" s="171" t="n"/>
      <c r="E205" s="172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269">
      <c r="A206" s="1" t="n"/>
      <c r="B206" s="170" t="n"/>
      <c r="C206" s="1" t="n"/>
      <c r="D206" s="171" t="n"/>
      <c r="E206" s="172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269">
      <c r="A207" s="1" t="n"/>
      <c r="B207" s="170" t="n"/>
      <c r="C207" s="1" t="n"/>
      <c r="D207" s="171" t="n"/>
      <c r="E207" s="172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269">
      <c r="A208" s="1" t="n"/>
      <c r="B208" s="170" t="n"/>
      <c r="C208" s="1" t="n"/>
      <c r="D208" s="171" t="n"/>
      <c r="E208" s="172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269">
      <c r="A209" s="1" t="n"/>
      <c r="B209" s="170" t="n"/>
      <c r="C209" s="1" t="n"/>
      <c r="D209" s="171" t="n"/>
      <c r="E209" s="172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269">
      <c r="A210" s="1" t="n"/>
      <c r="B210" s="170" t="n"/>
      <c r="C210" s="1" t="n"/>
      <c r="D210" s="171" t="n"/>
      <c r="E210" s="172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269">
      <c r="A211" s="1" t="n"/>
      <c r="B211" s="170" t="n"/>
      <c r="C211" s="1" t="n"/>
      <c r="D211" s="171" t="n"/>
      <c r="E211" s="172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269">
      <c r="A212" s="1" t="n"/>
      <c r="B212" s="170" t="n"/>
      <c r="C212" s="1" t="n"/>
      <c r="D212" s="171" t="n"/>
      <c r="E212" s="172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269">
      <c r="A213" s="1" t="n"/>
      <c r="B213" s="170" t="n"/>
      <c r="C213" s="1" t="n"/>
      <c r="D213" s="171" t="n"/>
      <c r="E213" s="172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269">
      <c r="A214" s="1" t="n"/>
      <c r="B214" s="170" t="n"/>
      <c r="C214" s="1" t="n"/>
      <c r="D214" s="171" t="n"/>
      <c r="E214" s="172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269">
      <c r="A215" s="1" t="n"/>
      <c r="B215" s="170" t="n"/>
      <c r="C215" s="1" t="n"/>
      <c r="D215" s="171" t="n"/>
      <c r="E215" s="172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269">
      <c r="A216" s="1" t="n"/>
      <c r="B216" s="170" t="n"/>
      <c r="C216" s="1" t="n"/>
      <c r="D216" s="171" t="n"/>
      <c r="E216" s="172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269">
      <c r="A217" s="1" t="n"/>
      <c r="B217" s="170" t="n"/>
      <c r="C217" s="1" t="n"/>
      <c r="D217" s="171" t="n"/>
      <c r="E217" s="172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269">
      <c r="A218" s="1" t="n"/>
      <c r="B218" s="170" t="n"/>
      <c r="C218" s="1" t="n"/>
      <c r="D218" s="171" t="n"/>
      <c r="E218" s="172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269">
      <c r="A219" s="1" t="n"/>
      <c r="B219" s="170" t="n"/>
      <c r="C219" s="1" t="n"/>
      <c r="D219" s="171" t="n"/>
      <c r="E219" s="172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269">
      <c r="A220" s="1" t="n"/>
      <c r="B220" s="170" t="n"/>
      <c r="C220" s="1" t="n"/>
      <c r="D220" s="171" t="n"/>
      <c r="E220" s="172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269">
      <c r="A221" s="1" t="n"/>
      <c r="B221" s="170" t="n"/>
      <c r="C221" s="1" t="n"/>
      <c r="D221" s="171" t="n"/>
      <c r="E221" s="172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 s="269">
      <c r="A222" s="1" t="n"/>
      <c r="B222" s="170" t="n"/>
      <c r="C222" s="1" t="n"/>
      <c r="D222" s="171" t="n"/>
      <c r="E222" s="172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 s="269">
      <c r="A223" s="1" t="n"/>
      <c r="B223" s="170" t="n"/>
      <c r="C223" s="1" t="n"/>
      <c r="D223" s="171" t="n"/>
      <c r="E223" s="172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 s="269">
      <c r="A224" s="1" t="n"/>
      <c r="B224" s="170" t="n"/>
      <c r="C224" s="1" t="n"/>
      <c r="D224" s="171" t="n"/>
      <c r="E224" s="172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 s="269">
      <c r="A225" s="1" t="n"/>
      <c r="B225" s="170" t="n"/>
      <c r="C225" s="1" t="n"/>
      <c r="D225" s="171" t="n"/>
      <c r="E225" s="172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 s="269">
      <c r="A226" s="1" t="n"/>
      <c r="B226" s="170" t="n"/>
      <c r="C226" s="1" t="n"/>
      <c r="D226" s="171" t="n"/>
      <c r="E226" s="172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 s="269">
      <c r="A227" s="1" t="n"/>
      <c r="B227" s="170" t="n"/>
      <c r="C227" s="1" t="n"/>
      <c r="D227" s="171" t="n"/>
      <c r="E227" s="172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 s="269">
      <c r="A228" s="1" t="n"/>
      <c r="B228" s="170" t="n"/>
      <c r="C228" s="1" t="n"/>
      <c r="D228" s="171" t="n"/>
      <c r="E228" s="172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 s="269">
      <c r="A229" s="1" t="n"/>
      <c r="B229" s="170" t="n"/>
      <c r="C229" s="1" t="n"/>
      <c r="D229" s="171" t="n"/>
      <c r="E229" s="172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 s="269">
      <c r="A230" s="1" t="n"/>
      <c r="B230" s="170" t="n"/>
      <c r="C230" s="1" t="n"/>
      <c r="D230" s="171" t="n"/>
      <c r="E230" s="172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 s="269">
      <c r="A231" s="1" t="n"/>
      <c r="B231" s="170" t="n"/>
      <c r="C231" s="1" t="n"/>
      <c r="D231" s="171" t="n"/>
      <c r="E231" s="172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 s="269">
      <c r="A232" s="1" t="n"/>
      <c r="B232" s="170" t="n"/>
      <c r="C232" s="1" t="n"/>
      <c r="D232" s="171" t="n"/>
      <c r="E232" s="172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 s="269">
      <c r="A233" s="1" t="n"/>
      <c r="B233" s="170" t="n"/>
      <c r="C233" s="1" t="n"/>
      <c r="D233" s="171" t="n"/>
      <c r="E233" s="172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 s="269">
      <c r="A234" s="1" t="n"/>
      <c r="B234" s="170" t="n"/>
      <c r="C234" s="1" t="n"/>
      <c r="D234" s="171" t="n"/>
      <c r="E234" s="172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 s="269">
      <c r="A235" s="1" t="n"/>
      <c r="B235" s="170" t="n"/>
      <c r="C235" s="1" t="n"/>
      <c r="D235" s="171" t="n"/>
      <c r="E235" s="172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 s="269">
      <c r="A236" s="1" t="n"/>
      <c r="B236" s="170" t="n"/>
      <c r="C236" s="1" t="n"/>
      <c r="D236" s="171" t="n"/>
      <c r="E236" s="172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 s="269">
      <c r="A237" s="1" t="n"/>
      <c r="B237" s="170" t="n"/>
      <c r="C237" s="1" t="n"/>
      <c r="D237" s="171" t="n"/>
      <c r="E237" s="172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 s="269">
      <c r="A238" s="1" t="n"/>
      <c r="B238" s="170" t="n"/>
      <c r="C238" s="1" t="n"/>
      <c r="D238" s="171" t="n"/>
      <c r="E238" s="172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269">
      <c r="A239" s="1" t="n"/>
      <c r="B239" s="170" t="n"/>
      <c r="C239" s="1" t="n"/>
      <c r="D239" s="171" t="n"/>
      <c r="E239" s="172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 s="269">
      <c r="A240" s="1" t="n"/>
      <c r="B240" s="170" t="n"/>
      <c r="C240" s="1" t="n"/>
      <c r="D240" s="171" t="n"/>
      <c r="E240" s="172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 s="269">
      <c r="A241" s="1" t="n"/>
      <c r="B241" s="170" t="n"/>
      <c r="C241" s="1" t="n"/>
      <c r="D241" s="171" t="n"/>
      <c r="E241" s="172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 s="269">
      <c r="A242" s="1" t="n"/>
      <c r="B242" s="170" t="n"/>
      <c r="C242" s="1" t="n"/>
      <c r="D242" s="171" t="n"/>
      <c r="E242" s="172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 s="269">
      <c r="A243" s="1" t="n"/>
      <c r="B243" s="170" t="n"/>
      <c r="C243" s="1" t="n"/>
      <c r="D243" s="171" t="n"/>
      <c r="E243" s="172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 s="269">
      <c r="A244" s="1" t="n"/>
      <c r="B244" s="170" t="n"/>
      <c r="C244" s="1" t="n"/>
      <c r="D244" s="171" t="n"/>
      <c r="E244" s="172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 s="269">
      <c r="A245" s="1" t="n"/>
      <c r="B245" s="170" t="n"/>
      <c r="C245" s="1" t="n"/>
      <c r="D245" s="171" t="n"/>
      <c r="E245" s="172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 s="269">
      <c r="A246" s="1" t="n"/>
      <c r="B246" s="170" t="n"/>
      <c r="C246" s="1" t="n"/>
      <c r="D246" s="171" t="n"/>
      <c r="E246" s="172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 s="269">
      <c r="A247" s="1" t="n"/>
      <c r="B247" s="170" t="n"/>
      <c r="C247" s="1" t="n"/>
      <c r="D247" s="171" t="n"/>
      <c r="E247" s="172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 s="269">
      <c r="A248" s="1" t="n"/>
      <c r="B248" s="170" t="n"/>
      <c r="C248" s="1" t="n"/>
      <c r="D248" s="171" t="n"/>
      <c r="E248" s="172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 s="269">
      <c r="A249" s="1" t="n"/>
      <c r="B249" s="170" t="n"/>
      <c r="C249" s="1" t="n"/>
      <c r="D249" s="171" t="n"/>
      <c r="E249" s="172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 s="269">
      <c r="A250" s="1" t="n"/>
      <c r="B250" s="170" t="n"/>
      <c r="C250" s="1" t="n"/>
      <c r="D250" s="171" t="n"/>
      <c r="E250" s="172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 s="269">
      <c r="A251" s="1" t="n"/>
      <c r="B251" s="170" t="n"/>
      <c r="C251" s="1" t="n"/>
      <c r="D251" s="171" t="n"/>
      <c r="E251" s="172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 s="269">
      <c r="A252" s="1" t="n"/>
      <c r="B252" s="170" t="n"/>
      <c r="C252" s="1" t="n"/>
      <c r="D252" s="171" t="n"/>
      <c r="E252" s="172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 s="269">
      <c r="A253" s="1" t="n"/>
      <c r="B253" s="170" t="n"/>
      <c r="C253" s="1" t="n"/>
      <c r="D253" s="171" t="n"/>
      <c r="E253" s="172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 s="269">
      <c r="A254" s="1" t="n"/>
      <c r="B254" s="170" t="n"/>
      <c r="C254" s="1" t="n"/>
      <c r="D254" s="171" t="n"/>
      <c r="E254" s="172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 s="269">
      <c r="A255" s="1" t="n"/>
      <c r="B255" s="170" t="n"/>
      <c r="C255" s="1" t="n"/>
      <c r="D255" s="171" t="n"/>
      <c r="E255" s="172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 s="269">
      <c r="A256" s="1" t="n"/>
      <c r="B256" s="170" t="n"/>
      <c r="C256" s="1" t="n"/>
      <c r="D256" s="171" t="n"/>
      <c r="E256" s="172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 s="269">
      <c r="A257" s="1" t="n"/>
      <c r="B257" s="170" t="n"/>
      <c r="C257" s="1" t="n"/>
      <c r="D257" s="171" t="n"/>
      <c r="E257" s="172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 s="269">
      <c r="A258" s="1" t="n"/>
      <c r="B258" s="170" t="n"/>
      <c r="C258" s="1" t="n"/>
      <c r="D258" s="171" t="n"/>
      <c r="E258" s="172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 s="269">
      <c r="A259" s="1" t="n"/>
      <c r="B259" s="170" t="n"/>
      <c r="C259" s="1" t="n"/>
      <c r="D259" s="171" t="n"/>
      <c r="E259" s="172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 s="269">
      <c r="A260" s="1" t="n"/>
      <c r="B260" s="170" t="n"/>
      <c r="C260" s="1" t="n"/>
      <c r="D260" s="171" t="n"/>
      <c r="E260" s="172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 s="269">
      <c r="A261" s="1" t="n"/>
      <c r="B261" s="170" t="n"/>
      <c r="C261" s="1" t="n"/>
      <c r="D261" s="171" t="n"/>
      <c r="E261" s="172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 s="269">
      <c r="A262" s="1" t="n"/>
      <c r="B262" s="170" t="n"/>
      <c r="C262" s="1" t="n"/>
      <c r="D262" s="171" t="n"/>
      <c r="E262" s="172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 s="269">
      <c r="A263" s="1" t="n"/>
      <c r="B263" s="170" t="n"/>
      <c r="C263" s="1" t="n"/>
      <c r="D263" s="171" t="n"/>
      <c r="E263" s="172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 s="269">
      <c r="A264" s="1" t="n"/>
      <c r="B264" s="170" t="n"/>
      <c r="C264" s="1" t="n"/>
      <c r="D264" s="171" t="n"/>
      <c r="E264" s="172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 s="269">
      <c r="A265" s="1" t="n"/>
      <c r="B265" s="170" t="n"/>
      <c r="C265" s="1" t="n"/>
      <c r="D265" s="171" t="n"/>
      <c r="E265" s="172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 s="269">
      <c r="A266" s="1" t="n"/>
      <c r="B266" s="170" t="n"/>
      <c r="C266" s="1" t="n"/>
      <c r="D266" s="171" t="n"/>
      <c r="E266" s="172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 s="269">
      <c r="A267" s="1" t="n"/>
      <c r="B267" s="170" t="n"/>
      <c r="C267" s="1" t="n"/>
      <c r="D267" s="171" t="n"/>
      <c r="E267" s="172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 s="269">
      <c r="A268" s="1" t="n"/>
      <c r="B268" s="170" t="n"/>
      <c r="C268" s="1" t="n"/>
      <c r="D268" s="171" t="n"/>
      <c r="E268" s="172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 s="269">
      <c r="A269" s="1" t="n"/>
      <c r="B269" s="170" t="n"/>
      <c r="C269" s="1" t="n"/>
      <c r="D269" s="171" t="n"/>
      <c r="E269" s="172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 s="269">
      <c r="A270" s="1" t="n"/>
      <c r="B270" s="170" t="n"/>
      <c r="C270" s="1" t="n"/>
      <c r="D270" s="171" t="n"/>
      <c r="E270" s="172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 s="269">
      <c r="A271" s="1" t="n"/>
      <c r="B271" s="170" t="n"/>
      <c r="C271" s="1" t="n"/>
      <c r="D271" s="171" t="n"/>
      <c r="E271" s="172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 s="269">
      <c r="A272" s="1" t="n"/>
      <c r="B272" s="170" t="n"/>
      <c r="C272" s="1" t="n"/>
      <c r="D272" s="171" t="n"/>
      <c r="E272" s="172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 s="269">
      <c r="A273" s="1" t="n"/>
      <c r="B273" s="170" t="n"/>
      <c r="C273" s="1" t="n"/>
      <c r="D273" s="171" t="n"/>
      <c r="E273" s="172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 s="269">
      <c r="A274" s="1" t="n"/>
      <c r="B274" s="170" t="n"/>
      <c r="C274" s="1" t="n"/>
      <c r="D274" s="171" t="n"/>
      <c r="E274" s="172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 s="269">
      <c r="A275" s="1" t="n"/>
      <c r="B275" s="170" t="n"/>
      <c r="C275" s="1" t="n"/>
      <c r="D275" s="171" t="n"/>
      <c r="E275" s="172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 s="269">
      <c r="A276" s="1" t="n"/>
      <c r="B276" s="170" t="n"/>
      <c r="C276" s="1" t="n"/>
      <c r="D276" s="171" t="n"/>
      <c r="E276" s="172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 s="269">
      <c r="A277" s="1" t="n"/>
      <c r="B277" s="170" t="n"/>
      <c r="C277" s="1" t="n"/>
      <c r="D277" s="171" t="n"/>
      <c r="E277" s="172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 s="269">
      <c r="A278" s="1" t="n"/>
      <c r="B278" s="170" t="n"/>
      <c r="C278" s="1" t="n"/>
      <c r="D278" s="171" t="n"/>
      <c r="E278" s="172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 s="269">
      <c r="A279" s="1" t="n"/>
      <c r="B279" s="170" t="n"/>
      <c r="C279" s="1" t="n"/>
      <c r="D279" s="171" t="n"/>
      <c r="E279" s="172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 s="269">
      <c r="A280" s="1" t="n"/>
      <c r="B280" s="170" t="n"/>
      <c r="C280" s="1" t="n"/>
      <c r="D280" s="171" t="n"/>
      <c r="E280" s="172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 s="269">
      <c r="A281" s="1" t="n"/>
      <c r="B281" s="170" t="n"/>
      <c r="C281" s="1" t="n"/>
      <c r="D281" s="171" t="n"/>
      <c r="E281" s="172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 s="269">
      <c r="A282" s="1" t="n"/>
      <c r="B282" s="170" t="n"/>
      <c r="C282" s="1" t="n"/>
      <c r="D282" s="171" t="n"/>
      <c r="E282" s="172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 s="269">
      <c r="A283" s="1" t="n"/>
      <c r="B283" s="170" t="n"/>
      <c r="C283" s="1" t="n"/>
      <c r="D283" s="171" t="n"/>
      <c r="E283" s="172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 s="269">
      <c r="A284" s="1" t="n"/>
      <c r="B284" s="170" t="n"/>
      <c r="C284" s="1" t="n"/>
      <c r="D284" s="171" t="n"/>
      <c r="E284" s="172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 s="269">
      <c r="A285" s="1" t="n"/>
      <c r="B285" s="170" t="n"/>
      <c r="C285" s="1" t="n"/>
      <c r="D285" s="171" t="n"/>
      <c r="E285" s="172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 s="269">
      <c r="A286" s="1" t="n"/>
      <c r="B286" s="170" t="n"/>
      <c r="C286" s="1" t="n"/>
      <c r="D286" s="171" t="n"/>
      <c r="E286" s="172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 s="269">
      <c r="A287" s="1" t="n"/>
      <c r="B287" s="170" t="n"/>
      <c r="C287" s="1" t="n"/>
      <c r="D287" s="171" t="n"/>
      <c r="E287" s="172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 s="269">
      <c r="A288" s="1" t="n"/>
      <c r="B288" s="170" t="n"/>
      <c r="C288" s="1" t="n"/>
      <c r="D288" s="171" t="n"/>
      <c r="E288" s="172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 s="269">
      <c r="A289" s="1" t="n"/>
      <c r="B289" s="170" t="n"/>
      <c r="C289" s="1" t="n"/>
      <c r="D289" s="171" t="n"/>
      <c r="E289" s="172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 s="269">
      <c r="A290" s="1" t="n"/>
      <c r="B290" s="170" t="n"/>
      <c r="C290" s="1" t="n"/>
      <c r="D290" s="171" t="n"/>
      <c r="E290" s="172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 s="269">
      <c r="A291" s="1" t="n"/>
      <c r="B291" s="170" t="n"/>
      <c r="C291" s="1" t="n"/>
      <c r="D291" s="171" t="n"/>
      <c r="E291" s="172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 s="269">
      <c r="A292" s="1" t="n"/>
      <c r="B292" s="170" t="n"/>
      <c r="C292" s="1" t="n"/>
      <c r="D292" s="171" t="n"/>
      <c r="E292" s="172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 s="269">
      <c r="A293" s="1" t="n"/>
      <c r="B293" s="170" t="n"/>
      <c r="C293" s="1" t="n"/>
      <c r="D293" s="171" t="n"/>
      <c r="E293" s="172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 s="269">
      <c r="A294" s="1" t="n"/>
      <c r="B294" s="170" t="n"/>
      <c r="C294" s="1" t="n"/>
      <c r="D294" s="171" t="n"/>
      <c r="E294" s="172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 s="269">
      <c r="A295" s="1" t="n"/>
      <c r="B295" s="170" t="n"/>
      <c r="C295" s="1" t="n"/>
      <c r="D295" s="171" t="n"/>
      <c r="E295" s="172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 s="269">
      <c r="A296" s="1" t="n"/>
      <c r="B296" s="170" t="n"/>
      <c r="C296" s="1" t="n"/>
      <c r="D296" s="171" t="n"/>
      <c r="E296" s="172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 s="269">
      <c r="A297" s="1" t="n"/>
      <c r="B297" s="170" t="n"/>
      <c r="C297" s="1" t="n"/>
      <c r="D297" s="171" t="n"/>
      <c r="E297" s="172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 s="269">
      <c r="A298" s="1" t="n"/>
      <c r="B298" s="170" t="n"/>
      <c r="C298" s="1" t="n"/>
      <c r="D298" s="171" t="n"/>
      <c r="E298" s="172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 s="269">
      <c r="A299" s="1" t="n"/>
      <c r="B299" s="170" t="n"/>
      <c r="C299" s="1" t="n"/>
      <c r="D299" s="171" t="n"/>
      <c r="E299" s="172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 s="269">
      <c r="A300" s="1" t="n"/>
      <c r="B300" s="170" t="n"/>
      <c r="C300" s="1" t="n"/>
      <c r="D300" s="171" t="n"/>
      <c r="E300" s="172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 s="269">
      <c r="A301" s="1" t="n"/>
      <c r="B301" s="170" t="n"/>
      <c r="C301" s="1" t="n"/>
      <c r="D301" s="171" t="n"/>
      <c r="E301" s="172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 s="269">
      <c r="A302" s="1" t="n"/>
      <c r="B302" s="170" t="n"/>
      <c r="C302" s="1" t="n"/>
      <c r="D302" s="171" t="n"/>
      <c r="E302" s="172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 s="269">
      <c r="A303" s="1" t="n"/>
      <c r="B303" s="170" t="n"/>
      <c r="C303" s="1" t="n"/>
      <c r="D303" s="171" t="n"/>
      <c r="E303" s="172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 s="269">
      <c r="A304" s="1" t="n"/>
      <c r="B304" s="170" t="n"/>
      <c r="C304" s="1" t="n"/>
      <c r="D304" s="171" t="n"/>
      <c r="E304" s="172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 s="269">
      <c r="A305" s="1" t="n"/>
      <c r="B305" s="170" t="n"/>
      <c r="C305" s="1" t="n"/>
      <c r="D305" s="171" t="n"/>
      <c r="E305" s="172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 s="269">
      <c r="A306" s="1" t="n"/>
      <c r="B306" s="170" t="n"/>
      <c r="C306" s="1" t="n"/>
      <c r="D306" s="171" t="n"/>
      <c r="E306" s="172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 s="269">
      <c r="A307" s="1" t="n"/>
      <c r="B307" s="170" t="n"/>
      <c r="C307" s="1" t="n"/>
      <c r="D307" s="171" t="n"/>
      <c r="E307" s="172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 s="269">
      <c r="A308" s="1" t="n"/>
      <c r="B308" s="170" t="n"/>
      <c r="C308" s="1" t="n"/>
      <c r="D308" s="171" t="n"/>
      <c r="E308" s="172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 s="269">
      <c r="A309" s="1" t="n"/>
      <c r="B309" s="170" t="n"/>
      <c r="C309" s="1" t="n"/>
      <c r="D309" s="171" t="n"/>
      <c r="E309" s="172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 s="269">
      <c r="A310" s="1" t="n"/>
      <c r="B310" s="170" t="n"/>
      <c r="C310" s="1" t="n"/>
      <c r="D310" s="171" t="n"/>
      <c r="E310" s="172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 s="269">
      <c r="A311" s="1" t="n"/>
      <c r="B311" s="170" t="n"/>
      <c r="C311" s="1" t="n"/>
      <c r="D311" s="171" t="n"/>
      <c r="E311" s="172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 s="269">
      <c r="A312" s="1" t="n"/>
      <c r="B312" s="170" t="n"/>
      <c r="C312" s="1" t="n"/>
      <c r="D312" s="171" t="n"/>
      <c r="E312" s="172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 s="269">
      <c r="A313" s="1" t="n"/>
      <c r="B313" s="170" t="n"/>
      <c r="C313" s="1" t="n"/>
      <c r="D313" s="171" t="n"/>
      <c r="E313" s="172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 s="269">
      <c r="A314" s="1" t="n"/>
      <c r="B314" s="170" t="n"/>
      <c r="C314" s="1" t="n"/>
      <c r="D314" s="171" t="n"/>
      <c r="E314" s="172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 s="269">
      <c r="A315" s="1" t="n"/>
      <c r="B315" s="170" t="n"/>
      <c r="C315" s="1" t="n"/>
      <c r="D315" s="171" t="n"/>
      <c r="E315" s="172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 s="269">
      <c r="A316" s="1" t="n"/>
      <c r="B316" s="170" t="n"/>
      <c r="C316" s="1" t="n"/>
      <c r="D316" s="171" t="n"/>
      <c r="E316" s="172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 s="269">
      <c r="A317" s="1" t="n"/>
      <c r="B317" s="170" t="n"/>
      <c r="C317" s="1" t="n"/>
      <c r="D317" s="171" t="n"/>
      <c r="E317" s="172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 s="269">
      <c r="A318" s="1" t="n"/>
      <c r="B318" s="170" t="n"/>
      <c r="C318" s="1" t="n"/>
      <c r="D318" s="171" t="n"/>
      <c r="E318" s="172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 s="269">
      <c r="A319" s="1" t="n"/>
      <c r="B319" s="170" t="n"/>
      <c r="C319" s="1" t="n"/>
      <c r="D319" s="171" t="n"/>
      <c r="E319" s="172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 s="269">
      <c r="A320" s="1" t="n"/>
      <c r="B320" s="170" t="n"/>
      <c r="C320" s="1" t="n"/>
      <c r="D320" s="171" t="n"/>
      <c r="E320" s="172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 s="269">
      <c r="A321" s="1" t="n"/>
      <c r="B321" s="170" t="n"/>
      <c r="C321" s="1" t="n"/>
      <c r="D321" s="171" t="n"/>
      <c r="E321" s="172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 s="269">
      <c r="A322" s="1" t="n"/>
      <c r="B322" s="170" t="n"/>
      <c r="C322" s="1" t="n"/>
      <c r="D322" s="171" t="n"/>
      <c r="E322" s="172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 s="269">
      <c r="A323" s="1" t="n"/>
      <c r="B323" s="170" t="n"/>
      <c r="C323" s="1" t="n"/>
      <c r="D323" s="171" t="n"/>
      <c r="E323" s="172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 s="269">
      <c r="A324" s="1" t="n"/>
      <c r="B324" s="170" t="n"/>
      <c r="C324" s="1" t="n"/>
      <c r="D324" s="171" t="n"/>
      <c r="E324" s="172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 s="269">
      <c r="A325" s="1" t="n"/>
      <c r="B325" s="170" t="n"/>
      <c r="C325" s="1" t="n"/>
      <c r="D325" s="171" t="n"/>
      <c r="E325" s="172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 s="269">
      <c r="A326" s="1" t="n"/>
      <c r="B326" s="170" t="n"/>
      <c r="C326" s="1" t="n"/>
      <c r="D326" s="171" t="n"/>
      <c r="E326" s="172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 s="269">
      <c r="A327" s="1" t="n"/>
      <c r="B327" s="170" t="n"/>
      <c r="C327" s="1" t="n"/>
      <c r="D327" s="171" t="n"/>
      <c r="E327" s="172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 s="269">
      <c r="A328" s="1" t="n"/>
      <c r="B328" s="170" t="n"/>
      <c r="C328" s="1" t="n"/>
      <c r="D328" s="171" t="n"/>
      <c r="E328" s="172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 s="269">
      <c r="A329" s="1" t="n"/>
      <c r="B329" s="170" t="n"/>
      <c r="C329" s="1" t="n"/>
      <c r="D329" s="171" t="n"/>
      <c r="E329" s="172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 s="269">
      <c r="A330" s="1" t="n"/>
      <c r="B330" s="170" t="n"/>
      <c r="C330" s="1" t="n"/>
      <c r="D330" s="171" t="n"/>
      <c r="E330" s="172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 s="269">
      <c r="A331" s="1" t="n"/>
      <c r="B331" s="170" t="n"/>
      <c r="C331" s="1" t="n"/>
      <c r="D331" s="171" t="n"/>
      <c r="E331" s="172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 s="269">
      <c r="A332" s="1" t="n"/>
      <c r="B332" s="170" t="n"/>
      <c r="C332" s="1" t="n"/>
      <c r="D332" s="171" t="n"/>
      <c r="E332" s="172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 s="269">
      <c r="A333" s="1" t="n"/>
      <c r="B333" s="170" t="n"/>
      <c r="C333" s="1" t="n"/>
      <c r="D333" s="171" t="n"/>
      <c r="E333" s="172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 s="269">
      <c r="A334" s="1" t="n"/>
      <c r="B334" s="170" t="n"/>
      <c r="C334" s="1" t="n"/>
      <c r="D334" s="171" t="n"/>
      <c r="E334" s="172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 s="269">
      <c r="A335" s="1" t="n"/>
      <c r="B335" s="170" t="n"/>
      <c r="C335" s="1" t="n"/>
      <c r="D335" s="171" t="n"/>
      <c r="E335" s="172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 s="269">
      <c r="A336" s="1" t="n"/>
      <c r="B336" s="170" t="n"/>
      <c r="C336" s="1" t="n"/>
      <c r="D336" s="171" t="n"/>
      <c r="E336" s="172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 s="269">
      <c r="A337" s="1" t="n"/>
      <c r="B337" s="170" t="n"/>
      <c r="C337" s="1" t="n"/>
      <c r="D337" s="171" t="n"/>
      <c r="E337" s="172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 s="269">
      <c r="A338" s="1" t="n"/>
      <c r="B338" s="170" t="n"/>
      <c r="C338" s="1" t="n"/>
      <c r="D338" s="171" t="n"/>
      <c r="E338" s="172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 s="269">
      <c r="A339" s="1" t="n"/>
      <c r="B339" s="170" t="n"/>
      <c r="C339" s="1" t="n"/>
      <c r="D339" s="171" t="n"/>
      <c r="E339" s="172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 s="269">
      <c r="A340" s="1" t="n"/>
      <c r="B340" s="170" t="n"/>
      <c r="C340" s="1" t="n"/>
      <c r="D340" s="171" t="n"/>
      <c r="E340" s="172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 s="269">
      <c r="A341" s="1" t="n"/>
      <c r="B341" s="170" t="n"/>
      <c r="C341" s="1" t="n"/>
      <c r="D341" s="171" t="n"/>
      <c r="E341" s="172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 s="269">
      <c r="A342" s="1" t="n"/>
      <c r="B342" s="170" t="n"/>
      <c r="C342" s="1" t="n"/>
      <c r="D342" s="171" t="n"/>
      <c r="E342" s="172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 s="269">
      <c r="A343" s="1" t="n"/>
      <c r="B343" s="170" t="n"/>
      <c r="C343" s="1" t="n"/>
      <c r="D343" s="171" t="n"/>
      <c r="E343" s="172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 s="269">
      <c r="A344" s="1" t="n"/>
      <c r="B344" s="170" t="n"/>
      <c r="C344" s="1" t="n"/>
      <c r="D344" s="171" t="n"/>
      <c r="E344" s="172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 s="269">
      <c r="A345" s="1" t="n"/>
      <c r="B345" s="170" t="n"/>
      <c r="C345" s="1" t="n"/>
      <c r="D345" s="171" t="n"/>
      <c r="E345" s="172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 s="269">
      <c r="A346" s="1" t="n"/>
      <c r="B346" s="170" t="n"/>
      <c r="C346" s="1" t="n"/>
      <c r="D346" s="171" t="n"/>
      <c r="E346" s="172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 s="269">
      <c r="A347" s="1" t="n"/>
      <c r="B347" s="170" t="n"/>
      <c r="C347" s="1" t="n"/>
      <c r="D347" s="171" t="n"/>
      <c r="E347" s="172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 s="269">
      <c r="A348" s="1" t="n"/>
      <c r="B348" s="170" t="n"/>
      <c r="C348" s="1" t="n"/>
      <c r="D348" s="171" t="n"/>
      <c r="E348" s="172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 s="269">
      <c r="A349" s="1" t="n"/>
      <c r="B349" s="170" t="n"/>
      <c r="C349" s="1" t="n"/>
      <c r="D349" s="171" t="n"/>
      <c r="E349" s="172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 s="269">
      <c r="A350" s="1" t="n"/>
      <c r="B350" s="170" t="n"/>
      <c r="C350" s="1" t="n"/>
      <c r="D350" s="171" t="n"/>
      <c r="E350" s="172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 s="269">
      <c r="A351" s="1" t="n"/>
      <c r="B351" s="170" t="n"/>
      <c r="C351" s="1" t="n"/>
      <c r="D351" s="171" t="n"/>
      <c r="E351" s="172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 s="269">
      <c r="A352" s="1" t="n"/>
      <c r="B352" s="170" t="n"/>
      <c r="C352" s="1" t="n"/>
      <c r="D352" s="171" t="n"/>
      <c r="E352" s="172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 s="269">
      <c r="A353" s="1" t="n"/>
      <c r="B353" s="170" t="n"/>
      <c r="C353" s="1" t="n"/>
      <c r="D353" s="171" t="n"/>
      <c r="E353" s="172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 s="269">
      <c r="A354" s="1" t="n"/>
      <c r="B354" s="170" t="n"/>
      <c r="C354" s="1" t="n"/>
      <c r="D354" s="171" t="n"/>
      <c r="E354" s="172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 s="269">
      <c r="A355" s="1" t="n"/>
      <c r="B355" s="170" t="n"/>
      <c r="C355" s="1" t="n"/>
      <c r="D355" s="171" t="n"/>
      <c r="E355" s="172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 s="269">
      <c r="A356" s="1" t="n"/>
      <c r="B356" s="170" t="n"/>
      <c r="C356" s="1" t="n"/>
      <c r="D356" s="171" t="n"/>
      <c r="E356" s="172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 s="269">
      <c r="A357" s="1" t="n"/>
      <c r="B357" s="170" t="n"/>
      <c r="C357" s="1" t="n"/>
      <c r="D357" s="171" t="n"/>
      <c r="E357" s="172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 s="269">
      <c r="A358" s="1" t="n"/>
      <c r="B358" s="170" t="n"/>
      <c r="C358" s="1" t="n"/>
      <c r="D358" s="171" t="n"/>
      <c r="E358" s="172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 s="269">
      <c r="A359" s="1" t="n"/>
      <c r="B359" s="170" t="n"/>
      <c r="C359" s="1" t="n"/>
      <c r="D359" s="171" t="n"/>
      <c r="E359" s="172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 s="269">
      <c r="A360" s="1" t="n"/>
      <c r="B360" s="170" t="n"/>
      <c r="C360" s="1" t="n"/>
      <c r="D360" s="171" t="n"/>
      <c r="E360" s="172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 s="269">
      <c r="A361" s="1" t="n"/>
      <c r="B361" s="170" t="n"/>
      <c r="C361" s="1" t="n"/>
      <c r="D361" s="171" t="n"/>
      <c r="E361" s="172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 s="269">
      <c r="A362" s="1" t="n"/>
      <c r="B362" s="170" t="n"/>
      <c r="C362" s="1" t="n"/>
      <c r="D362" s="171" t="n"/>
      <c r="E362" s="172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 s="269">
      <c r="A363" s="1" t="n"/>
      <c r="B363" s="170" t="n"/>
      <c r="C363" s="1" t="n"/>
      <c r="D363" s="171" t="n"/>
      <c r="E363" s="172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 s="269">
      <c r="A364" s="1" t="n"/>
      <c r="B364" s="170" t="n"/>
      <c r="C364" s="1" t="n"/>
      <c r="D364" s="171" t="n"/>
      <c r="E364" s="172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 s="269">
      <c r="A365" s="1" t="n"/>
      <c r="B365" s="170" t="n"/>
      <c r="C365" s="1" t="n"/>
      <c r="D365" s="171" t="n"/>
      <c r="E365" s="172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 s="269">
      <c r="A366" s="1" t="n"/>
      <c r="B366" s="170" t="n"/>
      <c r="C366" s="1" t="n"/>
      <c r="D366" s="171" t="n"/>
      <c r="E366" s="172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 s="269">
      <c r="A367" s="1" t="n"/>
      <c r="B367" s="170" t="n"/>
      <c r="C367" s="1" t="n"/>
      <c r="D367" s="171" t="n"/>
      <c r="E367" s="172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 s="269">
      <c r="A368" s="1" t="n"/>
      <c r="B368" s="170" t="n"/>
      <c r="C368" s="1" t="n"/>
      <c r="D368" s="171" t="n"/>
      <c r="E368" s="172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 s="269">
      <c r="A369" s="1" t="n"/>
      <c r="B369" s="170" t="n"/>
      <c r="C369" s="1" t="n"/>
      <c r="D369" s="171" t="n"/>
      <c r="E369" s="172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 s="269">
      <c r="A370" s="1" t="n"/>
      <c r="B370" s="170" t="n"/>
      <c r="C370" s="1" t="n"/>
      <c r="D370" s="171" t="n"/>
      <c r="E370" s="172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 s="269">
      <c r="A371" s="1" t="n"/>
      <c r="B371" s="170" t="n"/>
      <c r="C371" s="1" t="n"/>
      <c r="D371" s="171" t="n"/>
      <c r="E371" s="172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 s="269">
      <c r="A372" s="1" t="n"/>
      <c r="B372" s="170" t="n"/>
      <c r="C372" s="1" t="n"/>
      <c r="D372" s="171" t="n"/>
      <c r="E372" s="172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 s="269">
      <c r="A373" s="1" t="n"/>
      <c r="B373" s="170" t="n"/>
      <c r="C373" s="1" t="n"/>
      <c r="D373" s="171" t="n"/>
      <c r="E373" s="172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 s="269">
      <c r="A374" s="1" t="n"/>
      <c r="B374" s="170" t="n"/>
      <c r="C374" s="1" t="n"/>
      <c r="D374" s="171" t="n"/>
      <c r="E374" s="172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 s="269">
      <c r="A375" s="1" t="n"/>
      <c r="B375" s="170" t="n"/>
      <c r="C375" s="1" t="n"/>
      <c r="D375" s="171" t="n"/>
      <c r="E375" s="172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 s="269">
      <c r="A376" s="1" t="n"/>
      <c r="B376" s="170" t="n"/>
      <c r="C376" s="1" t="n"/>
      <c r="D376" s="171" t="n"/>
      <c r="E376" s="172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 s="269">
      <c r="A377" s="1" t="n"/>
      <c r="B377" s="170" t="n"/>
      <c r="C377" s="1" t="n"/>
      <c r="D377" s="171" t="n"/>
      <c r="E377" s="172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 s="269">
      <c r="A378" s="1" t="n"/>
      <c r="B378" s="170" t="n"/>
      <c r="C378" s="1" t="n"/>
      <c r="D378" s="171" t="n"/>
      <c r="E378" s="172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 s="269">
      <c r="A379" s="1" t="n"/>
      <c r="B379" s="170" t="n"/>
      <c r="C379" s="1" t="n"/>
      <c r="D379" s="171" t="n"/>
      <c r="E379" s="172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 s="269">
      <c r="A380" s="1" t="n"/>
      <c r="B380" s="170" t="n"/>
      <c r="C380" s="1" t="n"/>
      <c r="D380" s="171" t="n"/>
      <c r="E380" s="172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 s="269">
      <c r="A381" s="1" t="n"/>
      <c r="B381" s="170" t="n"/>
      <c r="C381" s="1" t="n"/>
      <c r="D381" s="171" t="n"/>
      <c r="E381" s="172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 s="269">
      <c r="A382" s="1" t="n"/>
      <c r="B382" s="170" t="n"/>
      <c r="C382" s="1" t="n"/>
      <c r="D382" s="171" t="n"/>
      <c r="E382" s="172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 s="269">
      <c r="A383" s="1" t="n"/>
      <c r="B383" s="170" t="n"/>
      <c r="C383" s="1" t="n"/>
      <c r="D383" s="171" t="n"/>
      <c r="E383" s="172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 s="269">
      <c r="A384" s="1" t="n"/>
      <c r="B384" s="170" t="n"/>
      <c r="C384" s="1" t="n"/>
      <c r="D384" s="171" t="n"/>
      <c r="E384" s="172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 s="269">
      <c r="A385" s="1" t="n"/>
      <c r="B385" s="170" t="n"/>
      <c r="C385" s="1" t="n"/>
      <c r="D385" s="171" t="n"/>
      <c r="E385" s="172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 s="269">
      <c r="A386" s="1" t="n"/>
      <c r="B386" s="170" t="n"/>
      <c r="C386" s="1" t="n"/>
      <c r="D386" s="171" t="n"/>
      <c r="E386" s="172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 s="269">
      <c r="A387" s="1" t="n"/>
      <c r="B387" s="170" t="n"/>
      <c r="C387" s="1" t="n"/>
      <c r="D387" s="171" t="n"/>
      <c r="E387" s="172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 s="269">
      <c r="A388" s="1" t="n"/>
      <c r="B388" s="170" t="n"/>
      <c r="C388" s="1" t="n"/>
      <c r="D388" s="171" t="n"/>
      <c r="E388" s="172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 s="269">
      <c r="A389" s="1" t="n"/>
      <c r="B389" s="170" t="n"/>
      <c r="C389" s="1" t="n"/>
      <c r="D389" s="171" t="n"/>
      <c r="E389" s="172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 s="269">
      <c r="A390" s="1" t="n"/>
      <c r="B390" s="170" t="n"/>
      <c r="C390" s="1" t="n"/>
      <c r="D390" s="171" t="n"/>
      <c r="E390" s="172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 s="269">
      <c r="A391" s="1" t="n"/>
      <c r="B391" s="170" t="n"/>
      <c r="C391" s="1" t="n"/>
      <c r="D391" s="171" t="n"/>
      <c r="E391" s="172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 s="269">
      <c r="A392" s="1" t="n"/>
      <c r="B392" s="170" t="n"/>
      <c r="C392" s="1" t="n"/>
      <c r="D392" s="171" t="n"/>
      <c r="E392" s="172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 s="269">
      <c r="A393" s="1" t="n"/>
      <c r="B393" s="170" t="n"/>
      <c r="C393" s="1" t="n"/>
      <c r="D393" s="171" t="n"/>
      <c r="E393" s="172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 s="269">
      <c r="A394" s="1" t="n"/>
      <c r="B394" s="170" t="n"/>
      <c r="C394" s="1" t="n"/>
      <c r="D394" s="171" t="n"/>
      <c r="E394" s="172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 s="269">
      <c r="A395" s="1" t="n"/>
      <c r="B395" s="170" t="n"/>
      <c r="C395" s="1" t="n"/>
      <c r="D395" s="171" t="n"/>
      <c r="E395" s="172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 s="269">
      <c r="A396" s="1" t="n"/>
      <c r="B396" s="170" t="n"/>
      <c r="C396" s="1" t="n"/>
      <c r="D396" s="171" t="n"/>
      <c r="E396" s="172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 s="269">
      <c r="A397" s="1" t="n"/>
      <c r="B397" s="170" t="n"/>
      <c r="C397" s="1" t="n"/>
      <c r="D397" s="171" t="n"/>
      <c r="E397" s="172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 s="269">
      <c r="A398" s="1" t="n"/>
      <c r="B398" s="170" t="n"/>
      <c r="C398" s="1" t="n"/>
      <c r="D398" s="171" t="n"/>
      <c r="E398" s="172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 s="269">
      <c r="A399" s="1" t="n"/>
      <c r="B399" s="170" t="n"/>
      <c r="C399" s="1" t="n"/>
      <c r="D399" s="171" t="n"/>
      <c r="E399" s="172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 s="269">
      <c r="A400" s="1" t="n"/>
      <c r="B400" s="170" t="n"/>
      <c r="C400" s="1" t="n"/>
      <c r="D400" s="171" t="n"/>
      <c r="E400" s="172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 s="269">
      <c r="A401" s="1" t="n"/>
      <c r="B401" s="170" t="n"/>
      <c r="C401" s="1" t="n"/>
      <c r="D401" s="171" t="n"/>
      <c r="E401" s="172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 s="269">
      <c r="A402" s="1" t="n"/>
      <c r="B402" s="170" t="n"/>
      <c r="C402" s="1" t="n"/>
      <c r="D402" s="171" t="n"/>
      <c r="E402" s="172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 s="269">
      <c r="A403" s="1" t="n"/>
      <c r="B403" s="170" t="n"/>
      <c r="C403" s="1" t="n"/>
      <c r="D403" s="171" t="n"/>
      <c r="E403" s="172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 s="269">
      <c r="A404" s="1" t="n"/>
      <c r="B404" s="170" t="n"/>
      <c r="C404" s="1" t="n"/>
      <c r="D404" s="171" t="n"/>
      <c r="E404" s="172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 s="269">
      <c r="A405" s="1" t="n"/>
      <c r="B405" s="170" t="n"/>
      <c r="C405" s="1" t="n"/>
      <c r="D405" s="171" t="n"/>
      <c r="E405" s="172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 s="269">
      <c r="A406" s="1" t="n"/>
      <c r="B406" s="170" t="n"/>
      <c r="C406" s="1" t="n"/>
      <c r="D406" s="171" t="n"/>
      <c r="E406" s="172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 s="269">
      <c r="A407" s="1" t="n"/>
      <c r="B407" s="170" t="n"/>
      <c r="C407" s="1" t="n"/>
      <c r="D407" s="171" t="n"/>
      <c r="E407" s="172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 s="269">
      <c r="A408" s="1" t="n"/>
      <c r="B408" s="170" t="n"/>
      <c r="C408" s="1" t="n"/>
      <c r="D408" s="171" t="n"/>
      <c r="E408" s="172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 s="269">
      <c r="A409" s="1" t="n"/>
      <c r="B409" s="170" t="n"/>
      <c r="C409" s="1" t="n"/>
      <c r="D409" s="171" t="n"/>
      <c r="E409" s="172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 s="269">
      <c r="A410" s="1" t="n"/>
      <c r="B410" s="170" t="n"/>
      <c r="C410" s="1" t="n"/>
      <c r="D410" s="171" t="n"/>
      <c r="E410" s="172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 s="269">
      <c r="A411" s="1" t="n"/>
      <c r="B411" s="170" t="n"/>
      <c r="C411" s="1" t="n"/>
      <c r="D411" s="171" t="n"/>
      <c r="E411" s="172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 s="269">
      <c r="A412" s="1" t="n"/>
      <c r="B412" s="170" t="n"/>
      <c r="C412" s="1" t="n"/>
      <c r="D412" s="171" t="n"/>
      <c r="E412" s="172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 s="269">
      <c r="A413" s="1" t="n"/>
      <c r="B413" s="170" t="n"/>
      <c r="C413" s="1" t="n"/>
      <c r="D413" s="171" t="n"/>
      <c r="E413" s="172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 s="269">
      <c r="A414" s="1" t="n"/>
      <c r="B414" s="170" t="n"/>
      <c r="C414" s="1" t="n"/>
      <c r="D414" s="171" t="n"/>
      <c r="E414" s="172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 s="269">
      <c r="A415" s="1" t="n"/>
      <c r="B415" s="170" t="n"/>
      <c r="C415" s="1" t="n"/>
      <c r="D415" s="171" t="n"/>
      <c r="E415" s="172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 s="269">
      <c r="A416" s="1" t="n"/>
      <c r="B416" s="170" t="n"/>
      <c r="C416" s="1" t="n"/>
      <c r="D416" s="171" t="n"/>
      <c r="E416" s="172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 s="269">
      <c r="A417" s="1" t="n"/>
      <c r="B417" s="170" t="n"/>
      <c r="C417" s="1" t="n"/>
      <c r="D417" s="171" t="n"/>
      <c r="E417" s="172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 s="269">
      <c r="A418" s="1" t="n"/>
      <c r="B418" s="170" t="n"/>
      <c r="C418" s="1" t="n"/>
      <c r="D418" s="171" t="n"/>
      <c r="E418" s="172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 s="269">
      <c r="A419" s="1" t="n"/>
      <c r="B419" s="170" t="n"/>
      <c r="C419" s="1" t="n"/>
      <c r="D419" s="171" t="n"/>
      <c r="E419" s="172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 s="269">
      <c r="A420" s="1" t="n"/>
      <c r="B420" s="170" t="n"/>
      <c r="C420" s="1" t="n"/>
      <c r="D420" s="171" t="n"/>
      <c r="E420" s="172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 s="269">
      <c r="A421" s="1" t="n"/>
      <c r="B421" s="170" t="n"/>
      <c r="C421" s="1" t="n"/>
      <c r="D421" s="171" t="n"/>
      <c r="E421" s="172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 s="269">
      <c r="A422" s="1" t="n"/>
      <c r="B422" s="170" t="n"/>
      <c r="C422" s="1" t="n"/>
      <c r="D422" s="171" t="n"/>
      <c r="E422" s="172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 s="269">
      <c r="A423" s="1" t="n"/>
      <c r="B423" s="170" t="n"/>
      <c r="C423" s="1" t="n"/>
      <c r="D423" s="171" t="n"/>
      <c r="E423" s="172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 s="269">
      <c r="A424" s="1" t="n"/>
      <c r="B424" s="170" t="n"/>
      <c r="C424" s="1" t="n"/>
      <c r="D424" s="171" t="n"/>
      <c r="E424" s="172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 s="269">
      <c r="A425" s="1" t="n"/>
      <c r="B425" s="170" t="n"/>
      <c r="C425" s="1" t="n"/>
      <c r="D425" s="171" t="n"/>
      <c r="E425" s="172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 s="269">
      <c r="A426" s="1" t="n"/>
      <c r="B426" s="170" t="n"/>
      <c r="C426" s="1" t="n"/>
      <c r="D426" s="171" t="n"/>
      <c r="E426" s="172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 s="269">
      <c r="A427" s="1" t="n"/>
      <c r="B427" s="170" t="n"/>
      <c r="C427" s="1" t="n"/>
      <c r="D427" s="171" t="n"/>
      <c r="E427" s="172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 s="269">
      <c r="A428" s="1" t="n"/>
      <c r="B428" s="170" t="n"/>
      <c r="C428" s="1" t="n"/>
      <c r="D428" s="171" t="n"/>
      <c r="E428" s="172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 s="269">
      <c r="A429" s="1" t="n"/>
      <c r="B429" s="170" t="n"/>
      <c r="C429" s="1" t="n"/>
      <c r="D429" s="171" t="n"/>
      <c r="E429" s="172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 s="269">
      <c r="A430" s="1" t="n"/>
      <c r="B430" s="170" t="n"/>
      <c r="C430" s="1" t="n"/>
      <c r="D430" s="171" t="n"/>
      <c r="E430" s="172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 s="269">
      <c r="A431" s="1" t="n"/>
      <c r="B431" s="170" t="n"/>
      <c r="C431" s="1" t="n"/>
      <c r="D431" s="171" t="n"/>
      <c r="E431" s="172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 s="269">
      <c r="A432" s="1" t="n"/>
      <c r="B432" s="170" t="n"/>
      <c r="C432" s="1" t="n"/>
      <c r="D432" s="171" t="n"/>
      <c r="E432" s="172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 s="269">
      <c r="A433" s="1" t="n"/>
      <c r="B433" s="170" t="n"/>
      <c r="C433" s="1" t="n"/>
      <c r="D433" s="171" t="n"/>
      <c r="E433" s="172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 s="269">
      <c r="A434" s="1" t="n"/>
      <c r="B434" s="170" t="n"/>
      <c r="C434" s="1" t="n"/>
      <c r="D434" s="171" t="n"/>
      <c r="E434" s="172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 s="269">
      <c r="A435" s="1" t="n"/>
      <c r="B435" s="170" t="n"/>
      <c r="C435" s="1" t="n"/>
      <c r="D435" s="171" t="n"/>
      <c r="E435" s="172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 s="269">
      <c r="A436" s="1" t="n"/>
      <c r="B436" s="170" t="n"/>
      <c r="C436" s="1" t="n"/>
      <c r="D436" s="171" t="n"/>
      <c r="E436" s="172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 s="269">
      <c r="A437" s="1" t="n"/>
      <c r="B437" s="170" t="n"/>
      <c r="C437" s="1" t="n"/>
      <c r="D437" s="171" t="n"/>
      <c r="E437" s="172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 s="269">
      <c r="A438" s="1" t="n"/>
      <c r="B438" s="170" t="n"/>
      <c r="C438" s="1" t="n"/>
      <c r="D438" s="171" t="n"/>
      <c r="E438" s="172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 s="269">
      <c r="A439" s="1" t="n"/>
      <c r="B439" s="170" t="n"/>
      <c r="C439" s="1" t="n"/>
      <c r="D439" s="171" t="n"/>
      <c r="E439" s="172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 s="269">
      <c r="A440" s="1" t="n"/>
      <c r="B440" s="170" t="n"/>
      <c r="C440" s="1" t="n"/>
      <c r="D440" s="171" t="n"/>
      <c r="E440" s="172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 s="269">
      <c r="A441" s="1" t="n"/>
      <c r="B441" s="170" t="n"/>
      <c r="C441" s="1" t="n"/>
      <c r="D441" s="171" t="n"/>
      <c r="E441" s="172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 s="269">
      <c r="A442" s="1" t="n"/>
      <c r="B442" s="170" t="n"/>
      <c r="C442" s="1" t="n"/>
      <c r="D442" s="171" t="n"/>
      <c r="E442" s="172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 s="269">
      <c r="A443" s="1" t="n"/>
      <c r="B443" s="170" t="n"/>
      <c r="C443" s="1" t="n"/>
      <c r="D443" s="171" t="n"/>
      <c r="E443" s="172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 s="269">
      <c r="A444" s="1" t="n"/>
      <c r="B444" s="170" t="n"/>
      <c r="C444" s="1" t="n"/>
      <c r="D444" s="171" t="n"/>
      <c r="E444" s="172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 s="269">
      <c r="A445" s="1" t="n"/>
      <c r="B445" s="170" t="n"/>
      <c r="C445" s="1" t="n"/>
      <c r="D445" s="171" t="n"/>
      <c r="E445" s="172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 s="269">
      <c r="A446" s="1" t="n"/>
      <c r="B446" s="170" t="n"/>
      <c r="C446" s="1" t="n"/>
      <c r="D446" s="171" t="n"/>
      <c r="E446" s="172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 s="269">
      <c r="A447" s="1" t="n"/>
      <c r="B447" s="170" t="n"/>
      <c r="C447" s="1" t="n"/>
      <c r="D447" s="171" t="n"/>
      <c r="E447" s="172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 s="269">
      <c r="A448" s="1" t="n"/>
      <c r="B448" s="170" t="n"/>
      <c r="C448" s="1" t="n"/>
      <c r="D448" s="171" t="n"/>
      <c r="E448" s="172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 s="269">
      <c r="A449" s="1" t="n"/>
      <c r="B449" s="170" t="n"/>
      <c r="C449" s="1" t="n"/>
      <c r="D449" s="171" t="n"/>
      <c r="E449" s="172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 s="269">
      <c r="A450" s="1" t="n"/>
      <c r="B450" s="170" t="n"/>
      <c r="C450" s="1" t="n"/>
      <c r="D450" s="171" t="n"/>
      <c r="E450" s="172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 s="269">
      <c r="A451" s="1" t="n"/>
      <c r="B451" s="170" t="n"/>
      <c r="C451" s="1" t="n"/>
      <c r="D451" s="171" t="n"/>
      <c r="E451" s="172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 s="269">
      <c r="A452" s="1" t="n"/>
      <c r="B452" s="170" t="n"/>
      <c r="C452" s="1" t="n"/>
      <c r="D452" s="171" t="n"/>
      <c r="E452" s="172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 s="269">
      <c r="A453" s="1" t="n"/>
      <c r="B453" s="170" t="n"/>
      <c r="C453" s="1" t="n"/>
      <c r="D453" s="171" t="n"/>
      <c r="E453" s="172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 s="269">
      <c r="A454" s="1" t="n"/>
      <c r="B454" s="170" t="n"/>
      <c r="C454" s="1" t="n"/>
      <c r="D454" s="171" t="n"/>
      <c r="E454" s="172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 s="269">
      <c r="A455" s="1" t="n"/>
      <c r="B455" s="170" t="n"/>
      <c r="C455" s="1" t="n"/>
      <c r="D455" s="171" t="n"/>
      <c r="E455" s="172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 s="269">
      <c r="A456" s="1" t="n"/>
      <c r="B456" s="170" t="n"/>
      <c r="C456" s="1" t="n"/>
      <c r="D456" s="171" t="n"/>
      <c r="E456" s="172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 s="269">
      <c r="A457" s="1" t="n"/>
      <c r="B457" s="170" t="n"/>
      <c r="C457" s="1" t="n"/>
      <c r="D457" s="171" t="n"/>
      <c r="E457" s="172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 s="269">
      <c r="A458" s="1" t="n"/>
      <c r="B458" s="170" t="n"/>
      <c r="C458" s="1" t="n"/>
      <c r="D458" s="171" t="n"/>
      <c r="E458" s="172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 s="269">
      <c r="A459" s="1" t="n"/>
      <c r="B459" s="170" t="n"/>
      <c r="C459" s="1" t="n"/>
      <c r="D459" s="171" t="n"/>
      <c r="E459" s="172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 s="269">
      <c r="A460" s="1" t="n"/>
      <c r="B460" s="170" t="n"/>
      <c r="C460" s="1" t="n"/>
      <c r="D460" s="171" t="n"/>
      <c r="E460" s="172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 s="269">
      <c r="A461" s="1" t="n"/>
      <c r="B461" s="170" t="n"/>
      <c r="C461" s="1" t="n"/>
      <c r="D461" s="171" t="n"/>
      <c r="E461" s="172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 s="269">
      <c r="A462" s="1" t="n"/>
      <c r="B462" s="170" t="n"/>
      <c r="C462" s="1" t="n"/>
      <c r="D462" s="171" t="n"/>
      <c r="E462" s="172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 s="269">
      <c r="A463" s="1" t="n"/>
      <c r="B463" s="170" t="n"/>
      <c r="C463" s="1" t="n"/>
      <c r="D463" s="171" t="n"/>
      <c r="E463" s="172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 s="269">
      <c r="A464" s="1" t="n"/>
      <c r="B464" s="170" t="n"/>
      <c r="C464" s="1" t="n"/>
      <c r="D464" s="171" t="n"/>
      <c r="E464" s="172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 s="269">
      <c r="A465" s="1" t="n"/>
      <c r="B465" s="170" t="n"/>
      <c r="C465" s="1" t="n"/>
      <c r="D465" s="171" t="n"/>
      <c r="E465" s="172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 s="269">
      <c r="A466" s="1" t="n"/>
      <c r="B466" s="170" t="n"/>
      <c r="C466" s="1" t="n"/>
      <c r="D466" s="171" t="n"/>
      <c r="E466" s="172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 s="269">
      <c r="A467" s="1" t="n"/>
      <c r="B467" s="170" t="n"/>
      <c r="C467" s="1" t="n"/>
      <c r="D467" s="171" t="n"/>
      <c r="E467" s="172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 s="269">
      <c r="A468" s="1" t="n"/>
      <c r="B468" s="170" t="n"/>
      <c r="C468" s="1" t="n"/>
      <c r="D468" s="171" t="n"/>
      <c r="E468" s="172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 s="269">
      <c r="A469" s="1" t="n"/>
      <c r="B469" s="170" t="n"/>
      <c r="C469" s="1" t="n"/>
      <c r="D469" s="171" t="n"/>
      <c r="E469" s="172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 s="269">
      <c r="A470" s="1" t="n"/>
      <c r="B470" s="170" t="n"/>
      <c r="C470" s="1" t="n"/>
      <c r="D470" s="171" t="n"/>
      <c r="E470" s="172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 s="269">
      <c r="A471" s="1" t="n"/>
      <c r="B471" s="170" t="n"/>
      <c r="C471" s="1" t="n"/>
      <c r="D471" s="171" t="n"/>
      <c r="E471" s="172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 s="269">
      <c r="A472" s="1" t="n"/>
      <c r="B472" s="170" t="n"/>
      <c r="C472" s="1" t="n"/>
      <c r="D472" s="171" t="n"/>
      <c r="E472" s="172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 s="269">
      <c r="A473" s="1" t="n"/>
      <c r="B473" s="170" t="n"/>
      <c r="C473" s="1" t="n"/>
      <c r="D473" s="171" t="n"/>
      <c r="E473" s="172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 s="269">
      <c r="A474" s="1" t="n"/>
      <c r="B474" s="170" t="n"/>
      <c r="C474" s="1" t="n"/>
      <c r="D474" s="171" t="n"/>
      <c r="E474" s="172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 s="269">
      <c r="A475" s="1" t="n"/>
      <c r="B475" s="170" t="n"/>
      <c r="C475" s="1" t="n"/>
      <c r="D475" s="171" t="n"/>
      <c r="E475" s="172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 s="269">
      <c r="A476" s="1" t="n"/>
      <c r="B476" s="170" t="n"/>
      <c r="C476" s="1" t="n"/>
      <c r="D476" s="171" t="n"/>
      <c r="E476" s="172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 s="269">
      <c r="A477" s="1" t="n"/>
      <c r="B477" s="170" t="n"/>
      <c r="C477" s="1" t="n"/>
      <c r="D477" s="171" t="n"/>
      <c r="E477" s="172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 s="269">
      <c r="A478" s="1" t="n"/>
      <c r="B478" s="170" t="n"/>
      <c r="C478" s="1" t="n"/>
      <c r="D478" s="171" t="n"/>
      <c r="E478" s="172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 s="269">
      <c r="A479" s="1" t="n"/>
      <c r="B479" s="170" t="n"/>
      <c r="C479" s="1" t="n"/>
      <c r="D479" s="171" t="n"/>
      <c r="E479" s="172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 s="269">
      <c r="A480" s="1" t="n"/>
      <c r="B480" s="170" t="n"/>
      <c r="C480" s="1" t="n"/>
      <c r="D480" s="171" t="n"/>
      <c r="E480" s="172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 s="269">
      <c r="A481" s="1" t="n"/>
      <c r="B481" s="170" t="n"/>
      <c r="C481" s="1" t="n"/>
      <c r="D481" s="171" t="n"/>
      <c r="E481" s="172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 s="269">
      <c r="A482" s="1" t="n"/>
      <c r="B482" s="170" t="n"/>
      <c r="C482" s="1" t="n"/>
      <c r="D482" s="171" t="n"/>
      <c r="E482" s="172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 s="269">
      <c r="A483" s="1" t="n"/>
      <c r="B483" s="170" t="n"/>
      <c r="C483" s="1" t="n"/>
      <c r="D483" s="171" t="n"/>
      <c r="E483" s="172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 s="269">
      <c r="A484" s="1" t="n"/>
      <c r="B484" s="170" t="n"/>
      <c r="C484" s="1" t="n"/>
      <c r="D484" s="171" t="n"/>
      <c r="E484" s="172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 s="269">
      <c r="A485" s="1" t="n"/>
      <c r="B485" s="170" t="n"/>
      <c r="C485" s="1" t="n"/>
      <c r="D485" s="171" t="n"/>
      <c r="E485" s="172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 s="269">
      <c r="A486" s="1" t="n"/>
      <c r="B486" s="170" t="n"/>
      <c r="C486" s="1" t="n"/>
      <c r="D486" s="171" t="n"/>
      <c r="E486" s="172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 s="269">
      <c r="A487" s="1" t="n"/>
      <c r="B487" s="170" t="n"/>
      <c r="C487" s="1" t="n"/>
      <c r="D487" s="171" t="n"/>
      <c r="E487" s="172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 s="269">
      <c r="A488" s="1" t="n"/>
      <c r="B488" s="170" t="n"/>
      <c r="C488" s="1" t="n"/>
      <c r="D488" s="171" t="n"/>
      <c r="E488" s="172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 s="269">
      <c r="A489" s="1" t="n"/>
      <c r="B489" s="170" t="n"/>
      <c r="C489" s="1" t="n"/>
      <c r="D489" s="171" t="n"/>
      <c r="E489" s="172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 s="269">
      <c r="A490" s="1" t="n"/>
      <c r="B490" s="170" t="n"/>
      <c r="C490" s="1" t="n"/>
      <c r="D490" s="171" t="n"/>
      <c r="E490" s="172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 s="269">
      <c r="A491" s="1" t="n"/>
      <c r="B491" s="170" t="n"/>
      <c r="C491" s="1" t="n"/>
      <c r="D491" s="171" t="n"/>
      <c r="E491" s="172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 s="269">
      <c r="A492" s="1" t="n"/>
      <c r="B492" s="170" t="n"/>
      <c r="C492" s="1" t="n"/>
      <c r="D492" s="171" t="n"/>
      <c r="E492" s="172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 s="269">
      <c r="A493" s="1" t="n"/>
      <c r="B493" s="170" t="n"/>
      <c r="C493" s="1" t="n"/>
      <c r="D493" s="171" t="n"/>
      <c r="E493" s="172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 s="269">
      <c r="A494" s="1" t="n"/>
      <c r="B494" s="170" t="n"/>
      <c r="C494" s="1" t="n"/>
      <c r="D494" s="171" t="n"/>
      <c r="E494" s="172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 s="269">
      <c r="A495" s="1" t="n"/>
      <c r="B495" s="170" t="n"/>
      <c r="C495" s="1" t="n"/>
      <c r="D495" s="171" t="n"/>
      <c r="E495" s="172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 s="269">
      <c r="A496" s="1" t="n"/>
      <c r="B496" s="170" t="n"/>
      <c r="C496" s="1" t="n"/>
      <c r="D496" s="171" t="n"/>
      <c r="E496" s="172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 s="269">
      <c r="A497" s="1" t="n"/>
      <c r="B497" s="170" t="n"/>
      <c r="C497" s="1" t="n"/>
      <c r="D497" s="171" t="n"/>
      <c r="E497" s="172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 s="269">
      <c r="A498" s="1" t="n"/>
      <c r="B498" s="170" t="n"/>
      <c r="C498" s="1" t="n"/>
      <c r="D498" s="171" t="n"/>
      <c r="E498" s="172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 s="269">
      <c r="A499" s="1" t="n"/>
      <c r="B499" s="170" t="n"/>
      <c r="C499" s="1" t="n"/>
      <c r="D499" s="171" t="n"/>
      <c r="E499" s="172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 s="269">
      <c r="A500" s="1" t="n"/>
      <c r="B500" s="170" t="n"/>
      <c r="C500" s="1" t="n"/>
      <c r="D500" s="171" t="n"/>
      <c r="E500" s="172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 s="269">
      <c r="A501" s="1" t="n"/>
      <c r="B501" s="170" t="n"/>
      <c r="C501" s="1" t="n"/>
      <c r="D501" s="171" t="n"/>
      <c r="E501" s="172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 s="269">
      <c r="A502" s="1" t="n"/>
      <c r="B502" s="170" t="n"/>
      <c r="C502" s="1" t="n"/>
      <c r="D502" s="171" t="n"/>
      <c r="E502" s="172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 s="269">
      <c r="A503" s="1" t="n"/>
      <c r="B503" s="170" t="n"/>
      <c r="C503" s="1" t="n"/>
      <c r="D503" s="171" t="n"/>
      <c r="E503" s="172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 s="269">
      <c r="A504" s="1" t="n"/>
      <c r="B504" s="170" t="n"/>
      <c r="C504" s="1" t="n"/>
      <c r="D504" s="171" t="n"/>
      <c r="E504" s="172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 s="269">
      <c r="A505" s="1" t="n"/>
      <c r="B505" s="170" t="n"/>
      <c r="C505" s="1" t="n"/>
      <c r="D505" s="171" t="n"/>
      <c r="E505" s="172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 s="269">
      <c r="A506" s="1" t="n"/>
      <c r="B506" s="170" t="n"/>
      <c r="C506" s="1" t="n"/>
      <c r="D506" s="171" t="n"/>
      <c r="E506" s="172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 s="269">
      <c r="A507" s="1" t="n"/>
      <c r="B507" s="170" t="n"/>
      <c r="C507" s="1" t="n"/>
      <c r="D507" s="171" t="n"/>
      <c r="E507" s="172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 s="269">
      <c r="A508" s="1" t="n"/>
      <c r="B508" s="170" t="n"/>
      <c r="C508" s="1" t="n"/>
      <c r="D508" s="171" t="n"/>
      <c r="E508" s="172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 s="269">
      <c r="A509" s="1" t="n"/>
      <c r="B509" s="170" t="n"/>
      <c r="C509" s="1" t="n"/>
      <c r="D509" s="171" t="n"/>
      <c r="E509" s="172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 s="269">
      <c r="A510" s="1" t="n"/>
      <c r="B510" s="170" t="n"/>
      <c r="C510" s="1" t="n"/>
      <c r="D510" s="171" t="n"/>
      <c r="E510" s="172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 s="269">
      <c r="A511" s="1" t="n"/>
      <c r="B511" s="170" t="n"/>
      <c r="C511" s="1" t="n"/>
      <c r="D511" s="171" t="n"/>
      <c r="E511" s="172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 s="269">
      <c r="A512" s="1" t="n"/>
      <c r="B512" s="170" t="n"/>
      <c r="C512" s="1" t="n"/>
      <c r="D512" s="171" t="n"/>
      <c r="E512" s="172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 s="269">
      <c r="A513" s="1" t="n"/>
      <c r="B513" s="170" t="n"/>
      <c r="C513" s="1" t="n"/>
      <c r="D513" s="171" t="n"/>
      <c r="E513" s="172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 s="269">
      <c r="A514" s="1" t="n"/>
      <c r="B514" s="170" t="n"/>
      <c r="C514" s="1" t="n"/>
      <c r="D514" s="171" t="n"/>
      <c r="E514" s="172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 s="269">
      <c r="A515" s="1" t="n"/>
      <c r="B515" s="170" t="n"/>
      <c r="C515" s="1" t="n"/>
      <c r="D515" s="171" t="n"/>
      <c r="E515" s="172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 s="269">
      <c r="A516" s="1" t="n"/>
      <c r="B516" s="170" t="n"/>
      <c r="C516" s="1" t="n"/>
      <c r="D516" s="171" t="n"/>
      <c r="E516" s="172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 s="269">
      <c r="A517" s="1" t="n"/>
      <c r="B517" s="170" t="n"/>
      <c r="C517" s="1" t="n"/>
      <c r="D517" s="171" t="n"/>
      <c r="E517" s="172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 s="269">
      <c r="A518" s="1" t="n"/>
      <c r="B518" s="170" t="n"/>
      <c r="C518" s="1" t="n"/>
      <c r="D518" s="171" t="n"/>
      <c r="E518" s="172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 s="269">
      <c r="A519" s="1" t="n"/>
      <c r="B519" s="170" t="n"/>
      <c r="C519" s="1" t="n"/>
      <c r="D519" s="171" t="n"/>
      <c r="E519" s="172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 s="269">
      <c r="A520" s="1" t="n"/>
      <c r="B520" s="170" t="n"/>
      <c r="C520" s="1" t="n"/>
      <c r="D520" s="171" t="n"/>
      <c r="E520" s="172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 s="269">
      <c r="A521" s="1" t="n"/>
      <c r="B521" s="170" t="n"/>
      <c r="C521" s="1" t="n"/>
      <c r="D521" s="171" t="n"/>
      <c r="E521" s="172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 s="269">
      <c r="A522" s="1" t="n"/>
      <c r="B522" s="170" t="n"/>
      <c r="C522" s="1" t="n"/>
      <c r="D522" s="171" t="n"/>
      <c r="E522" s="172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 s="269">
      <c r="A523" s="1" t="n"/>
      <c r="B523" s="170" t="n"/>
      <c r="C523" s="1" t="n"/>
      <c r="D523" s="171" t="n"/>
      <c r="E523" s="172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 s="269">
      <c r="A524" s="1" t="n"/>
      <c r="B524" s="170" t="n"/>
      <c r="C524" s="1" t="n"/>
      <c r="D524" s="171" t="n"/>
      <c r="E524" s="172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 s="269">
      <c r="A525" s="1" t="n"/>
      <c r="B525" s="170" t="n"/>
      <c r="C525" s="1" t="n"/>
      <c r="D525" s="171" t="n"/>
      <c r="E525" s="172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 s="269">
      <c r="A526" s="1" t="n"/>
      <c r="B526" s="170" t="n"/>
      <c r="C526" s="1" t="n"/>
      <c r="D526" s="171" t="n"/>
      <c r="E526" s="172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 s="269">
      <c r="A527" s="1" t="n"/>
      <c r="B527" s="170" t="n"/>
      <c r="C527" s="1" t="n"/>
      <c r="D527" s="171" t="n"/>
      <c r="E527" s="172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 s="269">
      <c r="A528" s="1" t="n"/>
      <c r="B528" s="170" t="n"/>
      <c r="C528" s="1" t="n"/>
      <c r="D528" s="171" t="n"/>
      <c r="E528" s="172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 s="269">
      <c r="A529" s="1" t="n"/>
      <c r="B529" s="170" t="n"/>
      <c r="C529" s="1" t="n"/>
      <c r="D529" s="171" t="n"/>
      <c r="E529" s="172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 s="269">
      <c r="A530" s="1" t="n"/>
      <c r="B530" s="170" t="n"/>
      <c r="C530" s="1" t="n"/>
      <c r="D530" s="171" t="n"/>
      <c r="E530" s="172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 s="269">
      <c r="A531" s="1" t="n"/>
      <c r="B531" s="170" t="n"/>
      <c r="C531" s="1" t="n"/>
      <c r="D531" s="171" t="n"/>
      <c r="E531" s="172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 s="269">
      <c r="A532" s="1" t="n"/>
      <c r="B532" s="170" t="n"/>
      <c r="C532" s="1" t="n"/>
      <c r="D532" s="171" t="n"/>
      <c r="E532" s="172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 s="269">
      <c r="A533" s="1" t="n"/>
      <c r="B533" s="170" t="n"/>
      <c r="C533" s="1" t="n"/>
      <c r="D533" s="171" t="n"/>
      <c r="E533" s="172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 s="269">
      <c r="A534" s="1" t="n"/>
      <c r="B534" s="170" t="n"/>
      <c r="C534" s="1" t="n"/>
      <c r="D534" s="171" t="n"/>
      <c r="E534" s="172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 s="269">
      <c r="A535" s="1" t="n"/>
      <c r="B535" s="170" t="n"/>
      <c r="C535" s="1" t="n"/>
      <c r="D535" s="171" t="n"/>
      <c r="E535" s="172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 s="269">
      <c r="A536" s="1" t="n"/>
      <c r="B536" s="170" t="n"/>
      <c r="C536" s="1" t="n"/>
      <c r="D536" s="171" t="n"/>
      <c r="E536" s="172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 s="269">
      <c r="A537" s="1" t="n"/>
      <c r="B537" s="170" t="n"/>
      <c r="C537" s="1" t="n"/>
      <c r="D537" s="171" t="n"/>
      <c r="E537" s="172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 s="269">
      <c r="A538" s="1" t="n"/>
      <c r="B538" s="170" t="n"/>
      <c r="C538" s="1" t="n"/>
      <c r="D538" s="171" t="n"/>
      <c r="E538" s="172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 s="269">
      <c r="A539" s="1" t="n"/>
      <c r="B539" s="170" t="n"/>
      <c r="C539" s="1" t="n"/>
      <c r="D539" s="171" t="n"/>
      <c r="E539" s="172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 s="269">
      <c r="A540" s="1" t="n"/>
      <c r="B540" s="170" t="n"/>
      <c r="C540" s="1" t="n"/>
      <c r="D540" s="171" t="n"/>
      <c r="E540" s="172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 s="269">
      <c r="A541" s="1" t="n"/>
      <c r="B541" s="170" t="n"/>
      <c r="C541" s="1" t="n"/>
      <c r="D541" s="171" t="n"/>
      <c r="E541" s="172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 s="269">
      <c r="A542" s="1" t="n"/>
      <c r="B542" s="170" t="n"/>
      <c r="C542" s="1" t="n"/>
      <c r="D542" s="171" t="n"/>
      <c r="E542" s="172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 s="269">
      <c r="A543" s="1" t="n"/>
      <c r="B543" s="170" t="n"/>
      <c r="C543" s="1" t="n"/>
      <c r="D543" s="171" t="n"/>
      <c r="E543" s="172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 s="269">
      <c r="A544" s="1" t="n"/>
      <c r="B544" s="170" t="n"/>
      <c r="C544" s="1" t="n"/>
      <c r="D544" s="171" t="n"/>
      <c r="E544" s="172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 s="269">
      <c r="A545" s="1" t="n"/>
      <c r="B545" s="170" t="n"/>
      <c r="C545" s="1" t="n"/>
      <c r="D545" s="171" t="n"/>
      <c r="E545" s="172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 s="269">
      <c r="A546" s="1" t="n"/>
      <c r="B546" s="170" t="n"/>
      <c r="C546" s="1" t="n"/>
      <c r="D546" s="171" t="n"/>
      <c r="E546" s="172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 s="269">
      <c r="A547" s="1" t="n"/>
      <c r="B547" s="170" t="n"/>
      <c r="C547" s="1" t="n"/>
      <c r="D547" s="171" t="n"/>
      <c r="E547" s="172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 s="269">
      <c r="A548" s="1" t="n"/>
      <c r="B548" s="170" t="n"/>
      <c r="C548" s="1" t="n"/>
      <c r="D548" s="171" t="n"/>
      <c r="E548" s="172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 s="269">
      <c r="A549" s="1" t="n"/>
      <c r="B549" s="170" t="n"/>
      <c r="C549" s="1" t="n"/>
      <c r="D549" s="171" t="n"/>
      <c r="E549" s="172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 s="269">
      <c r="A550" s="1" t="n"/>
      <c r="B550" s="170" t="n"/>
      <c r="C550" s="1" t="n"/>
      <c r="D550" s="171" t="n"/>
      <c r="E550" s="172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 s="269">
      <c r="A551" s="1" t="n"/>
      <c r="B551" s="170" t="n"/>
      <c r="C551" s="1" t="n"/>
      <c r="D551" s="171" t="n"/>
      <c r="E551" s="172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 s="269">
      <c r="A552" s="1" t="n"/>
      <c r="B552" s="170" t="n"/>
      <c r="C552" s="1" t="n"/>
      <c r="D552" s="171" t="n"/>
      <c r="E552" s="172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 s="269">
      <c r="A553" s="1" t="n"/>
      <c r="B553" s="170" t="n"/>
      <c r="C553" s="1" t="n"/>
      <c r="D553" s="171" t="n"/>
      <c r="E553" s="172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 s="269">
      <c r="A554" s="1" t="n"/>
      <c r="B554" s="170" t="n"/>
      <c r="C554" s="1" t="n"/>
      <c r="D554" s="171" t="n"/>
      <c r="E554" s="172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 s="269">
      <c r="A555" s="1" t="n"/>
      <c r="B555" s="170" t="n"/>
      <c r="C555" s="1" t="n"/>
      <c r="D555" s="171" t="n"/>
      <c r="E555" s="172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 s="269">
      <c r="A556" s="1" t="n"/>
      <c r="B556" s="170" t="n"/>
      <c r="C556" s="1" t="n"/>
      <c r="D556" s="171" t="n"/>
      <c r="E556" s="172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 s="269">
      <c r="A557" s="1" t="n"/>
      <c r="B557" s="170" t="n"/>
      <c r="C557" s="1" t="n"/>
      <c r="D557" s="171" t="n"/>
      <c r="E557" s="172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 s="269">
      <c r="A558" s="1" t="n"/>
      <c r="B558" s="170" t="n"/>
      <c r="C558" s="1" t="n"/>
      <c r="D558" s="171" t="n"/>
      <c r="E558" s="172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 s="269">
      <c r="A559" s="1" t="n"/>
      <c r="B559" s="170" t="n"/>
      <c r="C559" s="1" t="n"/>
      <c r="D559" s="171" t="n"/>
      <c r="E559" s="172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 s="269">
      <c r="A560" s="1" t="n"/>
      <c r="B560" s="170" t="n"/>
      <c r="C560" s="1" t="n"/>
      <c r="D560" s="171" t="n"/>
      <c r="E560" s="172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 s="269">
      <c r="A561" s="1" t="n"/>
      <c r="B561" s="170" t="n"/>
      <c r="C561" s="1" t="n"/>
      <c r="D561" s="171" t="n"/>
      <c r="E561" s="172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 s="269">
      <c r="A562" s="1" t="n"/>
      <c r="B562" s="170" t="n"/>
      <c r="C562" s="1" t="n"/>
      <c r="D562" s="171" t="n"/>
      <c r="E562" s="172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 s="269">
      <c r="A563" s="1" t="n"/>
      <c r="B563" s="170" t="n"/>
      <c r="C563" s="1" t="n"/>
      <c r="D563" s="171" t="n"/>
      <c r="E563" s="172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 s="269">
      <c r="A564" s="1" t="n"/>
      <c r="B564" s="170" t="n"/>
      <c r="C564" s="1" t="n"/>
      <c r="D564" s="171" t="n"/>
      <c r="E564" s="172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 s="269">
      <c r="A565" s="1" t="n"/>
      <c r="B565" s="170" t="n"/>
      <c r="C565" s="1" t="n"/>
      <c r="D565" s="171" t="n"/>
      <c r="E565" s="172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 s="269">
      <c r="A566" s="1" t="n"/>
      <c r="B566" s="170" t="n"/>
      <c r="C566" s="1" t="n"/>
      <c r="D566" s="171" t="n"/>
      <c r="E566" s="172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 s="269">
      <c r="A567" s="1" t="n"/>
      <c r="B567" s="170" t="n"/>
      <c r="C567" s="1" t="n"/>
      <c r="D567" s="171" t="n"/>
      <c r="E567" s="172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 s="269">
      <c r="A568" s="1" t="n"/>
      <c r="B568" s="170" t="n"/>
      <c r="C568" s="1" t="n"/>
      <c r="D568" s="171" t="n"/>
      <c r="E568" s="172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 s="269">
      <c r="A569" s="1" t="n"/>
      <c r="B569" s="170" t="n"/>
      <c r="C569" s="1" t="n"/>
      <c r="D569" s="171" t="n"/>
      <c r="E569" s="172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 s="269">
      <c r="A570" s="1" t="n"/>
      <c r="B570" s="170" t="n"/>
      <c r="C570" s="1" t="n"/>
      <c r="D570" s="171" t="n"/>
      <c r="E570" s="172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 s="269">
      <c r="A571" s="1" t="n"/>
      <c r="B571" s="170" t="n"/>
      <c r="C571" s="1" t="n"/>
      <c r="D571" s="171" t="n"/>
      <c r="E571" s="172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 s="269">
      <c r="A572" s="1" t="n"/>
      <c r="B572" s="170" t="n"/>
      <c r="C572" s="1" t="n"/>
      <c r="D572" s="171" t="n"/>
      <c r="E572" s="172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 s="269">
      <c r="A573" s="1" t="n"/>
      <c r="B573" s="170" t="n"/>
      <c r="C573" s="1" t="n"/>
      <c r="D573" s="171" t="n"/>
      <c r="E573" s="172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 s="269">
      <c r="A574" s="1" t="n"/>
      <c r="B574" s="170" t="n"/>
      <c r="C574" s="1" t="n"/>
      <c r="D574" s="171" t="n"/>
      <c r="E574" s="172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 s="269">
      <c r="A575" s="1" t="n"/>
      <c r="B575" s="170" t="n"/>
      <c r="C575" s="1" t="n"/>
      <c r="D575" s="171" t="n"/>
      <c r="E575" s="172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 s="269">
      <c r="A576" s="1" t="n"/>
      <c r="B576" s="170" t="n"/>
      <c r="C576" s="1" t="n"/>
      <c r="D576" s="171" t="n"/>
      <c r="E576" s="172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 s="269">
      <c r="A577" s="1" t="n"/>
      <c r="B577" s="170" t="n"/>
      <c r="C577" s="1" t="n"/>
      <c r="D577" s="171" t="n"/>
      <c r="E577" s="172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 s="269">
      <c r="A578" s="1" t="n"/>
      <c r="B578" s="170" t="n"/>
      <c r="C578" s="1" t="n"/>
      <c r="D578" s="171" t="n"/>
      <c r="E578" s="172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 s="269">
      <c r="A579" s="1" t="n"/>
      <c r="B579" s="170" t="n"/>
      <c r="C579" s="1" t="n"/>
      <c r="D579" s="171" t="n"/>
      <c r="E579" s="172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 s="269">
      <c r="A580" s="1" t="n"/>
      <c r="B580" s="170" t="n"/>
      <c r="C580" s="1" t="n"/>
      <c r="D580" s="171" t="n"/>
      <c r="E580" s="172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 s="269">
      <c r="A581" s="1" t="n"/>
      <c r="B581" s="170" t="n"/>
      <c r="C581" s="1" t="n"/>
      <c r="D581" s="171" t="n"/>
      <c r="E581" s="172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 s="269">
      <c r="A582" s="1" t="n"/>
      <c r="B582" s="170" t="n"/>
      <c r="C582" s="1" t="n"/>
      <c r="D582" s="171" t="n"/>
      <c r="E582" s="172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 s="269">
      <c r="A583" s="1" t="n"/>
      <c r="B583" s="170" t="n"/>
      <c r="C583" s="1" t="n"/>
      <c r="D583" s="171" t="n"/>
      <c r="E583" s="172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 s="269">
      <c r="A584" s="1" t="n"/>
      <c r="B584" s="170" t="n"/>
      <c r="C584" s="1" t="n"/>
      <c r="D584" s="171" t="n"/>
      <c r="E584" s="172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 s="269">
      <c r="A585" s="1" t="n"/>
      <c r="B585" s="170" t="n"/>
      <c r="C585" s="1" t="n"/>
      <c r="D585" s="171" t="n"/>
      <c r="E585" s="172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 s="269">
      <c r="A586" s="1" t="n"/>
      <c r="B586" s="170" t="n"/>
      <c r="C586" s="1" t="n"/>
      <c r="D586" s="171" t="n"/>
      <c r="E586" s="172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 s="269">
      <c r="A587" s="1" t="n"/>
      <c r="B587" s="170" t="n"/>
      <c r="C587" s="1" t="n"/>
      <c r="D587" s="171" t="n"/>
      <c r="E587" s="172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 s="269">
      <c r="A588" s="1" t="n"/>
      <c r="B588" s="170" t="n"/>
      <c r="C588" s="1" t="n"/>
      <c r="D588" s="171" t="n"/>
      <c r="E588" s="172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 s="269">
      <c r="A589" s="1" t="n"/>
      <c r="B589" s="170" t="n"/>
      <c r="C589" s="1" t="n"/>
      <c r="D589" s="171" t="n"/>
      <c r="E589" s="172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 s="269">
      <c r="A590" s="1" t="n"/>
      <c r="B590" s="170" t="n"/>
      <c r="C590" s="1" t="n"/>
      <c r="D590" s="171" t="n"/>
      <c r="E590" s="172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 s="269">
      <c r="A591" s="1" t="n"/>
      <c r="B591" s="170" t="n"/>
      <c r="C591" s="1" t="n"/>
      <c r="D591" s="171" t="n"/>
      <c r="E591" s="172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 s="269">
      <c r="A592" s="1" t="n"/>
      <c r="B592" s="170" t="n"/>
      <c r="C592" s="1" t="n"/>
      <c r="D592" s="171" t="n"/>
      <c r="E592" s="172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 s="269">
      <c r="A593" s="1" t="n"/>
      <c r="B593" s="170" t="n"/>
      <c r="C593" s="1" t="n"/>
      <c r="D593" s="171" t="n"/>
      <c r="E593" s="172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 s="269">
      <c r="A594" s="1" t="n"/>
      <c r="B594" s="170" t="n"/>
      <c r="C594" s="1" t="n"/>
      <c r="D594" s="171" t="n"/>
      <c r="E594" s="172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 s="269">
      <c r="A595" s="1" t="n"/>
      <c r="B595" s="170" t="n"/>
      <c r="C595" s="1" t="n"/>
      <c r="D595" s="171" t="n"/>
      <c r="E595" s="172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 s="269">
      <c r="A596" s="1" t="n"/>
      <c r="B596" s="170" t="n"/>
      <c r="C596" s="1" t="n"/>
      <c r="D596" s="171" t="n"/>
      <c r="E596" s="172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 s="269">
      <c r="A597" s="1" t="n"/>
      <c r="B597" s="170" t="n"/>
      <c r="C597" s="1" t="n"/>
      <c r="D597" s="171" t="n"/>
      <c r="E597" s="172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 s="269">
      <c r="A598" s="1" t="n"/>
      <c r="B598" s="170" t="n"/>
      <c r="C598" s="1" t="n"/>
      <c r="D598" s="171" t="n"/>
      <c r="E598" s="172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 s="269">
      <c r="A599" s="1" t="n"/>
      <c r="B599" s="170" t="n"/>
      <c r="C599" s="1" t="n"/>
      <c r="D599" s="171" t="n"/>
      <c r="E599" s="172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 s="269">
      <c r="A600" s="1" t="n"/>
      <c r="B600" s="170" t="n"/>
      <c r="C600" s="1" t="n"/>
      <c r="D600" s="171" t="n"/>
      <c r="E600" s="172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 s="269">
      <c r="A601" s="1" t="n"/>
      <c r="B601" s="170" t="n"/>
      <c r="C601" s="1" t="n"/>
      <c r="D601" s="171" t="n"/>
      <c r="E601" s="172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 s="269">
      <c r="A602" s="1" t="n"/>
      <c r="B602" s="170" t="n"/>
      <c r="C602" s="1" t="n"/>
      <c r="D602" s="171" t="n"/>
      <c r="E602" s="172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 s="269">
      <c r="A603" s="1" t="n"/>
      <c r="B603" s="170" t="n"/>
      <c r="C603" s="1" t="n"/>
      <c r="D603" s="171" t="n"/>
      <c r="E603" s="172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 s="269">
      <c r="A604" s="1" t="n"/>
      <c r="B604" s="170" t="n"/>
      <c r="C604" s="1" t="n"/>
      <c r="D604" s="171" t="n"/>
      <c r="E604" s="172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 s="269">
      <c r="A605" s="1" t="n"/>
      <c r="B605" s="170" t="n"/>
      <c r="C605" s="1" t="n"/>
      <c r="D605" s="171" t="n"/>
      <c r="E605" s="172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 s="269">
      <c r="A606" s="1" t="n"/>
      <c r="B606" s="170" t="n"/>
      <c r="C606" s="1" t="n"/>
      <c r="D606" s="171" t="n"/>
      <c r="E606" s="172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 s="269">
      <c r="A607" s="1" t="n"/>
      <c r="B607" s="170" t="n"/>
      <c r="C607" s="1" t="n"/>
      <c r="D607" s="171" t="n"/>
      <c r="E607" s="172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 s="269">
      <c r="A608" s="1" t="n"/>
      <c r="B608" s="170" t="n"/>
      <c r="C608" s="1" t="n"/>
      <c r="D608" s="171" t="n"/>
      <c r="E608" s="172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 s="269">
      <c r="A609" s="1" t="n"/>
      <c r="B609" s="170" t="n"/>
      <c r="C609" s="1" t="n"/>
      <c r="D609" s="171" t="n"/>
      <c r="E609" s="172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 s="269">
      <c r="A610" s="1" t="n"/>
      <c r="B610" s="170" t="n"/>
      <c r="C610" s="1" t="n"/>
      <c r="D610" s="171" t="n"/>
      <c r="E610" s="172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 s="269">
      <c r="A611" s="1" t="n"/>
      <c r="B611" s="170" t="n"/>
      <c r="C611" s="1" t="n"/>
      <c r="D611" s="171" t="n"/>
      <c r="E611" s="172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 s="269">
      <c r="A612" s="1" t="n"/>
      <c r="B612" s="170" t="n"/>
      <c r="C612" s="1" t="n"/>
      <c r="D612" s="171" t="n"/>
      <c r="E612" s="172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 s="269">
      <c r="A613" s="1" t="n"/>
      <c r="B613" s="170" t="n"/>
      <c r="C613" s="1" t="n"/>
      <c r="D613" s="171" t="n"/>
      <c r="E613" s="172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 s="269">
      <c r="A614" s="1" t="n"/>
      <c r="B614" s="170" t="n"/>
      <c r="C614" s="1" t="n"/>
      <c r="D614" s="171" t="n"/>
      <c r="E614" s="172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 s="269">
      <c r="A615" s="1" t="n"/>
      <c r="B615" s="170" t="n"/>
      <c r="C615" s="1" t="n"/>
      <c r="D615" s="171" t="n"/>
      <c r="E615" s="172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 s="269">
      <c r="A616" s="1" t="n"/>
      <c r="B616" s="170" t="n"/>
      <c r="C616" s="1" t="n"/>
      <c r="D616" s="171" t="n"/>
      <c r="E616" s="172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 s="269">
      <c r="A617" s="1" t="n"/>
      <c r="B617" s="170" t="n"/>
      <c r="C617" s="1" t="n"/>
      <c r="D617" s="171" t="n"/>
      <c r="E617" s="172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 s="269">
      <c r="A618" s="1" t="n"/>
      <c r="B618" s="170" t="n"/>
      <c r="C618" s="1" t="n"/>
      <c r="D618" s="171" t="n"/>
      <c r="E618" s="172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 s="269">
      <c r="A619" s="1" t="n"/>
      <c r="B619" s="170" t="n"/>
      <c r="C619" s="1" t="n"/>
      <c r="D619" s="171" t="n"/>
      <c r="E619" s="172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 s="269">
      <c r="A620" s="1" t="n"/>
      <c r="B620" s="170" t="n"/>
      <c r="C620" s="1" t="n"/>
      <c r="D620" s="171" t="n"/>
      <c r="E620" s="172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 s="269">
      <c r="A621" s="1" t="n"/>
      <c r="B621" s="170" t="n"/>
      <c r="C621" s="1" t="n"/>
      <c r="D621" s="171" t="n"/>
      <c r="E621" s="172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 s="269">
      <c r="A622" s="1" t="n"/>
      <c r="B622" s="170" t="n"/>
      <c r="C622" s="1" t="n"/>
      <c r="D622" s="171" t="n"/>
      <c r="E622" s="172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 s="269">
      <c r="A623" s="1" t="n"/>
      <c r="B623" s="170" t="n"/>
      <c r="C623" s="1" t="n"/>
      <c r="D623" s="171" t="n"/>
      <c r="E623" s="172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 s="269">
      <c r="A624" s="1" t="n"/>
      <c r="B624" s="170" t="n"/>
      <c r="C624" s="1" t="n"/>
      <c r="D624" s="171" t="n"/>
      <c r="E624" s="172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 s="269">
      <c r="A625" s="1" t="n"/>
      <c r="B625" s="170" t="n"/>
      <c r="C625" s="1" t="n"/>
      <c r="D625" s="171" t="n"/>
      <c r="E625" s="172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 s="269">
      <c r="A626" s="1" t="n"/>
      <c r="B626" s="170" t="n"/>
      <c r="C626" s="1" t="n"/>
      <c r="D626" s="171" t="n"/>
      <c r="E626" s="172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 s="269">
      <c r="A627" s="1" t="n"/>
      <c r="B627" s="170" t="n"/>
      <c r="C627" s="1" t="n"/>
      <c r="D627" s="171" t="n"/>
      <c r="E627" s="172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 s="269">
      <c r="A628" s="1" t="n"/>
      <c r="B628" s="170" t="n"/>
      <c r="C628" s="1" t="n"/>
      <c r="D628" s="171" t="n"/>
      <c r="E628" s="172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 s="269">
      <c r="A629" s="1" t="n"/>
      <c r="B629" s="170" t="n"/>
      <c r="C629" s="1" t="n"/>
      <c r="D629" s="171" t="n"/>
      <c r="E629" s="172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 s="269">
      <c r="A630" s="1" t="n"/>
      <c r="B630" s="170" t="n"/>
      <c r="C630" s="1" t="n"/>
      <c r="D630" s="171" t="n"/>
      <c r="E630" s="172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 s="269">
      <c r="A631" s="1" t="n"/>
      <c r="B631" s="170" t="n"/>
      <c r="C631" s="1" t="n"/>
      <c r="D631" s="171" t="n"/>
      <c r="E631" s="172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 s="269">
      <c r="A632" s="1" t="n"/>
      <c r="B632" s="170" t="n"/>
      <c r="C632" s="1" t="n"/>
      <c r="D632" s="171" t="n"/>
      <c r="E632" s="172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 s="269">
      <c r="A633" s="1" t="n"/>
      <c r="B633" s="170" t="n"/>
      <c r="C633" s="1" t="n"/>
      <c r="D633" s="171" t="n"/>
      <c r="E633" s="172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 s="269">
      <c r="A634" s="1" t="n"/>
      <c r="B634" s="170" t="n"/>
      <c r="C634" s="1" t="n"/>
      <c r="D634" s="171" t="n"/>
      <c r="E634" s="172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 s="269">
      <c r="A635" s="1" t="n"/>
      <c r="B635" s="170" t="n"/>
      <c r="C635" s="1" t="n"/>
      <c r="D635" s="171" t="n"/>
      <c r="E635" s="172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 s="269">
      <c r="A636" s="1" t="n"/>
      <c r="B636" s="170" t="n"/>
      <c r="C636" s="1" t="n"/>
      <c r="D636" s="171" t="n"/>
      <c r="E636" s="172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 s="269">
      <c r="A637" s="1" t="n"/>
      <c r="B637" s="170" t="n"/>
      <c r="C637" s="1" t="n"/>
      <c r="D637" s="171" t="n"/>
      <c r="E637" s="172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 s="269">
      <c r="A638" s="1" t="n"/>
      <c r="B638" s="170" t="n"/>
      <c r="C638" s="1" t="n"/>
      <c r="D638" s="171" t="n"/>
      <c r="E638" s="172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 s="269">
      <c r="A639" s="1" t="n"/>
      <c r="B639" s="170" t="n"/>
      <c r="C639" s="1" t="n"/>
      <c r="D639" s="171" t="n"/>
      <c r="E639" s="172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 s="269">
      <c r="A640" s="1" t="n"/>
      <c r="B640" s="170" t="n"/>
      <c r="C640" s="1" t="n"/>
      <c r="D640" s="171" t="n"/>
      <c r="E640" s="172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 s="269">
      <c r="A641" s="1" t="n"/>
      <c r="B641" s="170" t="n"/>
      <c r="C641" s="1" t="n"/>
      <c r="D641" s="171" t="n"/>
      <c r="E641" s="172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 s="269">
      <c r="A642" s="1" t="n"/>
      <c r="B642" s="170" t="n"/>
      <c r="C642" s="1" t="n"/>
      <c r="D642" s="171" t="n"/>
      <c r="E642" s="172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 s="269">
      <c r="A643" s="1" t="n"/>
      <c r="B643" s="170" t="n"/>
      <c r="C643" s="1" t="n"/>
      <c r="D643" s="171" t="n"/>
      <c r="E643" s="172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 s="269">
      <c r="A644" s="1" t="n"/>
      <c r="B644" s="170" t="n"/>
      <c r="C644" s="1" t="n"/>
      <c r="D644" s="171" t="n"/>
      <c r="E644" s="172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 s="269">
      <c r="A645" s="1" t="n"/>
      <c r="B645" s="170" t="n"/>
      <c r="C645" s="1" t="n"/>
      <c r="D645" s="171" t="n"/>
      <c r="E645" s="172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 s="269">
      <c r="A646" s="1" t="n"/>
      <c r="B646" s="170" t="n"/>
      <c r="C646" s="1" t="n"/>
      <c r="D646" s="171" t="n"/>
      <c r="E646" s="172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 s="269">
      <c r="A647" s="1" t="n"/>
      <c r="B647" s="170" t="n"/>
      <c r="C647" s="1" t="n"/>
      <c r="D647" s="171" t="n"/>
      <c r="E647" s="172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 s="269">
      <c r="A648" s="1" t="n"/>
      <c r="B648" s="170" t="n"/>
      <c r="C648" s="1" t="n"/>
      <c r="D648" s="171" t="n"/>
      <c r="E648" s="172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 s="269">
      <c r="A649" s="1" t="n"/>
      <c r="B649" s="170" t="n"/>
      <c r="C649" s="1" t="n"/>
      <c r="D649" s="171" t="n"/>
      <c r="E649" s="172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 s="269">
      <c r="A650" s="1" t="n"/>
      <c r="B650" s="170" t="n"/>
      <c r="C650" s="1" t="n"/>
      <c r="D650" s="171" t="n"/>
      <c r="E650" s="172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 s="269">
      <c r="A651" s="1" t="n"/>
      <c r="B651" s="170" t="n"/>
      <c r="C651" s="1" t="n"/>
      <c r="D651" s="171" t="n"/>
      <c r="E651" s="172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 s="269">
      <c r="A652" s="1" t="n"/>
      <c r="B652" s="170" t="n"/>
      <c r="C652" s="1" t="n"/>
      <c r="D652" s="171" t="n"/>
      <c r="E652" s="172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 s="269">
      <c r="A653" s="1" t="n"/>
      <c r="B653" s="170" t="n"/>
      <c r="C653" s="1" t="n"/>
      <c r="D653" s="171" t="n"/>
      <c r="E653" s="172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 s="269">
      <c r="A654" s="1" t="n"/>
      <c r="B654" s="170" t="n"/>
      <c r="C654" s="1" t="n"/>
      <c r="D654" s="171" t="n"/>
      <c r="E654" s="172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 s="269">
      <c r="A655" s="1" t="n"/>
      <c r="B655" s="170" t="n"/>
      <c r="C655" s="1" t="n"/>
      <c r="D655" s="171" t="n"/>
      <c r="E655" s="172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 s="269">
      <c r="A656" s="1" t="n"/>
      <c r="B656" s="170" t="n"/>
      <c r="C656" s="1" t="n"/>
      <c r="D656" s="171" t="n"/>
      <c r="E656" s="172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 s="269">
      <c r="A657" s="1" t="n"/>
      <c r="B657" s="170" t="n"/>
      <c r="C657" s="1" t="n"/>
      <c r="D657" s="171" t="n"/>
      <c r="E657" s="172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 s="269">
      <c r="A658" s="1" t="n"/>
      <c r="B658" s="170" t="n"/>
      <c r="C658" s="1" t="n"/>
      <c r="D658" s="171" t="n"/>
      <c r="E658" s="172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 s="269">
      <c r="A659" s="1" t="n"/>
      <c r="B659" s="170" t="n"/>
      <c r="C659" s="1" t="n"/>
      <c r="D659" s="171" t="n"/>
      <c r="E659" s="172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 s="269">
      <c r="A660" s="1" t="n"/>
      <c r="B660" s="170" t="n"/>
      <c r="C660" s="1" t="n"/>
      <c r="D660" s="171" t="n"/>
      <c r="E660" s="172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 s="269">
      <c r="A661" s="1" t="n"/>
      <c r="B661" s="170" t="n"/>
      <c r="C661" s="1" t="n"/>
      <c r="D661" s="171" t="n"/>
      <c r="E661" s="172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 s="269">
      <c r="A662" s="1" t="n"/>
      <c r="B662" s="170" t="n"/>
      <c r="C662" s="1" t="n"/>
      <c r="D662" s="171" t="n"/>
      <c r="E662" s="172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 s="269">
      <c r="A663" s="1" t="n"/>
      <c r="B663" s="170" t="n"/>
      <c r="C663" s="1" t="n"/>
      <c r="D663" s="171" t="n"/>
      <c r="E663" s="172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 s="269">
      <c r="A664" s="1" t="n"/>
      <c r="B664" s="170" t="n"/>
      <c r="C664" s="1" t="n"/>
      <c r="D664" s="171" t="n"/>
      <c r="E664" s="172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 s="269">
      <c r="A665" s="1" t="n"/>
      <c r="B665" s="170" t="n"/>
      <c r="C665" s="1" t="n"/>
      <c r="D665" s="171" t="n"/>
      <c r="E665" s="172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 s="269">
      <c r="A666" s="1" t="n"/>
      <c r="B666" s="170" t="n"/>
      <c r="C666" s="1" t="n"/>
      <c r="D666" s="171" t="n"/>
      <c r="E666" s="172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 s="269">
      <c r="A667" s="1" t="n"/>
      <c r="B667" s="170" t="n"/>
      <c r="C667" s="1" t="n"/>
      <c r="D667" s="171" t="n"/>
      <c r="E667" s="172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 s="269">
      <c r="A668" s="1" t="n"/>
      <c r="B668" s="170" t="n"/>
      <c r="C668" s="1" t="n"/>
      <c r="D668" s="171" t="n"/>
      <c r="E668" s="172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 s="269">
      <c r="A669" s="1" t="n"/>
      <c r="B669" s="170" t="n"/>
      <c r="C669" s="1" t="n"/>
      <c r="D669" s="171" t="n"/>
      <c r="E669" s="172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 s="269">
      <c r="A670" s="1" t="n"/>
      <c r="B670" s="170" t="n"/>
      <c r="C670" s="1" t="n"/>
      <c r="D670" s="171" t="n"/>
      <c r="E670" s="172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 s="269">
      <c r="A671" s="1" t="n"/>
      <c r="B671" s="170" t="n"/>
      <c r="C671" s="1" t="n"/>
      <c r="D671" s="171" t="n"/>
      <c r="E671" s="172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 s="269">
      <c r="A672" s="1" t="n"/>
      <c r="B672" s="170" t="n"/>
      <c r="C672" s="1" t="n"/>
      <c r="D672" s="171" t="n"/>
      <c r="E672" s="172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 s="269">
      <c r="A673" s="1" t="n"/>
      <c r="B673" s="170" t="n"/>
      <c r="C673" s="1" t="n"/>
      <c r="D673" s="171" t="n"/>
      <c r="E673" s="172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 s="269">
      <c r="A674" s="1" t="n"/>
      <c r="B674" s="170" t="n"/>
      <c r="C674" s="1" t="n"/>
      <c r="D674" s="171" t="n"/>
      <c r="E674" s="172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 s="269">
      <c r="A675" s="1" t="n"/>
      <c r="B675" s="170" t="n"/>
      <c r="C675" s="1" t="n"/>
      <c r="D675" s="171" t="n"/>
      <c r="E675" s="172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 s="269">
      <c r="A676" s="1" t="n"/>
      <c r="B676" s="170" t="n"/>
      <c r="C676" s="1" t="n"/>
      <c r="D676" s="171" t="n"/>
      <c r="E676" s="172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 s="269">
      <c r="A677" s="1" t="n"/>
      <c r="B677" s="170" t="n"/>
      <c r="C677" s="1" t="n"/>
      <c r="D677" s="171" t="n"/>
      <c r="E677" s="172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 s="269">
      <c r="A678" s="1" t="n"/>
      <c r="B678" s="170" t="n"/>
      <c r="C678" s="1" t="n"/>
      <c r="D678" s="171" t="n"/>
      <c r="E678" s="172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 s="269">
      <c r="A679" s="1" t="n"/>
      <c r="B679" s="170" t="n"/>
      <c r="C679" s="1" t="n"/>
      <c r="D679" s="171" t="n"/>
      <c r="E679" s="172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 s="269">
      <c r="A680" s="1" t="n"/>
      <c r="B680" s="170" t="n"/>
      <c r="C680" s="1" t="n"/>
      <c r="D680" s="171" t="n"/>
      <c r="E680" s="172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 s="269">
      <c r="A681" s="1" t="n"/>
      <c r="B681" s="170" t="n"/>
      <c r="C681" s="1" t="n"/>
      <c r="D681" s="171" t="n"/>
      <c r="E681" s="172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 s="269">
      <c r="A682" s="1" t="n"/>
      <c r="B682" s="170" t="n"/>
      <c r="C682" s="1" t="n"/>
      <c r="D682" s="171" t="n"/>
      <c r="E682" s="172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 s="269">
      <c r="A683" s="1" t="n"/>
      <c r="B683" s="170" t="n"/>
      <c r="C683" s="1" t="n"/>
      <c r="D683" s="171" t="n"/>
      <c r="E683" s="172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 s="269">
      <c r="A684" s="1" t="n"/>
      <c r="B684" s="170" t="n"/>
      <c r="C684" s="1" t="n"/>
      <c r="D684" s="171" t="n"/>
      <c r="E684" s="172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 s="269">
      <c r="A685" s="1" t="n"/>
      <c r="B685" s="170" t="n"/>
      <c r="C685" s="1" t="n"/>
      <c r="D685" s="171" t="n"/>
      <c r="E685" s="172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 s="269">
      <c r="A686" s="1" t="n"/>
      <c r="B686" s="170" t="n"/>
      <c r="C686" s="1" t="n"/>
      <c r="D686" s="171" t="n"/>
      <c r="E686" s="172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 s="269">
      <c r="A687" s="1" t="n"/>
      <c r="B687" s="170" t="n"/>
      <c r="C687" s="1" t="n"/>
      <c r="D687" s="171" t="n"/>
      <c r="E687" s="172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 s="269">
      <c r="A688" s="1" t="n"/>
      <c r="B688" s="170" t="n"/>
      <c r="C688" s="1" t="n"/>
      <c r="D688" s="171" t="n"/>
      <c r="E688" s="172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 s="269">
      <c r="A689" s="1" t="n"/>
      <c r="B689" s="170" t="n"/>
      <c r="C689" s="1" t="n"/>
      <c r="D689" s="171" t="n"/>
      <c r="E689" s="172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 s="269">
      <c r="A690" s="1" t="n"/>
      <c r="B690" s="170" t="n"/>
      <c r="C690" s="1" t="n"/>
      <c r="D690" s="171" t="n"/>
      <c r="E690" s="172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 s="269">
      <c r="A691" s="1" t="n"/>
      <c r="B691" s="170" t="n"/>
      <c r="C691" s="1" t="n"/>
      <c r="D691" s="171" t="n"/>
      <c r="E691" s="172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 s="269">
      <c r="A692" s="1" t="n"/>
      <c r="B692" s="170" t="n"/>
      <c r="C692" s="1" t="n"/>
      <c r="D692" s="171" t="n"/>
      <c r="E692" s="172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 s="269">
      <c r="A693" s="1" t="n"/>
      <c r="B693" s="170" t="n"/>
      <c r="C693" s="1" t="n"/>
      <c r="D693" s="171" t="n"/>
      <c r="E693" s="172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 s="269">
      <c r="A694" s="1" t="n"/>
      <c r="B694" s="170" t="n"/>
      <c r="C694" s="1" t="n"/>
      <c r="D694" s="171" t="n"/>
      <c r="E694" s="172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 s="269">
      <c r="A695" s="1" t="n"/>
      <c r="B695" s="170" t="n"/>
      <c r="C695" s="1" t="n"/>
      <c r="D695" s="171" t="n"/>
      <c r="E695" s="172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 s="269">
      <c r="A696" s="1" t="n"/>
      <c r="B696" s="170" t="n"/>
      <c r="C696" s="1" t="n"/>
      <c r="D696" s="171" t="n"/>
      <c r="E696" s="172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 s="269">
      <c r="A697" s="1" t="n"/>
      <c r="B697" s="170" t="n"/>
      <c r="C697" s="1" t="n"/>
      <c r="D697" s="171" t="n"/>
      <c r="E697" s="172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 s="269">
      <c r="A698" s="1" t="n"/>
      <c r="B698" s="170" t="n"/>
      <c r="C698" s="1" t="n"/>
      <c r="D698" s="171" t="n"/>
      <c r="E698" s="172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 s="269">
      <c r="A699" s="1" t="n"/>
      <c r="B699" s="170" t="n"/>
      <c r="C699" s="1" t="n"/>
      <c r="D699" s="171" t="n"/>
      <c r="E699" s="172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 s="269">
      <c r="A700" s="1" t="n"/>
      <c r="B700" s="170" t="n"/>
      <c r="C700" s="1" t="n"/>
      <c r="D700" s="171" t="n"/>
      <c r="E700" s="172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 s="269">
      <c r="A701" s="1" t="n"/>
      <c r="B701" s="170" t="n"/>
      <c r="C701" s="1" t="n"/>
      <c r="D701" s="171" t="n"/>
      <c r="E701" s="172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 s="269">
      <c r="A702" s="1" t="n"/>
      <c r="B702" s="170" t="n"/>
      <c r="C702" s="1" t="n"/>
      <c r="D702" s="171" t="n"/>
      <c r="E702" s="172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 s="269">
      <c r="A703" s="1" t="n"/>
      <c r="B703" s="170" t="n"/>
      <c r="C703" s="1" t="n"/>
      <c r="D703" s="171" t="n"/>
      <c r="E703" s="172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 s="269">
      <c r="A704" s="1" t="n"/>
      <c r="B704" s="170" t="n"/>
      <c r="C704" s="1" t="n"/>
      <c r="D704" s="171" t="n"/>
      <c r="E704" s="172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 s="269">
      <c r="A705" s="1" t="n"/>
      <c r="B705" s="170" t="n"/>
      <c r="C705" s="1" t="n"/>
      <c r="D705" s="171" t="n"/>
      <c r="E705" s="172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 s="269">
      <c r="A706" s="1" t="n"/>
      <c r="B706" s="170" t="n"/>
      <c r="C706" s="1" t="n"/>
      <c r="D706" s="171" t="n"/>
      <c r="E706" s="172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 s="269">
      <c r="A707" s="1" t="n"/>
      <c r="B707" s="170" t="n"/>
      <c r="C707" s="1" t="n"/>
      <c r="D707" s="171" t="n"/>
      <c r="E707" s="172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 s="269">
      <c r="A708" s="1" t="n"/>
      <c r="B708" s="170" t="n"/>
      <c r="C708" s="1" t="n"/>
      <c r="D708" s="171" t="n"/>
      <c r="E708" s="172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 s="269">
      <c r="A709" s="1" t="n"/>
      <c r="B709" s="170" t="n"/>
      <c r="C709" s="1" t="n"/>
      <c r="D709" s="171" t="n"/>
      <c r="E709" s="172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 s="269">
      <c r="A710" s="1" t="n"/>
      <c r="B710" s="170" t="n"/>
      <c r="C710" s="1" t="n"/>
      <c r="D710" s="171" t="n"/>
      <c r="E710" s="172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 s="269">
      <c r="A711" s="1" t="n"/>
      <c r="B711" s="170" t="n"/>
      <c r="C711" s="1" t="n"/>
      <c r="D711" s="171" t="n"/>
      <c r="E711" s="172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 s="269">
      <c r="A712" s="1" t="n"/>
      <c r="B712" s="170" t="n"/>
      <c r="C712" s="1" t="n"/>
      <c r="D712" s="171" t="n"/>
      <c r="E712" s="172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 s="269">
      <c r="A713" s="1" t="n"/>
      <c r="B713" s="170" t="n"/>
      <c r="C713" s="1" t="n"/>
      <c r="D713" s="171" t="n"/>
      <c r="E713" s="172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 s="269">
      <c r="A714" s="1" t="n"/>
      <c r="B714" s="170" t="n"/>
      <c r="C714" s="1" t="n"/>
      <c r="D714" s="171" t="n"/>
      <c r="E714" s="172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 s="269">
      <c r="A715" s="1" t="n"/>
      <c r="B715" s="170" t="n"/>
      <c r="C715" s="1" t="n"/>
      <c r="D715" s="171" t="n"/>
      <c r="E715" s="172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 s="269">
      <c r="A716" s="1" t="n"/>
      <c r="B716" s="170" t="n"/>
      <c r="C716" s="1" t="n"/>
      <c r="D716" s="171" t="n"/>
      <c r="E716" s="172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 s="269">
      <c r="A717" s="1" t="n"/>
      <c r="B717" s="170" t="n"/>
      <c r="C717" s="1" t="n"/>
      <c r="D717" s="171" t="n"/>
      <c r="E717" s="172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 s="269">
      <c r="A718" s="1" t="n"/>
      <c r="B718" s="170" t="n"/>
      <c r="C718" s="1" t="n"/>
      <c r="D718" s="171" t="n"/>
      <c r="E718" s="172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 s="269">
      <c r="A719" s="1" t="n"/>
      <c r="B719" s="170" t="n"/>
      <c r="C719" s="1" t="n"/>
      <c r="D719" s="171" t="n"/>
      <c r="E719" s="172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 s="269">
      <c r="A720" s="1" t="n"/>
      <c r="B720" s="170" t="n"/>
      <c r="C720" s="1" t="n"/>
      <c r="D720" s="171" t="n"/>
      <c r="E720" s="172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 s="269">
      <c r="A721" s="1" t="n"/>
      <c r="B721" s="170" t="n"/>
      <c r="C721" s="1" t="n"/>
      <c r="D721" s="171" t="n"/>
      <c r="E721" s="172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 s="269">
      <c r="A722" s="1" t="n"/>
      <c r="B722" s="170" t="n"/>
      <c r="C722" s="1" t="n"/>
      <c r="D722" s="171" t="n"/>
      <c r="E722" s="172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 s="269">
      <c r="A723" s="1" t="n"/>
      <c r="B723" s="170" t="n"/>
      <c r="C723" s="1" t="n"/>
      <c r="D723" s="171" t="n"/>
      <c r="E723" s="172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 s="269">
      <c r="A724" s="1" t="n"/>
      <c r="B724" s="170" t="n"/>
      <c r="C724" s="1" t="n"/>
      <c r="D724" s="171" t="n"/>
      <c r="E724" s="172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 s="269">
      <c r="A725" s="1" t="n"/>
      <c r="B725" s="170" t="n"/>
      <c r="C725" s="1" t="n"/>
      <c r="D725" s="171" t="n"/>
      <c r="E725" s="172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 s="269">
      <c r="A726" s="1" t="n"/>
      <c r="B726" s="170" t="n"/>
      <c r="C726" s="1" t="n"/>
      <c r="D726" s="171" t="n"/>
      <c r="E726" s="172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 s="269">
      <c r="A727" s="1" t="n"/>
      <c r="B727" s="170" t="n"/>
      <c r="C727" s="1" t="n"/>
      <c r="D727" s="171" t="n"/>
      <c r="E727" s="172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 s="269">
      <c r="A728" s="1" t="n"/>
      <c r="B728" s="170" t="n"/>
      <c r="C728" s="1" t="n"/>
      <c r="D728" s="171" t="n"/>
      <c r="E728" s="172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 s="269">
      <c r="A729" s="1" t="n"/>
      <c r="B729" s="170" t="n"/>
      <c r="C729" s="1" t="n"/>
      <c r="D729" s="171" t="n"/>
      <c r="E729" s="172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 s="269">
      <c r="A730" s="1" t="n"/>
      <c r="B730" s="170" t="n"/>
      <c r="C730" s="1" t="n"/>
      <c r="D730" s="171" t="n"/>
      <c r="E730" s="172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 s="269">
      <c r="A731" s="1" t="n"/>
      <c r="B731" s="170" t="n"/>
      <c r="C731" s="1" t="n"/>
      <c r="D731" s="171" t="n"/>
      <c r="E731" s="172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 s="269">
      <c r="A732" s="1" t="n"/>
      <c r="B732" s="170" t="n"/>
      <c r="C732" s="1" t="n"/>
      <c r="D732" s="171" t="n"/>
      <c r="E732" s="172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 s="269">
      <c r="A733" s="1" t="n"/>
      <c r="B733" s="170" t="n"/>
      <c r="C733" s="1" t="n"/>
      <c r="D733" s="171" t="n"/>
      <c r="E733" s="172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 s="269">
      <c r="A734" s="1" t="n"/>
      <c r="B734" s="170" t="n"/>
      <c r="C734" s="1" t="n"/>
      <c r="D734" s="171" t="n"/>
      <c r="E734" s="172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 s="269">
      <c r="A735" s="1" t="n"/>
      <c r="B735" s="170" t="n"/>
      <c r="C735" s="1" t="n"/>
      <c r="D735" s="171" t="n"/>
      <c r="E735" s="172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 s="269">
      <c r="A736" s="1" t="n"/>
      <c r="B736" s="170" t="n"/>
      <c r="C736" s="1" t="n"/>
      <c r="D736" s="171" t="n"/>
      <c r="E736" s="172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 s="269">
      <c r="A737" s="1" t="n"/>
      <c r="B737" s="170" t="n"/>
      <c r="C737" s="1" t="n"/>
      <c r="D737" s="171" t="n"/>
      <c r="E737" s="172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 s="269">
      <c r="A738" s="1" t="n"/>
      <c r="B738" s="170" t="n"/>
      <c r="C738" s="1" t="n"/>
      <c r="D738" s="171" t="n"/>
      <c r="E738" s="172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 s="269">
      <c r="A739" s="1" t="n"/>
      <c r="B739" s="170" t="n"/>
      <c r="C739" s="1" t="n"/>
      <c r="D739" s="171" t="n"/>
      <c r="E739" s="172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 s="269">
      <c r="A740" s="1" t="n"/>
      <c r="B740" s="170" t="n"/>
      <c r="C740" s="1" t="n"/>
      <c r="D740" s="171" t="n"/>
      <c r="E740" s="172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 s="269">
      <c r="A741" s="1" t="n"/>
      <c r="B741" s="170" t="n"/>
      <c r="C741" s="1" t="n"/>
      <c r="D741" s="171" t="n"/>
      <c r="E741" s="172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 s="269">
      <c r="A742" s="1" t="n"/>
      <c r="B742" s="170" t="n"/>
      <c r="C742" s="1" t="n"/>
      <c r="D742" s="171" t="n"/>
      <c r="E742" s="172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 s="269">
      <c r="A743" s="1" t="n"/>
      <c r="B743" s="170" t="n"/>
      <c r="C743" s="1" t="n"/>
      <c r="D743" s="171" t="n"/>
      <c r="E743" s="172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 s="269">
      <c r="A744" s="1" t="n"/>
      <c r="B744" s="170" t="n"/>
      <c r="C744" s="1" t="n"/>
      <c r="D744" s="171" t="n"/>
      <c r="E744" s="172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 s="269">
      <c r="A745" s="1" t="n"/>
      <c r="B745" s="170" t="n"/>
      <c r="C745" s="1" t="n"/>
      <c r="D745" s="171" t="n"/>
      <c r="E745" s="172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 s="269">
      <c r="A746" s="1" t="n"/>
      <c r="B746" s="170" t="n"/>
      <c r="C746" s="1" t="n"/>
      <c r="D746" s="171" t="n"/>
      <c r="E746" s="172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 s="269">
      <c r="A747" s="1" t="n"/>
      <c r="B747" s="170" t="n"/>
      <c r="C747" s="1" t="n"/>
      <c r="D747" s="171" t="n"/>
      <c r="E747" s="172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 s="269">
      <c r="A748" s="1" t="n"/>
      <c r="B748" s="170" t="n"/>
      <c r="C748" s="1" t="n"/>
      <c r="D748" s="171" t="n"/>
      <c r="E748" s="172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 s="269">
      <c r="A749" s="1" t="n"/>
      <c r="B749" s="170" t="n"/>
      <c r="C749" s="1" t="n"/>
      <c r="D749" s="171" t="n"/>
      <c r="E749" s="172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 s="269">
      <c r="A750" s="1" t="n"/>
      <c r="B750" s="170" t="n"/>
      <c r="C750" s="1" t="n"/>
      <c r="D750" s="171" t="n"/>
      <c r="E750" s="172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 s="269">
      <c r="A751" s="1" t="n"/>
      <c r="B751" s="170" t="n"/>
      <c r="C751" s="1" t="n"/>
      <c r="D751" s="171" t="n"/>
      <c r="E751" s="172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 s="269">
      <c r="A752" s="1" t="n"/>
      <c r="B752" s="170" t="n"/>
      <c r="C752" s="1" t="n"/>
      <c r="D752" s="171" t="n"/>
      <c r="E752" s="172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 s="269">
      <c r="A753" s="1" t="n"/>
      <c r="B753" s="170" t="n"/>
      <c r="C753" s="1" t="n"/>
      <c r="D753" s="171" t="n"/>
      <c r="E753" s="172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 s="269">
      <c r="A754" s="1" t="n"/>
      <c r="B754" s="170" t="n"/>
      <c r="C754" s="1" t="n"/>
      <c r="D754" s="171" t="n"/>
      <c r="E754" s="172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 s="269">
      <c r="A755" s="1" t="n"/>
      <c r="B755" s="170" t="n"/>
      <c r="C755" s="1" t="n"/>
      <c r="D755" s="171" t="n"/>
      <c r="E755" s="172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 s="269">
      <c r="A756" s="1" t="n"/>
      <c r="B756" s="170" t="n"/>
      <c r="C756" s="1" t="n"/>
      <c r="D756" s="171" t="n"/>
      <c r="E756" s="172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 s="269">
      <c r="A757" s="1" t="n"/>
      <c r="B757" s="170" t="n"/>
      <c r="C757" s="1" t="n"/>
      <c r="D757" s="171" t="n"/>
      <c r="E757" s="172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 s="269">
      <c r="A758" s="1" t="n"/>
      <c r="B758" s="170" t="n"/>
      <c r="C758" s="1" t="n"/>
      <c r="D758" s="171" t="n"/>
      <c r="E758" s="172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 s="269">
      <c r="A759" s="1" t="n"/>
      <c r="B759" s="170" t="n"/>
      <c r="C759" s="1" t="n"/>
      <c r="D759" s="171" t="n"/>
      <c r="E759" s="172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 s="269">
      <c r="A760" s="1" t="n"/>
      <c r="B760" s="170" t="n"/>
      <c r="C760" s="1" t="n"/>
      <c r="D760" s="171" t="n"/>
      <c r="E760" s="172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 s="269">
      <c r="A761" s="1" t="n"/>
      <c r="B761" s="170" t="n"/>
      <c r="C761" s="1" t="n"/>
      <c r="D761" s="171" t="n"/>
      <c r="E761" s="172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 s="269">
      <c r="A762" s="1" t="n"/>
      <c r="B762" s="170" t="n"/>
      <c r="C762" s="1" t="n"/>
      <c r="D762" s="171" t="n"/>
      <c r="E762" s="172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 s="269">
      <c r="A763" s="1" t="n"/>
      <c r="B763" s="170" t="n"/>
      <c r="C763" s="1" t="n"/>
      <c r="D763" s="171" t="n"/>
      <c r="E763" s="172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 s="269">
      <c r="A764" s="1" t="n"/>
      <c r="B764" s="170" t="n"/>
      <c r="C764" s="1" t="n"/>
      <c r="D764" s="171" t="n"/>
      <c r="E764" s="172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 s="269">
      <c r="A765" s="1" t="n"/>
      <c r="B765" s="170" t="n"/>
      <c r="C765" s="1" t="n"/>
      <c r="D765" s="171" t="n"/>
      <c r="E765" s="172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 s="269">
      <c r="A766" s="1" t="n"/>
      <c r="B766" s="170" t="n"/>
      <c r="C766" s="1" t="n"/>
      <c r="D766" s="171" t="n"/>
      <c r="E766" s="172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 s="269">
      <c r="A767" s="1" t="n"/>
      <c r="B767" s="170" t="n"/>
      <c r="C767" s="1" t="n"/>
      <c r="D767" s="171" t="n"/>
      <c r="E767" s="172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 s="269">
      <c r="A768" s="1" t="n"/>
      <c r="B768" s="170" t="n"/>
      <c r="C768" s="1" t="n"/>
      <c r="D768" s="171" t="n"/>
      <c r="E768" s="172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 s="269">
      <c r="A769" s="1" t="n"/>
      <c r="B769" s="170" t="n"/>
      <c r="C769" s="1" t="n"/>
      <c r="D769" s="171" t="n"/>
      <c r="E769" s="172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 s="269">
      <c r="A770" s="1" t="n"/>
      <c r="B770" s="170" t="n"/>
      <c r="C770" s="1" t="n"/>
      <c r="D770" s="171" t="n"/>
      <c r="E770" s="172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 s="269">
      <c r="A771" s="1" t="n"/>
      <c r="B771" s="170" t="n"/>
      <c r="C771" s="1" t="n"/>
      <c r="D771" s="171" t="n"/>
      <c r="E771" s="172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 s="269">
      <c r="A772" s="1" t="n"/>
      <c r="B772" s="170" t="n"/>
      <c r="C772" s="1" t="n"/>
      <c r="D772" s="171" t="n"/>
      <c r="E772" s="172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 s="269">
      <c r="A773" s="1" t="n"/>
      <c r="B773" s="170" t="n"/>
      <c r="C773" s="1" t="n"/>
      <c r="D773" s="171" t="n"/>
      <c r="E773" s="172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 s="269">
      <c r="A774" s="1" t="n"/>
      <c r="B774" s="170" t="n"/>
      <c r="C774" s="1" t="n"/>
      <c r="D774" s="171" t="n"/>
      <c r="E774" s="172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 s="269">
      <c r="A775" s="1" t="n"/>
      <c r="B775" s="170" t="n"/>
      <c r="C775" s="1" t="n"/>
      <c r="D775" s="171" t="n"/>
      <c r="E775" s="172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 s="269">
      <c r="A776" s="1" t="n"/>
      <c r="B776" s="170" t="n"/>
      <c r="C776" s="1" t="n"/>
      <c r="D776" s="171" t="n"/>
      <c r="E776" s="172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 s="269">
      <c r="A777" s="1" t="n"/>
      <c r="B777" s="170" t="n"/>
      <c r="C777" s="1" t="n"/>
      <c r="D777" s="171" t="n"/>
      <c r="E777" s="172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 s="269">
      <c r="A778" s="1" t="n"/>
      <c r="B778" s="170" t="n"/>
      <c r="C778" s="1" t="n"/>
      <c r="D778" s="171" t="n"/>
      <c r="E778" s="172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 s="269">
      <c r="A779" s="1" t="n"/>
      <c r="B779" s="170" t="n"/>
      <c r="C779" s="1" t="n"/>
      <c r="D779" s="171" t="n"/>
      <c r="E779" s="172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 s="269">
      <c r="A780" s="1" t="n"/>
      <c r="B780" s="170" t="n"/>
      <c r="C780" s="1" t="n"/>
      <c r="D780" s="171" t="n"/>
      <c r="E780" s="172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 s="269">
      <c r="A781" s="1" t="n"/>
      <c r="B781" s="170" t="n"/>
      <c r="C781" s="1" t="n"/>
      <c r="D781" s="171" t="n"/>
      <c r="E781" s="172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 s="269">
      <c r="A782" s="1" t="n"/>
      <c r="B782" s="170" t="n"/>
      <c r="C782" s="1" t="n"/>
      <c r="D782" s="171" t="n"/>
      <c r="E782" s="172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 s="269">
      <c r="A783" s="1" t="n"/>
      <c r="B783" s="170" t="n"/>
      <c r="C783" s="1" t="n"/>
      <c r="D783" s="171" t="n"/>
      <c r="E783" s="172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 s="269">
      <c r="A784" s="1" t="n"/>
      <c r="B784" s="170" t="n"/>
      <c r="C784" s="1" t="n"/>
      <c r="D784" s="171" t="n"/>
      <c r="E784" s="172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 s="269">
      <c r="A785" s="1" t="n"/>
      <c r="B785" s="170" t="n"/>
      <c r="C785" s="1" t="n"/>
      <c r="D785" s="171" t="n"/>
      <c r="E785" s="172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 s="269">
      <c r="A786" s="1" t="n"/>
      <c r="B786" s="170" t="n"/>
      <c r="C786" s="1" t="n"/>
      <c r="D786" s="171" t="n"/>
      <c r="E786" s="172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 s="269">
      <c r="A787" s="1" t="n"/>
      <c r="B787" s="170" t="n"/>
      <c r="C787" s="1" t="n"/>
      <c r="D787" s="171" t="n"/>
      <c r="E787" s="172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 s="269">
      <c r="A788" s="1" t="n"/>
      <c r="B788" s="170" t="n"/>
      <c r="C788" s="1" t="n"/>
      <c r="D788" s="171" t="n"/>
      <c r="E788" s="172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 s="269">
      <c r="A789" s="1" t="n"/>
      <c r="B789" s="170" t="n"/>
      <c r="C789" s="1" t="n"/>
      <c r="D789" s="171" t="n"/>
      <c r="E789" s="172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 s="269">
      <c r="A790" s="1" t="n"/>
      <c r="B790" s="170" t="n"/>
      <c r="C790" s="1" t="n"/>
      <c r="D790" s="171" t="n"/>
      <c r="E790" s="172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 s="269">
      <c r="A791" s="1" t="n"/>
      <c r="B791" s="170" t="n"/>
      <c r="C791" s="1" t="n"/>
      <c r="D791" s="171" t="n"/>
      <c r="E791" s="172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 s="269">
      <c r="A792" s="1" t="n"/>
      <c r="B792" s="170" t="n"/>
      <c r="C792" s="1" t="n"/>
      <c r="D792" s="171" t="n"/>
      <c r="E792" s="172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 s="269">
      <c r="A793" s="1" t="n"/>
      <c r="B793" s="170" t="n"/>
      <c r="C793" s="1" t="n"/>
      <c r="D793" s="171" t="n"/>
      <c r="E793" s="172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 s="269">
      <c r="A794" s="1" t="n"/>
      <c r="B794" s="170" t="n"/>
      <c r="C794" s="1" t="n"/>
      <c r="D794" s="171" t="n"/>
      <c r="E794" s="172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 s="269">
      <c r="A795" s="1" t="n"/>
      <c r="B795" s="170" t="n"/>
      <c r="C795" s="1" t="n"/>
      <c r="D795" s="171" t="n"/>
      <c r="E795" s="172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 s="269">
      <c r="A796" s="1" t="n"/>
      <c r="B796" s="170" t="n"/>
      <c r="C796" s="1" t="n"/>
      <c r="D796" s="171" t="n"/>
      <c r="E796" s="172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 s="269">
      <c r="A797" s="1" t="n"/>
      <c r="B797" s="170" t="n"/>
      <c r="C797" s="1" t="n"/>
      <c r="D797" s="171" t="n"/>
      <c r="E797" s="172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 s="269">
      <c r="A798" s="1" t="n"/>
      <c r="B798" s="170" t="n"/>
      <c r="C798" s="1" t="n"/>
      <c r="D798" s="171" t="n"/>
      <c r="E798" s="172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 s="269">
      <c r="A799" s="1" t="n"/>
      <c r="B799" s="170" t="n"/>
      <c r="C799" s="1" t="n"/>
      <c r="D799" s="171" t="n"/>
      <c r="E799" s="172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 s="269">
      <c r="A800" s="1" t="n"/>
      <c r="B800" s="170" t="n"/>
      <c r="C800" s="1" t="n"/>
      <c r="D800" s="171" t="n"/>
      <c r="E800" s="172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 s="269">
      <c r="A801" s="1" t="n"/>
      <c r="B801" s="170" t="n"/>
      <c r="C801" s="1" t="n"/>
      <c r="D801" s="171" t="n"/>
      <c r="E801" s="172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 s="269">
      <c r="A802" s="1" t="n"/>
      <c r="B802" s="170" t="n"/>
      <c r="C802" s="1" t="n"/>
      <c r="D802" s="171" t="n"/>
      <c r="E802" s="172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 s="269">
      <c r="A803" s="1" t="n"/>
      <c r="B803" s="170" t="n"/>
      <c r="C803" s="1" t="n"/>
      <c r="D803" s="171" t="n"/>
      <c r="E803" s="172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 s="269">
      <c r="A804" s="1" t="n"/>
      <c r="B804" s="170" t="n"/>
      <c r="C804" s="1" t="n"/>
      <c r="D804" s="171" t="n"/>
      <c r="E804" s="172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 s="269">
      <c r="A805" s="1" t="n"/>
      <c r="B805" s="170" t="n"/>
      <c r="C805" s="1" t="n"/>
      <c r="D805" s="171" t="n"/>
      <c r="E805" s="172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 s="269">
      <c r="A806" s="1" t="n"/>
      <c r="B806" s="170" t="n"/>
      <c r="C806" s="1" t="n"/>
      <c r="D806" s="171" t="n"/>
      <c r="E806" s="172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 s="269">
      <c r="A807" s="1" t="n"/>
      <c r="B807" s="170" t="n"/>
      <c r="C807" s="1" t="n"/>
      <c r="D807" s="171" t="n"/>
      <c r="E807" s="172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 s="269">
      <c r="A808" s="1" t="n"/>
      <c r="B808" s="170" t="n"/>
      <c r="C808" s="1" t="n"/>
      <c r="D808" s="171" t="n"/>
      <c r="E808" s="172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 s="269">
      <c r="A809" s="1" t="n"/>
      <c r="B809" s="170" t="n"/>
      <c r="C809" s="1" t="n"/>
      <c r="D809" s="171" t="n"/>
      <c r="E809" s="172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 s="269">
      <c r="A810" s="1" t="n"/>
      <c r="B810" s="170" t="n"/>
      <c r="C810" s="1" t="n"/>
      <c r="D810" s="171" t="n"/>
      <c r="E810" s="172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 s="269">
      <c r="A811" s="1" t="n"/>
      <c r="B811" s="170" t="n"/>
      <c r="C811" s="1" t="n"/>
      <c r="D811" s="171" t="n"/>
      <c r="E811" s="172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 s="269">
      <c r="A812" s="1" t="n"/>
      <c r="B812" s="170" t="n"/>
      <c r="C812" s="1" t="n"/>
      <c r="D812" s="171" t="n"/>
      <c r="E812" s="172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 s="269">
      <c r="A813" s="1" t="n"/>
      <c r="B813" s="170" t="n"/>
      <c r="C813" s="1" t="n"/>
      <c r="D813" s="171" t="n"/>
      <c r="E813" s="172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 s="269">
      <c r="A814" s="1" t="n"/>
      <c r="B814" s="170" t="n"/>
      <c r="C814" s="1" t="n"/>
      <c r="D814" s="171" t="n"/>
      <c r="E814" s="172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 s="269">
      <c r="A815" s="1" t="n"/>
      <c r="B815" s="170" t="n"/>
      <c r="C815" s="1" t="n"/>
      <c r="D815" s="171" t="n"/>
      <c r="E815" s="172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 s="269">
      <c r="A816" s="1" t="n"/>
      <c r="B816" s="170" t="n"/>
      <c r="C816" s="1" t="n"/>
      <c r="D816" s="171" t="n"/>
      <c r="E816" s="172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 s="269">
      <c r="A817" s="1" t="n"/>
      <c r="B817" s="170" t="n"/>
      <c r="C817" s="1" t="n"/>
      <c r="D817" s="171" t="n"/>
      <c r="E817" s="172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 s="269">
      <c r="A818" s="1" t="n"/>
      <c r="B818" s="170" t="n"/>
      <c r="C818" s="1" t="n"/>
      <c r="D818" s="171" t="n"/>
      <c r="E818" s="172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 s="269">
      <c r="A819" s="1" t="n"/>
      <c r="B819" s="170" t="n"/>
      <c r="C819" s="1" t="n"/>
      <c r="D819" s="171" t="n"/>
      <c r="E819" s="172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 s="269">
      <c r="A820" s="1" t="n"/>
      <c r="B820" s="170" t="n"/>
      <c r="C820" s="1" t="n"/>
      <c r="D820" s="171" t="n"/>
      <c r="E820" s="172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 s="269">
      <c r="A821" s="1" t="n"/>
      <c r="B821" s="170" t="n"/>
      <c r="C821" s="1" t="n"/>
      <c r="D821" s="171" t="n"/>
      <c r="E821" s="172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 s="269">
      <c r="A822" s="1" t="n"/>
      <c r="B822" s="170" t="n"/>
      <c r="C822" s="1" t="n"/>
      <c r="D822" s="171" t="n"/>
      <c r="E822" s="172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 s="269">
      <c r="A823" s="1" t="n"/>
      <c r="B823" s="170" t="n"/>
      <c r="C823" s="1" t="n"/>
      <c r="D823" s="171" t="n"/>
      <c r="E823" s="172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 s="269">
      <c r="A824" s="1" t="n"/>
      <c r="B824" s="170" t="n"/>
      <c r="C824" s="1" t="n"/>
      <c r="D824" s="171" t="n"/>
      <c r="E824" s="172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 s="269">
      <c r="A825" s="1" t="n"/>
      <c r="B825" s="170" t="n"/>
      <c r="C825" s="1" t="n"/>
      <c r="D825" s="171" t="n"/>
      <c r="E825" s="172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 s="269">
      <c r="A826" s="1" t="n"/>
      <c r="B826" s="170" t="n"/>
      <c r="C826" s="1" t="n"/>
      <c r="D826" s="171" t="n"/>
      <c r="E826" s="172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 s="269">
      <c r="A827" s="1" t="n"/>
      <c r="B827" s="170" t="n"/>
      <c r="C827" s="1" t="n"/>
      <c r="D827" s="171" t="n"/>
      <c r="E827" s="172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 s="269">
      <c r="A828" s="1" t="n"/>
      <c r="B828" s="170" t="n"/>
      <c r="C828" s="1" t="n"/>
      <c r="D828" s="171" t="n"/>
      <c r="E828" s="172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 s="269">
      <c r="A829" s="1" t="n"/>
      <c r="B829" s="170" t="n"/>
      <c r="C829" s="1" t="n"/>
      <c r="D829" s="171" t="n"/>
      <c r="E829" s="172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 s="269">
      <c r="A830" s="1" t="n"/>
      <c r="B830" s="170" t="n"/>
      <c r="C830" s="1" t="n"/>
      <c r="D830" s="171" t="n"/>
      <c r="E830" s="172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 s="269">
      <c r="A831" s="1" t="n"/>
      <c r="B831" s="170" t="n"/>
      <c r="C831" s="1" t="n"/>
      <c r="D831" s="171" t="n"/>
      <c r="E831" s="172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 s="269">
      <c r="A832" s="1" t="n"/>
      <c r="B832" s="170" t="n"/>
      <c r="C832" s="1" t="n"/>
      <c r="D832" s="171" t="n"/>
      <c r="E832" s="172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 s="269">
      <c r="A833" s="1" t="n"/>
      <c r="B833" s="170" t="n"/>
      <c r="C833" s="1" t="n"/>
      <c r="D833" s="171" t="n"/>
      <c r="E833" s="172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 s="269">
      <c r="A834" s="1" t="n"/>
      <c r="B834" s="170" t="n"/>
      <c r="C834" s="1" t="n"/>
      <c r="D834" s="171" t="n"/>
      <c r="E834" s="172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 s="269">
      <c r="A835" s="1" t="n"/>
      <c r="B835" s="170" t="n"/>
      <c r="C835" s="1" t="n"/>
      <c r="D835" s="171" t="n"/>
      <c r="E835" s="172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 s="269">
      <c r="A836" s="1" t="n"/>
      <c r="B836" s="170" t="n"/>
      <c r="C836" s="1" t="n"/>
      <c r="D836" s="171" t="n"/>
      <c r="E836" s="172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 s="269">
      <c r="A837" s="1" t="n"/>
      <c r="B837" s="170" t="n"/>
      <c r="C837" s="1" t="n"/>
      <c r="D837" s="171" t="n"/>
      <c r="E837" s="172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 s="269">
      <c r="A838" s="1" t="n"/>
      <c r="B838" s="170" t="n"/>
      <c r="C838" s="1" t="n"/>
      <c r="D838" s="171" t="n"/>
      <c r="E838" s="172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 s="269">
      <c r="A839" s="1" t="n"/>
      <c r="B839" s="170" t="n"/>
      <c r="C839" s="1" t="n"/>
      <c r="D839" s="171" t="n"/>
      <c r="E839" s="172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 s="269">
      <c r="A840" s="1" t="n"/>
      <c r="B840" s="170" t="n"/>
      <c r="C840" s="1" t="n"/>
      <c r="D840" s="171" t="n"/>
      <c r="E840" s="172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 s="269">
      <c r="A841" s="1" t="n"/>
      <c r="B841" s="170" t="n"/>
      <c r="C841" s="1" t="n"/>
      <c r="D841" s="171" t="n"/>
      <c r="E841" s="172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 s="269">
      <c r="A842" s="1" t="n"/>
      <c r="B842" s="170" t="n"/>
      <c r="C842" s="1" t="n"/>
      <c r="D842" s="171" t="n"/>
      <c r="E842" s="172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 s="269">
      <c r="A843" s="1" t="n"/>
      <c r="B843" s="170" t="n"/>
      <c r="C843" s="1" t="n"/>
      <c r="D843" s="171" t="n"/>
      <c r="E843" s="172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 s="269">
      <c r="A844" s="1" t="n"/>
      <c r="B844" s="170" t="n"/>
      <c r="C844" s="1" t="n"/>
      <c r="D844" s="171" t="n"/>
      <c r="E844" s="172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 s="269">
      <c r="A845" s="1" t="n"/>
      <c r="B845" s="170" t="n"/>
      <c r="C845" s="1" t="n"/>
      <c r="D845" s="171" t="n"/>
      <c r="E845" s="172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 s="269">
      <c r="A846" s="1" t="n"/>
      <c r="B846" s="170" t="n"/>
      <c r="C846" s="1" t="n"/>
      <c r="D846" s="171" t="n"/>
      <c r="E846" s="172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 s="269">
      <c r="A847" s="1" t="n"/>
      <c r="B847" s="170" t="n"/>
      <c r="C847" s="1" t="n"/>
      <c r="D847" s="171" t="n"/>
      <c r="E847" s="172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 s="269">
      <c r="A848" s="1" t="n"/>
      <c r="B848" s="170" t="n"/>
      <c r="C848" s="1" t="n"/>
      <c r="D848" s="171" t="n"/>
      <c r="E848" s="172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 s="269">
      <c r="A849" s="1" t="n"/>
      <c r="B849" s="170" t="n"/>
      <c r="C849" s="1" t="n"/>
      <c r="D849" s="171" t="n"/>
      <c r="E849" s="172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 s="269">
      <c r="A850" s="1" t="n"/>
      <c r="B850" s="170" t="n"/>
      <c r="C850" s="1" t="n"/>
      <c r="D850" s="171" t="n"/>
      <c r="E850" s="172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 s="269">
      <c r="A851" s="1" t="n"/>
      <c r="B851" s="170" t="n"/>
      <c r="C851" s="1" t="n"/>
      <c r="D851" s="171" t="n"/>
      <c r="E851" s="172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 s="269">
      <c r="A852" s="1" t="n"/>
      <c r="B852" s="170" t="n"/>
      <c r="C852" s="1" t="n"/>
      <c r="D852" s="171" t="n"/>
      <c r="E852" s="172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 s="269">
      <c r="A853" s="1" t="n"/>
      <c r="B853" s="170" t="n"/>
      <c r="C853" s="1" t="n"/>
      <c r="D853" s="171" t="n"/>
      <c r="E853" s="172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 s="269">
      <c r="A854" s="1" t="n"/>
      <c r="B854" s="170" t="n"/>
      <c r="C854" s="1" t="n"/>
      <c r="D854" s="171" t="n"/>
      <c r="E854" s="172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 s="269">
      <c r="A855" s="1" t="n"/>
      <c r="B855" s="170" t="n"/>
      <c r="C855" s="1" t="n"/>
      <c r="D855" s="171" t="n"/>
      <c r="E855" s="172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 s="269">
      <c r="A856" s="1" t="n"/>
      <c r="B856" s="170" t="n"/>
      <c r="C856" s="1" t="n"/>
      <c r="D856" s="171" t="n"/>
      <c r="E856" s="172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 s="269">
      <c r="A857" s="1" t="n"/>
      <c r="B857" s="170" t="n"/>
      <c r="C857" s="1" t="n"/>
      <c r="D857" s="171" t="n"/>
      <c r="E857" s="172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 s="269">
      <c r="A858" s="1" t="n"/>
      <c r="B858" s="170" t="n"/>
      <c r="C858" s="1" t="n"/>
      <c r="D858" s="171" t="n"/>
      <c r="E858" s="172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 s="269">
      <c r="A859" s="1" t="n"/>
      <c r="B859" s="170" t="n"/>
      <c r="C859" s="1" t="n"/>
      <c r="D859" s="171" t="n"/>
      <c r="E859" s="172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 s="269">
      <c r="A860" s="1" t="n"/>
      <c r="B860" s="170" t="n"/>
      <c r="C860" s="1" t="n"/>
      <c r="D860" s="171" t="n"/>
      <c r="E860" s="172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 s="269">
      <c r="A861" s="1" t="n"/>
      <c r="B861" s="170" t="n"/>
      <c r="C861" s="1" t="n"/>
      <c r="D861" s="171" t="n"/>
      <c r="E861" s="172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 s="269">
      <c r="A862" s="1" t="n"/>
      <c r="B862" s="170" t="n"/>
      <c r="C862" s="1" t="n"/>
      <c r="D862" s="171" t="n"/>
      <c r="E862" s="172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 s="269">
      <c r="A863" s="1" t="n"/>
      <c r="B863" s="170" t="n"/>
      <c r="C863" s="1" t="n"/>
      <c r="D863" s="171" t="n"/>
      <c r="E863" s="172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 s="269">
      <c r="A864" s="1" t="n"/>
      <c r="B864" s="170" t="n"/>
      <c r="C864" s="1" t="n"/>
      <c r="D864" s="171" t="n"/>
      <c r="E864" s="172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 s="269">
      <c r="A865" s="1" t="n"/>
      <c r="B865" s="170" t="n"/>
      <c r="C865" s="1" t="n"/>
      <c r="D865" s="171" t="n"/>
      <c r="E865" s="172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 s="269">
      <c r="A866" s="1" t="n"/>
      <c r="B866" s="170" t="n"/>
      <c r="C866" s="1" t="n"/>
      <c r="D866" s="171" t="n"/>
      <c r="E866" s="172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 s="269">
      <c r="A867" s="1" t="n"/>
      <c r="B867" s="170" t="n"/>
      <c r="C867" s="1" t="n"/>
      <c r="D867" s="171" t="n"/>
      <c r="E867" s="172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 s="269">
      <c r="A868" s="1" t="n"/>
      <c r="B868" s="170" t="n"/>
      <c r="C868" s="1" t="n"/>
      <c r="D868" s="171" t="n"/>
      <c r="E868" s="172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 s="269">
      <c r="A869" s="1" t="n"/>
      <c r="B869" s="170" t="n"/>
      <c r="C869" s="1" t="n"/>
      <c r="D869" s="171" t="n"/>
      <c r="E869" s="172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 s="269">
      <c r="A870" s="1" t="n"/>
      <c r="B870" s="170" t="n"/>
      <c r="C870" s="1" t="n"/>
      <c r="D870" s="171" t="n"/>
      <c r="E870" s="172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 s="269">
      <c r="A871" s="1" t="n"/>
      <c r="B871" s="170" t="n"/>
      <c r="C871" s="1" t="n"/>
      <c r="D871" s="171" t="n"/>
      <c r="E871" s="172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 s="269">
      <c r="A872" s="1" t="n"/>
      <c r="B872" s="170" t="n"/>
      <c r="C872" s="1" t="n"/>
      <c r="D872" s="171" t="n"/>
      <c r="E872" s="172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 s="269">
      <c r="A873" s="1" t="n"/>
      <c r="B873" s="170" t="n"/>
      <c r="C873" s="1" t="n"/>
      <c r="D873" s="171" t="n"/>
      <c r="E873" s="172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 s="269">
      <c r="A874" s="1" t="n"/>
      <c r="B874" s="170" t="n"/>
      <c r="C874" s="1" t="n"/>
      <c r="D874" s="171" t="n"/>
      <c r="E874" s="172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 s="269">
      <c r="A875" s="1" t="n"/>
      <c r="B875" s="170" t="n"/>
      <c r="C875" s="1" t="n"/>
      <c r="D875" s="171" t="n"/>
      <c r="E875" s="172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 s="269">
      <c r="A876" s="1" t="n"/>
      <c r="B876" s="170" t="n"/>
      <c r="C876" s="1" t="n"/>
      <c r="D876" s="171" t="n"/>
      <c r="E876" s="172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 s="269">
      <c r="A877" s="1" t="n"/>
      <c r="B877" s="170" t="n"/>
      <c r="C877" s="1" t="n"/>
      <c r="D877" s="171" t="n"/>
      <c r="E877" s="172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 s="269">
      <c r="A878" s="1" t="n"/>
      <c r="B878" s="170" t="n"/>
      <c r="C878" s="1" t="n"/>
      <c r="D878" s="171" t="n"/>
      <c r="E878" s="172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 s="269">
      <c r="A879" s="1" t="n"/>
      <c r="B879" s="170" t="n"/>
      <c r="C879" s="1" t="n"/>
      <c r="D879" s="171" t="n"/>
      <c r="E879" s="172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 s="269">
      <c r="A880" s="1" t="n"/>
      <c r="B880" s="170" t="n"/>
      <c r="C880" s="1" t="n"/>
      <c r="D880" s="171" t="n"/>
      <c r="E880" s="172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 s="269">
      <c r="A881" s="1" t="n"/>
      <c r="B881" s="170" t="n"/>
      <c r="C881" s="1" t="n"/>
      <c r="D881" s="171" t="n"/>
      <c r="E881" s="172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 s="269">
      <c r="A882" s="1" t="n"/>
      <c r="B882" s="170" t="n"/>
      <c r="C882" s="1" t="n"/>
      <c r="D882" s="171" t="n"/>
      <c r="E882" s="172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 s="269">
      <c r="A883" s="1" t="n"/>
      <c r="B883" s="170" t="n"/>
      <c r="C883" s="1" t="n"/>
      <c r="D883" s="171" t="n"/>
      <c r="E883" s="172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 s="269">
      <c r="A884" s="1" t="n"/>
      <c r="B884" s="170" t="n"/>
      <c r="C884" s="1" t="n"/>
      <c r="D884" s="171" t="n"/>
      <c r="E884" s="172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 s="269">
      <c r="A885" s="1" t="n"/>
      <c r="B885" s="170" t="n"/>
      <c r="C885" s="1" t="n"/>
      <c r="D885" s="171" t="n"/>
      <c r="E885" s="172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 s="269">
      <c r="A886" s="1" t="n"/>
      <c r="B886" s="170" t="n"/>
      <c r="C886" s="1" t="n"/>
      <c r="D886" s="171" t="n"/>
      <c r="E886" s="172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 s="269">
      <c r="A887" s="1" t="n"/>
      <c r="B887" s="170" t="n"/>
      <c r="C887" s="1" t="n"/>
      <c r="D887" s="171" t="n"/>
      <c r="E887" s="172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 s="269">
      <c r="A888" s="1" t="n"/>
      <c r="B888" s="170" t="n"/>
      <c r="C888" s="1" t="n"/>
      <c r="D888" s="171" t="n"/>
      <c r="E888" s="172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 s="269">
      <c r="A889" s="1" t="n"/>
      <c r="B889" s="170" t="n"/>
      <c r="C889" s="1" t="n"/>
      <c r="D889" s="171" t="n"/>
      <c r="E889" s="172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 s="269">
      <c r="A890" s="1" t="n"/>
      <c r="B890" s="170" t="n"/>
      <c r="C890" s="1" t="n"/>
      <c r="D890" s="171" t="n"/>
      <c r="E890" s="172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 s="269">
      <c r="A891" s="1" t="n"/>
      <c r="B891" s="170" t="n"/>
      <c r="C891" s="1" t="n"/>
      <c r="D891" s="171" t="n"/>
      <c r="E891" s="172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 s="269">
      <c r="A892" s="1" t="n"/>
      <c r="B892" s="170" t="n"/>
      <c r="C892" s="1" t="n"/>
      <c r="D892" s="171" t="n"/>
      <c r="E892" s="172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 s="269">
      <c r="A893" s="1" t="n"/>
      <c r="B893" s="170" t="n"/>
      <c r="C893" s="1" t="n"/>
      <c r="D893" s="171" t="n"/>
      <c r="E893" s="172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 s="269">
      <c r="A894" s="1" t="n"/>
      <c r="B894" s="170" t="n"/>
      <c r="C894" s="1" t="n"/>
      <c r="D894" s="171" t="n"/>
      <c r="E894" s="172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 s="269">
      <c r="A895" s="1" t="n"/>
      <c r="B895" s="170" t="n"/>
      <c r="C895" s="1" t="n"/>
      <c r="D895" s="171" t="n"/>
      <c r="E895" s="172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 s="269">
      <c r="A896" s="1" t="n"/>
      <c r="B896" s="170" t="n"/>
      <c r="C896" s="1" t="n"/>
      <c r="D896" s="171" t="n"/>
      <c r="E896" s="172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 s="269">
      <c r="A897" s="1" t="n"/>
      <c r="B897" s="170" t="n"/>
      <c r="C897" s="1" t="n"/>
      <c r="D897" s="171" t="n"/>
      <c r="E897" s="172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 s="269">
      <c r="A898" s="1" t="n"/>
      <c r="B898" s="170" t="n"/>
      <c r="C898" s="1" t="n"/>
      <c r="D898" s="171" t="n"/>
      <c r="E898" s="172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 s="269">
      <c r="A899" s="1" t="n"/>
      <c r="B899" s="170" t="n"/>
      <c r="C899" s="1" t="n"/>
      <c r="D899" s="171" t="n"/>
      <c r="E899" s="172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 s="269">
      <c r="A900" s="1" t="n"/>
      <c r="B900" s="170" t="n"/>
      <c r="C900" s="1" t="n"/>
      <c r="D900" s="171" t="n"/>
      <c r="E900" s="172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 s="269">
      <c r="A901" s="1" t="n"/>
      <c r="B901" s="170" t="n"/>
      <c r="C901" s="1" t="n"/>
      <c r="D901" s="171" t="n"/>
      <c r="E901" s="172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 s="269">
      <c r="A902" s="1" t="n"/>
      <c r="B902" s="170" t="n"/>
      <c r="C902" s="1" t="n"/>
      <c r="D902" s="171" t="n"/>
      <c r="E902" s="172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 s="269">
      <c r="A903" s="1" t="n"/>
      <c r="B903" s="170" t="n"/>
      <c r="C903" s="1" t="n"/>
      <c r="D903" s="171" t="n"/>
      <c r="E903" s="172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 s="269">
      <c r="A904" s="1" t="n"/>
      <c r="B904" s="170" t="n"/>
      <c r="C904" s="1" t="n"/>
      <c r="D904" s="171" t="n"/>
      <c r="E904" s="172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 s="269">
      <c r="A905" s="1" t="n"/>
      <c r="B905" s="170" t="n"/>
      <c r="C905" s="1" t="n"/>
      <c r="D905" s="171" t="n"/>
      <c r="E905" s="172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 s="269">
      <c r="A906" s="1" t="n"/>
      <c r="B906" s="170" t="n"/>
      <c r="C906" s="1" t="n"/>
      <c r="D906" s="171" t="n"/>
      <c r="E906" s="172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 s="269">
      <c r="A907" s="1" t="n"/>
      <c r="B907" s="170" t="n"/>
      <c r="C907" s="1" t="n"/>
      <c r="D907" s="171" t="n"/>
      <c r="E907" s="172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 s="269">
      <c r="A908" s="1" t="n"/>
      <c r="B908" s="170" t="n"/>
      <c r="C908" s="1" t="n"/>
      <c r="D908" s="171" t="n"/>
      <c r="E908" s="172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 s="269">
      <c r="A909" s="1" t="n"/>
      <c r="B909" s="170" t="n"/>
      <c r="C909" s="1" t="n"/>
      <c r="D909" s="171" t="n"/>
      <c r="E909" s="172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 s="269">
      <c r="A910" s="1" t="n"/>
      <c r="B910" s="170" t="n"/>
      <c r="C910" s="1" t="n"/>
      <c r="D910" s="171" t="n"/>
      <c r="E910" s="172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 s="269">
      <c r="A911" s="1" t="n"/>
      <c r="B911" s="170" t="n"/>
      <c r="C911" s="1" t="n"/>
      <c r="D911" s="171" t="n"/>
      <c r="E911" s="172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 s="269">
      <c r="A912" s="1" t="n"/>
      <c r="B912" s="170" t="n"/>
      <c r="C912" s="1" t="n"/>
      <c r="D912" s="171" t="n"/>
      <c r="E912" s="172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 s="269">
      <c r="A913" s="1" t="n"/>
      <c r="B913" s="170" t="n"/>
      <c r="C913" s="1" t="n"/>
      <c r="D913" s="171" t="n"/>
      <c r="E913" s="172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 s="269">
      <c r="A914" s="1" t="n"/>
      <c r="B914" s="170" t="n"/>
      <c r="C914" s="1" t="n"/>
      <c r="D914" s="171" t="n"/>
      <c r="E914" s="172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 s="269">
      <c r="A915" s="1" t="n"/>
      <c r="B915" s="170" t="n"/>
      <c r="C915" s="1" t="n"/>
      <c r="D915" s="171" t="n"/>
      <c r="E915" s="172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 s="269">
      <c r="A916" s="1" t="n"/>
      <c r="B916" s="170" t="n"/>
      <c r="C916" s="1" t="n"/>
      <c r="D916" s="171" t="n"/>
      <c r="E916" s="172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 s="269">
      <c r="A917" s="1" t="n"/>
      <c r="B917" s="170" t="n"/>
      <c r="C917" s="1" t="n"/>
      <c r="D917" s="171" t="n"/>
      <c r="E917" s="172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 s="269">
      <c r="A918" s="1" t="n"/>
      <c r="B918" s="170" t="n"/>
      <c r="C918" s="1" t="n"/>
      <c r="D918" s="171" t="n"/>
      <c r="E918" s="172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 s="269">
      <c r="A919" s="1" t="n"/>
      <c r="B919" s="170" t="n"/>
      <c r="C919" s="1" t="n"/>
      <c r="D919" s="171" t="n"/>
      <c r="E919" s="172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 s="269">
      <c r="A920" s="1" t="n"/>
      <c r="B920" s="170" t="n"/>
      <c r="C920" s="1" t="n"/>
      <c r="D920" s="171" t="n"/>
      <c r="E920" s="172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 s="269">
      <c r="A921" s="1" t="n"/>
      <c r="B921" s="170" t="n"/>
      <c r="C921" s="1" t="n"/>
      <c r="D921" s="171" t="n"/>
      <c r="E921" s="172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 s="269">
      <c r="A922" s="1" t="n"/>
      <c r="B922" s="170" t="n"/>
      <c r="C922" s="1" t="n"/>
      <c r="D922" s="171" t="n"/>
      <c r="E922" s="172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 s="269">
      <c r="A923" s="1" t="n"/>
      <c r="B923" s="170" t="n"/>
      <c r="C923" s="1" t="n"/>
      <c r="D923" s="171" t="n"/>
      <c r="E923" s="172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 s="269">
      <c r="A924" s="1" t="n"/>
      <c r="B924" s="170" t="n"/>
      <c r="C924" s="1" t="n"/>
      <c r="D924" s="171" t="n"/>
      <c r="E924" s="172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 s="269">
      <c r="A925" s="1" t="n"/>
      <c r="B925" s="170" t="n"/>
      <c r="C925" s="1" t="n"/>
      <c r="D925" s="171" t="n"/>
      <c r="E925" s="172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 s="269">
      <c r="A926" s="1" t="n"/>
      <c r="B926" s="170" t="n"/>
      <c r="C926" s="1" t="n"/>
      <c r="D926" s="171" t="n"/>
      <c r="E926" s="172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 s="269">
      <c r="A927" s="1" t="n"/>
      <c r="B927" s="170" t="n"/>
      <c r="C927" s="1" t="n"/>
      <c r="D927" s="171" t="n"/>
      <c r="E927" s="172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 s="269">
      <c r="A928" s="1" t="n"/>
      <c r="B928" s="170" t="n"/>
      <c r="C928" s="1" t="n"/>
      <c r="D928" s="171" t="n"/>
      <c r="E928" s="172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 s="269">
      <c r="A929" s="1" t="n"/>
      <c r="B929" s="170" t="n"/>
      <c r="C929" s="1" t="n"/>
      <c r="D929" s="171" t="n"/>
      <c r="E929" s="172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 s="269">
      <c r="A930" s="1" t="n"/>
      <c r="B930" s="170" t="n"/>
      <c r="C930" s="1" t="n"/>
      <c r="D930" s="171" t="n"/>
      <c r="E930" s="172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 s="269">
      <c r="A931" s="1" t="n"/>
      <c r="B931" s="170" t="n"/>
      <c r="C931" s="1" t="n"/>
      <c r="D931" s="171" t="n"/>
      <c r="E931" s="172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 s="269">
      <c r="A932" s="1" t="n"/>
      <c r="B932" s="170" t="n"/>
      <c r="C932" s="1" t="n"/>
      <c r="D932" s="171" t="n"/>
      <c r="E932" s="172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 s="269">
      <c r="A933" s="1" t="n"/>
      <c r="B933" s="170" t="n"/>
      <c r="C933" s="1" t="n"/>
      <c r="D933" s="171" t="n"/>
      <c r="E933" s="172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 s="269">
      <c r="A934" s="1" t="n"/>
      <c r="B934" s="170" t="n"/>
      <c r="C934" s="1" t="n"/>
      <c r="D934" s="171" t="n"/>
      <c r="E934" s="172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 s="269">
      <c r="A935" s="1" t="n"/>
      <c r="B935" s="170" t="n"/>
      <c r="C935" s="1" t="n"/>
      <c r="D935" s="171" t="n"/>
      <c r="E935" s="172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 s="269">
      <c r="A936" s="1" t="n"/>
      <c r="B936" s="170" t="n"/>
      <c r="C936" s="1" t="n"/>
      <c r="D936" s="171" t="n"/>
      <c r="E936" s="172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 s="269">
      <c r="A937" s="1" t="n"/>
      <c r="B937" s="170" t="n"/>
      <c r="C937" s="1" t="n"/>
      <c r="D937" s="171" t="n"/>
      <c r="E937" s="172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 s="269">
      <c r="A938" s="1" t="n"/>
      <c r="B938" s="170" t="n"/>
      <c r="C938" s="1" t="n"/>
      <c r="D938" s="171" t="n"/>
      <c r="E938" s="172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 s="269">
      <c r="A939" s="1" t="n"/>
      <c r="B939" s="170" t="n"/>
      <c r="C939" s="1" t="n"/>
      <c r="D939" s="171" t="n"/>
      <c r="E939" s="172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 s="269">
      <c r="A940" s="1" t="n"/>
      <c r="B940" s="170" t="n"/>
      <c r="C940" s="1" t="n"/>
      <c r="D940" s="171" t="n"/>
      <c r="E940" s="172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 s="269">
      <c r="A941" s="1" t="n"/>
      <c r="B941" s="170" t="n"/>
      <c r="C941" s="1" t="n"/>
      <c r="D941" s="171" t="n"/>
      <c r="E941" s="172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 s="269">
      <c r="A942" s="1" t="n"/>
      <c r="B942" s="170" t="n"/>
      <c r="C942" s="1" t="n"/>
      <c r="D942" s="171" t="n"/>
      <c r="E942" s="172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 s="269">
      <c r="A943" s="1" t="n"/>
      <c r="B943" s="170" t="n"/>
      <c r="C943" s="1" t="n"/>
      <c r="D943" s="171" t="n"/>
      <c r="E943" s="172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 s="269">
      <c r="A944" s="1" t="n"/>
      <c r="B944" s="170" t="n"/>
      <c r="C944" s="1" t="n"/>
      <c r="D944" s="171" t="n"/>
      <c r="E944" s="172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 s="269">
      <c r="A945" s="1" t="n"/>
      <c r="B945" s="170" t="n"/>
      <c r="C945" s="1" t="n"/>
      <c r="D945" s="171" t="n"/>
      <c r="E945" s="172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 s="269">
      <c r="A946" s="1" t="n"/>
      <c r="B946" s="170" t="n"/>
      <c r="C946" s="1" t="n"/>
      <c r="D946" s="171" t="n"/>
      <c r="E946" s="172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 s="269">
      <c r="A947" s="1" t="n"/>
      <c r="B947" s="170" t="n"/>
      <c r="C947" s="1" t="n"/>
      <c r="D947" s="171" t="n"/>
      <c r="E947" s="172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 s="269">
      <c r="A948" s="1" t="n"/>
      <c r="B948" s="170" t="n"/>
      <c r="C948" s="1" t="n"/>
      <c r="D948" s="171" t="n"/>
      <c r="E948" s="172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 s="269">
      <c r="A949" s="1" t="n"/>
      <c r="B949" s="170" t="n"/>
      <c r="C949" s="1" t="n"/>
      <c r="D949" s="171" t="n"/>
      <c r="E949" s="172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 s="269">
      <c r="A950" s="1" t="n"/>
      <c r="B950" s="170" t="n"/>
      <c r="C950" s="1" t="n"/>
      <c r="D950" s="171" t="n"/>
      <c r="E950" s="172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 s="269">
      <c r="A951" s="1" t="n"/>
      <c r="B951" s="170" t="n"/>
      <c r="C951" s="1" t="n"/>
      <c r="D951" s="171" t="n"/>
      <c r="E951" s="172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 s="269">
      <c r="A952" s="1" t="n"/>
      <c r="B952" s="170" t="n"/>
      <c r="C952" s="1" t="n"/>
      <c r="D952" s="171" t="n"/>
      <c r="E952" s="172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 s="269">
      <c r="A953" s="1" t="n"/>
      <c r="B953" s="170" t="n"/>
      <c r="C953" s="1" t="n"/>
      <c r="D953" s="171" t="n"/>
      <c r="E953" s="172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 s="269">
      <c r="A954" s="1" t="n"/>
      <c r="B954" s="170" t="n"/>
      <c r="C954" s="1" t="n"/>
      <c r="D954" s="171" t="n"/>
      <c r="E954" s="172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 s="269">
      <c r="A955" s="1" t="n"/>
      <c r="B955" s="170" t="n"/>
      <c r="C955" s="1" t="n"/>
      <c r="D955" s="171" t="n"/>
      <c r="E955" s="172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 s="269">
      <c r="A956" s="1" t="n"/>
      <c r="B956" s="170" t="n"/>
      <c r="C956" s="1" t="n"/>
      <c r="D956" s="171" t="n"/>
      <c r="E956" s="172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 s="269">
      <c r="A957" s="1" t="n"/>
      <c r="B957" s="170" t="n"/>
      <c r="C957" s="1" t="n"/>
      <c r="D957" s="171" t="n"/>
      <c r="E957" s="172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 s="269">
      <c r="A958" s="1" t="n"/>
      <c r="B958" s="170" t="n"/>
      <c r="C958" s="1" t="n"/>
      <c r="D958" s="171" t="n"/>
      <c r="E958" s="172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 s="269">
      <c r="A959" s="1" t="n"/>
      <c r="B959" s="170" t="n"/>
      <c r="C959" s="1" t="n"/>
      <c r="D959" s="171" t="n"/>
      <c r="E959" s="172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 s="269">
      <c r="A960" s="1" t="n"/>
      <c r="B960" s="170" t="n"/>
      <c r="C960" s="1" t="n"/>
      <c r="D960" s="171" t="n"/>
      <c r="E960" s="172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 s="269">
      <c r="A961" s="1" t="n"/>
      <c r="B961" s="170" t="n"/>
      <c r="C961" s="1" t="n"/>
      <c r="D961" s="171" t="n"/>
      <c r="E961" s="172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 s="269">
      <c r="A962" s="1" t="n"/>
      <c r="B962" s="170" t="n"/>
      <c r="C962" s="1" t="n"/>
      <c r="D962" s="171" t="n"/>
      <c r="E962" s="172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 s="269">
      <c r="A963" s="1" t="n"/>
      <c r="B963" s="170" t="n"/>
      <c r="C963" s="1" t="n"/>
      <c r="D963" s="171" t="n"/>
      <c r="E963" s="172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 s="269">
      <c r="A964" s="1" t="n"/>
      <c r="B964" s="170" t="n"/>
      <c r="C964" s="1" t="n"/>
      <c r="D964" s="171" t="n"/>
      <c r="E964" s="172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 s="269">
      <c r="A965" s="1" t="n"/>
      <c r="B965" s="170" t="n"/>
      <c r="C965" s="1" t="n"/>
      <c r="D965" s="171" t="n"/>
      <c r="E965" s="172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 s="269">
      <c r="A966" s="1" t="n"/>
      <c r="B966" s="170" t="n"/>
      <c r="C966" s="1" t="n"/>
      <c r="D966" s="171" t="n"/>
      <c r="E966" s="172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 s="269">
      <c r="A967" s="1" t="n"/>
      <c r="B967" s="170" t="n"/>
      <c r="C967" s="1" t="n"/>
      <c r="D967" s="171" t="n"/>
      <c r="E967" s="172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 s="269">
      <c r="A968" s="1" t="n"/>
      <c r="B968" s="170" t="n"/>
      <c r="C968" s="1" t="n"/>
      <c r="D968" s="171" t="n"/>
      <c r="E968" s="172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 s="269">
      <c r="A969" s="1" t="n"/>
      <c r="B969" s="170" t="n"/>
      <c r="C969" s="1" t="n"/>
      <c r="D969" s="171" t="n"/>
      <c r="E969" s="172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 s="269">
      <c r="A970" s="1" t="n"/>
      <c r="B970" s="170" t="n"/>
      <c r="C970" s="1" t="n"/>
      <c r="D970" s="171" t="n"/>
      <c r="E970" s="172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 s="269">
      <c r="A971" s="1" t="n"/>
      <c r="B971" s="170" t="n"/>
      <c r="C971" s="1" t="n"/>
      <c r="D971" s="171" t="n"/>
      <c r="E971" s="172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 s="269">
      <c r="A972" s="1" t="n"/>
      <c r="B972" s="170" t="n"/>
      <c r="C972" s="1" t="n"/>
      <c r="D972" s="171" t="n"/>
      <c r="E972" s="172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 s="269">
      <c r="A973" s="1" t="n"/>
      <c r="B973" s="170" t="n"/>
      <c r="C973" s="1" t="n"/>
      <c r="D973" s="171" t="n"/>
      <c r="E973" s="172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 s="269">
      <c r="A974" s="1" t="n"/>
      <c r="B974" s="170" t="n"/>
      <c r="C974" s="1" t="n"/>
      <c r="D974" s="171" t="n"/>
      <c r="E974" s="172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 s="269">
      <c r="A975" s="1" t="n"/>
      <c r="B975" s="170" t="n"/>
      <c r="C975" s="1" t="n"/>
      <c r="D975" s="171" t="n"/>
      <c r="E975" s="172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 s="269">
      <c r="A976" s="1" t="n"/>
      <c r="B976" s="170" t="n"/>
      <c r="C976" s="1" t="n"/>
      <c r="D976" s="171" t="n"/>
      <c r="E976" s="172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 s="269">
      <c r="A977" s="1" t="n"/>
      <c r="B977" s="170" t="n"/>
      <c r="C977" s="1" t="n"/>
      <c r="D977" s="171" t="n"/>
      <c r="E977" s="172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 s="269">
      <c r="A978" s="1" t="n"/>
      <c r="B978" s="170" t="n"/>
      <c r="C978" s="1" t="n"/>
      <c r="D978" s="171" t="n"/>
      <c r="E978" s="172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 s="269">
      <c r="A979" s="1" t="n"/>
      <c r="B979" s="170" t="n"/>
      <c r="C979" s="1" t="n"/>
      <c r="D979" s="171" t="n"/>
      <c r="E979" s="172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 s="269">
      <c r="A980" s="1" t="n"/>
      <c r="B980" s="170" t="n"/>
      <c r="C980" s="1" t="n"/>
      <c r="D980" s="171" t="n"/>
      <c r="E980" s="172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 s="269">
      <c r="A981" s="1" t="n"/>
      <c r="B981" s="170" t="n"/>
      <c r="C981" s="1" t="n"/>
      <c r="D981" s="171" t="n"/>
      <c r="E981" s="172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 s="269">
      <c r="A982" s="1" t="n"/>
      <c r="B982" s="170" t="n"/>
      <c r="C982" s="1" t="n"/>
      <c r="D982" s="171" t="n"/>
      <c r="E982" s="172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 s="269">
      <c r="A983" s="1" t="n"/>
      <c r="B983" s="170" t="n"/>
      <c r="C983" s="1" t="n"/>
      <c r="D983" s="171" t="n"/>
      <c r="E983" s="172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 s="269">
      <c r="A984" s="1" t="n"/>
      <c r="B984" s="170" t="n"/>
      <c r="C984" s="1" t="n"/>
      <c r="D984" s="171" t="n"/>
      <c r="E984" s="172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 s="269">
      <c r="A985" s="1" t="n"/>
      <c r="B985" s="170" t="n"/>
      <c r="C985" s="1" t="n"/>
      <c r="D985" s="171" t="n"/>
      <c r="E985" s="172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 s="269">
      <c r="A986" s="1" t="n"/>
      <c r="B986" s="170" t="n"/>
      <c r="C986" s="1" t="n"/>
      <c r="D986" s="171" t="n"/>
      <c r="E986" s="172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 s="269">
      <c r="A987" s="1" t="n"/>
      <c r="B987" s="170" t="n"/>
      <c r="C987" s="1" t="n"/>
      <c r="D987" s="171" t="n"/>
      <c r="E987" s="172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 s="269">
      <c r="A988" s="1" t="n"/>
      <c r="B988" s="170" t="n"/>
      <c r="C988" s="1" t="n"/>
      <c r="D988" s="171" t="n"/>
      <c r="E988" s="172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 s="269">
      <c r="A989" s="1" t="n"/>
      <c r="B989" s="170" t="n"/>
      <c r="C989" s="1" t="n"/>
      <c r="D989" s="171" t="n"/>
      <c r="E989" s="172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 s="269">
      <c r="A990" s="1" t="n"/>
      <c r="B990" s="170" t="n"/>
      <c r="C990" s="1" t="n"/>
      <c r="D990" s="171" t="n"/>
      <c r="E990" s="172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 s="269">
      <c r="A991" s="1" t="n"/>
      <c r="B991" s="170" t="n"/>
      <c r="C991" s="1" t="n"/>
      <c r="D991" s="171" t="n"/>
      <c r="E991" s="172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 s="269">
      <c r="A992" s="1" t="n"/>
      <c r="B992" s="170" t="n"/>
      <c r="C992" s="1" t="n"/>
      <c r="D992" s="171" t="n"/>
      <c r="E992" s="172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 s="269">
      <c r="A993" s="1" t="n"/>
      <c r="B993" s="170" t="n"/>
      <c r="C993" s="1" t="n"/>
      <c r="D993" s="171" t="n"/>
      <c r="E993" s="172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 s="269">
      <c r="A994" s="1" t="n"/>
      <c r="B994" s="170" t="n"/>
      <c r="C994" s="1" t="n"/>
      <c r="D994" s="171" t="n"/>
      <c r="E994" s="172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 s="269">
      <c r="A995" s="1" t="n"/>
      <c r="B995" s="170" t="n"/>
      <c r="C995" s="1" t="n"/>
      <c r="D995" s="171" t="n"/>
      <c r="E995" s="172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 s="269">
      <c r="A996" s="1" t="n"/>
      <c r="B996" s="170" t="n"/>
      <c r="C996" s="1" t="n"/>
      <c r="D996" s="171" t="n"/>
      <c r="E996" s="172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 s="269">
      <c r="A997" s="1" t="n"/>
      <c r="B997" s="170" t="n"/>
      <c r="C997" s="1" t="n"/>
      <c r="D997" s="171" t="n"/>
      <c r="E997" s="172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 s="269">
      <c r="A998" s="1" t="n"/>
      <c r="B998" s="170" t="n"/>
      <c r="C998" s="1" t="n"/>
      <c r="D998" s="171" t="n"/>
      <c r="E998" s="172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 s="269">
      <c r="A999" s="1" t="n"/>
      <c r="B999" s="170" t="n"/>
      <c r="C999" s="1" t="n"/>
      <c r="D999" s="171" t="n"/>
      <c r="E999" s="172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 s="269">
      <c r="A1000" s="1" t="n"/>
      <c r="B1000" s="170" t="n"/>
      <c r="C1000" s="1" t="n"/>
      <c r="D1000" s="171" t="n"/>
      <c r="E1000" s="172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  <row r="1001" ht="15.75" customHeight="1" s="269">
      <c r="A1001" s="1" t="n"/>
      <c r="B1001" s="170" t="n"/>
      <c r="C1001" s="1" t="n"/>
      <c r="D1001" s="171" t="n"/>
      <c r="E1001" s="172" t="n"/>
      <c r="F1001" s="1" t="n"/>
      <c r="G1001" s="1" t="n"/>
      <c r="H1001" s="1" t="n"/>
      <c r="I1001" s="1" t="n"/>
      <c r="J1001" s="1" t="n"/>
      <c r="K1001" s="1" t="n"/>
      <c r="L1001" s="1" t="n"/>
      <c r="M1001" s="1" t="n"/>
      <c r="N1001" s="1" t="n"/>
      <c r="O1001" s="1" t="n"/>
      <c r="P1001" s="1" t="n"/>
      <c r="Q1001" s="1" t="n"/>
      <c r="R1001" s="1" t="n"/>
      <c r="S1001" s="1" t="n"/>
      <c r="T1001" s="1" t="n"/>
      <c r="U1001" s="1" t="n"/>
      <c r="V1001" s="1" t="n"/>
      <c r="W1001" s="1" t="n"/>
      <c r="X1001" s="1" t="n"/>
      <c r="Y1001" s="1" t="n"/>
      <c r="Z1001" s="1" t="n"/>
    </row>
    <row r="1002" ht="15.75" customHeight="1" s="269">
      <c r="A1002" s="1" t="n"/>
      <c r="B1002" s="170" t="n"/>
      <c r="C1002" s="1" t="n"/>
      <c r="D1002" s="171" t="n"/>
      <c r="E1002" s="172" t="n"/>
      <c r="F1002" s="1" t="n"/>
      <c r="G1002" s="1" t="n"/>
      <c r="H1002" s="1" t="n"/>
      <c r="I1002" s="1" t="n"/>
      <c r="J1002" s="1" t="n"/>
      <c r="K1002" s="1" t="n"/>
      <c r="L1002" s="1" t="n"/>
      <c r="M1002" s="1" t="n"/>
      <c r="N1002" s="1" t="n"/>
      <c r="O1002" s="1" t="n"/>
      <c r="P1002" s="1" t="n"/>
      <c r="Q1002" s="1" t="n"/>
      <c r="R1002" s="1" t="n"/>
      <c r="S1002" s="1" t="n"/>
      <c r="T1002" s="1" t="n"/>
      <c r="U1002" s="1" t="n"/>
      <c r="V1002" s="1" t="n"/>
      <c r="W1002" s="1" t="n"/>
      <c r="X1002" s="1" t="n"/>
      <c r="Y1002" s="1" t="n"/>
      <c r="Z1002" s="1" t="n"/>
    </row>
  </sheetData>
  <mergeCells count="4">
    <mergeCell ref="C8:H8"/>
    <mergeCell ref="E2:E3"/>
    <mergeCell ref="C3:D5"/>
    <mergeCell ref="C2:D2"/>
  </mergeCells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pane ySplit="6" topLeftCell="A7" activePane="bottomLeft" state="frozen"/>
      <selection pane="bottomLeft" activeCell="B8" sqref="B8"/>
    </sheetView>
  </sheetViews>
  <sheetFormatPr baseColWidth="8" defaultColWidth="11.19921875" defaultRowHeight="15" customHeight="1"/>
  <cols>
    <col width="2.796875" customWidth="1" style="269" min="1" max="1"/>
    <col width="14.3984375" customWidth="1" style="269" min="2" max="7"/>
    <col width="6.796875" customWidth="1" style="269" min="8" max="26"/>
  </cols>
  <sheetData>
    <row r="1" ht="31.5" customHeight="1" s="269">
      <c r="A1" s="1" t="n"/>
      <c r="B1" s="267" t="inlineStr">
        <is>
          <t>RICERCARE DATI SU AIR B&amp;B PER:
1) NUMERO CAMERE E NUMERO OSPITI UGUALI ALL'IMMOBILE DA VALUTARE
2) PERIDOI DI 2 o 3 GIORNI COME DA "DURATA MEDIA DEL SOGGIONO" PREVISTA NEL PdR
3) PERIODI DIVERSI (a 1 mese, a 3 mesi, a 6 mesi)</t>
        </is>
      </c>
      <c r="C1" s="248" t="n"/>
      <c r="D1" s="248" t="n"/>
      <c r="E1" s="249" t="n"/>
      <c r="F1" s="270" t="inlineStr">
        <is>
          <t>% RICARICO MEDIO
PER NOTTE</t>
        </is>
      </c>
      <c r="G1" s="272" t="inlineStr">
        <is>
          <t>COSTO MEDIO "FINITO"
PER NOTTE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31.5" customHeight="1" s="269">
      <c r="A2" s="1" t="n"/>
      <c r="B2" s="268" t="n"/>
      <c r="E2" s="261" t="n"/>
      <c r="F2" s="271" t="n"/>
      <c r="G2" s="273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31.5" customHeight="1" s="269">
      <c r="A3" s="1" t="n"/>
      <c r="B3" s="250" t="n"/>
      <c r="C3" s="251" t="n"/>
      <c r="D3" s="251" t="n"/>
      <c r="E3" s="252" t="n"/>
      <c r="F3" s="189">
        <f>AVERAGE(G7:G13)</f>
        <v/>
      </c>
      <c r="G3" s="190">
        <f>AVERAGE(E7:E13)</f>
        <v/>
      </c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32.25" customHeight="1" s="269">
      <c r="A4" s="1" t="n"/>
      <c r="B4" s="171" t="n"/>
      <c r="C4" s="1" t="n"/>
      <c r="D4" s="191" t="n"/>
      <c r="E4" s="192" t="n"/>
      <c r="F4" s="171" t="n"/>
      <c r="G4" s="193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.75" customHeight="1" s="269">
      <c r="A5" s="1" t="n"/>
      <c r="B5" s="256" t="inlineStr">
        <is>
          <t>CAMPI DA COMPILARE</t>
        </is>
      </c>
      <c r="C5" s="257" t="n"/>
      <c r="D5" s="245" t="n"/>
      <c r="E5" s="274" t="inlineStr">
        <is>
          <t>CAMPI AUTOMATICI</t>
        </is>
      </c>
      <c r="F5" s="239" t="n"/>
      <c r="G5" s="237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39.75" customHeight="1" s="269">
      <c r="A6" s="184" t="n"/>
      <c r="B6" s="185" t="inlineStr">
        <is>
          <t>PREZZO/NOTTE</t>
        </is>
      </c>
      <c r="C6" s="186" t="inlineStr">
        <is>
          <t>N. NOTTI</t>
        </is>
      </c>
      <c r="D6" s="194" t="inlineStr">
        <is>
          <t>COSTO
SOGGIORNO</t>
        </is>
      </c>
      <c r="E6" s="195" t="inlineStr">
        <is>
          <t>COSTO/NOTTE</t>
        </is>
      </c>
      <c r="F6" s="196" t="inlineStr">
        <is>
          <t>RICARICO</t>
        </is>
      </c>
      <c r="G6" s="197" t="inlineStr">
        <is>
          <t>% RICARICO</t>
        </is>
      </c>
      <c r="H6" s="184" t="n"/>
      <c r="I6" s="184" t="n"/>
      <c r="J6" s="184" t="n"/>
      <c r="K6" s="184" t="n"/>
      <c r="L6" s="184" t="n"/>
      <c r="M6" s="184" t="n"/>
      <c r="N6" s="184" t="n"/>
      <c r="O6" s="184" t="n"/>
      <c r="P6" s="184" t="n"/>
      <c r="Q6" s="184" t="n"/>
      <c r="R6" s="184" t="n"/>
      <c r="S6" s="184" t="n"/>
      <c r="T6" s="184" t="n"/>
      <c r="U6" s="184" t="n"/>
      <c r="V6" s="184" t="n"/>
      <c r="W6" s="184" t="n"/>
      <c r="X6" s="184" t="n"/>
      <c r="Y6" s="184" t="n"/>
      <c r="Z6" s="184" t="n"/>
    </row>
    <row r="7" ht="18" customHeight="1" s="269">
      <c r="A7" s="1" t="n"/>
      <c r="B7" s="171" t="n">
        <v>0</v>
      </c>
      <c r="C7" s="1" t="n">
        <v>0</v>
      </c>
      <c r="D7" s="198" t="n">
        <v>0</v>
      </c>
      <c r="E7" s="192">
        <f>D7/C7</f>
        <v/>
      </c>
      <c r="F7" s="171">
        <f>E7-B7</f>
        <v/>
      </c>
      <c r="G7" s="172">
        <f>F7/E7</f>
        <v/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8" customHeight="1" s="269">
      <c r="A8" s="1" t="n"/>
      <c r="B8" s="171" t="n">
        <v>0</v>
      </c>
      <c r="C8" s="1" t="n">
        <v>0</v>
      </c>
      <c r="D8" s="198" t="n">
        <v>0</v>
      </c>
      <c r="E8" s="192">
        <f>D8/C8</f>
        <v/>
      </c>
      <c r="F8" s="171">
        <f>E8-B8</f>
        <v/>
      </c>
      <c r="G8" s="172">
        <f>F8/E8</f>
        <v/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8" customHeight="1" s="269">
      <c r="A9" s="1" t="n"/>
      <c r="B9" s="171" t="n">
        <v>0</v>
      </c>
      <c r="C9" s="1" t="n">
        <v>0</v>
      </c>
      <c r="D9" s="198" t="n">
        <v>0</v>
      </c>
      <c r="E9" s="192">
        <f>D9/C9</f>
        <v/>
      </c>
      <c r="F9" s="171">
        <f>E9-B9</f>
        <v/>
      </c>
      <c r="G9" s="172">
        <f>F9/E9</f>
        <v/>
      </c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8" customHeight="1" s="269">
      <c r="A10" s="1" t="n"/>
      <c r="B10" s="171" t="n">
        <v>0</v>
      </c>
      <c r="C10" s="1" t="n">
        <v>0</v>
      </c>
      <c r="D10" s="198" t="n">
        <v>0</v>
      </c>
      <c r="E10" s="192">
        <f>D10/C10</f>
        <v/>
      </c>
      <c r="F10" s="171">
        <f>E10-B10</f>
        <v/>
      </c>
      <c r="G10" s="172">
        <f>F10/E10</f>
        <v/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8" customHeight="1" s="269">
      <c r="A11" s="1" t="n"/>
      <c r="B11" s="171" t="n">
        <v>0</v>
      </c>
      <c r="C11" s="1" t="n">
        <v>0</v>
      </c>
      <c r="D11" s="198" t="n">
        <v>0</v>
      </c>
      <c r="E11" s="192">
        <f>D11/C11</f>
        <v/>
      </c>
      <c r="F11" s="171">
        <f>E11-B11</f>
        <v/>
      </c>
      <c r="G11" s="172">
        <f>F11/E11</f>
        <v/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8" customHeight="1" s="269">
      <c r="A12" s="1" t="n"/>
      <c r="B12" s="171" t="n">
        <v>0</v>
      </c>
      <c r="C12" s="1" t="n">
        <v>0</v>
      </c>
      <c r="D12" s="198" t="n">
        <v>0</v>
      </c>
      <c r="E12" s="192">
        <f>D12/C12</f>
        <v/>
      </c>
      <c r="F12" s="171">
        <f>E12-B12</f>
        <v/>
      </c>
      <c r="G12" s="172">
        <f>F12/E12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8" customHeight="1" s="269">
      <c r="A13" s="1" t="n"/>
      <c r="B13" s="171" t="n">
        <v>0</v>
      </c>
      <c r="C13" s="1" t="n">
        <v>0</v>
      </c>
      <c r="D13" s="198" t="n">
        <v>0</v>
      </c>
      <c r="E13" s="192">
        <f>D13/C13</f>
        <v/>
      </c>
      <c r="F13" s="171">
        <f>E13-B13</f>
        <v/>
      </c>
      <c r="G13" s="172">
        <f>F13/E13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8" customHeight="1" s="269">
      <c r="A14" s="1" t="n"/>
      <c r="B14" s="171" t="n">
        <v>0</v>
      </c>
      <c r="C14" s="1" t="n">
        <v>0</v>
      </c>
      <c r="D14" s="198" t="n">
        <v>0</v>
      </c>
      <c r="E14" s="192">
        <f>D14/C14</f>
        <v/>
      </c>
      <c r="F14" s="171">
        <f>E14-B14</f>
        <v/>
      </c>
      <c r="G14" s="172">
        <f>F14/E14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8" customHeight="1" s="269">
      <c r="A15" s="1" t="n"/>
      <c r="B15" s="171" t="n">
        <v>0</v>
      </c>
      <c r="C15" s="1" t="n">
        <v>0</v>
      </c>
      <c r="D15" s="198" t="n">
        <v>0</v>
      </c>
      <c r="E15" s="192">
        <f>D15/C15</f>
        <v/>
      </c>
      <c r="F15" s="171">
        <f>E15-B15</f>
        <v/>
      </c>
      <c r="G15" s="172">
        <f>F15/E15</f>
        <v/>
      </c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8" customHeight="1" s="269">
      <c r="A16" s="1" t="n"/>
      <c r="B16" s="171" t="n">
        <v>0</v>
      </c>
      <c r="C16" s="1" t="n">
        <v>0</v>
      </c>
      <c r="D16" s="198" t="n">
        <v>0</v>
      </c>
      <c r="E16" s="192">
        <f>D16/C16</f>
        <v/>
      </c>
      <c r="F16" s="171">
        <f>E16-B16</f>
        <v/>
      </c>
      <c r="G16" s="172">
        <f>F16/E16</f>
        <v/>
      </c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8" customHeight="1" s="269">
      <c r="A17" s="1" t="n"/>
      <c r="B17" s="171" t="n">
        <v>0</v>
      </c>
      <c r="C17" s="1" t="n">
        <v>0</v>
      </c>
      <c r="D17" s="198" t="n">
        <v>0</v>
      </c>
      <c r="E17" s="192">
        <f>D17/C17</f>
        <v/>
      </c>
      <c r="F17" s="171">
        <f>E17-B17</f>
        <v/>
      </c>
      <c r="G17" s="172">
        <f>F17/E17</f>
        <v/>
      </c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8" customHeight="1" s="269">
      <c r="A18" s="1" t="n"/>
      <c r="B18" s="171" t="n">
        <v>0</v>
      </c>
      <c r="C18" s="1" t="n">
        <v>0</v>
      </c>
      <c r="D18" s="198" t="n">
        <v>0</v>
      </c>
      <c r="E18" s="192">
        <f>D18/C18</f>
        <v/>
      </c>
      <c r="F18" s="171">
        <f>E18-B18</f>
        <v/>
      </c>
      <c r="G18" s="172">
        <f>F18/E18</f>
        <v/>
      </c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8" customHeight="1" s="269">
      <c r="A19" s="1" t="n"/>
      <c r="B19" s="171" t="n">
        <v>0</v>
      </c>
      <c r="C19" s="1" t="n">
        <v>0</v>
      </c>
      <c r="D19" s="198" t="n">
        <v>0</v>
      </c>
      <c r="E19" s="192">
        <f>D19/C19</f>
        <v/>
      </c>
      <c r="F19" s="171">
        <f>E19-B19</f>
        <v/>
      </c>
      <c r="G19" s="172">
        <f>F19/E19</f>
        <v/>
      </c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8" customHeight="1" s="269">
      <c r="A20" s="1" t="n"/>
      <c r="B20" s="171" t="n">
        <v>0</v>
      </c>
      <c r="C20" s="1" t="n">
        <v>0</v>
      </c>
      <c r="D20" s="198" t="n">
        <v>0</v>
      </c>
      <c r="E20" s="192">
        <f>D20/C20</f>
        <v/>
      </c>
      <c r="F20" s="171">
        <f>E20-B20</f>
        <v/>
      </c>
      <c r="G20" s="172">
        <f>F20/E20</f>
        <v/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8" customHeight="1" s="269">
      <c r="A21" s="1" t="n"/>
      <c r="B21" s="171" t="n">
        <v>0</v>
      </c>
      <c r="C21" s="1" t="n">
        <v>0</v>
      </c>
      <c r="D21" s="198" t="n">
        <v>0</v>
      </c>
      <c r="E21" s="192">
        <f>D21/C21</f>
        <v/>
      </c>
      <c r="F21" s="171">
        <f>E21-B21</f>
        <v/>
      </c>
      <c r="G21" s="172">
        <f>F21/E21</f>
        <v/>
      </c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8" customHeight="1" s="269">
      <c r="A22" s="1" t="n"/>
      <c r="B22" s="171" t="n">
        <v>0</v>
      </c>
      <c r="C22" s="1" t="n">
        <v>0</v>
      </c>
      <c r="D22" s="198" t="n">
        <v>0</v>
      </c>
      <c r="E22" s="192">
        <f>D22/C22</f>
        <v/>
      </c>
      <c r="F22" s="171">
        <f>E22-B22</f>
        <v/>
      </c>
      <c r="G22" s="172">
        <f>F22/E22</f>
        <v/>
      </c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8" customHeight="1" s="269">
      <c r="A23" s="1" t="n"/>
      <c r="B23" s="171" t="n">
        <v>0</v>
      </c>
      <c r="C23" s="1" t="n">
        <v>0</v>
      </c>
      <c r="D23" s="198" t="n">
        <v>0</v>
      </c>
      <c r="E23" s="192">
        <f>D23/C23</f>
        <v/>
      </c>
      <c r="F23" s="171">
        <f>E23-B23</f>
        <v/>
      </c>
      <c r="G23" s="172">
        <f>F23/E23</f>
        <v/>
      </c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8" customHeight="1" s="269">
      <c r="A24" s="1" t="n"/>
      <c r="B24" s="171" t="n">
        <v>0</v>
      </c>
      <c r="C24" s="1" t="n">
        <v>0</v>
      </c>
      <c r="D24" s="198" t="n">
        <v>0</v>
      </c>
      <c r="E24" s="192">
        <f>D24/C24</f>
        <v/>
      </c>
      <c r="F24" s="171">
        <f>E24-B24</f>
        <v/>
      </c>
      <c r="G24" s="172">
        <f>F24/E24</f>
        <v/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8" customHeight="1" s="269">
      <c r="A25" s="1" t="n"/>
      <c r="B25" s="171" t="n">
        <v>0</v>
      </c>
      <c r="C25" s="1" t="n">
        <v>0</v>
      </c>
      <c r="D25" s="198" t="n">
        <v>0</v>
      </c>
      <c r="E25" s="192">
        <f>D25/C25</f>
        <v/>
      </c>
      <c r="F25" s="171">
        <f>E25-B25</f>
        <v/>
      </c>
      <c r="G25" s="172">
        <f>F25/E25</f>
        <v/>
      </c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8" customHeight="1" s="269">
      <c r="A26" s="1" t="n"/>
      <c r="B26" s="171" t="n">
        <v>0</v>
      </c>
      <c r="C26" s="1" t="n">
        <v>0</v>
      </c>
      <c r="D26" s="198" t="n">
        <v>0</v>
      </c>
      <c r="E26" s="192">
        <f>D26/C26</f>
        <v/>
      </c>
      <c r="F26" s="171">
        <f>E26-B26</f>
        <v/>
      </c>
      <c r="G26" s="172">
        <f>F26/E26</f>
        <v/>
      </c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8" customHeight="1" s="269">
      <c r="A27" s="1" t="n"/>
      <c r="B27" s="171" t="n">
        <v>0</v>
      </c>
      <c r="C27" s="1" t="n">
        <v>0</v>
      </c>
      <c r="D27" s="198" t="n">
        <v>0</v>
      </c>
      <c r="E27" s="192">
        <f>D27/C27</f>
        <v/>
      </c>
      <c r="F27" s="171">
        <f>E27-B27</f>
        <v/>
      </c>
      <c r="G27" s="172">
        <f>F27/E27</f>
        <v/>
      </c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8" customHeight="1" s="269">
      <c r="A28" s="1" t="n"/>
      <c r="B28" s="171" t="n">
        <v>0</v>
      </c>
      <c r="C28" s="1" t="n">
        <v>0</v>
      </c>
      <c r="D28" s="198" t="n">
        <v>0</v>
      </c>
      <c r="E28" s="192">
        <f>D28/C28</f>
        <v/>
      </c>
      <c r="F28" s="171">
        <f>E28-B28</f>
        <v/>
      </c>
      <c r="G28" s="172">
        <f>F28/E28</f>
        <v/>
      </c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8" customHeight="1" s="269">
      <c r="A29" s="1" t="n"/>
      <c r="B29" s="171" t="n">
        <v>0</v>
      </c>
      <c r="C29" s="1" t="n">
        <v>0</v>
      </c>
      <c r="D29" s="198" t="n">
        <v>0</v>
      </c>
      <c r="E29" s="192">
        <f>D29/C29</f>
        <v/>
      </c>
      <c r="F29" s="171">
        <f>E29-B29</f>
        <v/>
      </c>
      <c r="G29" s="172">
        <f>F29/E29</f>
        <v/>
      </c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8" customHeight="1" s="269">
      <c r="A30" s="1" t="n"/>
      <c r="B30" s="171" t="n">
        <v>0</v>
      </c>
      <c r="C30" s="1" t="n">
        <v>0</v>
      </c>
      <c r="D30" s="198" t="n">
        <v>0</v>
      </c>
      <c r="E30" s="192">
        <f>D30/C30</f>
        <v/>
      </c>
      <c r="F30" s="171">
        <f>E30-B30</f>
        <v/>
      </c>
      <c r="G30" s="172">
        <f>F30/E30</f>
        <v/>
      </c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8" customHeight="1" s="269">
      <c r="A31" s="1" t="n"/>
      <c r="B31" s="171" t="n">
        <v>0</v>
      </c>
      <c r="C31" s="1" t="n">
        <v>0</v>
      </c>
      <c r="D31" s="198" t="n">
        <v>0</v>
      </c>
      <c r="E31" s="192">
        <f>D31/C31</f>
        <v/>
      </c>
      <c r="F31" s="171">
        <f>E31-B31</f>
        <v/>
      </c>
      <c r="G31" s="172">
        <f>F31/E31</f>
        <v/>
      </c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8" customHeight="1" s="269">
      <c r="A32" s="1" t="n"/>
      <c r="B32" s="171" t="n">
        <v>0</v>
      </c>
      <c r="C32" s="1" t="n">
        <v>0</v>
      </c>
      <c r="D32" s="198" t="n">
        <v>0</v>
      </c>
      <c r="E32" s="192">
        <f>D32/C32</f>
        <v/>
      </c>
      <c r="F32" s="171">
        <f>E32-B32</f>
        <v/>
      </c>
      <c r="G32" s="172">
        <f>F32/E32</f>
        <v/>
      </c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8" customHeight="1" s="269">
      <c r="A33" s="1" t="n"/>
      <c r="B33" s="171" t="n">
        <v>0</v>
      </c>
      <c r="C33" s="1" t="n">
        <v>0</v>
      </c>
      <c r="D33" s="198" t="n">
        <v>0</v>
      </c>
      <c r="E33" s="192">
        <f>D33/C33</f>
        <v/>
      </c>
      <c r="F33" s="171">
        <f>E33-B33</f>
        <v/>
      </c>
      <c r="G33" s="172">
        <f>F33/E33</f>
        <v/>
      </c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8" customHeight="1" s="269">
      <c r="A34" s="1" t="n"/>
      <c r="B34" s="171" t="n">
        <v>0</v>
      </c>
      <c r="C34" s="1" t="n">
        <v>0</v>
      </c>
      <c r="D34" s="198" t="n">
        <v>0</v>
      </c>
      <c r="E34" s="192">
        <f>D34/C34</f>
        <v/>
      </c>
      <c r="F34" s="171">
        <f>E34-B34</f>
        <v/>
      </c>
      <c r="G34" s="172">
        <f>F34/E34</f>
        <v/>
      </c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8" customHeight="1" s="269">
      <c r="A35" s="1" t="n"/>
      <c r="B35" s="171" t="n">
        <v>0</v>
      </c>
      <c r="C35" s="1" t="n">
        <v>0</v>
      </c>
      <c r="D35" s="198" t="n">
        <v>0</v>
      </c>
      <c r="E35" s="192">
        <f>D35/C35</f>
        <v/>
      </c>
      <c r="F35" s="171">
        <f>E35-B35</f>
        <v/>
      </c>
      <c r="G35" s="172">
        <f>F35/E35</f>
        <v/>
      </c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8" customHeight="1" s="269">
      <c r="A36" s="1" t="n"/>
      <c r="B36" s="171" t="n">
        <v>0</v>
      </c>
      <c r="C36" s="1" t="n">
        <v>0</v>
      </c>
      <c r="D36" s="198" t="n">
        <v>0</v>
      </c>
      <c r="E36" s="192">
        <f>D36/C36</f>
        <v/>
      </c>
      <c r="F36" s="171">
        <f>E36-B36</f>
        <v/>
      </c>
      <c r="G36" s="172">
        <f>F36/E36</f>
        <v/>
      </c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8" customHeight="1" s="269">
      <c r="A37" s="1" t="n"/>
      <c r="B37" s="171" t="n">
        <v>0</v>
      </c>
      <c r="C37" s="1" t="n">
        <v>0</v>
      </c>
      <c r="D37" s="198" t="n">
        <v>0</v>
      </c>
      <c r="E37" s="192">
        <f>D37/C37</f>
        <v/>
      </c>
      <c r="F37" s="171">
        <f>E37-B37</f>
        <v/>
      </c>
      <c r="G37" s="172">
        <f>F37/E37</f>
        <v/>
      </c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8" customHeight="1" s="269">
      <c r="A38" s="1" t="n"/>
      <c r="B38" s="171" t="n">
        <v>0</v>
      </c>
      <c r="C38" s="1" t="n">
        <v>0</v>
      </c>
      <c r="D38" s="198" t="n">
        <v>0</v>
      </c>
      <c r="E38" s="192">
        <f>D38/C38</f>
        <v/>
      </c>
      <c r="F38" s="171">
        <f>E38-B38</f>
        <v/>
      </c>
      <c r="G38" s="172">
        <f>F38/E38</f>
        <v/>
      </c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8" customHeight="1" s="269">
      <c r="A39" s="1" t="n"/>
      <c r="B39" s="171" t="n">
        <v>0</v>
      </c>
      <c r="C39" s="1" t="n">
        <v>0</v>
      </c>
      <c r="D39" s="198" t="n">
        <v>0</v>
      </c>
      <c r="E39" s="192">
        <f>D39/C39</f>
        <v/>
      </c>
      <c r="F39" s="171">
        <f>E39-B39</f>
        <v/>
      </c>
      <c r="G39" s="172">
        <f>F39/E39</f>
        <v/>
      </c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8" customHeight="1" s="269">
      <c r="A40" s="1" t="n"/>
      <c r="B40" s="171" t="n">
        <v>0</v>
      </c>
      <c r="C40" s="1" t="n">
        <v>0</v>
      </c>
      <c r="D40" s="198" t="n">
        <v>0</v>
      </c>
      <c r="E40" s="192">
        <f>D40/C40</f>
        <v/>
      </c>
      <c r="F40" s="171">
        <f>E40-B40</f>
        <v/>
      </c>
      <c r="G40" s="172">
        <f>F40/E40</f>
        <v/>
      </c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8" customHeight="1" s="269">
      <c r="A41" s="1" t="n"/>
      <c r="B41" s="171" t="n">
        <v>0</v>
      </c>
      <c r="C41" s="1" t="n">
        <v>0</v>
      </c>
      <c r="D41" s="198" t="n">
        <v>0</v>
      </c>
      <c r="E41" s="192">
        <f>D41/C41</f>
        <v/>
      </c>
      <c r="F41" s="171">
        <f>E41-B41</f>
        <v/>
      </c>
      <c r="G41" s="172">
        <f>F41/E41</f>
        <v/>
      </c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8" customHeight="1" s="269">
      <c r="A42" s="1" t="n"/>
      <c r="B42" s="171" t="n">
        <v>0</v>
      </c>
      <c r="C42" s="1" t="n">
        <v>0</v>
      </c>
      <c r="D42" s="198" t="n">
        <v>0</v>
      </c>
      <c r="E42" s="192">
        <f>D42/C42</f>
        <v/>
      </c>
      <c r="F42" s="171">
        <f>E42-B42</f>
        <v/>
      </c>
      <c r="G42" s="172">
        <f>F42/E42</f>
        <v/>
      </c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8" customHeight="1" s="269">
      <c r="A43" s="1" t="n"/>
      <c r="B43" s="171" t="n">
        <v>0</v>
      </c>
      <c r="C43" s="1" t="n">
        <v>0</v>
      </c>
      <c r="D43" s="198" t="n">
        <v>0</v>
      </c>
      <c r="E43" s="192">
        <f>D43/C43</f>
        <v/>
      </c>
      <c r="F43" s="171">
        <f>E43-B43</f>
        <v/>
      </c>
      <c r="G43" s="172">
        <f>F43/E43</f>
        <v/>
      </c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8" customHeight="1" s="269">
      <c r="A44" s="1" t="n"/>
      <c r="B44" s="171" t="n"/>
      <c r="C44" s="1" t="n"/>
      <c r="D44" s="198" t="n"/>
      <c r="E44" s="192" t="n"/>
      <c r="F44" s="171" t="n"/>
      <c r="G44" s="172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8" customHeight="1" s="269">
      <c r="A45" s="1" t="n"/>
      <c r="B45" s="171" t="n"/>
      <c r="C45" s="1" t="n"/>
      <c r="D45" s="198" t="n"/>
      <c r="E45" s="192" t="n"/>
      <c r="F45" s="171" t="n"/>
      <c r="G45" s="172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8" customHeight="1" s="269">
      <c r="A46" s="1" t="n"/>
      <c r="B46" s="171" t="n"/>
      <c r="C46" s="1" t="n"/>
      <c r="D46" s="198" t="n"/>
      <c r="E46" s="192" t="n"/>
      <c r="F46" s="171" t="n"/>
      <c r="G46" s="172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8" customHeight="1" s="269">
      <c r="A47" s="1" t="n"/>
      <c r="B47" s="171" t="n"/>
      <c r="C47" s="1" t="n"/>
      <c r="D47" s="198" t="n"/>
      <c r="E47" s="192" t="n"/>
      <c r="F47" s="171" t="n"/>
      <c r="G47" s="172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8" customHeight="1" s="269">
      <c r="A48" s="1" t="n"/>
      <c r="B48" s="171" t="n"/>
      <c r="C48" s="1" t="n"/>
      <c r="D48" s="198" t="n"/>
      <c r="E48" s="192" t="n"/>
      <c r="F48" s="171" t="n"/>
      <c r="G48" s="172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8" customHeight="1" s="269">
      <c r="A49" s="1" t="n"/>
      <c r="B49" s="171" t="n"/>
      <c r="C49" s="1" t="n"/>
      <c r="D49" s="198" t="n"/>
      <c r="E49" s="192" t="n"/>
      <c r="F49" s="171" t="n"/>
      <c r="G49" s="172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8" customHeight="1" s="269">
      <c r="A50" s="1" t="n"/>
      <c r="B50" s="171" t="n"/>
      <c r="C50" s="1" t="n"/>
      <c r="D50" s="198" t="n"/>
      <c r="E50" s="192" t="n"/>
      <c r="F50" s="171" t="n"/>
      <c r="G50" s="172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8" customHeight="1" s="269">
      <c r="A51" s="1" t="n"/>
      <c r="B51" s="171" t="n"/>
      <c r="C51" s="1" t="n"/>
      <c r="D51" s="198" t="n"/>
      <c r="E51" s="192" t="n"/>
      <c r="F51" s="171" t="n"/>
      <c r="G51" s="172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8" customHeight="1" s="269">
      <c r="A52" s="1" t="n"/>
      <c r="B52" s="171" t="n"/>
      <c r="C52" s="1" t="n"/>
      <c r="D52" s="198" t="n"/>
      <c r="E52" s="192" t="n"/>
      <c r="F52" s="171" t="n"/>
      <c r="G52" s="172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8" customHeight="1" s="269">
      <c r="A53" s="1" t="n"/>
      <c r="B53" s="171" t="n"/>
      <c r="C53" s="1" t="n"/>
      <c r="D53" s="198" t="n"/>
      <c r="E53" s="192" t="n"/>
      <c r="F53" s="171" t="n"/>
      <c r="G53" s="172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8" customHeight="1" s="269">
      <c r="A54" s="1" t="n"/>
      <c r="B54" s="171" t="n"/>
      <c r="C54" s="1" t="n"/>
      <c r="D54" s="198" t="n"/>
      <c r="E54" s="192" t="n"/>
      <c r="F54" s="171" t="n"/>
      <c r="G54" s="172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8" customHeight="1" s="269">
      <c r="A55" s="1" t="n"/>
      <c r="B55" s="171" t="n"/>
      <c r="C55" s="1" t="n"/>
      <c r="D55" s="198" t="n"/>
      <c r="E55" s="192" t="n"/>
      <c r="F55" s="171" t="n"/>
      <c r="G55" s="172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8" customHeight="1" s="269">
      <c r="A56" s="1" t="n"/>
      <c r="B56" s="171" t="n"/>
      <c r="C56" s="1" t="n"/>
      <c r="D56" s="198" t="n"/>
      <c r="E56" s="192" t="n"/>
      <c r="F56" s="171" t="n"/>
      <c r="G56" s="172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8" customHeight="1" s="269">
      <c r="A57" s="1" t="n"/>
      <c r="B57" s="171" t="n"/>
      <c r="C57" s="1" t="n"/>
      <c r="D57" s="198" t="n"/>
      <c r="E57" s="192" t="n"/>
      <c r="F57" s="171" t="n"/>
      <c r="G57" s="172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8" customHeight="1" s="269">
      <c r="A58" s="1" t="n"/>
      <c r="B58" s="171" t="n"/>
      <c r="C58" s="1" t="n"/>
      <c r="D58" s="198" t="n"/>
      <c r="E58" s="192" t="n"/>
      <c r="F58" s="171" t="n"/>
      <c r="G58" s="172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8" customHeight="1" s="269">
      <c r="A59" s="1" t="n"/>
      <c r="B59" s="171" t="n"/>
      <c r="C59" s="1" t="n"/>
      <c r="D59" s="198" t="n"/>
      <c r="E59" s="192" t="n"/>
      <c r="F59" s="171" t="n"/>
      <c r="G59" s="172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8" customHeight="1" s="269">
      <c r="A60" s="1" t="n"/>
      <c r="B60" s="171" t="n"/>
      <c r="C60" s="1" t="n"/>
      <c r="D60" s="198" t="n"/>
      <c r="E60" s="192" t="n"/>
      <c r="F60" s="171" t="n"/>
      <c r="G60" s="172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8" customHeight="1" s="269">
      <c r="A61" s="1" t="n"/>
      <c r="B61" s="171" t="n"/>
      <c r="C61" s="1" t="n"/>
      <c r="D61" s="198" t="n"/>
      <c r="E61" s="192" t="n"/>
      <c r="F61" s="171" t="n"/>
      <c r="G61" s="172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8" customHeight="1" s="269">
      <c r="A62" s="1" t="n"/>
      <c r="B62" s="171" t="n"/>
      <c r="C62" s="1" t="n"/>
      <c r="D62" s="198" t="n"/>
      <c r="E62" s="192" t="n"/>
      <c r="F62" s="171" t="n"/>
      <c r="G62" s="172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8" customHeight="1" s="269">
      <c r="A63" s="1" t="n"/>
      <c r="B63" s="171" t="n"/>
      <c r="C63" s="1" t="n"/>
      <c r="D63" s="198" t="n"/>
      <c r="E63" s="192" t="n"/>
      <c r="F63" s="171" t="n"/>
      <c r="G63" s="172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8" customHeight="1" s="269">
      <c r="A64" s="1" t="n"/>
      <c r="B64" s="171" t="n"/>
      <c r="C64" s="1" t="n"/>
      <c r="D64" s="198" t="n"/>
      <c r="E64" s="192" t="n"/>
      <c r="F64" s="171" t="n"/>
      <c r="G64" s="172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8" customHeight="1" s="269">
      <c r="A65" s="1" t="n"/>
      <c r="B65" s="171" t="n"/>
      <c r="C65" s="1" t="n"/>
      <c r="D65" s="198" t="n"/>
      <c r="E65" s="192" t="n"/>
      <c r="F65" s="171" t="n"/>
      <c r="G65" s="172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8" customHeight="1" s="269">
      <c r="A66" s="1" t="n"/>
      <c r="B66" s="171" t="n"/>
      <c r="C66" s="1" t="n"/>
      <c r="D66" s="198" t="n"/>
      <c r="E66" s="192" t="n"/>
      <c r="F66" s="171" t="n"/>
      <c r="G66" s="172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8" customHeight="1" s="269">
      <c r="A67" s="1" t="n"/>
      <c r="B67" s="171" t="n"/>
      <c r="C67" s="1" t="n"/>
      <c r="D67" s="198" t="n"/>
      <c r="E67" s="192" t="n"/>
      <c r="F67" s="171" t="n"/>
      <c r="G67" s="172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8" customHeight="1" s="269">
      <c r="A68" s="1" t="n"/>
      <c r="B68" s="171" t="n"/>
      <c r="C68" s="1" t="n"/>
      <c r="D68" s="198" t="n"/>
      <c r="E68" s="192" t="n"/>
      <c r="F68" s="171" t="n"/>
      <c r="G68" s="172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8" customHeight="1" s="269">
      <c r="A69" s="1" t="n"/>
      <c r="B69" s="171" t="n"/>
      <c r="C69" s="1" t="n"/>
      <c r="D69" s="198" t="n"/>
      <c r="E69" s="192" t="n"/>
      <c r="F69" s="171" t="n"/>
      <c r="G69" s="172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8" customHeight="1" s="269">
      <c r="A70" s="1" t="n"/>
      <c r="B70" s="171" t="n"/>
      <c r="C70" s="1" t="n"/>
      <c r="D70" s="198" t="n"/>
      <c r="E70" s="192" t="n"/>
      <c r="F70" s="171" t="n"/>
      <c r="G70" s="172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8" customHeight="1" s="269">
      <c r="A71" s="1" t="n"/>
      <c r="B71" s="171" t="n"/>
      <c r="C71" s="1" t="n"/>
      <c r="D71" s="198" t="n"/>
      <c r="E71" s="192" t="n"/>
      <c r="F71" s="171" t="n"/>
      <c r="G71" s="172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8" customHeight="1" s="269">
      <c r="A72" s="1" t="n"/>
      <c r="B72" s="171" t="n"/>
      <c r="C72" s="1" t="n"/>
      <c r="D72" s="198" t="n"/>
      <c r="E72" s="192" t="n"/>
      <c r="F72" s="171" t="n"/>
      <c r="G72" s="172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8" customHeight="1" s="269">
      <c r="A73" s="1" t="n"/>
      <c r="B73" s="171" t="n"/>
      <c r="C73" s="1" t="n"/>
      <c r="D73" s="198" t="n"/>
      <c r="E73" s="192" t="n"/>
      <c r="F73" s="171" t="n"/>
      <c r="G73" s="172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8" customHeight="1" s="269">
      <c r="A74" s="1" t="n"/>
      <c r="B74" s="171" t="n"/>
      <c r="C74" s="1" t="n"/>
      <c r="D74" s="198" t="n"/>
      <c r="E74" s="192" t="n"/>
      <c r="F74" s="171" t="n"/>
      <c r="G74" s="172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8" customHeight="1" s="269">
      <c r="A75" s="1" t="n"/>
      <c r="B75" s="171" t="n"/>
      <c r="C75" s="1" t="n"/>
      <c r="D75" s="198" t="n"/>
      <c r="E75" s="192" t="n"/>
      <c r="F75" s="171" t="n"/>
      <c r="G75" s="172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8" customHeight="1" s="269">
      <c r="A76" s="1" t="n"/>
      <c r="B76" s="171" t="n"/>
      <c r="C76" s="1" t="n"/>
      <c r="D76" s="198" t="n"/>
      <c r="E76" s="192" t="n"/>
      <c r="F76" s="171" t="n"/>
      <c r="G76" s="172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8" customHeight="1" s="269">
      <c r="A77" s="1" t="n"/>
      <c r="B77" s="171" t="n"/>
      <c r="C77" s="1" t="n"/>
      <c r="D77" s="198" t="n"/>
      <c r="E77" s="192" t="n"/>
      <c r="F77" s="171" t="n"/>
      <c r="G77" s="172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8" customHeight="1" s="269">
      <c r="A78" s="1" t="n"/>
      <c r="B78" s="171" t="n"/>
      <c r="C78" s="1" t="n"/>
      <c r="D78" s="198" t="n"/>
      <c r="E78" s="192" t="n"/>
      <c r="F78" s="171" t="n"/>
      <c r="G78" s="172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8" customHeight="1" s="269">
      <c r="A79" s="1" t="n"/>
      <c r="B79" s="171" t="n"/>
      <c r="C79" s="1" t="n"/>
      <c r="D79" s="198" t="n"/>
      <c r="E79" s="192" t="n"/>
      <c r="F79" s="171" t="n"/>
      <c r="G79" s="172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8" customHeight="1" s="269">
      <c r="A80" s="1" t="n"/>
      <c r="B80" s="171" t="n"/>
      <c r="C80" s="1" t="n"/>
      <c r="D80" s="198" t="n"/>
      <c r="E80" s="192" t="n"/>
      <c r="F80" s="171" t="n"/>
      <c r="G80" s="172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8" customHeight="1" s="269">
      <c r="A81" s="1" t="n"/>
      <c r="B81" s="171" t="n"/>
      <c r="C81" s="1" t="n"/>
      <c r="D81" s="198" t="n"/>
      <c r="E81" s="192" t="n"/>
      <c r="F81" s="171" t="n"/>
      <c r="G81" s="172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8" customHeight="1" s="269">
      <c r="A82" s="1" t="n"/>
      <c r="B82" s="171" t="n"/>
      <c r="C82" s="1" t="n"/>
      <c r="D82" s="198" t="n"/>
      <c r="E82" s="192" t="n"/>
      <c r="F82" s="171" t="n"/>
      <c r="G82" s="172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8" customHeight="1" s="269">
      <c r="A83" s="1" t="n"/>
      <c r="B83" s="171" t="n"/>
      <c r="C83" s="1" t="n"/>
      <c r="D83" s="198" t="n"/>
      <c r="E83" s="192" t="n"/>
      <c r="F83" s="171" t="n"/>
      <c r="G83" s="172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8" customHeight="1" s="269">
      <c r="A84" s="1" t="n"/>
      <c r="B84" s="171" t="n"/>
      <c r="C84" s="1" t="n"/>
      <c r="D84" s="198" t="n"/>
      <c r="E84" s="192" t="n"/>
      <c r="F84" s="171" t="n"/>
      <c r="G84" s="172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8" customHeight="1" s="269">
      <c r="A85" s="1" t="n"/>
      <c r="B85" s="171" t="n"/>
      <c r="C85" s="1" t="n"/>
      <c r="D85" s="198" t="n"/>
      <c r="E85" s="192" t="n"/>
      <c r="F85" s="171" t="n"/>
      <c r="G85" s="172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8" customHeight="1" s="269">
      <c r="A86" s="1" t="n"/>
      <c r="B86" s="171" t="n"/>
      <c r="C86" s="1" t="n"/>
      <c r="D86" s="198" t="n"/>
      <c r="E86" s="192" t="n"/>
      <c r="F86" s="171" t="n"/>
      <c r="G86" s="172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8" customHeight="1" s="269">
      <c r="A87" s="1" t="n"/>
      <c r="B87" s="171" t="n"/>
      <c r="C87" s="1" t="n"/>
      <c r="D87" s="198" t="n"/>
      <c r="E87" s="192" t="n"/>
      <c r="F87" s="171" t="n"/>
      <c r="G87" s="172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8" customHeight="1" s="269">
      <c r="A88" s="1" t="n"/>
      <c r="B88" s="171" t="n"/>
      <c r="C88" s="1" t="n"/>
      <c r="D88" s="198" t="n"/>
      <c r="E88" s="192" t="n"/>
      <c r="F88" s="171" t="n"/>
      <c r="G88" s="172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8" customHeight="1" s="269">
      <c r="A89" s="1" t="n"/>
      <c r="B89" s="171" t="n"/>
      <c r="C89" s="1" t="n"/>
      <c r="D89" s="198" t="n"/>
      <c r="E89" s="192" t="n"/>
      <c r="F89" s="171" t="n"/>
      <c r="G89" s="172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8" customHeight="1" s="269">
      <c r="A90" s="1" t="n"/>
      <c r="B90" s="171" t="n"/>
      <c r="C90" s="1" t="n"/>
      <c r="D90" s="198" t="n"/>
      <c r="E90" s="192" t="n"/>
      <c r="F90" s="171" t="n"/>
      <c r="G90" s="172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8" customHeight="1" s="269">
      <c r="A91" s="1" t="n"/>
      <c r="B91" s="171" t="n"/>
      <c r="C91" s="1" t="n"/>
      <c r="D91" s="198" t="n"/>
      <c r="E91" s="192" t="n"/>
      <c r="F91" s="171" t="n"/>
      <c r="G91" s="172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8" customHeight="1" s="269">
      <c r="A92" s="1" t="n"/>
      <c r="B92" s="171" t="n"/>
      <c r="C92" s="1" t="n"/>
      <c r="D92" s="198" t="n"/>
      <c r="E92" s="192" t="n"/>
      <c r="F92" s="171" t="n"/>
      <c r="G92" s="172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8" customHeight="1" s="269">
      <c r="A93" s="1" t="n"/>
      <c r="B93" s="171" t="n"/>
      <c r="C93" s="1" t="n"/>
      <c r="D93" s="198" t="n"/>
      <c r="E93" s="192" t="n"/>
      <c r="F93" s="171" t="n"/>
      <c r="G93" s="172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8" customHeight="1" s="269">
      <c r="A94" s="1" t="n"/>
      <c r="B94" s="171" t="n"/>
      <c r="C94" s="1" t="n"/>
      <c r="D94" s="198" t="n"/>
      <c r="E94" s="192" t="n"/>
      <c r="F94" s="171" t="n"/>
      <c r="G94" s="172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8" customHeight="1" s="269">
      <c r="A95" s="1" t="n"/>
      <c r="B95" s="171" t="n"/>
      <c r="C95" s="1" t="n"/>
      <c r="D95" s="198" t="n"/>
      <c r="E95" s="192" t="n"/>
      <c r="F95" s="171" t="n"/>
      <c r="G95" s="172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8" customHeight="1" s="269">
      <c r="A96" s="1" t="n"/>
      <c r="B96" s="171" t="n"/>
      <c r="C96" s="1" t="n"/>
      <c r="D96" s="198" t="n"/>
      <c r="E96" s="192" t="n"/>
      <c r="F96" s="171" t="n"/>
      <c r="G96" s="172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8" customHeight="1" s="269">
      <c r="A97" s="1" t="n"/>
      <c r="B97" s="171" t="n"/>
      <c r="C97" s="1" t="n"/>
      <c r="D97" s="198" t="n"/>
      <c r="E97" s="192" t="n"/>
      <c r="F97" s="171" t="n"/>
      <c r="G97" s="172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8" customHeight="1" s="269">
      <c r="A98" s="1" t="n"/>
      <c r="B98" s="171" t="n"/>
      <c r="C98" s="1" t="n"/>
      <c r="D98" s="198" t="n"/>
      <c r="E98" s="192" t="n"/>
      <c r="F98" s="171" t="n"/>
      <c r="G98" s="172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8" customHeight="1" s="269">
      <c r="A99" s="1" t="n"/>
      <c r="B99" s="171" t="n"/>
      <c r="C99" s="1" t="n"/>
      <c r="D99" s="198" t="n"/>
      <c r="E99" s="192" t="n"/>
      <c r="F99" s="171" t="n"/>
      <c r="G99" s="172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8" customHeight="1" s="269">
      <c r="A100" s="1" t="n"/>
      <c r="B100" s="171" t="n"/>
      <c r="C100" s="1" t="n"/>
      <c r="D100" s="198" t="n"/>
      <c r="E100" s="192" t="n"/>
      <c r="F100" s="171" t="n"/>
      <c r="G100" s="172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8" customHeight="1" s="269">
      <c r="A101" s="1" t="n"/>
      <c r="B101" s="171" t="n"/>
      <c r="C101" s="1" t="n"/>
      <c r="D101" s="198" t="n"/>
      <c r="E101" s="192" t="n"/>
      <c r="F101" s="171" t="n"/>
      <c r="G101" s="172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8" customHeight="1" s="269">
      <c r="A102" s="1" t="n"/>
      <c r="B102" s="171" t="n"/>
      <c r="C102" s="1" t="n"/>
      <c r="D102" s="198" t="n"/>
      <c r="E102" s="192" t="n"/>
      <c r="F102" s="171" t="n"/>
      <c r="G102" s="172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8" customHeight="1" s="269">
      <c r="A103" s="1" t="n"/>
      <c r="B103" s="171" t="n"/>
      <c r="C103" s="1" t="n"/>
      <c r="D103" s="198" t="n"/>
      <c r="E103" s="192" t="n"/>
      <c r="F103" s="171" t="n"/>
      <c r="G103" s="172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8" customHeight="1" s="269">
      <c r="A104" s="1" t="n"/>
      <c r="B104" s="171" t="n"/>
      <c r="C104" s="1" t="n"/>
      <c r="D104" s="198" t="n"/>
      <c r="E104" s="192" t="n"/>
      <c r="F104" s="171" t="n"/>
      <c r="G104" s="172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8" customHeight="1" s="269">
      <c r="A105" s="1" t="n"/>
      <c r="B105" s="171" t="n"/>
      <c r="C105" s="1" t="n"/>
      <c r="D105" s="198" t="n"/>
      <c r="E105" s="192" t="n"/>
      <c r="F105" s="171" t="n"/>
      <c r="G105" s="172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8" customHeight="1" s="269">
      <c r="A106" s="1" t="n"/>
      <c r="B106" s="171" t="n"/>
      <c r="C106" s="1" t="n"/>
      <c r="D106" s="198" t="n"/>
      <c r="E106" s="192" t="n"/>
      <c r="F106" s="171" t="n"/>
      <c r="G106" s="172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8" customHeight="1" s="269">
      <c r="A107" s="1" t="n"/>
      <c r="B107" s="171" t="n"/>
      <c r="C107" s="1" t="n"/>
      <c r="D107" s="198" t="n"/>
      <c r="E107" s="192" t="n"/>
      <c r="F107" s="171" t="n"/>
      <c r="G107" s="172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8" customHeight="1" s="269">
      <c r="A108" s="1" t="n"/>
      <c r="B108" s="171" t="n"/>
      <c r="C108" s="1" t="n"/>
      <c r="D108" s="198" t="n"/>
      <c r="E108" s="192" t="n"/>
      <c r="F108" s="171" t="n"/>
      <c r="G108" s="172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8" customHeight="1" s="269">
      <c r="A109" s="1" t="n"/>
      <c r="B109" s="171" t="n"/>
      <c r="C109" s="1" t="n"/>
      <c r="D109" s="198" t="n"/>
      <c r="E109" s="192" t="n"/>
      <c r="F109" s="171" t="n"/>
      <c r="G109" s="172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8" customHeight="1" s="269">
      <c r="A110" s="1" t="n"/>
      <c r="B110" s="171" t="n"/>
      <c r="C110" s="1" t="n"/>
      <c r="D110" s="198" t="n"/>
      <c r="E110" s="192" t="n"/>
      <c r="F110" s="171" t="n"/>
      <c r="G110" s="172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8" customHeight="1" s="269">
      <c r="A111" s="1" t="n"/>
      <c r="B111" s="171" t="n"/>
      <c r="C111" s="1" t="n"/>
      <c r="D111" s="198" t="n"/>
      <c r="E111" s="192" t="n"/>
      <c r="F111" s="171" t="n"/>
      <c r="G111" s="172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8" customHeight="1" s="269">
      <c r="A112" s="1" t="n"/>
      <c r="B112" s="171" t="n"/>
      <c r="C112" s="1" t="n"/>
      <c r="D112" s="198" t="n"/>
      <c r="E112" s="192" t="n"/>
      <c r="F112" s="171" t="n"/>
      <c r="G112" s="172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8" customHeight="1" s="269">
      <c r="A113" s="1" t="n"/>
      <c r="B113" s="171" t="n"/>
      <c r="C113" s="1" t="n"/>
      <c r="D113" s="198" t="n"/>
      <c r="E113" s="192" t="n"/>
      <c r="F113" s="171" t="n"/>
      <c r="G113" s="172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8" customHeight="1" s="269">
      <c r="A114" s="1" t="n"/>
      <c r="B114" s="171" t="n"/>
      <c r="C114" s="1" t="n"/>
      <c r="D114" s="198" t="n"/>
      <c r="E114" s="192" t="n"/>
      <c r="F114" s="171" t="n"/>
      <c r="G114" s="172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8" customHeight="1" s="269">
      <c r="A115" s="1" t="n"/>
      <c r="B115" s="171" t="n"/>
      <c r="C115" s="1" t="n"/>
      <c r="D115" s="198" t="n"/>
      <c r="E115" s="192" t="n"/>
      <c r="F115" s="171" t="n"/>
      <c r="G115" s="172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8" customHeight="1" s="269">
      <c r="A116" s="1" t="n"/>
      <c r="B116" s="171" t="n"/>
      <c r="C116" s="1" t="n"/>
      <c r="D116" s="198" t="n"/>
      <c r="E116" s="192" t="n"/>
      <c r="F116" s="171" t="n"/>
      <c r="G116" s="172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8" customHeight="1" s="269">
      <c r="A117" s="1" t="n"/>
      <c r="B117" s="171" t="n"/>
      <c r="C117" s="1" t="n"/>
      <c r="D117" s="198" t="n"/>
      <c r="E117" s="192" t="n"/>
      <c r="F117" s="171" t="n"/>
      <c r="G117" s="172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8" customHeight="1" s="269">
      <c r="A118" s="1" t="n"/>
      <c r="B118" s="171" t="n"/>
      <c r="C118" s="1" t="n"/>
      <c r="D118" s="198" t="n"/>
      <c r="E118" s="192" t="n"/>
      <c r="F118" s="171" t="n"/>
      <c r="G118" s="172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8" customHeight="1" s="269">
      <c r="A119" s="1" t="n"/>
      <c r="B119" s="171" t="n"/>
      <c r="C119" s="1" t="n"/>
      <c r="D119" s="198" t="n"/>
      <c r="E119" s="192" t="n"/>
      <c r="F119" s="171" t="n"/>
      <c r="G119" s="172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8" customHeight="1" s="269">
      <c r="A120" s="1" t="n"/>
      <c r="B120" s="171" t="n"/>
      <c r="C120" s="1" t="n"/>
      <c r="D120" s="198" t="n"/>
      <c r="E120" s="192" t="n"/>
      <c r="F120" s="171" t="n"/>
      <c r="G120" s="172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269">
      <c r="A121" s="1" t="n"/>
      <c r="B121" s="171" t="n"/>
      <c r="C121" s="1" t="n"/>
      <c r="D121" s="198" t="n"/>
      <c r="E121" s="192" t="n"/>
      <c r="F121" s="171" t="n"/>
      <c r="G121" s="172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269">
      <c r="A122" s="1" t="n"/>
      <c r="B122" s="171" t="n"/>
      <c r="C122" s="1" t="n"/>
      <c r="D122" s="198" t="n"/>
      <c r="E122" s="192" t="n"/>
      <c r="F122" s="171" t="n"/>
      <c r="G122" s="172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269">
      <c r="A123" s="1" t="n"/>
      <c r="B123" s="171" t="n"/>
      <c r="C123" s="1" t="n"/>
      <c r="D123" s="198" t="n"/>
      <c r="E123" s="192" t="n"/>
      <c r="F123" s="171" t="n"/>
      <c r="G123" s="172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269">
      <c r="A124" s="1" t="n"/>
      <c r="B124" s="171" t="n"/>
      <c r="C124" s="1" t="n"/>
      <c r="D124" s="198" t="n"/>
      <c r="E124" s="192" t="n"/>
      <c r="F124" s="171" t="n"/>
      <c r="G124" s="172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269">
      <c r="A125" s="1" t="n"/>
      <c r="B125" s="171" t="n"/>
      <c r="C125" s="1" t="n"/>
      <c r="D125" s="198" t="n"/>
      <c r="E125" s="192" t="n"/>
      <c r="F125" s="171" t="n"/>
      <c r="G125" s="172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269">
      <c r="A126" s="1" t="n"/>
      <c r="B126" s="171" t="n"/>
      <c r="C126" s="1" t="n"/>
      <c r="D126" s="198" t="n"/>
      <c r="E126" s="192" t="n"/>
      <c r="F126" s="171" t="n"/>
      <c r="G126" s="172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269">
      <c r="A127" s="1" t="n"/>
      <c r="B127" s="171" t="n"/>
      <c r="C127" s="1" t="n"/>
      <c r="D127" s="198" t="n"/>
      <c r="E127" s="192" t="n"/>
      <c r="F127" s="171" t="n"/>
      <c r="G127" s="172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269">
      <c r="A128" s="1" t="n"/>
      <c r="B128" s="171" t="n"/>
      <c r="C128" s="1" t="n"/>
      <c r="D128" s="198" t="n"/>
      <c r="E128" s="192" t="n"/>
      <c r="F128" s="171" t="n"/>
      <c r="G128" s="172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269">
      <c r="A129" s="1" t="n"/>
      <c r="B129" s="171" t="n"/>
      <c r="C129" s="1" t="n"/>
      <c r="D129" s="198" t="n"/>
      <c r="E129" s="192" t="n"/>
      <c r="F129" s="171" t="n"/>
      <c r="G129" s="172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269">
      <c r="A130" s="1" t="n"/>
      <c r="B130" s="171" t="n"/>
      <c r="C130" s="1" t="n"/>
      <c r="D130" s="198" t="n"/>
      <c r="E130" s="192" t="n"/>
      <c r="F130" s="171" t="n"/>
      <c r="G130" s="172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269">
      <c r="A131" s="1" t="n"/>
      <c r="B131" s="171" t="n"/>
      <c r="C131" s="1" t="n"/>
      <c r="D131" s="198" t="n"/>
      <c r="E131" s="192" t="n"/>
      <c r="F131" s="171" t="n"/>
      <c r="G131" s="172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269">
      <c r="A132" s="1" t="n"/>
      <c r="B132" s="171" t="n"/>
      <c r="C132" s="1" t="n"/>
      <c r="D132" s="198" t="n"/>
      <c r="E132" s="192" t="n"/>
      <c r="F132" s="171" t="n"/>
      <c r="G132" s="172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269">
      <c r="A133" s="1" t="n"/>
      <c r="B133" s="171" t="n"/>
      <c r="C133" s="1" t="n"/>
      <c r="D133" s="198" t="n"/>
      <c r="E133" s="192" t="n"/>
      <c r="F133" s="171" t="n"/>
      <c r="G133" s="172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269">
      <c r="A134" s="1" t="n"/>
      <c r="B134" s="171" t="n"/>
      <c r="C134" s="1" t="n"/>
      <c r="D134" s="198" t="n"/>
      <c r="E134" s="192" t="n"/>
      <c r="F134" s="171" t="n"/>
      <c r="G134" s="172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269">
      <c r="A135" s="1" t="n"/>
      <c r="B135" s="171" t="n"/>
      <c r="C135" s="1" t="n"/>
      <c r="D135" s="198" t="n"/>
      <c r="E135" s="192" t="n"/>
      <c r="F135" s="171" t="n"/>
      <c r="G135" s="172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269">
      <c r="A136" s="1" t="n"/>
      <c r="B136" s="171" t="n"/>
      <c r="C136" s="1" t="n"/>
      <c r="D136" s="198" t="n"/>
      <c r="E136" s="192" t="n"/>
      <c r="F136" s="171" t="n"/>
      <c r="G136" s="172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269">
      <c r="A137" s="1" t="n"/>
      <c r="B137" s="171" t="n"/>
      <c r="C137" s="1" t="n"/>
      <c r="D137" s="198" t="n"/>
      <c r="E137" s="192" t="n"/>
      <c r="F137" s="171" t="n"/>
      <c r="G137" s="172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269">
      <c r="A138" s="1" t="n"/>
      <c r="B138" s="171" t="n"/>
      <c r="C138" s="1" t="n"/>
      <c r="D138" s="198" t="n"/>
      <c r="E138" s="192" t="n"/>
      <c r="F138" s="171" t="n"/>
      <c r="G138" s="172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269">
      <c r="A139" s="1" t="n"/>
      <c r="B139" s="171" t="n"/>
      <c r="C139" s="1" t="n"/>
      <c r="D139" s="198" t="n"/>
      <c r="E139" s="192" t="n"/>
      <c r="F139" s="171" t="n"/>
      <c r="G139" s="172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269">
      <c r="A140" s="1" t="n"/>
      <c r="B140" s="171" t="n"/>
      <c r="C140" s="1" t="n"/>
      <c r="D140" s="198" t="n"/>
      <c r="E140" s="192" t="n"/>
      <c r="F140" s="171" t="n"/>
      <c r="G140" s="172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269">
      <c r="A141" s="1" t="n"/>
      <c r="B141" s="171" t="n"/>
      <c r="C141" s="1" t="n"/>
      <c r="D141" s="198" t="n"/>
      <c r="E141" s="192" t="n"/>
      <c r="F141" s="171" t="n"/>
      <c r="G141" s="172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269">
      <c r="A142" s="1" t="n"/>
      <c r="B142" s="171" t="n"/>
      <c r="C142" s="1" t="n"/>
      <c r="D142" s="198" t="n"/>
      <c r="E142" s="192" t="n"/>
      <c r="F142" s="171" t="n"/>
      <c r="G142" s="172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269">
      <c r="A143" s="1" t="n"/>
      <c r="B143" s="171" t="n"/>
      <c r="C143" s="1" t="n"/>
      <c r="D143" s="198" t="n"/>
      <c r="E143" s="192" t="n"/>
      <c r="F143" s="171" t="n"/>
      <c r="G143" s="172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269">
      <c r="A144" s="1" t="n"/>
      <c r="B144" s="171" t="n"/>
      <c r="C144" s="1" t="n"/>
      <c r="D144" s="198" t="n"/>
      <c r="E144" s="192" t="n"/>
      <c r="F144" s="171" t="n"/>
      <c r="G144" s="172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269">
      <c r="A145" s="1" t="n"/>
      <c r="B145" s="171" t="n"/>
      <c r="C145" s="1" t="n"/>
      <c r="D145" s="198" t="n"/>
      <c r="E145" s="192" t="n"/>
      <c r="F145" s="171" t="n"/>
      <c r="G145" s="172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269">
      <c r="A146" s="1" t="n"/>
      <c r="B146" s="171" t="n"/>
      <c r="C146" s="1" t="n"/>
      <c r="D146" s="198" t="n"/>
      <c r="E146" s="192" t="n"/>
      <c r="F146" s="171" t="n"/>
      <c r="G146" s="172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269">
      <c r="A147" s="1" t="n"/>
      <c r="B147" s="171" t="n"/>
      <c r="C147" s="1" t="n"/>
      <c r="D147" s="198" t="n"/>
      <c r="E147" s="192" t="n"/>
      <c r="F147" s="171" t="n"/>
      <c r="G147" s="172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269">
      <c r="A148" s="1" t="n"/>
      <c r="B148" s="171" t="n"/>
      <c r="C148" s="1" t="n"/>
      <c r="D148" s="198" t="n"/>
      <c r="E148" s="192" t="n"/>
      <c r="F148" s="171" t="n"/>
      <c r="G148" s="172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269">
      <c r="A149" s="1" t="n"/>
      <c r="B149" s="171" t="n"/>
      <c r="C149" s="1" t="n"/>
      <c r="D149" s="198" t="n"/>
      <c r="E149" s="192" t="n"/>
      <c r="F149" s="171" t="n"/>
      <c r="G149" s="172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269">
      <c r="A150" s="1" t="n"/>
      <c r="B150" s="171" t="n"/>
      <c r="C150" s="1" t="n"/>
      <c r="D150" s="198" t="n"/>
      <c r="E150" s="192" t="n"/>
      <c r="F150" s="171" t="n"/>
      <c r="G150" s="172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269">
      <c r="A151" s="1" t="n"/>
      <c r="B151" s="171" t="n"/>
      <c r="C151" s="1" t="n"/>
      <c r="D151" s="198" t="n"/>
      <c r="E151" s="192" t="n"/>
      <c r="F151" s="171" t="n"/>
      <c r="G151" s="172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269">
      <c r="A152" s="1" t="n"/>
      <c r="B152" s="171" t="n"/>
      <c r="C152" s="1" t="n"/>
      <c r="D152" s="198" t="n"/>
      <c r="E152" s="192" t="n"/>
      <c r="F152" s="171" t="n"/>
      <c r="G152" s="172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269">
      <c r="A153" s="1" t="n"/>
      <c r="B153" s="171" t="n"/>
      <c r="C153" s="1" t="n"/>
      <c r="D153" s="198" t="n"/>
      <c r="E153" s="192" t="n"/>
      <c r="F153" s="171" t="n"/>
      <c r="G153" s="172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269">
      <c r="A154" s="1" t="n"/>
      <c r="B154" s="171" t="n"/>
      <c r="C154" s="1" t="n"/>
      <c r="D154" s="198" t="n"/>
      <c r="E154" s="192" t="n"/>
      <c r="F154" s="171" t="n"/>
      <c r="G154" s="172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269">
      <c r="A155" s="1" t="n"/>
      <c r="B155" s="171" t="n"/>
      <c r="C155" s="1" t="n"/>
      <c r="D155" s="198" t="n"/>
      <c r="E155" s="192" t="n"/>
      <c r="F155" s="171" t="n"/>
      <c r="G155" s="172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269">
      <c r="A156" s="1" t="n"/>
      <c r="B156" s="171" t="n"/>
      <c r="C156" s="1" t="n"/>
      <c r="D156" s="198" t="n"/>
      <c r="E156" s="192" t="n"/>
      <c r="F156" s="171" t="n"/>
      <c r="G156" s="172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269">
      <c r="A157" s="1" t="n"/>
      <c r="B157" s="171" t="n"/>
      <c r="C157" s="1" t="n"/>
      <c r="D157" s="198" t="n"/>
      <c r="E157" s="192" t="n"/>
      <c r="F157" s="171" t="n"/>
      <c r="G157" s="172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269">
      <c r="A158" s="1" t="n"/>
      <c r="B158" s="171" t="n"/>
      <c r="C158" s="1" t="n"/>
      <c r="D158" s="198" t="n"/>
      <c r="E158" s="192" t="n"/>
      <c r="F158" s="171" t="n"/>
      <c r="G158" s="172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269">
      <c r="A159" s="1" t="n"/>
      <c r="B159" s="171" t="n"/>
      <c r="C159" s="1" t="n"/>
      <c r="D159" s="198" t="n"/>
      <c r="E159" s="192" t="n"/>
      <c r="F159" s="171" t="n"/>
      <c r="G159" s="172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269">
      <c r="A160" s="1" t="n"/>
      <c r="B160" s="171" t="n"/>
      <c r="C160" s="1" t="n"/>
      <c r="D160" s="198" t="n"/>
      <c r="E160" s="192" t="n"/>
      <c r="F160" s="171" t="n"/>
      <c r="G160" s="172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269">
      <c r="A161" s="1" t="n"/>
      <c r="B161" s="171" t="n"/>
      <c r="C161" s="1" t="n"/>
      <c r="D161" s="198" t="n"/>
      <c r="E161" s="192" t="n"/>
      <c r="F161" s="171" t="n"/>
      <c r="G161" s="172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269">
      <c r="A162" s="1" t="n"/>
      <c r="B162" s="171" t="n"/>
      <c r="C162" s="1" t="n"/>
      <c r="D162" s="198" t="n"/>
      <c r="E162" s="192" t="n"/>
      <c r="F162" s="171" t="n"/>
      <c r="G162" s="172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269">
      <c r="A163" s="1" t="n"/>
      <c r="B163" s="171" t="n"/>
      <c r="C163" s="1" t="n"/>
      <c r="D163" s="198" t="n"/>
      <c r="E163" s="192" t="n"/>
      <c r="F163" s="171" t="n"/>
      <c r="G163" s="172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269">
      <c r="A164" s="1" t="n"/>
      <c r="B164" s="171" t="n"/>
      <c r="C164" s="1" t="n"/>
      <c r="D164" s="198" t="n"/>
      <c r="E164" s="192" t="n"/>
      <c r="F164" s="171" t="n"/>
      <c r="G164" s="172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269">
      <c r="A165" s="1" t="n"/>
      <c r="B165" s="171" t="n"/>
      <c r="C165" s="1" t="n"/>
      <c r="D165" s="198" t="n"/>
      <c r="E165" s="192" t="n"/>
      <c r="F165" s="171" t="n"/>
      <c r="G165" s="172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269">
      <c r="A166" s="1" t="n"/>
      <c r="B166" s="171" t="n"/>
      <c r="C166" s="1" t="n"/>
      <c r="D166" s="198" t="n"/>
      <c r="E166" s="192" t="n"/>
      <c r="F166" s="171" t="n"/>
      <c r="G166" s="172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269">
      <c r="A167" s="1" t="n"/>
      <c r="B167" s="171" t="n"/>
      <c r="C167" s="1" t="n"/>
      <c r="D167" s="198" t="n"/>
      <c r="E167" s="192" t="n"/>
      <c r="F167" s="171" t="n"/>
      <c r="G167" s="172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269">
      <c r="A168" s="1" t="n"/>
      <c r="B168" s="171" t="n"/>
      <c r="C168" s="1" t="n"/>
      <c r="D168" s="198" t="n"/>
      <c r="E168" s="192" t="n"/>
      <c r="F168" s="171" t="n"/>
      <c r="G168" s="172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269">
      <c r="A169" s="1" t="n"/>
      <c r="B169" s="171" t="n"/>
      <c r="C169" s="1" t="n"/>
      <c r="D169" s="198" t="n"/>
      <c r="E169" s="192" t="n"/>
      <c r="F169" s="171" t="n"/>
      <c r="G169" s="172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269">
      <c r="A170" s="1" t="n"/>
      <c r="B170" s="171" t="n"/>
      <c r="C170" s="1" t="n"/>
      <c r="D170" s="198" t="n"/>
      <c r="E170" s="192" t="n"/>
      <c r="F170" s="171" t="n"/>
      <c r="G170" s="172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269">
      <c r="A171" s="1" t="n"/>
      <c r="B171" s="171" t="n"/>
      <c r="C171" s="1" t="n"/>
      <c r="D171" s="198" t="n"/>
      <c r="E171" s="192" t="n"/>
      <c r="F171" s="171" t="n"/>
      <c r="G171" s="172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269">
      <c r="A172" s="1" t="n"/>
      <c r="B172" s="171" t="n"/>
      <c r="C172" s="1" t="n"/>
      <c r="D172" s="198" t="n"/>
      <c r="E172" s="192" t="n"/>
      <c r="F172" s="171" t="n"/>
      <c r="G172" s="172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269">
      <c r="A173" s="1" t="n"/>
      <c r="B173" s="171" t="n"/>
      <c r="C173" s="1" t="n"/>
      <c r="D173" s="198" t="n"/>
      <c r="E173" s="192" t="n"/>
      <c r="F173" s="171" t="n"/>
      <c r="G173" s="172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269">
      <c r="A174" s="1" t="n"/>
      <c r="B174" s="171" t="n"/>
      <c r="C174" s="1" t="n"/>
      <c r="D174" s="198" t="n"/>
      <c r="E174" s="192" t="n"/>
      <c r="F174" s="171" t="n"/>
      <c r="G174" s="172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269">
      <c r="A175" s="1" t="n"/>
      <c r="B175" s="171" t="n"/>
      <c r="C175" s="1" t="n"/>
      <c r="D175" s="198" t="n"/>
      <c r="E175" s="192" t="n"/>
      <c r="F175" s="171" t="n"/>
      <c r="G175" s="172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269">
      <c r="A176" s="1" t="n"/>
      <c r="B176" s="171" t="n"/>
      <c r="C176" s="1" t="n"/>
      <c r="D176" s="198" t="n"/>
      <c r="E176" s="192" t="n"/>
      <c r="F176" s="171" t="n"/>
      <c r="G176" s="172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269">
      <c r="A177" s="1" t="n"/>
      <c r="B177" s="171" t="n"/>
      <c r="C177" s="1" t="n"/>
      <c r="D177" s="198" t="n"/>
      <c r="E177" s="192" t="n"/>
      <c r="F177" s="171" t="n"/>
      <c r="G177" s="172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269">
      <c r="A178" s="1" t="n"/>
      <c r="B178" s="171" t="n"/>
      <c r="C178" s="1" t="n"/>
      <c r="D178" s="198" t="n"/>
      <c r="E178" s="192" t="n"/>
      <c r="F178" s="171" t="n"/>
      <c r="G178" s="172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269">
      <c r="A179" s="1" t="n"/>
      <c r="B179" s="171" t="n"/>
      <c r="C179" s="1" t="n"/>
      <c r="D179" s="198" t="n"/>
      <c r="E179" s="192" t="n"/>
      <c r="F179" s="171" t="n"/>
      <c r="G179" s="172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269">
      <c r="A180" s="1" t="n"/>
      <c r="B180" s="171" t="n"/>
      <c r="C180" s="1" t="n"/>
      <c r="D180" s="198" t="n"/>
      <c r="E180" s="192" t="n"/>
      <c r="F180" s="171" t="n"/>
      <c r="G180" s="172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269">
      <c r="A181" s="1" t="n"/>
      <c r="B181" s="171" t="n"/>
      <c r="C181" s="1" t="n"/>
      <c r="D181" s="198" t="n"/>
      <c r="E181" s="192" t="n"/>
      <c r="F181" s="171" t="n"/>
      <c r="G181" s="172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269">
      <c r="A182" s="1" t="n"/>
      <c r="B182" s="171" t="n"/>
      <c r="C182" s="1" t="n"/>
      <c r="D182" s="198" t="n"/>
      <c r="E182" s="192" t="n"/>
      <c r="F182" s="171" t="n"/>
      <c r="G182" s="172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269">
      <c r="A183" s="1" t="n"/>
      <c r="B183" s="171" t="n"/>
      <c r="C183" s="1" t="n"/>
      <c r="D183" s="198" t="n"/>
      <c r="E183" s="192" t="n"/>
      <c r="F183" s="171" t="n"/>
      <c r="G183" s="172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269">
      <c r="A184" s="1" t="n"/>
      <c r="B184" s="171" t="n"/>
      <c r="C184" s="1" t="n"/>
      <c r="D184" s="198" t="n"/>
      <c r="E184" s="192" t="n"/>
      <c r="F184" s="171" t="n"/>
      <c r="G184" s="172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269">
      <c r="A185" s="1" t="n"/>
      <c r="B185" s="171" t="n"/>
      <c r="C185" s="1" t="n"/>
      <c r="D185" s="198" t="n"/>
      <c r="E185" s="192" t="n"/>
      <c r="F185" s="171" t="n"/>
      <c r="G185" s="172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269">
      <c r="A186" s="1" t="n"/>
      <c r="B186" s="171" t="n"/>
      <c r="C186" s="1" t="n"/>
      <c r="D186" s="198" t="n"/>
      <c r="E186" s="192" t="n"/>
      <c r="F186" s="171" t="n"/>
      <c r="G186" s="172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269">
      <c r="A187" s="1" t="n"/>
      <c r="B187" s="171" t="n"/>
      <c r="C187" s="1" t="n"/>
      <c r="D187" s="198" t="n"/>
      <c r="E187" s="192" t="n"/>
      <c r="F187" s="171" t="n"/>
      <c r="G187" s="172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269">
      <c r="A188" s="1" t="n"/>
      <c r="B188" s="171" t="n"/>
      <c r="C188" s="1" t="n"/>
      <c r="D188" s="198" t="n"/>
      <c r="E188" s="192" t="n"/>
      <c r="F188" s="171" t="n"/>
      <c r="G188" s="172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269">
      <c r="A189" s="1" t="n"/>
      <c r="B189" s="171" t="n"/>
      <c r="C189" s="1" t="n"/>
      <c r="D189" s="198" t="n"/>
      <c r="E189" s="192" t="n"/>
      <c r="F189" s="171" t="n"/>
      <c r="G189" s="172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269">
      <c r="A190" s="1" t="n"/>
      <c r="B190" s="171" t="n"/>
      <c r="C190" s="1" t="n"/>
      <c r="D190" s="198" t="n"/>
      <c r="E190" s="192" t="n"/>
      <c r="F190" s="171" t="n"/>
      <c r="G190" s="172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269">
      <c r="A191" s="1" t="n"/>
      <c r="B191" s="171" t="n"/>
      <c r="C191" s="1" t="n"/>
      <c r="D191" s="198" t="n"/>
      <c r="E191" s="192" t="n"/>
      <c r="F191" s="171" t="n"/>
      <c r="G191" s="172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269">
      <c r="A192" s="1" t="n"/>
      <c r="B192" s="171" t="n"/>
      <c r="C192" s="1" t="n"/>
      <c r="D192" s="198" t="n"/>
      <c r="E192" s="192" t="n"/>
      <c r="F192" s="171" t="n"/>
      <c r="G192" s="172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269">
      <c r="A193" s="1" t="n"/>
      <c r="B193" s="171" t="n"/>
      <c r="C193" s="1" t="n"/>
      <c r="D193" s="198" t="n"/>
      <c r="E193" s="192" t="n"/>
      <c r="F193" s="171" t="n"/>
      <c r="G193" s="172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269">
      <c r="A194" s="1" t="n"/>
      <c r="B194" s="171" t="n"/>
      <c r="C194" s="1" t="n"/>
      <c r="D194" s="198" t="n"/>
      <c r="E194" s="192" t="n"/>
      <c r="F194" s="171" t="n"/>
      <c r="G194" s="172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269">
      <c r="A195" s="1" t="n"/>
      <c r="B195" s="171" t="n"/>
      <c r="C195" s="1" t="n"/>
      <c r="D195" s="198" t="n"/>
      <c r="E195" s="192" t="n"/>
      <c r="F195" s="171" t="n"/>
      <c r="G195" s="172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269">
      <c r="A196" s="1" t="n"/>
      <c r="B196" s="171" t="n"/>
      <c r="C196" s="1" t="n"/>
      <c r="D196" s="198" t="n"/>
      <c r="E196" s="192" t="n"/>
      <c r="F196" s="171" t="n"/>
      <c r="G196" s="172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269">
      <c r="A197" s="1" t="n"/>
      <c r="B197" s="171" t="n"/>
      <c r="C197" s="1" t="n"/>
      <c r="D197" s="198" t="n"/>
      <c r="E197" s="192" t="n"/>
      <c r="F197" s="171" t="n"/>
      <c r="G197" s="172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269">
      <c r="A198" s="1" t="n"/>
      <c r="B198" s="171" t="n"/>
      <c r="C198" s="1" t="n"/>
      <c r="D198" s="198" t="n"/>
      <c r="E198" s="192" t="n"/>
      <c r="F198" s="171" t="n"/>
      <c r="G198" s="172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269">
      <c r="A199" s="1" t="n"/>
      <c r="B199" s="171" t="n"/>
      <c r="C199" s="1" t="n"/>
      <c r="D199" s="198" t="n"/>
      <c r="E199" s="192" t="n"/>
      <c r="F199" s="171" t="n"/>
      <c r="G199" s="172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269">
      <c r="A200" s="1" t="n"/>
      <c r="B200" s="171" t="n"/>
      <c r="C200" s="1" t="n"/>
      <c r="D200" s="198" t="n"/>
      <c r="E200" s="192" t="n"/>
      <c r="F200" s="171" t="n"/>
      <c r="G200" s="172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269">
      <c r="A201" s="1" t="n"/>
      <c r="B201" s="171" t="n"/>
      <c r="C201" s="1" t="n"/>
      <c r="D201" s="198" t="n"/>
      <c r="E201" s="192" t="n"/>
      <c r="F201" s="171" t="n"/>
      <c r="G201" s="172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269">
      <c r="A202" s="1" t="n"/>
      <c r="B202" s="171" t="n"/>
      <c r="C202" s="1" t="n"/>
      <c r="D202" s="198" t="n"/>
      <c r="E202" s="192" t="n"/>
      <c r="F202" s="171" t="n"/>
      <c r="G202" s="172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269">
      <c r="A203" s="1" t="n"/>
      <c r="B203" s="171" t="n"/>
      <c r="C203" s="1" t="n"/>
      <c r="D203" s="198" t="n"/>
      <c r="E203" s="192" t="n"/>
      <c r="F203" s="171" t="n"/>
      <c r="G203" s="172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269">
      <c r="A204" s="1" t="n"/>
      <c r="B204" s="171" t="n"/>
      <c r="C204" s="1" t="n"/>
      <c r="D204" s="198" t="n"/>
      <c r="E204" s="192" t="n"/>
      <c r="F204" s="171" t="n"/>
      <c r="G204" s="172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269">
      <c r="A205" s="1" t="n"/>
      <c r="B205" s="171" t="n"/>
      <c r="C205" s="1" t="n"/>
      <c r="D205" s="198" t="n"/>
      <c r="E205" s="192" t="n"/>
      <c r="F205" s="171" t="n"/>
      <c r="G205" s="172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269">
      <c r="A206" s="1" t="n"/>
      <c r="B206" s="171" t="n"/>
      <c r="C206" s="1" t="n"/>
      <c r="D206" s="198" t="n"/>
      <c r="E206" s="192" t="n"/>
      <c r="F206" s="171" t="n"/>
      <c r="G206" s="172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269">
      <c r="A207" s="1" t="n"/>
      <c r="B207" s="171" t="n"/>
      <c r="C207" s="1" t="n"/>
      <c r="D207" s="198" t="n"/>
      <c r="E207" s="192" t="n"/>
      <c r="F207" s="171" t="n"/>
      <c r="G207" s="172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269">
      <c r="A208" s="1" t="n"/>
      <c r="B208" s="171" t="n"/>
      <c r="C208" s="1" t="n"/>
      <c r="D208" s="198" t="n"/>
      <c r="E208" s="192" t="n"/>
      <c r="F208" s="171" t="n"/>
      <c r="G208" s="172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269">
      <c r="A209" s="1" t="n"/>
      <c r="B209" s="171" t="n"/>
      <c r="C209" s="1" t="n"/>
      <c r="D209" s="198" t="n"/>
      <c r="E209" s="192" t="n"/>
      <c r="F209" s="171" t="n"/>
      <c r="G209" s="172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269">
      <c r="A210" s="1" t="n"/>
      <c r="B210" s="171" t="n"/>
      <c r="C210" s="1" t="n"/>
      <c r="D210" s="198" t="n"/>
      <c r="E210" s="192" t="n"/>
      <c r="F210" s="171" t="n"/>
      <c r="G210" s="172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269">
      <c r="A211" s="1" t="n"/>
      <c r="B211" s="171" t="n"/>
      <c r="C211" s="1" t="n"/>
      <c r="D211" s="198" t="n"/>
      <c r="E211" s="192" t="n"/>
      <c r="F211" s="171" t="n"/>
      <c r="G211" s="172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269">
      <c r="A212" s="1" t="n"/>
      <c r="B212" s="171" t="n"/>
      <c r="C212" s="1" t="n"/>
      <c r="D212" s="198" t="n"/>
      <c r="E212" s="192" t="n"/>
      <c r="F212" s="171" t="n"/>
      <c r="G212" s="172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269">
      <c r="A213" s="1" t="n"/>
      <c r="B213" s="171" t="n"/>
      <c r="C213" s="1" t="n"/>
      <c r="D213" s="198" t="n"/>
      <c r="E213" s="192" t="n"/>
      <c r="F213" s="171" t="n"/>
      <c r="G213" s="172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269">
      <c r="A214" s="1" t="n"/>
      <c r="B214" s="171" t="n"/>
      <c r="C214" s="1" t="n"/>
      <c r="D214" s="198" t="n"/>
      <c r="E214" s="192" t="n"/>
      <c r="F214" s="171" t="n"/>
      <c r="G214" s="172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269">
      <c r="A215" s="1" t="n"/>
      <c r="B215" s="171" t="n"/>
      <c r="C215" s="1" t="n"/>
      <c r="D215" s="198" t="n"/>
      <c r="E215" s="192" t="n"/>
      <c r="F215" s="171" t="n"/>
      <c r="G215" s="172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269">
      <c r="A216" s="1" t="n"/>
      <c r="B216" s="171" t="n"/>
      <c r="C216" s="1" t="n"/>
      <c r="D216" s="198" t="n"/>
      <c r="E216" s="192" t="n"/>
      <c r="F216" s="171" t="n"/>
      <c r="G216" s="172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269">
      <c r="A217" s="1" t="n"/>
      <c r="B217" s="171" t="n"/>
      <c r="C217" s="1" t="n"/>
      <c r="D217" s="198" t="n"/>
      <c r="E217" s="192" t="n"/>
      <c r="F217" s="171" t="n"/>
      <c r="G217" s="172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269">
      <c r="A218" s="1" t="n"/>
      <c r="B218" s="171" t="n"/>
      <c r="C218" s="1" t="n"/>
      <c r="D218" s="198" t="n"/>
      <c r="E218" s="192" t="n"/>
      <c r="F218" s="171" t="n"/>
      <c r="G218" s="172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269">
      <c r="A219" s="1" t="n"/>
      <c r="B219" s="171" t="n"/>
      <c r="C219" s="1" t="n"/>
      <c r="D219" s="198" t="n"/>
      <c r="E219" s="192" t="n"/>
      <c r="F219" s="171" t="n"/>
      <c r="G219" s="172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269">
      <c r="A220" s="1" t="n"/>
      <c r="B220" s="171" t="n"/>
      <c r="C220" s="1" t="n"/>
      <c r="D220" s="198" t="n"/>
      <c r="E220" s="192" t="n"/>
      <c r="F220" s="171" t="n"/>
      <c r="G220" s="172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269">
      <c r="A221" s="1" t="n"/>
      <c r="B221" s="171" t="n"/>
      <c r="C221" s="1" t="n"/>
      <c r="D221" s="198" t="n"/>
      <c r="E221" s="192" t="n"/>
      <c r="F221" s="171" t="n"/>
      <c r="G221" s="172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 s="269">
      <c r="A222" s="1" t="n"/>
      <c r="B222" s="171" t="n"/>
      <c r="C222" s="1" t="n"/>
      <c r="D222" s="198" t="n"/>
      <c r="E222" s="192" t="n"/>
      <c r="F222" s="171" t="n"/>
      <c r="G222" s="172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 s="269">
      <c r="A223" s="1" t="n"/>
      <c r="B223" s="171" t="n"/>
      <c r="C223" s="1" t="n"/>
      <c r="D223" s="198" t="n"/>
      <c r="E223" s="192" t="n"/>
      <c r="F223" s="171" t="n"/>
      <c r="G223" s="172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 s="269">
      <c r="A224" s="1" t="n"/>
      <c r="B224" s="171" t="n"/>
      <c r="C224" s="1" t="n"/>
      <c r="D224" s="198" t="n"/>
      <c r="E224" s="192" t="n"/>
      <c r="F224" s="171" t="n"/>
      <c r="G224" s="172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 s="269">
      <c r="A225" s="1" t="n"/>
      <c r="B225" s="171" t="n"/>
      <c r="C225" s="1" t="n"/>
      <c r="D225" s="198" t="n"/>
      <c r="E225" s="192" t="n"/>
      <c r="F225" s="171" t="n"/>
      <c r="G225" s="172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 s="269">
      <c r="A226" s="1" t="n"/>
      <c r="B226" s="171" t="n"/>
      <c r="C226" s="1" t="n"/>
      <c r="D226" s="198" t="n"/>
      <c r="E226" s="192" t="n"/>
      <c r="F226" s="171" t="n"/>
      <c r="G226" s="172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 s="269">
      <c r="A227" s="1" t="n"/>
      <c r="B227" s="171" t="n"/>
      <c r="C227" s="1" t="n"/>
      <c r="D227" s="198" t="n"/>
      <c r="E227" s="192" t="n"/>
      <c r="F227" s="171" t="n"/>
      <c r="G227" s="172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 s="269">
      <c r="A228" s="1" t="n"/>
      <c r="B228" s="171" t="n"/>
      <c r="C228" s="1" t="n"/>
      <c r="D228" s="198" t="n"/>
      <c r="E228" s="192" t="n"/>
      <c r="F228" s="171" t="n"/>
      <c r="G228" s="172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 s="269">
      <c r="A229" s="1" t="n"/>
      <c r="B229" s="171" t="n"/>
      <c r="C229" s="1" t="n"/>
      <c r="D229" s="198" t="n"/>
      <c r="E229" s="192" t="n"/>
      <c r="F229" s="171" t="n"/>
      <c r="G229" s="172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 s="269">
      <c r="A230" s="1" t="n"/>
      <c r="B230" s="171" t="n"/>
      <c r="C230" s="1" t="n"/>
      <c r="D230" s="198" t="n"/>
      <c r="E230" s="192" t="n"/>
      <c r="F230" s="171" t="n"/>
      <c r="G230" s="172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 s="269">
      <c r="A231" s="1" t="n"/>
      <c r="B231" s="171" t="n"/>
      <c r="C231" s="1" t="n"/>
      <c r="D231" s="198" t="n"/>
      <c r="E231" s="192" t="n"/>
      <c r="F231" s="171" t="n"/>
      <c r="G231" s="172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 s="269">
      <c r="A232" s="1" t="n"/>
      <c r="B232" s="171" t="n"/>
      <c r="C232" s="1" t="n"/>
      <c r="D232" s="198" t="n"/>
      <c r="E232" s="192" t="n"/>
      <c r="F232" s="171" t="n"/>
      <c r="G232" s="172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 s="269">
      <c r="A233" s="1" t="n"/>
      <c r="B233" s="171" t="n"/>
      <c r="C233" s="1" t="n"/>
      <c r="D233" s="198" t="n"/>
      <c r="E233" s="192" t="n"/>
      <c r="F233" s="171" t="n"/>
      <c r="G233" s="172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 s="269">
      <c r="A234" s="1" t="n"/>
      <c r="B234" s="171" t="n"/>
      <c r="C234" s="1" t="n"/>
      <c r="D234" s="198" t="n"/>
      <c r="E234" s="192" t="n"/>
      <c r="F234" s="171" t="n"/>
      <c r="G234" s="172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 s="269">
      <c r="A235" s="1" t="n"/>
      <c r="B235" s="171" t="n"/>
      <c r="C235" s="1" t="n"/>
      <c r="D235" s="198" t="n"/>
      <c r="E235" s="192" t="n"/>
      <c r="F235" s="171" t="n"/>
      <c r="G235" s="172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 s="269">
      <c r="A236" s="1" t="n"/>
      <c r="B236" s="171" t="n"/>
      <c r="C236" s="1" t="n"/>
      <c r="D236" s="198" t="n"/>
      <c r="E236" s="192" t="n"/>
      <c r="F236" s="171" t="n"/>
      <c r="G236" s="172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 s="269">
      <c r="A237" s="1" t="n"/>
      <c r="B237" s="171" t="n"/>
      <c r="C237" s="1" t="n"/>
      <c r="D237" s="198" t="n"/>
      <c r="E237" s="192" t="n"/>
      <c r="F237" s="171" t="n"/>
      <c r="G237" s="172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 s="269">
      <c r="A238" s="1" t="n"/>
      <c r="B238" s="171" t="n"/>
      <c r="C238" s="1" t="n"/>
      <c r="D238" s="198" t="n"/>
      <c r="E238" s="192" t="n"/>
      <c r="F238" s="171" t="n"/>
      <c r="G238" s="172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269">
      <c r="A239" s="1" t="n"/>
      <c r="B239" s="171" t="n"/>
      <c r="C239" s="1" t="n"/>
      <c r="D239" s="198" t="n"/>
      <c r="E239" s="192" t="n"/>
      <c r="F239" s="171" t="n"/>
      <c r="G239" s="172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 s="269">
      <c r="A240" s="1" t="n"/>
      <c r="B240" s="171" t="n"/>
      <c r="C240" s="1" t="n"/>
      <c r="D240" s="198" t="n"/>
      <c r="E240" s="192" t="n"/>
      <c r="F240" s="171" t="n"/>
      <c r="G240" s="172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 s="269">
      <c r="A241" s="1" t="n"/>
      <c r="B241" s="171" t="n"/>
      <c r="C241" s="1" t="n"/>
      <c r="D241" s="198" t="n"/>
      <c r="E241" s="192" t="n"/>
      <c r="F241" s="171" t="n"/>
      <c r="G241" s="172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 s="269">
      <c r="A242" s="1" t="n"/>
      <c r="B242" s="171" t="n"/>
      <c r="C242" s="1" t="n"/>
      <c r="D242" s="198" t="n"/>
      <c r="E242" s="192" t="n"/>
      <c r="F242" s="171" t="n"/>
      <c r="G242" s="172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 s="269">
      <c r="A243" s="1" t="n"/>
      <c r="B243" s="171" t="n"/>
      <c r="C243" s="1" t="n"/>
      <c r="D243" s="198" t="n"/>
      <c r="E243" s="192" t="n"/>
      <c r="F243" s="171" t="n"/>
      <c r="G243" s="172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 s="269">
      <c r="A244" s="1" t="n"/>
      <c r="B244" s="171" t="n"/>
      <c r="C244" s="1" t="n"/>
      <c r="D244" s="198" t="n"/>
      <c r="E244" s="192" t="n"/>
      <c r="F244" s="171" t="n"/>
      <c r="G244" s="172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 s="269">
      <c r="A245" s="1" t="n"/>
      <c r="B245" s="171" t="n"/>
      <c r="C245" s="1" t="n"/>
      <c r="D245" s="198" t="n"/>
      <c r="E245" s="192" t="n"/>
      <c r="F245" s="171" t="n"/>
      <c r="G245" s="172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 s="269">
      <c r="A246" s="1" t="n"/>
      <c r="B246" s="171" t="n"/>
      <c r="C246" s="1" t="n"/>
      <c r="D246" s="198" t="n"/>
      <c r="E246" s="192" t="n"/>
      <c r="F246" s="171" t="n"/>
      <c r="G246" s="172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 s="269">
      <c r="A247" s="1" t="n"/>
      <c r="B247" s="171" t="n"/>
      <c r="C247" s="1" t="n"/>
      <c r="D247" s="198" t="n"/>
      <c r="E247" s="192" t="n"/>
      <c r="F247" s="171" t="n"/>
      <c r="G247" s="172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 s="269">
      <c r="A248" s="1" t="n"/>
      <c r="B248" s="171" t="n"/>
      <c r="C248" s="1" t="n"/>
      <c r="D248" s="198" t="n"/>
      <c r="E248" s="192" t="n"/>
      <c r="F248" s="171" t="n"/>
      <c r="G248" s="172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 s="269">
      <c r="A249" s="1" t="n"/>
      <c r="B249" s="171" t="n"/>
      <c r="C249" s="1" t="n"/>
      <c r="D249" s="198" t="n"/>
      <c r="E249" s="192" t="n"/>
      <c r="F249" s="171" t="n"/>
      <c r="G249" s="172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 s="269">
      <c r="A250" s="1" t="n"/>
      <c r="B250" s="171" t="n"/>
      <c r="C250" s="1" t="n"/>
      <c r="D250" s="198" t="n"/>
      <c r="E250" s="192" t="n"/>
      <c r="F250" s="171" t="n"/>
      <c r="G250" s="172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 s="269">
      <c r="A251" s="1" t="n"/>
      <c r="B251" s="171" t="n"/>
      <c r="C251" s="1" t="n"/>
      <c r="D251" s="198" t="n"/>
      <c r="E251" s="192" t="n"/>
      <c r="F251" s="171" t="n"/>
      <c r="G251" s="172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 s="269">
      <c r="A252" s="1" t="n"/>
      <c r="B252" s="171" t="n"/>
      <c r="C252" s="1" t="n"/>
      <c r="D252" s="198" t="n"/>
      <c r="E252" s="192" t="n"/>
      <c r="F252" s="171" t="n"/>
      <c r="G252" s="172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 s="269">
      <c r="A253" s="1" t="n"/>
      <c r="B253" s="171" t="n"/>
      <c r="C253" s="1" t="n"/>
      <c r="D253" s="198" t="n"/>
      <c r="E253" s="192" t="n"/>
      <c r="F253" s="171" t="n"/>
      <c r="G253" s="172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 s="269">
      <c r="A254" s="1" t="n"/>
      <c r="B254" s="171" t="n"/>
      <c r="C254" s="1" t="n"/>
      <c r="D254" s="198" t="n"/>
      <c r="E254" s="192" t="n"/>
      <c r="F254" s="171" t="n"/>
      <c r="G254" s="172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 s="269">
      <c r="A255" s="1" t="n"/>
      <c r="B255" s="171" t="n"/>
      <c r="C255" s="1" t="n"/>
      <c r="D255" s="198" t="n"/>
      <c r="E255" s="192" t="n"/>
      <c r="F255" s="171" t="n"/>
      <c r="G255" s="172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 s="269">
      <c r="A256" s="1" t="n"/>
      <c r="B256" s="171" t="n"/>
      <c r="C256" s="1" t="n"/>
      <c r="D256" s="198" t="n"/>
      <c r="E256" s="192" t="n"/>
      <c r="F256" s="171" t="n"/>
      <c r="G256" s="172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 s="269">
      <c r="A257" s="1" t="n"/>
      <c r="B257" s="171" t="n"/>
      <c r="C257" s="1" t="n"/>
      <c r="D257" s="198" t="n"/>
      <c r="E257" s="192" t="n"/>
      <c r="F257" s="171" t="n"/>
      <c r="G257" s="172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 s="269">
      <c r="A258" s="1" t="n"/>
      <c r="B258" s="171" t="n"/>
      <c r="C258" s="1" t="n"/>
      <c r="D258" s="198" t="n"/>
      <c r="E258" s="192" t="n"/>
      <c r="F258" s="171" t="n"/>
      <c r="G258" s="172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 s="269">
      <c r="A259" s="1" t="n"/>
      <c r="B259" s="171" t="n"/>
      <c r="C259" s="1" t="n"/>
      <c r="D259" s="198" t="n"/>
      <c r="E259" s="192" t="n"/>
      <c r="F259" s="171" t="n"/>
      <c r="G259" s="172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 s="269">
      <c r="A260" s="1" t="n"/>
      <c r="B260" s="171" t="n"/>
      <c r="C260" s="1" t="n"/>
      <c r="D260" s="198" t="n"/>
      <c r="E260" s="192" t="n"/>
      <c r="F260" s="171" t="n"/>
      <c r="G260" s="172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 s="269">
      <c r="A261" s="1" t="n"/>
      <c r="B261" s="171" t="n"/>
      <c r="C261" s="1" t="n"/>
      <c r="D261" s="198" t="n"/>
      <c r="E261" s="192" t="n"/>
      <c r="F261" s="171" t="n"/>
      <c r="G261" s="172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 s="269">
      <c r="A262" s="1" t="n"/>
      <c r="B262" s="171" t="n"/>
      <c r="C262" s="1" t="n"/>
      <c r="D262" s="198" t="n"/>
      <c r="E262" s="192" t="n"/>
      <c r="F262" s="171" t="n"/>
      <c r="G262" s="172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 s="269">
      <c r="A263" s="1" t="n"/>
      <c r="B263" s="171" t="n"/>
      <c r="C263" s="1" t="n"/>
      <c r="D263" s="198" t="n"/>
      <c r="E263" s="192" t="n"/>
      <c r="F263" s="171" t="n"/>
      <c r="G263" s="172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 s="269">
      <c r="A264" s="1" t="n"/>
      <c r="B264" s="171" t="n"/>
      <c r="C264" s="1" t="n"/>
      <c r="D264" s="198" t="n"/>
      <c r="E264" s="192" t="n"/>
      <c r="F264" s="171" t="n"/>
      <c r="G264" s="172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 s="269">
      <c r="A265" s="1" t="n"/>
      <c r="B265" s="171" t="n"/>
      <c r="C265" s="1" t="n"/>
      <c r="D265" s="198" t="n"/>
      <c r="E265" s="192" t="n"/>
      <c r="F265" s="171" t="n"/>
      <c r="G265" s="172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 s="269">
      <c r="A266" s="1" t="n"/>
      <c r="B266" s="171" t="n"/>
      <c r="C266" s="1" t="n"/>
      <c r="D266" s="198" t="n"/>
      <c r="E266" s="192" t="n"/>
      <c r="F266" s="171" t="n"/>
      <c r="G266" s="172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 s="269">
      <c r="A267" s="1" t="n"/>
      <c r="B267" s="171" t="n"/>
      <c r="C267" s="1" t="n"/>
      <c r="D267" s="198" t="n"/>
      <c r="E267" s="192" t="n"/>
      <c r="F267" s="171" t="n"/>
      <c r="G267" s="172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 s="269">
      <c r="A268" s="1" t="n"/>
      <c r="B268" s="171" t="n"/>
      <c r="C268" s="1" t="n"/>
      <c r="D268" s="198" t="n"/>
      <c r="E268" s="192" t="n"/>
      <c r="F268" s="171" t="n"/>
      <c r="G268" s="172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 s="269">
      <c r="A269" s="1" t="n"/>
      <c r="B269" s="171" t="n"/>
      <c r="C269" s="1" t="n"/>
      <c r="D269" s="198" t="n"/>
      <c r="E269" s="192" t="n"/>
      <c r="F269" s="171" t="n"/>
      <c r="G269" s="172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 s="269">
      <c r="A270" s="1" t="n"/>
      <c r="B270" s="171" t="n"/>
      <c r="C270" s="1" t="n"/>
      <c r="D270" s="198" t="n"/>
      <c r="E270" s="192" t="n"/>
      <c r="F270" s="171" t="n"/>
      <c r="G270" s="172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 s="269">
      <c r="A271" s="1" t="n"/>
      <c r="B271" s="171" t="n"/>
      <c r="C271" s="1" t="n"/>
      <c r="D271" s="198" t="n"/>
      <c r="E271" s="192" t="n"/>
      <c r="F271" s="171" t="n"/>
      <c r="G271" s="172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 s="269">
      <c r="A272" s="1" t="n"/>
      <c r="B272" s="171" t="n"/>
      <c r="C272" s="1" t="n"/>
      <c r="D272" s="198" t="n"/>
      <c r="E272" s="192" t="n"/>
      <c r="F272" s="171" t="n"/>
      <c r="G272" s="172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 s="269">
      <c r="A273" s="1" t="n"/>
      <c r="B273" s="171" t="n"/>
      <c r="C273" s="1" t="n"/>
      <c r="D273" s="198" t="n"/>
      <c r="E273" s="192" t="n"/>
      <c r="F273" s="171" t="n"/>
      <c r="G273" s="172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 s="269">
      <c r="A274" s="1" t="n"/>
      <c r="B274" s="171" t="n"/>
      <c r="C274" s="1" t="n"/>
      <c r="D274" s="198" t="n"/>
      <c r="E274" s="192" t="n"/>
      <c r="F274" s="171" t="n"/>
      <c r="G274" s="172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 s="269">
      <c r="A275" s="1" t="n"/>
      <c r="B275" s="171" t="n"/>
      <c r="C275" s="1" t="n"/>
      <c r="D275" s="198" t="n"/>
      <c r="E275" s="192" t="n"/>
      <c r="F275" s="171" t="n"/>
      <c r="G275" s="172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 s="269">
      <c r="A276" s="1" t="n"/>
      <c r="B276" s="171" t="n"/>
      <c r="C276" s="1" t="n"/>
      <c r="D276" s="198" t="n"/>
      <c r="E276" s="192" t="n"/>
      <c r="F276" s="171" t="n"/>
      <c r="G276" s="172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 s="269">
      <c r="A277" s="1" t="n"/>
      <c r="B277" s="171" t="n"/>
      <c r="C277" s="1" t="n"/>
      <c r="D277" s="198" t="n"/>
      <c r="E277" s="192" t="n"/>
      <c r="F277" s="171" t="n"/>
      <c r="G277" s="172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 s="269">
      <c r="A278" s="1" t="n"/>
      <c r="B278" s="171" t="n"/>
      <c r="C278" s="1" t="n"/>
      <c r="D278" s="198" t="n"/>
      <c r="E278" s="192" t="n"/>
      <c r="F278" s="171" t="n"/>
      <c r="G278" s="172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 s="269">
      <c r="A279" s="1" t="n"/>
      <c r="B279" s="171" t="n"/>
      <c r="C279" s="1" t="n"/>
      <c r="D279" s="198" t="n"/>
      <c r="E279" s="192" t="n"/>
      <c r="F279" s="171" t="n"/>
      <c r="G279" s="172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 s="269">
      <c r="A280" s="1" t="n"/>
      <c r="B280" s="171" t="n"/>
      <c r="C280" s="1" t="n"/>
      <c r="D280" s="198" t="n"/>
      <c r="E280" s="192" t="n"/>
      <c r="F280" s="171" t="n"/>
      <c r="G280" s="172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 s="269">
      <c r="A281" s="1" t="n"/>
      <c r="B281" s="171" t="n"/>
      <c r="C281" s="1" t="n"/>
      <c r="D281" s="198" t="n"/>
      <c r="E281" s="192" t="n"/>
      <c r="F281" s="171" t="n"/>
      <c r="G281" s="172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 s="269">
      <c r="A282" s="1" t="n"/>
      <c r="B282" s="171" t="n"/>
      <c r="C282" s="1" t="n"/>
      <c r="D282" s="198" t="n"/>
      <c r="E282" s="192" t="n"/>
      <c r="F282" s="171" t="n"/>
      <c r="G282" s="172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 s="269">
      <c r="A283" s="1" t="n"/>
      <c r="B283" s="171" t="n"/>
      <c r="C283" s="1" t="n"/>
      <c r="D283" s="198" t="n"/>
      <c r="E283" s="192" t="n"/>
      <c r="F283" s="171" t="n"/>
      <c r="G283" s="172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 s="269">
      <c r="A284" s="1" t="n"/>
      <c r="B284" s="171" t="n"/>
      <c r="C284" s="1" t="n"/>
      <c r="D284" s="198" t="n"/>
      <c r="E284" s="192" t="n"/>
      <c r="F284" s="171" t="n"/>
      <c r="G284" s="172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 s="269">
      <c r="A285" s="1" t="n"/>
      <c r="B285" s="171" t="n"/>
      <c r="C285" s="1" t="n"/>
      <c r="D285" s="198" t="n"/>
      <c r="E285" s="192" t="n"/>
      <c r="F285" s="171" t="n"/>
      <c r="G285" s="172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 s="269">
      <c r="A286" s="1" t="n"/>
      <c r="B286" s="171" t="n"/>
      <c r="C286" s="1" t="n"/>
      <c r="D286" s="198" t="n"/>
      <c r="E286" s="192" t="n"/>
      <c r="F286" s="171" t="n"/>
      <c r="G286" s="172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 s="269">
      <c r="A287" s="1" t="n"/>
      <c r="B287" s="171" t="n"/>
      <c r="C287" s="1" t="n"/>
      <c r="D287" s="198" t="n"/>
      <c r="E287" s="192" t="n"/>
      <c r="F287" s="171" t="n"/>
      <c r="G287" s="172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 s="269">
      <c r="A288" s="1" t="n"/>
      <c r="B288" s="171" t="n"/>
      <c r="C288" s="1" t="n"/>
      <c r="D288" s="198" t="n"/>
      <c r="E288" s="192" t="n"/>
      <c r="F288" s="171" t="n"/>
      <c r="G288" s="172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 s="269">
      <c r="A289" s="1" t="n"/>
      <c r="B289" s="171" t="n"/>
      <c r="C289" s="1" t="n"/>
      <c r="D289" s="198" t="n"/>
      <c r="E289" s="192" t="n"/>
      <c r="F289" s="171" t="n"/>
      <c r="G289" s="172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 s="269">
      <c r="A290" s="1" t="n"/>
      <c r="B290" s="171" t="n"/>
      <c r="C290" s="1" t="n"/>
      <c r="D290" s="198" t="n"/>
      <c r="E290" s="192" t="n"/>
      <c r="F290" s="171" t="n"/>
      <c r="G290" s="172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 s="269">
      <c r="A291" s="1" t="n"/>
      <c r="B291" s="171" t="n"/>
      <c r="C291" s="1" t="n"/>
      <c r="D291" s="198" t="n"/>
      <c r="E291" s="192" t="n"/>
      <c r="F291" s="171" t="n"/>
      <c r="G291" s="172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 s="269">
      <c r="A292" s="1" t="n"/>
      <c r="B292" s="171" t="n"/>
      <c r="C292" s="1" t="n"/>
      <c r="D292" s="198" t="n"/>
      <c r="E292" s="192" t="n"/>
      <c r="F292" s="171" t="n"/>
      <c r="G292" s="172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 s="269">
      <c r="A293" s="1" t="n"/>
      <c r="B293" s="171" t="n"/>
      <c r="C293" s="1" t="n"/>
      <c r="D293" s="198" t="n"/>
      <c r="E293" s="192" t="n"/>
      <c r="F293" s="171" t="n"/>
      <c r="G293" s="172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 s="269">
      <c r="A294" s="1" t="n"/>
      <c r="B294" s="171" t="n"/>
      <c r="C294" s="1" t="n"/>
      <c r="D294" s="198" t="n"/>
      <c r="E294" s="192" t="n"/>
      <c r="F294" s="171" t="n"/>
      <c r="G294" s="172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 s="269">
      <c r="A295" s="1" t="n"/>
      <c r="B295" s="171" t="n"/>
      <c r="C295" s="1" t="n"/>
      <c r="D295" s="198" t="n"/>
      <c r="E295" s="192" t="n"/>
      <c r="F295" s="171" t="n"/>
      <c r="G295" s="172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 s="269">
      <c r="A296" s="1" t="n"/>
      <c r="B296" s="171" t="n"/>
      <c r="C296" s="1" t="n"/>
      <c r="D296" s="198" t="n"/>
      <c r="E296" s="192" t="n"/>
      <c r="F296" s="171" t="n"/>
      <c r="G296" s="172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 s="269">
      <c r="A297" s="1" t="n"/>
      <c r="B297" s="171" t="n"/>
      <c r="C297" s="1" t="n"/>
      <c r="D297" s="198" t="n"/>
      <c r="E297" s="192" t="n"/>
      <c r="F297" s="171" t="n"/>
      <c r="G297" s="172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 s="269">
      <c r="A298" s="1" t="n"/>
      <c r="B298" s="171" t="n"/>
      <c r="C298" s="1" t="n"/>
      <c r="D298" s="198" t="n"/>
      <c r="E298" s="192" t="n"/>
      <c r="F298" s="171" t="n"/>
      <c r="G298" s="172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 s="269">
      <c r="A299" s="1" t="n"/>
      <c r="B299" s="171" t="n"/>
      <c r="C299" s="1" t="n"/>
      <c r="D299" s="198" t="n"/>
      <c r="E299" s="192" t="n"/>
      <c r="F299" s="171" t="n"/>
      <c r="G299" s="172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 s="269">
      <c r="A300" s="1" t="n"/>
      <c r="B300" s="171" t="n"/>
      <c r="C300" s="1" t="n"/>
      <c r="D300" s="198" t="n"/>
      <c r="E300" s="192" t="n"/>
      <c r="F300" s="171" t="n"/>
      <c r="G300" s="172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 s="269">
      <c r="A301" s="1" t="n"/>
      <c r="B301" s="171" t="n"/>
      <c r="C301" s="1" t="n"/>
      <c r="D301" s="198" t="n"/>
      <c r="E301" s="192" t="n"/>
      <c r="F301" s="171" t="n"/>
      <c r="G301" s="172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 s="269">
      <c r="A302" s="1" t="n"/>
      <c r="B302" s="171" t="n"/>
      <c r="C302" s="1" t="n"/>
      <c r="D302" s="198" t="n"/>
      <c r="E302" s="192" t="n"/>
      <c r="F302" s="171" t="n"/>
      <c r="G302" s="172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 s="269">
      <c r="A303" s="1" t="n"/>
      <c r="B303" s="171" t="n"/>
      <c r="C303" s="1" t="n"/>
      <c r="D303" s="198" t="n"/>
      <c r="E303" s="192" t="n"/>
      <c r="F303" s="171" t="n"/>
      <c r="G303" s="172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 s="269">
      <c r="A304" s="1" t="n"/>
      <c r="B304" s="171" t="n"/>
      <c r="C304" s="1" t="n"/>
      <c r="D304" s="198" t="n"/>
      <c r="E304" s="192" t="n"/>
      <c r="F304" s="171" t="n"/>
      <c r="G304" s="172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 s="269">
      <c r="A305" s="1" t="n"/>
      <c r="B305" s="171" t="n"/>
      <c r="C305" s="1" t="n"/>
      <c r="D305" s="198" t="n"/>
      <c r="E305" s="192" t="n"/>
      <c r="F305" s="171" t="n"/>
      <c r="G305" s="172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 s="269">
      <c r="A306" s="1" t="n"/>
      <c r="B306" s="171" t="n"/>
      <c r="C306" s="1" t="n"/>
      <c r="D306" s="198" t="n"/>
      <c r="E306" s="192" t="n"/>
      <c r="F306" s="171" t="n"/>
      <c r="G306" s="172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 s="269">
      <c r="A307" s="1" t="n"/>
      <c r="B307" s="171" t="n"/>
      <c r="C307" s="1" t="n"/>
      <c r="D307" s="198" t="n"/>
      <c r="E307" s="192" t="n"/>
      <c r="F307" s="171" t="n"/>
      <c r="G307" s="172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 s="269">
      <c r="A308" s="1" t="n"/>
      <c r="B308" s="171" t="n"/>
      <c r="C308" s="1" t="n"/>
      <c r="D308" s="198" t="n"/>
      <c r="E308" s="192" t="n"/>
      <c r="F308" s="171" t="n"/>
      <c r="G308" s="172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 s="269">
      <c r="A309" s="1" t="n"/>
      <c r="B309" s="171" t="n"/>
      <c r="C309" s="1" t="n"/>
      <c r="D309" s="198" t="n"/>
      <c r="E309" s="192" t="n"/>
      <c r="F309" s="171" t="n"/>
      <c r="G309" s="172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 s="269">
      <c r="A310" s="1" t="n"/>
      <c r="B310" s="171" t="n"/>
      <c r="C310" s="1" t="n"/>
      <c r="D310" s="198" t="n"/>
      <c r="E310" s="192" t="n"/>
      <c r="F310" s="171" t="n"/>
      <c r="G310" s="172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 s="269">
      <c r="A311" s="1" t="n"/>
      <c r="B311" s="171" t="n"/>
      <c r="C311" s="1" t="n"/>
      <c r="D311" s="198" t="n"/>
      <c r="E311" s="192" t="n"/>
      <c r="F311" s="171" t="n"/>
      <c r="G311" s="172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 s="269">
      <c r="A312" s="1" t="n"/>
      <c r="B312" s="171" t="n"/>
      <c r="C312" s="1" t="n"/>
      <c r="D312" s="198" t="n"/>
      <c r="E312" s="192" t="n"/>
      <c r="F312" s="171" t="n"/>
      <c r="G312" s="172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 s="269">
      <c r="A313" s="1" t="n"/>
      <c r="B313" s="171" t="n"/>
      <c r="C313" s="1" t="n"/>
      <c r="D313" s="198" t="n"/>
      <c r="E313" s="192" t="n"/>
      <c r="F313" s="171" t="n"/>
      <c r="G313" s="172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 s="269">
      <c r="A314" s="1" t="n"/>
      <c r="B314" s="171" t="n"/>
      <c r="C314" s="1" t="n"/>
      <c r="D314" s="198" t="n"/>
      <c r="E314" s="192" t="n"/>
      <c r="F314" s="171" t="n"/>
      <c r="G314" s="172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 s="269">
      <c r="A315" s="1" t="n"/>
      <c r="B315" s="171" t="n"/>
      <c r="C315" s="1" t="n"/>
      <c r="D315" s="198" t="n"/>
      <c r="E315" s="192" t="n"/>
      <c r="F315" s="171" t="n"/>
      <c r="G315" s="172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 s="269">
      <c r="A316" s="1" t="n"/>
      <c r="B316" s="171" t="n"/>
      <c r="C316" s="1" t="n"/>
      <c r="D316" s="198" t="n"/>
      <c r="E316" s="192" t="n"/>
      <c r="F316" s="171" t="n"/>
      <c r="G316" s="172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 s="269">
      <c r="A317" s="1" t="n"/>
      <c r="B317" s="171" t="n"/>
      <c r="C317" s="1" t="n"/>
      <c r="D317" s="198" t="n"/>
      <c r="E317" s="192" t="n"/>
      <c r="F317" s="171" t="n"/>
      <c r="G317" s="172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 s="269">
      <c r="A318" s="1" t="n"/>
      <c r="B318" s="171" t="n"/>
      <c r="C318" s="1" t="n"/>
      <c r="D318" s="198" t="n"/>
      <c r="E318" s="192" t="n"/>
      <c r="F318" s="171" t="n"/>
      <c r="G318" s="172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 s="269">
      <c r="A319" s="1" t="n"/>
      <c r="B319" s="171" t="n"/>
      <c r="C319" s="1" t="n"/>
      <c r="D319" s="198" t="n"/>
      <c r="E319" s="192" t="n"/>
      <c r="F319" s="171" t="n"/>
      <c r="G319" s="172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 s="269">
      <c r="A320" s="1" t="n"/>
      <c r="B320" s="171" t="n"/>
      <c r="C320" s="1" t="n"/>
      <c r="D320" s="198" t="n"/>
      <c r="E320" s="192" t="n"/>
      <c r="F320" s="171" t="n"/>
      <c r="G320" s="172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 s="269">
      <c r="A321" s="1" t="n"/>
      <c r="B321" s="171" t="n"/>
      <c r="C321" s="1" t="n"/>
      <c r="D321" s="198" t="n"/>
      <c r="E321" s="192" t="n"/>
      <c r="F321" s="171" t="n"/>
      <c r="G321" s="172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 s="269">
      <c r="A322" s="1" t="n"/>
      <c r="B322" s="171" t="n"/>
      <c r="C322" s="1" t="n"/>
      <c r="D322" s="198" t="n"/>
      <c r="E322" s="192" t="n"/>
      <c r="F322" s="171" t="n"/>
      <c r="G322" s="172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 s="269">
      <c r="A323" s="1" t="n"/>
      <c r="B323" s="171" t="n"/>
      <c r="C323" s="1" t="n"/>
      <c r="D323" s="198" t="n"/>
      <c r="E323" s="192" t="n"/>
      <c r="F323" s="171" t="n"/>
      <c r="G323" s="172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 s="269">
      <c r="A324" s="1" t="n"/>
      <c r="B324" s="171" t="n"/>
      <c r="C324" s="1" t="n"/>
      <c r="D324" s="198" t="n"/>
      <c r="E324" s="192" t="n"/>
      <c r="F324" s="171" t="n"/>
      <c r="G324" s="172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 s="269">
      <c r="A325" s="1" t="n"/>
      <c r="B325" s="171" t="n"/>
      <c r="C325" s="1" t="n"/>
      <c r="D325" s="198" t="n"/>
      <c r="E325" s="192" t="n"/>
      <c r="F325" s="171" t="n"/>
      <c r="G325" s="172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 s="269">
      <c r="A326" s="1" t="n"/>
      <c r="B326" s="171" t="n"/>
      <c r="C326" s="1" t="n"/>
      <c r="D326" s="198" t="n"/>
      <c r="E326" s="192" t="n"/>
      <c r="F326" s="171" t="n"/>
      <c r="G326" s="172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 s="269">
      <c r="A327" s="1" t="n"/>
      <c r="B327" s="171" t="n"/>
      <c r="C327" s="1" t="n"/>
      <c r="D327" s="198" t="n"/>
      <c r="E327" s="192" t="n"/>
      <c r="F327" s="171" t="n"/>
      <c r="G327" s="172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 s="269">
      <c r="A328" s="1" t="n"/>
      <c r="B328" s="171" t="n"/>
      <c r="C328" s="1" t="n"/>
      <c r="D328" s="198" t="n"/>
      <c r="E328" s="192" t="n"/>
      <c r="F328" s="171" t="n"/>
      <c r="G328" s="172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 s="269">
      <c r="A329" s="1" t="n"/>
      <c r="B329" s="171" t="n"/>
      <c r="C329" s="1" t="n"/>
      <c r="D329" s="198" t="n"/>
      <c r="E329" s="192" t="n"/>
      <c r="F329" s="171" t="n"/>
      <c r="G329" s="172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 s="269">
      <c r="A330" s="1" t="n"/>
      <c r="B330" s="171" t="n"/>
      <c r="C330" s="1" t="n"/>
      <c r="D330" s="198" t="n"/>
      <c r="E330" s="192" t="n"/>
      <c r="F330" s="171" t="n"/>
      <c r="G330" s="172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 s="269">
      <c r="A331" s="1" t="n"/>
      <c r="B331" s="171" t="n"/>
      <c r="C331" s="1" t="n"/>
      <c r="D331" s="198" t="n"/>
      <c r="E331" s="192" t="n"/>
      <c r="F331" s="171" t="n"/>
      <c r="G331" s="172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 s="269">
      <c r="A332" s="1" t="n"/>
      <c r="B332" s="171" t="n"/>
      <c r="C332" s="1" t="n"/>
      <c r="D332" s="198" t="n"/>
      <c r="E332" s="192" t="n"/>
      <c r="F332" s="171" t="n"/>
      <c r="G332" s="172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 s="269">
      <c r="A333" s="1" t="n"/>
      <c r="B333" s="171" t="n"/>
      <c r="C333" s="1" t="n"/>
      <c r="D333" s="198" t="n"/>
      <c r="E333" s="192" t="n"/>
      <c r="F333" s="171" t="n"/>
      <c r="G333" s="172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 s="269">
      <c r="A334" s="1" t="n"/>
      <c r="B334" s="171" t="n"/>
      <c r="C334" s="1" t="n"/>
      <c r="D334" s="198" t="n"/>
      <c r="E334" s="192" t="n"/>
      <c r="F334" s="171" t="n"/>
      <c r="G334" s="172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 s="269">
      <c r="A335" s="1" t="n"/>
      <c r="B335" s="171" t="n"/>
      <c r="C335" s="1" t="n"/>
      <c r="D335" s="198" t="n"/>
      <c r="E335" s="192" t="n"/>
      <c r="F335" s="171" t="n"/>
      <c r="G335" s="172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 s="269">
      <c r="A336" s="1" t="n"/>
      <c r="B336" s="171" t="n"/>
      <c r="C336" s="1" t="n"/>
      <c r="D336" s="198" t="n"/>
      <c r="E336" s="192" t="n"/>
      <c r="F336" s="171" t="n"/>
      <c r="G336" s="172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 s="269">
      <c r="A337" s="1" t="n"/>
      <c r="B337" s="171" t="n"/>
      <c r="C337" s="1" t="n"/>
      <c r="D337" s="198" t="n"/>
      <c r="E337" s="192" t="n"/>
      <c r="F337" s="171" t="n"/>
      <c r="G337" s="172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 s="269">
      <c r="A338" s="1" t="n"/>
      <c r="B338" s="171" t="n"/>
      <c r="C338" s="1" t="n"/>
      <c r="D338" s="198" t="n"/>
      <c r="E338" s="192" t="n"/>
      <c r="F338" s="171" t="n"/>
      <c r="G338" s="172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 s="269">
      <c r="A339" s="1" t="n"/>
      <c r="B339" s="171" t="n"/>
      <c r="C339" s="1" t="n"/>
      <c r="D339" s="198" t="n"/>
      <c r="E339" s="192" t="n"/>
      <c r="F339" s="171" t="n"/>
      <c r="G339" s="172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 s="269">
      <c r="A340" s="1" t="n"/>
      <c r="B340" s="171" t="n"/>
      <c r="C340" s="1" t="n"/>
      <c r="D340" s="198" t="n"/>
      <c r="E340" s="192" t="n"/>
      <c r="F340" s="171" t="n"/>
      <c r="G340" s="172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 s="269">
      <c r="A341" s="1" t="n"/>
      <c r="B341" s="171" t="n"/>
      <c r="C341" s="1" t="n"/>
      <c r="D341" s="198" t="n"/>
      <c r="E341" s="192" t="n"/>
      <c r="F341" s="171" t="n"/>
      <c r="G341" s="172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 s="269">
      <c r="A342" s="1" t="n"/>
      <c r="B342" s="171" t="n"/>
      <c r="C342" s="1" t="n"/>
      <c r="D342" s="198" t="n"/>
      <c r="E342" s="192" t="n"/>
      <c r="F342" s="171" t="n"/>
      <c r="G342" s="172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 s="269">
      <c r="A343" s="1" t="n"/>
      <c r="B343" s="171" t="n"/>
      <c r="C343" s="1" t="n"/>
      <c r="D343" s="198" t="n"/>
      <c r="E343" s="192" t="n"/>
      <c r="F343" s="171" t="n"/>
      <c r="G343" s="172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 s="269">
      <c r="A344" s="1" t="n"/>
      <c r="B344" s="171" t="n"/>
      <c r="C344" s="1" t="n"/>
      <c r="D344" s="198" t="n"/>
      <c r="E344" s="192" t="n"/>
      <c r="F344" s="171" t="n"/>
      <c r="G344" s="172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 s="269">
      <c r="A345" s="1" t="n"/>
      <c r="B345" s="171" t="n"/>
      <c r="C345" s="1" t="n"/>
      <c r="D345" s="198" t="n"/>
      <c r="E345" s="192" t="n"/>
      <c r="F345" s="171" t="n"/>
      <c r="G345" s="172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 s="269">
      <c r="A346" s="1" t="n"/>
      <c r="B346" s="171" t="n"/>
      <c r="C346" s="1" t="n"/>
      <c r="D346" s="198" t="n"/>
      <c r="E346" s="192" t="n"/>
      <c r="F346" s="171" t="n"/>
      <c r="G346" s="172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 s="269">
      <c r="A347" s="1" t="n"/>
      <c r="B347" s="171" t="n"/>
      <c r="C347" s="1" t="n"/>
      <c r="D347" s="198" t="n"/>
      <c r="E347" s="192" t="n"/>
      <c r="F347" s="171" t="n"/>
      <c r="G347" s="172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 s="269">
      <c r="A348" s="1" t="n"/>
      <c r="B348" s="171" t="n"/>
      <c r="C348" s="1" t="n"/>
      <c r="D348" s="198" t="n"/>
      <c r="E348" s="192" t="n"/>
      <c r="F348" s="171" t="n"/>
      <c r="G348" s="172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 s="269">
      <c r="A349" s="1" t="n"/>
      <c r="B349" s="171" t="n"/>
      <c r="C349" s="1" t="n"/>
      <c r="D349" s="198" t="n"/>
      <c r="E349" s="192" t="n"/>
      <c r="F349" s="171" t="n"/>
      <c r="G349" s="172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 s="269">
      <c r="A350" s="1" t="n"/>
      <c r="B350" s="171" t="n"/>
      <c r="C350" s="1" t="n"/>
      <c r="D350" s="198" t="n"/>
      <c r="E350" s="192" t="n"/>
      <c r="F350" s="171" t="n"/>
      <c r="G350" s="172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 s="269">
      <c r="A351" s="1" t="n"/>
      <c r="B351" s="171" t="n"/>
      <c r="C351" s="1" t="n"/>
      <c r="D351" s="198" t="n"/>
      <c r="E351" s="192" t="n"/>
      <c r="F351" s="171" t="n"/>
      <c r="G351" s="172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 s="269">
      <c r="A352" s="1" t="n"/>
      <c r="B352" s="171" t="n"/>
      <c r="C352" s="1" t="n"/>
      <c r="D352" s="198" t="n"/>
      <c r="E352" s="192" t="n"/>
      <c r="F352" s="171" t="n"/>
      <c r="G352" s="172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 s="269">
      <c r="A353" s="1" t="n"/>
      <c r="B353" s="171" t="n"/>
      <c r="C353" s="1" t="n"/>
      <c r="D353" s="198" t="n"/>
      <c r="E353" s="192" t="n"/>
      <c r="F353" s="171" t="n"/>
      <c r="G353" s="172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 s="269">
      <c r="A354" s="1" t="n"/>
      <c r="B354" s="171" t="n"/>
      <c r="C354" s="1" t="n"/>
      <c r="D354" s="198" t="n"/>
      <c r="E354" s="192" t="n"/>
      <c r="F354" s="171" t="n"/>
      <c r="G354" s="172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 s="269">
      <c r="A355" s="1" t="n"/>
      <c r="B355" s="171" t="n"/>
      <c r="C355" s="1" t="n"/>
      <c r="D355" s="198" t="n"/>
      <c r="E355" s="192" t="n"/>
      <c r="F355" s="171" t="n"/>
      <c r="G355" s="172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 s="269">
      <c r="A356" s="1" t="n"/>
      <c r="B356" s="171" t="n"/>
      <c r="C356" s="1" t="n"/>
      <c r="D356" s="198" t="n"/>
      <c r="E356" s="192" t="n"/>
      <c r="F356" s="171" t="n"/>
      <c r="G356" s="172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 s="269">
      <c r="A357" s="1" t="n"/>
      <c r="B357" s="171" t="n"/>
      <c r="C357" s="1" t="n"/>
      <c r="D357" s="198" t="n"/>
      <c r="E357" s="192" t="n"/>
      <c r="F357" s="171" t="n"/>
      <c r="G357" s="172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 s="269">
      <c r="A358" s="1" t="n"/>
      <c r="B358" s="171" t="n"/>
      <c r="C358" s="1" t="n"/>
      <c r="D358" s="198" t="n"/>
      <c r="E358" s="192" t="n"/>
      <c r="F358" s="171" t="n"/>
      <c r="G358" s="172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 s="269">
      <c r="A359" s="1" t="n"/>
      <c r="B359" s="171" t="n"/>
      <c r="C359" s="1" t="n"/>
      <c r="D359" s="198" t="n"/>
      <c r="E359" s="192" t="n"/>
      <c r="F359" s="171" t="n"/>
      <c r="G359" s="172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 s="269">
      <c r="A360" s="1" t="n"/>
      <c r="B360" s="171" t="n"/>
      <c r="C360" s="1" t="n"/>
      <c r="D360" s="198" t="n"/>
      <c r="E360" s="192" t="n"/>
      <c r="F360" s="171" t="n"/>
      <c r="G360" s="172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 s="269">
      <c r="A361" s="1" t="n"/>
      <c r="B361" s="171" t="n"/>
      <c r="C361" s="1" t="n"/>
      <c r="D361" s="198" t="n"/>
      <c r="E361" s="192" t="n"/>
      <c r="F361" s="171" t="n"/>
      <c r="G361" s="172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 s="269">
      <c r="A362" s="1" t="n"/>
      <c r="B362" s="171" t="n"/>
      <c r="C362" s="1" t="n"/>
      <c r="D362" s="198" t="n"/>
      <c r="E362" s="192" t="n"/>
      <c r="F362" s="171" t="n"/>
      <c r="G362" s="172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 s="269">
      <c r="A363" s="1" t="n"/>
      <c r="B363" s="171" t="n"/>
      <c r="C363" s="1" t="n"/>
      <c r="D363" s="198" t="n"/>
      <c r="E363" s="192" t="n"/>
      <c r="F363" s="171" t="n"/>
      <c r="G363" s="172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 s="269">
      <c r="A364" s="1" t="n"/>
      <c r="B364" s="171" t="n"/>
      <c r="C364" s="1" t="n"/>
      <c r="D364" s="198" t="n"/>
      <c r="E364" s="192" t="n"/>
      <c r="F364" s="171" t="n"/>
      <c r="G364" s="172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 s="269">
      <c r="A365" s="1" t="n"/>
      <c r="B365" s="171" t="n"/>
      <c r="C365" s="1" t="n"/>
      <c r="D365" s="198" t="n"/>
      <c r="E365" s="192" t="n"/>
      <c r="F365" s="171" t="n"/>
      <c r="G365" s="172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 s="269">
      <c r="A366" s="1" t="n"/>
      <c r="B366" s="171" t="n"/>
      <c r="C366" s="1" t="n"/>
      <c r="D366" s="198" t="n"/>
      <c r="E366" s="192" t="n"/>
      <c r="F366" s="171" t="n"/>
      <c r="G366" s="172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 s="269">
      <c r="A367" s="1" t="n"/>
      <c r="B367" s="171" t="n"/>
      <c r="C367" s="1" t="n"/>
      <c r="D367" s="198" t="n"/>
      <c r="E367" s="192" t="n"/>
      <c r="F367" s="171" t="n"/>
      <c r="G367" s="172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 s="269">
      <c r="A368" s="1" t="n"/>
      <c r="B368" s="171" t="n"/>
      <c r="C368" s="1" t="n"/>
      <c r="D368" s="198" t="n"/>
      <c r="E368" s="192" t="n"/>
      <c r="F368" s="171" t="n"/>
      <c r="G368" s="172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 s="269">
      <c r="A369" s="1" t="n"/>
      <c r="B369" s="171" t="n"/>
      <c r="C369" s="1" t="n"/>
      <c r="D369" s="198" t="n"/>
      <c r="E369" s="192" t="n"/>
      <c r="F369" s="171" t="n"/>
      <c r="G369" s="172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 s="269">
      <c r="A370" s="1" t="n"/>
      <c r="B370" s="171" t="n"/>
      <c r="C370" s="1" t="n"/>
      <c r="D370" s="198" t="n"/>
      <c r="E370" s="192" t="n"/>
      <c r="F370" s="171" t="n"/>
      <c r="G370" s="172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 s="269">
      <c r="A371" s="1" t="n"/>
      <c r="B371" s="171" t="n"/>
      <c r="C371" s="1" t="n"/>
      <c r="D371" s="198" t="n"/>
      <c r="E371" s="192" t="n"/>
      <c r="F371" s="171" t="n"/>
      <c r="G371" s="172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 s="269">
      <c r="A372" s="1" t="n"/>
      <c r="B372" s="171" t="n"/>
      <c r="C372" s="1" t="n"/>
      <c r="D372" s="198" t="n"/>
      <c r="E372" s="192" t="n"/>
      <c r="F372" s="171" t="n"/>
      <c r="G372" s="172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 s="269">
      <c r="A373" s="1" t="n"/>
      <c r="B373" s="171" t="n"/>
      <c r="C373" s="1" t="n"/>
      <c r="D373" s="198" t="n"/>
      <c r="E373" s="192" t="n"/>
      <c r="F373" s="171" t="n"/>
      <c r="G373" s="172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 s="269">
      <c r="A374" s="1" t="n"/>
      <c r="B374" s="171" t="n"/>
      <c r="C374" s="1" t="n"/>
      <c r="D374" s="198" t="n"/>
      <c r="E374" s="192" t="n"/>
      <c r="F374" s="171" t="n"/>
      <c r="G374" s="172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 s="269">
      <c r="A375" s="1" t="n"/>
      <c r="B375" s="171" t="n"/>
      <c r="C375" s="1" t="n"/>
      <c r="D375" s="198" t="n"/>
      <c r="E375" s="192" t="n"/>
      <c r="F375" s="171" t="n"/>
      <c r="G375" s="172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 s="269">
      <c r="A376" s="1" t="n"/>
      <c r="B376" s="171" t="n"/>
      <c r="C376" s="1" t="n"/>
      <c r="D376" s="198" t="n"/>
      <c r="E376" s="192" t="n"/>
      <c r="F376" s="171" t="n"/>
      <c r="G376" s="172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 s="269">
      <c r="A377" s="1" t="n"/>
      <c r="B377" s="171" t="n"/>
      <c r="C377" s="1" t="n"/>
      <c r="D377" s="198" t="n"/>
      <c r="E377" s="192" t="n"/>
      <c r="F377" s="171" t="n"/>
      <c r="G377" s="172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 s="269">
      <c r="A378" s="1" t="n"/>
      <c r="B378" s="171" t="n"/>
      <c r="C378" s="1" t="n"/>
      <c r="D378" s="198" t="n"/>
      <c r="E378" s="192" t="n"/>
      <c r="F378" s="171" t="n"/>
      <c r="G378" s="172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 s="269">
      <c r="A379" s="1" t="n"/>
      <c r="B379" s="171" t="n"/>
      <c r="C379" s="1" t="n"/>
      <c r="D379" s="198" t="n"/>
      <c r="E379" s="192" t="n"/>
      <c r="F379" s="171" t="n"/>
      <c r="G379" s="172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 s="269">
      <c r="A380" s="1" t="n"/>
      <c r="B380" s="171" t="n"/>
      <c r="C380" s="1" t="n"/>
      <c r="D380" s="198" t="n"/>
      <c r="E380" s="192" t="n"/>
      <c r="F380" s="171" t="n"/>
      <c r="G380" s="172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 s="269">
      <c r="A381" s="1" t="n"/>
      <c r="B381" s="171" t="n"/>
      <c r="C381" s="1" t="n"/>
      <c r="D381" s="198" t="n"/>
      <c r="E381" s="192" t="n"/>
      <c r="F381" s="171" t="n"/>
      <c r="G381" s="172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 s="269">
      <c r="A382" s="1" t="n"/>
      <c r="B382" s="171" t="n"/>
      <c r="C382" s="1" t="n"/>
      <c r="D382" s="198" t="n"/>
      <c r="E382" s="192" t="n"/>
      <c r="F382" s="171" t="n"/>
      <c r="G382" s="172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 s="269">
      <c r="A383" s="1" t="n"/>
      <c r="B383" s="171" t="n"/>
      <c r="C383" s="1" t="n"/>
      <c r="D383" s="198" t="n"/>
      <c r="E383" s="192" t="n"/>
      <c r="F383" s="171" t="n"/>
      <c r="G383" s="172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 s="269">
      <c r="A384" s="1" t="n"/>
      <c r="B384" s="171" t="n"/>
      <c r="C384" s="1" t="n"/>
      <c r="D384" s="198" t="n"/>
      <c r="E384" s="192" t="n"/>
      <c r="F384" s="171" t="n"/>
      <c r="G384" s="172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 s="269">
      <c r="A385" s="1" t="n"/>
      <c r="B385" s="171" t="n"/>
      <c r="C385" s="1" t="n"/>
      <c r="D385" s="198" t="n"/>
      <c r="E385" s="192" t="n"/>
      <c r="F385" s="171" t="n"/>
      <c r="G385" s="172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 s="269">
      <c r="A386" s="1" t="n"/>
      <c r="B386" s="171" t="n"/>
      <c r="C386" s="1" t="n"/>
      <c r="D386" s="198" t="n"/>
      <c r="E386" s="192" t="n"/>
      <c r="F386" s="171" t="n"/>
      <c r="G386" s="172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 s="269">
      <c r="A387" s="1" t="n"/>
      <c r="B387" s="171" t="n"/>
      <c r="C387" s="1" t="n"/>
      <c r="D387" s="198" t="n"/>
      <c r="E387" s="192" t="n"/>
      <c r="F387" s="171" t="n"/>
      <c r="G387" s="172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 s="269">
      <c r="A388" s="1" t="n"/>
      <c r="B388" s="171" t="n"/>
      <c r="C388" s="1" t="n"/>
      <c r="D388" s="198" t="n"/>
      <c r="E388" s="192" t="n"/>
      <c r="F388" s="171" t="n"/>
      <c r="G388" s="172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 s="269">
      <c r="A389" s="1" t="n"/>
      <c r="B389" s="171" t="n"/>
      <c r="C389" s="1" t="n"/>
      <c r="D389" s="198" t="n"/>
      <c r="E389" s="192" t="n"/>
      <c r="F389" s="171" t="n"/>
      <c r="G389" s="172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 s="269">
      <c r="A390" s="1" t="n"/>
      <c r="B390" s="171" t="n"/>
      <c r="C390" s="1" t="n"/>
      <c r="D390" s="198" t="n"/>
      <c r="E390" s="192" t="n"/>
      <c r="F390" s="171" t="n"/>
      <c r="G390" s="172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 s="269">
      <c r="A391" s="1" t="n"/>
      <c r="B391" s="171" t="n"/>
      <c r="C391" s="1" t="n"/>
      <c r="D391" s="198" t="n"/>
      <c r="E391" s="192" t="n"/>
      <c r="F391" s="171" t="n"/>
      <c r="G391" s="172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 s="269">
      <c r="A392" s="1" t="n"/>
      <c r="B392" s="171" t="n"/>
      <c r="C392" s="1" t="n"/>
      <c r="D392" s="198" t="n"/>
      <c r="E392" s="192" t="n"/>
      <c r="F392" s="171" t="n"/>
      <c r="G392" s="172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 s="269">
      <c r="A393" s="1" t="n"/>
      <c r="B393" s="171" t="n"/>
      <c r="C393" s="1" t="n"/>
      <c r="D393" s="198" t="n"/>
      <c r="E393" s="192" t="n"/>
      <c r="F393" s="171" t="n"/>
      <c r="G393" s="172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 s="269">
      <c r="A394" s="1" t="n"/>
      <c r="B394" s="171" t="n"/>
      <c r="C394" s="1" t="n"/>
      <c r="D394" s="198" t="n"/>
      <c r="E394" s="192" t="n"/>
      <c r="F394" s="171" t="n"/>
      <c r="G394" s="172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 s="269">
      <c r="A395" s="1" t="n"/>
      <c r="B395" s="171" t="n"/>
      <c r="C395" s="1" t="n"/>
      <c r="D395" s="198" t="n"/>
      <c r="E395" s="192" t="n"/>
      <c r="F395" s="171" t="n"/>
      <c r="G395" s="172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 s="269">
      <c r="A396" s="1" t="n"/>
      <c r="B396" s="171" t="n"/>
      <c r="C396" s="1" t="n"/>
      <c r="D396" s="198" t="n"/>
      <c r="E396" s="192" t="n"/>
      <c r="F396" s="171" t="n"/>
      <c r="G396" s="172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 s="269">
      <c r="A397" s="1" t="n"/>
      <c r="B397" s="171" t="n"/>
      <c r="C397" s="1" t="n"/>
      <c r="D397" s="198" t="n"/>
      <c r="E397" s="192" t="n"/>
      <c r="F397" s="171" t="n"/>
      <c r="G397" s="172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 s="269">
      <c r="A398" s="1" t="n"/>
      <c r="B398" s="171" t="n"/>
      <c r="C398" s="1" t="n"/>
      <c r="D398" s="198" t="n"/>
      <c r="E398" s="192" t="n"/>
      <c r="F398" s="171" t="n"/>
      <c r="G398" s="172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 s="269">
      <c r="A399" s="1" t="n"/>
      <c r="B399" s="171" t="n"/>
      <c r="C399" s="1" t="n"/>
      <c r="D399" s="198" t="n"/>
      <c r="E399" s="192" t="n"/>
      <c r="F399" s="171" t="n"/>
      <c r="G399" s="172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 s="269">
      <c r="A400" s="1" t="n"/>
      <c r="B400" s="171" t="n"/>
      <c r="C400" s="1" t="n"/>
      <c r="D400" s="198" t="n"/>
      <c r="E400" s="192" t="n"/>
      <c r="F400" s="171" t="n"/>
      <c r="G400" s="172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 s="269">
      <c r="A401" s="1" t="n"/>
      <c r="B401" s="171" t="n"/>
      <c r="C401" s="1" t="n"/>
      <c r="D401" s="198" t="n"/>
      <c r="E401" s="192" t="n"/>
      <c r="F401" s="171" t="n"/>
      <c r="G401" s="172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 s="269">
      <c r="A402" s="1" t="n"/>
      <c r="B402" s="171" t="n"/>
      <c r="C402" s="1" t="n"/>
      <c r="D402" s="198" t="n"/>
      <c r="E402" s="192" t="n"/>
      <c r="F402" s="171" t="n"/>
      <c r="G402" s="172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 s="269">
      <c r="A403" s="1" t="n"/>
      <c r="B403" s="171" t="n"/>
      <c r="C403" s="1" t="n"/>
      <c r="D403" s="198" t="n"/>
      <c r="E403" s="192" t="n"/>
      <c r="F403" s="171" t="n"/>
      <c r="G403" s="172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 s="269">
      <c r="A404" s="1" t="n"/>
      <c r="B404" s="171" t="n"/>
      <c r="C404" s="1" t="n"/>
      <c r="D404" s="198" t="n"/>
      <c r="E404" s="192" t="n"/>
      <c r="F404" s="171" t="n"/>
      <c r="G404" s="172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 s="269">
      <c r="A405" s="1" t="n"/>
      <c r="B405" s="171" t="n"/>
      <c r="C405" s="1" t="n"/>
      <c r="D405" s="198" t="n"/>
      <c r="E405" s="192" t="n"/>
      <c r="F405" s="171" t="n"/>
      <c r="G405" s="172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 s="269">
      <c r="A406" s="1" t="n"/>
      <c r="B406" s="171" t="n"/>
      <c r="C406" s="1" t="n"/>
      <c r="D406" s="198" t="n"/>
      <c r="E406" s="192" t="n"/>
      <c r="F406" s="171" t="n"/>
      <c r="G406" s="172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 s="269">
      <c r="A407" s="1" t="n"/>
      <c r="B407" s="171" t="n"/>
      <c r="C407" s="1" t="n"/>
      <c r="D407" s="198" t="n"/>
      <c r="E407" s="192" t="n"/>
      <c r="F407" s="171" t="n"/>
      <c r="G407" s="172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 s="269">
      <c r="A408" s="1" t="n"/>
      <c r="B408" s="171" t="n"/>
      <c r="C408" s="1" t="n"/>
      <c r="D408" s="198" t="n"/>
      <c r="E408" s="192" t="n"/>
      <c r="F408" s="171" t="n"/>
      <c r="G408" s="172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 s="269">
      <c r="A409" s="1" t="n"/>
      <c r="B409" s="171" t="n"/>
      <c r="C409" s="1" t="n"/>
      <c r="D409" s="198" t="n"/>
      <c r="E409" s="192" t="n"/>
      <c r="F409" s="171" t="n"/>
      <c r="G409" s="172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 s="269">
      <c r="A410" s="1" t="n"/>
      <c r="B410" s="171" t="n"/>
      <c r="C410" s="1" t="n"/>
      <c r="D410" s="198" t="n"/>
      <c r="E410" s="192" t="n"/>
      <c r="F410" s="171" t="n"/>
      <c r="G410" s="172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 s="269">
      <c r="A411" s="1" t="n"/>
      <c r="B411" s="171" t="n"/>
      <c r="C411" s="1" t="n"/>
      <c r="D411" s="198" t="n"/>
      <c r="E411" s="192" t="n"/>
      <c r="F411" s="171" t="n"/>
      <c r="G411" s="172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 s="269">
      <c r="A412" s="1" t="n"/>
      <c r="B412" s="171" t="n"/>
      <c r="C412" s="1" t="n"/>
      <c r="D412" s="198" t="n"/>
      <c r="E412" s="192" t="n"/>
      <c r="F412" s="171" t="n"/>
      <c r="G412" s="172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 s="269">
      <c r="A413" s="1" t="n"/>
      <c r="B413" s="171" t="n"/>
      <c r="C413" s="1" t="n"/>
      <c r="D413" s="198" t="n"/>
      <c r="E413" s="192" t="n"/>
      <c r="F413" s="171" t="n"/>
      <c r="G413" s="172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 s="269">
      <c r="A414" s="1" t="n"/>
      <c r="B414" s="171" t="n"/>
      <c r="C414" s="1" t="n"/>
      <c r="D414" s="198" t="n"/>
      <c r="E414" s="192" t="n"/>
      <c r="F414" s="171" t="n"/>
      <c r="G414" s="172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 s="269">
      <c r="A415" s="1" t="n"/>
      <c r="B415" s="171" t="n"/>
      <c r="C415" s="1" t="n"/>
      <c r="D415" s="198" t="n"/>
      <c r="E415" s="192" t="n"/>
      <c r="F415" s="171" t="n"/>
      <c r="G415" s="172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 s="269">
      <c r="A416" s="1" t="n"/>
      <c r="B416" s="171" t="n"/>
      <c r="C416" s="1" t="n"/>
      <c r="D416" s="198" t="n"/>
      <c r="E416" s="192" t="n"/>
      <c r="F416" s="171" t="n"/>
      <c r="G416" s="172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 s="269">
      <c r="A417" s="1" t="n"/>
      <c r="B417" s="171" t="n"/>
      <c r="C417" s="1" t="n"/>
      <c r="D417" s="198" t="n"/>
      <c r="E417" s="192" t="n"/>
      <c r="F417" s="171" t="n"/>
      <c r="G417" s="172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 s="269">
      <c r="A418" s="1" t="n"/>
      <c r="B418" s="171" t="n"/>
      <c r="C418" s="1" t="n"/>
      <c r="D418" s="198" t="n"/>
      <c r="E418" s="192" t="n"/>
      <c r="F418" s="171" t="n"/>
      <c r="G418" s="172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 s="269">
      <c r="A419" s="1" t="n"/>
      <c r="B419" s="171" t="n"/>
      <c r="C419" s="1" t="n"/>
      <c r="D419" s="198" t="n"/>
      <c r="E419" s="192" t="n"/>
      <c r="F419" s="171" t="n"/>
      <c r="G419" s="172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 s="269">
      <c r="A420" s="1" t="n"/>
      <c r="B420" s="171" t="n"/>
      <c r="C420" s="1" t="n"/>
      <c r="D420" s="198" t="n"/>
      <c r="E420" s="192" t="n"/>
      <c r="F420" s="171" t="n"/>
      <c r="G420" s="172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 s="269">
      <c r="A421" s="1" t="n"/>
      <c r="B421" s="171" t="n"/>
      <c r="C421" s="1" t="n"/>
      <c r="D421" s="198" t="n"/>
      <c r="E421" s="192" t="n"/>
      <c r="F421" s="171" t="n"/>
      <c r="G421" s="172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 s="269">
      <c r="A422" s="1" t="n"/>
      <c r="B422" s="171" t="n"/>
      <c r="C422" s="1" t="n"/>
      <c r="D422" s="198" t="n"/>
      <c r="E422" s="192" t="n"/>
      <c r="F422" s="171" t="n"/>
      <c r="G422" s="172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 s="269">
      <c r="A423" s="1" t="n"/>
      <c r="B423" s="171" t="n"/>
      <c r="C423" s="1" t="n"/>
      <c r="D423" s="198" t="n"/>
      <c r="E423" s="192" t="n"/>
      <c r="F423" s="171" t="n"/>
      <c r="G423" s="172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 s="269">
      <c r="A424" s="1" t="n"/>
      <c r="B424" s="171" t="n"/>
      <c r="C424" s="1" t="n"/>
      <c r="D424" s="198" t="n"/>
      <c r="E424" s="192" t="n"/>
      <c r="F424" s="171" t="n"/>
      <c r="G424" s="172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 s="269">
      <c r="A425" s="1" t="n"/>
      <c r="B425" s="171" t="n"/>
      <c r="C425" s="1" t="n"/>
      <c r="D425" s="198" t="n"/>
      <c r="E425" s="192" t="n"/>
      <c r="F425" s="171" t="n"/>
      <c r="G425" s="172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 s="269">
      <c r="A426" s="1" t="n"/>
      <c r="B426" s="171" t="n"/>
      <c r="C426" s="1" t="n"/>
      <c r="D426" s="198" t="n"/>
      <c r="E426" s="192" t="n"/>
      <c r="F426" s="171" t="n"/>
      <c r="G426" s="172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 s="269">
      <c r="A427" s="1" t="n"/>
      <c r="B427" s="171" t="n"/>
      <c r="C427" s="1" t="n"/>
      <c r="D427" s="198" t="n"/>
      <c r="E427" s="192" t="n"/>
      <c r="F427" s="171" t="n"/>
      <c r="G427" s="172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 s="269">
      <c r="A428" s="1" t="n"/>
      <c r="B428" s="171" t="n"/>
      <c r="C428" s="1" t="n"/>
      <c r="D428" s="198" t="n"/>
      <c r="E428" s="192" t="n"/>
      <c r="F428" s="171" t="n"/>
      <c r="G428" s="172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 s="269">
      <c r="A429" s="1" t="n"/>
      <c r="B429" s="171" t="n"/>
      <c r="C429" s="1" t="n"/>
      <c r="D429" s="198" t="n"/>
      <c r="E429" s="192" t="n"/>
      <c r="F429" s="171" t="n"/>
      <c r="G429" s="172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 s="269">
      <c r="A430" s="1" t="n"/>
      <c r="B430" s="171" t="n"/>
      <c r="C430" s="1" t="n"/>
      <c r="D430" s="198" t="n"/>
      <c r="E430" s="192" t="n"/>
      <c r="F430" s="171" t="n"/>
      <c r="G430" s="172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 s="269">
      <c r="A431" s="1" t="n"/>
      <c r="B431" s="171" t="n"/>
      <c r="C431" s="1" t="n"/>
      <c r="D431" s="198" t="n"/>
      <c r="E431" s="192" t="n"/>
      <c r="F431" s="171" t="n"/>
      <c r="G431" s="172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 s="269">
      <c r="A432" s="1" t="n"/>
      <c r="B432" s="171" t="n"/>
      <c r="C432" s="1" t="n"/>
      <c r="D432" s="198" t="n"/>
      <c r="E432" s="192" t="n"/>
      <c r="F432" s="171" t="n"/>
      <c r="G432" s="172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 s="269">
      <c r="A433" s="1" t="n"/>
      <c r="B433" s="171" t="n"/>
      <c r="C433" s="1" t="n"/>
      <c r="D433" s="198" t="n"/>
      <c r="E433" s="192" t="n"/>
      <c r="F433" s="171" t="n"/>
      <c r="G433" s="172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 s="269">
      <c r="A434" s="1" t="n"/>
      <c r="B434" s="171" t="n"/>
      <c r="C434" s="1" t="n"/>
      <c r="D434" s="198" t="n"/>
      <c r="E434" s="192" t="n"/>
      <c r="F434" s="171" t="n"/>
      <c r="G434" s="172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 s="269">
      <c r="A435" s="1" t="n"/>
      <c r="B435" s="171" t="n"/>
      <c r="C435" s="1" t="n"/>
      <c r="D435" s="198" t="n"/>
      <c r="E435" s="192" t="n"/>
      <c r="F435" s="171" t="n"/>
      <c r="G435" s="172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 s="269">
      <c r="A436" s="1" t="n"/>
      <c r="B436" s="171" t="n"/>
      <c r="C436" s="1" t="n"/>
      <c r="D436" s="198" t="n"/>
      <c r="E436" s="192" t="n"/>
      <c r="F436" s="171" t="n"/>
      <c r="G436" s="172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 s="269">
      <c r="A437" s="1" t="n"/>
      <c r="B437" s="171" t="n"/>
      <c r="C437" s="1" t="n"/>
      <c r="D437" s="198" t="n"/>
      <c r="E437" s="192" t="n"/>
      <c r="F437" s="171" t="n"/>
      <c r="G437" s="172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 s="269">
      <c r="A438" s="1" t="n"/>
      <c r="B438" s="171" t="n"/>
      <c r="C438" s="1" t="n"/>
      <c r="D438" s="198" t="n"/>
      <c r="E438" s="192" t="n"/>
      <c r="F438" s="171" t="n"/>
      <c r="G438" s="172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 s="269">
      <c r="A439" s="1" t="n"/>
      <c r="B439" s="171" t="n"/>
      <c r="C439" s="1" t="n"/>
      <c r="D439" s="198" t="n"/>
      <c r="E439" s="192" t="n"/>
      <c r="F439" s="171" t="n"/>
      <c r="G439" s="172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 s="269">
      <c r="A440" s="1" t="n"/>
      <c r="B440" s="171" t="n"/>
      <c r="C440" s="1" t="n"/>
      <c r="D440" s="198" t="n"/>
      <c r="E440" s="192" t="n"/>
      <c r="F440" s="171" t="n"/>
      <c r="G440" s="172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 s="269">
      <c r="A441" s="1" t="n"/>
      <c r="B441" s="171" t="n"/>
      <c r="C441" s="1" t="n"/>
      <c r="D441" s="198" t="n"/>
      <c r="E441" s="192" t="n"/>
      <c r="F441" s="171" t="n"/>
      <c r="G441" s="172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 s="269">
      <c r="A442" s="1" t="n"/>
      <c r="B442" s="171" t="n"/>
      <c r="C442" s="1" t="n"/>
      <c r="D442" s="198" t="n"/>
      <c r="E442" s="192" t="n"/>
      <c r="F442" s="171" t="n"/>
      <c r="G442" s="172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 s="269">
      <c r="A443" s="1" t="n"/>
      <c r="B443" s="171" t="n"/>
      <c r="C443" s="1" t="n"/>
      <c r="D443" s="198" t="n"/>
      <c r="E443" s="192" t="n"/>
      <c r="F443" s="171" t="n"/>
      <c r="G443" s="172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 s="269">
      <c r="A444" s="1" t="n"/>
      <c r="B444" s="171" t="n"/>
      <c r="C444" s="1" t="n"/>
      <c r="D444" s="198" t="n"/>
      <c r="E444" s="192" t="n"/>
      <c r="F444" s="171" t="n"/>
      <c r="G444" s="172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 s="269">
      <c r="A445" s="1" t="n"/>
      <c r="B445" s="171" t="n"/>
      <c r="C445" s="1" t="n"/>
      <c r="D445" s="198" t="n"/>
      <c r="E445" s="192" t="n"/>
      <c r="F445" s="171" t="n"/>
      <c r="G445" s="172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 s="269">
      <c r="A446" s="1" t="n"/>
      <c r="B446" s="171" t="n"/>
      <c r="C446" s="1" t="n"/>
      <c r="D446" s="198" t="n"/>
      <c r="E446" s="192" t="n"/>
      <c r="F446" s="171" t="n"/>
      <c r="G446" s="172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 s="269">
      <c r="A447" s="1" t="n"/>
      <c r="B447" s="171" t="n"/>
      <c r="C447" s="1" t="n"/>
      <c r="D447" s="198" t="n"/>
      <c r="E447" s="192" t="n"/>
      <c r="F447" s="171" t="n"/>
      <c r="G447" s="172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 s="269">
      <c r="A448" s="1" t="n"/>
      <c r="B448" s="171" t="n"/>
      <c r="C448" s="1" t="n"/>
      <c r="D448" s="198" t="n"/>
      <c r="E448" s="192" t="n"/>
      <c r="F448" s="171" t="n"/>
      <c r="G448" s="172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 s="269">
      <c r="A449" s="1" t="n"/>
      <c r="B449" s="171" t="n"/>
      <c r="C449" s="1" t="n"/>
      <c r="D449" s="198" t="n"/>
      <c r="E449" s="192" t="n"/>
      <c r="F449" s="171" t="n"/>
      <c r="G449" s="172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 s="269">
      <c r="A450" s="1" t="n"/>
      <c r="B450" s="171" t="n"/>
      <c r="C450" s="1" t="n"/>
      <c r="D450" s="198" t="n"/>
      <c r="E450" s="192" t="n"/>
      <c r="F450" s="171" t="n"/>
      <c r="G450" s="172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 s="269">
      <c r="A451" s="1" t="n"/>
      <c r="B451" s="171" t="n"/>
      <c r="C451" s="1" t="n"/>
      <c r="D451" s="198" t="n"/>
      <c r="E451" s="192" t="n"/>
      <c r="F451" s="171" t="n"/>
      <c r="G451" s="172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 s="269">
      <c r="A452" s="1" t="n"/>
      <c r="B452" s="171" t="n"/>
      <c r="C452" s="1" t="n"/>
      <c r="D452" s="198" t="n"/>
      <c r="E452" s="192" t="n"/>
      <c r="F452" s="171" t="n"/>
      <c r="G452" s="172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 s="269">
      <c r="A453" s="1" t="n"/>
      <c r="B453" s="171" t="n"/>
      <c r="C453" s="1" t="n"/>
      <c r="D453" s="198" t="n"/>
      <c r="E453" s="192" t="n"/>
      <c r="F453" s="171" t="n"/>
      <c r="G453" s="172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 s="269">
      <c r="A454" s="1" t="n"/>
      <c r="B454" s="171" t="n"/>
      <c r="C454" s="1" t="n"/>
      <c r="D454" s="198" t="n"/>
      <c r="E454" s="192" t="n"/>
      <c r="F454" s="171" t="n"/>
      <c r="G454" s="172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 s="269">
      <c r="A455" s="1" t="n"/>
      <c r="B455" s="171" t="n"/>
      <c r="C455" s="1" t="n"/>
      <c r="D455" s="198" t="n"/>
      <c r="E455" s="192" t="n"/>
      <c r="F455" s="171" t="n"/>
      <c r="G455" s="172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 s="269">
      <c r="A456" s="1" t="n"/>
      <c r="B456" s="171" t="n"/>
      <c r="C456" s="1" t="n"/>
      <c r="D456" s="198" t="n"/>
      <c r="E456" s="192" t="n"/>
      <c r="F456" s="171" t="n"/>
      <c r="G456" s="172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 s="269">
      <c r="A457" s="1" t="n"/>
      <c r="B457" s="171" t="n"/>
      <c r="C457" s="1" t="n"/>
      <c r="D457" s="198" t="n"/>
      <c r="E457" s="192" t="n"/>
      <c r="F457" s="171" t="n"/>
      <c r="G457" s="172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 s="269">
      <c r="A458" s="1" t="n"/>
      <c r="B458" s="171" t="n"/>
      <c r="C458" s="1" t="n"/>
      <c r="D458" s="198" t="n"/>
      <c r="E458" s="192" t="n"/>
      <c r="F458" s="171" t="n"/>
      <c r="G458" s="172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 s="269">
      <c r="A459" s="1" t="n"/>
      <c r="B459" s="171" t="n"/>
      <c r="C459" s="1" t="n"/>
      <c r="D459" s="198" t="n"/>
      <c r="E459" s="192" t="n"/>
      <c r="F459" s="171" t="n"/>
      <c r="G459" s="172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 s="269">
      <c r="A460" s="1" t="n"/>
      <c r="B460" s="171" t="n"/>
      <c r="C460" s="1" t="n"/>
      <c r="D460" s="198" t="n"/>
      <c r="E460" s="192" t="n"/>
      <c r="F460" s="171" t="n"/>
      <c r="G460" s="172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 s="269">
      <c r="A461" s="1" t="n"/>
      <c r="B461" s="171" t="n"/>
      <c r="C461" s="1" t="n"/>
      <c r="D461" s="198" t="n"/>
      <c r="E461" s="192" t="n"/>
      <c r="F461" s="171" t="n"/>
      <c r="G461" s="172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 s="269">
      <c r="A462" s="1" t="n"/>
      <c r="B462" s="171" t="n"/>
      <c r="C462" s="1" t="n"/>
      <c r="D462" s="198" t="n"/>
      <c r="E462" s="192" t="n"/>
      <c r="F462" s="171" t="n"/>
      <c r="G462" s="172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 s="269">
      <c r="A463" s="1" t="n"/>
      <c r="B463" s="171" t="n"/>
      <c r="C463" s="1" t="n"/>
      <c r="D463" s="198" t="n"/>
      <c r="E463" s="192" t="n"/>
      <c r="F463" s="171" t="n"/>
      <c r="G463" s="172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 s="269">
      <c r="A464" s="1" t="n"/>
      <c r="B464" s="171" t="n"/>
      <c r="C464" s="1" t="n"/>
      <c r="D464" s="198" t="n"/>
      <c r="E464" s="192" t="n"/>
      <c r="F464" s="171" t="n"/>
      <c r="G464" s="172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 s="269">
      <c r="A465" s="1" t="n"/>
      <c r="B465" s="171" t="n"/>
      <c r="C465" s="1" t="n"/>
      <c r="D465" s="198" t="n"/>
      <c r="E465" s="192" t="n"/>
      <c r="F465" s="171" t="n"/>
      <c r="G465" s="172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 s="269">
      <c r="A466" s="1" t="n"/>
      <c r="B466" s="171" t="n"/>
      <c r="C466" s="1" t="n"/>
      <c r="D466" s="198" t="n"/>
      <c r="E466" s="192" t="n"/>
      <c r="F466" s="171" t="n"/>
      <c r="G466" s="172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 s="269">
      <c r="A467" s="1" t="n"/>
      <c r="B467" s="171" t="n"/>
      <c r="C467" s="1" t="n"/>
      <c r="D467" s="198" t="n"/>
      <c r="E467" s="192" t="n"/>
      <c r="F467" s="171" t="n"/>
      <c r="G467" s="172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 s="269">
      <c r="A468" s="1" t="n"/>
      <c r="B468" s="171" t="n"/>
      <c r="C468" s="1" t="n"/>
      <c r="D468" s="198" t="n"/>
      <c r="E468" s="192" t="n"/>
      <c r="F468" s="171" t="n"/>
      <c r="G468" s="172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 s="269">
      <c r="A469" s="1" t="n"/>
      <c r="B469" s="171" t="n"/>
      <c r="C469" s="1" t="n"/>
      <c r="D469" s="198" t="n"/>
      <c r="E469" s="192" t="n"/>
      <c r="F469" s="171" t="n"/>
      <c r="G469" s="172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 s="269">
      <c r="A470" s="1" t="n"/>
      <c r="B470" s="171" t="n"/>
      <c r="C470" s="1" t="n"/>
      <c r="D470" s="198" t="n"/>
      <c r="E470" s="192" t="n"/>
      <c r="F470" s="171" t="n"/>
      <c r="G470" s="172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 s="269">
      <c r="A471" s="1" t="n"/>
      <c r="B471" s="171" t="n"/>
      <c r="C471" s="1" t="n"/>
      <c r="D471" s="198" t="n"/>
      <c r="E471" s="192" t="n"/>
      <c r="F471" s="171" t="n"/>
      <c r="G471" s="172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 s="269">
      <c r="A472" s="1" t="n"/>
      <c r="B472" s="171" t="n"/>
      <c r="C472" s="1" t="n"/>
      <c r="D472" s="198" t="n"/>
      <c r="E472" s="192" t="n"/>
      <c r="F472" s="171" t="n"/>
      <c r="G472" s="172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 s="269">
      <c r="A473" s="1" t="n"/>
      <c r="B473" s="171" t="n"/>
      <c r="C473" s="1" t="n"/>
      <c r="D473" s="198" t="n"/>
      <c r="E473" s="192" t="n"/>
      <c r="F473" s="171" t="n"/>
      <c r="G473" s="172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 s="269">
      <c r="A474" s="1" t="n"/>
      <c r="B474" s="171" t="n"/>
      <c r="C474" s="1" t="n"/>
      <c r="D474" s="198" t="n"/>
      <c r="E474" s="192" t="n"/>
      <c r="F474" s="171" t="n"/>
      <c r="G474" s="172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 s="269">
      <c r="A475" s="1" t="n"/>
      <c r="B475" s="171" t="n"/>
      <c r="C475" s="1" t="n"/>
      <c r="D475" s="198" t="n"/>
      <c r="E475" s="192" t="n"/>
      <c r="F475" s="171" t="n"/>
      <c r="G475" s="172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 s="269">
      <c r="A476" s="1" t="n"/>
      <c r="B476" s="171" t="n"/>
      <c r="C476" s="1" t="n"/>
      <c r="D476" s="198" t="n"/>
      <c r="E476" s="192" t="n"/>
      <c r="F476" s="171" t="n"/>
      <c r="G476" s="172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 s="269">
      <c r="A477" s="1" t="n"/>
      <c r="B477" s="171" t="n"/>
      <c r="C477" s="1" t="n"/>
      <c r="D477" s="198" t="n"/>
      <c r="E477" s="192" t="n"/>
      <c r="F477" s="171" t="n"/>
      <c r="G477" s="172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 s="269">
      <c r="A478" s="1" t="n"/>
      <c r="B478" s="171" t="n"/>
      <c r="C478" s="1" t="n"/>
      <c r="D478" s="198" t="n"/>
      <c r="E478" s="192" t="n"/>
      <c r="F478" s="171" t="n"/>
      <c r="G478" s="172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 s="269">
      <c r="A479" s="1" t="n"/>
      <c r="B479" s="171" t="n"/>
      <c r="C479" s="1" t="n"/>
      <c r="D479" s="198" t="n"/>
      <c r="E479" s="192" t="n"/>
      <c r="F479" s="171" t="n"/>
      <c r="G479" s="172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 s="269">
      <c r="A480" s="1" t="n"/>
      <c r="B480" s="171" t="n"/>
      <c r="C480" s="1" t="n"/>
      <c r="D480" s="198" t="n"/>
      <c r="E480" s="192" t="n"/>
      <c r="F480" s="171" t="n"/>
      <c r="G480" s="172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 s="269">
      <c r="A481" s="1" t="n"/>
      <c r="B481" s="171" t="n"/>
      <c r="C481" s="1" t="n"/>
      <c r="D481" s="198" t="n"/>
      <c r="E481" s="192" t="n"/>
      <c r="F481" s="171" t="n"/>
      <c r="G481" s="172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 s="269">
      <c r="A482" s="1" t="n"/>
      <c r="B482" s="171" t="n"/>
      <c r="C482" s="1" t="n"/>
      <c r="D482" s="198" t="n"/>
      <c r="E482" s="192" t="n"/>
      <c r="F482" s="171" t="n"/>
      <c r="G482" s="172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 s="269">
      <c r="A483" s="1" t="n"/>
      <c r="B483" s="171" t="n"/>
      <c r="C483" s="1" t="n"/>
      <c r="D483" s="198" t="n"/>
      <c r="E483" s="192" t="n"/>
      <c r="F483" s="171" t="n"/>
      <c r="G483" s="172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 s="269">
      <c r="A484" s="1" t="n"/>
      <c r="B484" s="171" t="n"/>
      <c r="C484" s="1" t="n"/>
      <c r="D484" s="198" t="n"/>
      <c r="E484" s="192" t="n"/>
      <c r="F484" s="171" t="n"/>
      <c r="G484" s="172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 s="269">
      <c r="A485" s="1" t="n"/>
      <c r="B485" s="171" t="n"/>
      <c r="C485" s="1" t="n"/>
      <c r="D485" s="198" t="n"/>
      <c r="E485" s="192" t="n"/>
      <c r="F485" s="171" t="n"/>
      <c r="G485" s="172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 s="269">
      <c r="A486" s="1" t="n"/>
      <c r="B486" s="171" t="n"/>
      <c r="C486" s="1" t="n"/>
      <c r="D486" s="198" t="n"/>
      <c r="E486" s="192" t="n"/>
      <c r="F486" s="171" t="n"/>
      <c r="G486" s="172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 s="269">
      <c r="A487" s="1" t="n"/>
      <c r="B487" s="171" t="n"/>
      <c r="C487" s="1" t="n"/>
      <c r="D487" s="198" t="n"/>
      <c r="E487" s="192" t="n"/>
      <c r="F487" s="171" t="n"/>
      <c r="G487" s="172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 s="269">
      <c r="A488" s="1" t="n"/>
      <c r="B488" s="171" t="n"/>
      <c r="C488" s="1" t="n"/>
      <c r="D488" s="198" t="n"/>
      <c r="E488" s="192" t="n"/>
      <c r="F488" s="171" t="n"/>
      <c r="G488" s="172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 s="269">
      <c r="A489" s="1" t="n"/>
      <c r="B489" s="171" t="n"/>
      <c r="C489" s="1" t="n"/>
      <c r="D489" s="198" t="n"/>
      <c r="E489" s="192" t="n"/>
      <c r="F489" s="171" t="n"/>
      <c r="G489" s="172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 s="269">
      <c r="A490" s="1" t="n"/>
      <c r="B490" s="171" t="n"/>
      <c r="C490" s="1" t="n"/>
      <c r="D490" s="198" t="n"/>
      <c r="E490" s="192" t="n"/>
      <c r="F490" s="171" t="n"/>
      <c r="G490" s="172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 s="269">
      <c r="A491" s="1" t="n"/>
      <c r="B491" s="171" t="n"/>
      <c r="C491" s="1" t="n"/>
      <c r="D491" s="198" t="n"/>
      <c r="E491" s="192" t="n"/>
      <c r="F491" s="171" t="n"/>
      <c r="G491" s="172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 s="269">
      <c r="A492" s="1" t="n"/>
      <c r="B492" s="171" t="n"/>
      <c r="C492" s="1" t="n"/>
      <c r="D492" s="198" t="n"/>
      <c r="E492" s="192" t="n"/>
      <c r="F492" s="171" t="n"/>
      <c r="G492" s="172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 s="269">
      <c r="A493" s="1" t="n"/>
      <c r="B493" s="171" t="n"/>
      <c r="C493" s="1" t="n"/>
      <c r="D493" s="198" t="n"/>
      <c r="E493" s="192" t="n"/>
      <c r="F493" s="171" t="n"/>
      <c r="G493" s="172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 s="269">
      <c r="A494" s="1" t="n"/>
      <c r="B494" s="171" t="n"/>
      <c r="C494" s="1" t="n"/>
      <c r="D494" s="198" t="n"/>
      <c r="E494" s="192" t="n"/>
      <c r="F494" s="171" t="n"/>
      <c r="G494" s="172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 s="269">
      <c r="A495" s="1" t="n"/>
      <c r="B495" s="171" t="n"/>
      <c r="C495" s="1" t="n"/>
      <c r="D495" s="198" t="n"/>
      <c r="E495" s="192" t="n"/>
      <c r="F495" s="171" t="n"/>
      <c r="G495" s="172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 s="269">
      <c r="A496" s="1" t="n"/>
      <c r="B496" s="171" t="n"/>
      <c r="C496" s="1" t="n"/>
      <c r="D496" s="198" t="n"/>
      <c r="E496" s="192" t="n"/>
      <c r="F496" s="171" t="n"/>
      <c r="G496" s="172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 s="269">
      <c r="A497" s="1" t="n"/>
      <c r="B497" s="171" t="n"/>
      <c r="C497" s="1" t="n"/>
      <c r="D497" s="198" t="n"/>
      <c r="E497" s="192" t="n"/>
      <c r="F497" s="171" t="n"/>
      <c r="G497" s="172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 s="269">
      <c r="A498" s="1" t="n"/>
      <c r="B498" s="171" t="n"/>
      <c r="C498" s="1" t="n"/>
      <c r="D498" s="198" t="n"/>
      <c r="E498" s="192" t="n"/>
      <c r="F498" s="171" t="n"/>
      <c r="G498" s="172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 s="269">
      <c r="A499" s="1" t="n"/>
      <c r="B499" s="171" t="n"/>
      <c r="C499" s="1" t="n"/>
      <c r="D499" s="198" t="n"/>
      <c r="E499" s="192" t="n"/>
      <c r="F499" s="171" t="n"/>
      <c r="G499" s="172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 s="269">
      <c r="A500" s="1" t="n"/>
      <c r="B500" s="171" t="n"/>
      <c r="C500" s="1" t="n"/>
      <c r="D500" s="198" t="n"/>
      <c r="E500" s="192" t="n"/>
      <c r="F500" s="171" t="n"/>
      <c r="G500" s="172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 s="269">
      <c r="A501" s="1" t="n"/>
      <c r="B501" s="171" t="n"/>
      <c r="C501" s="1" t="n"/>
      <c r="D501" s="198" t="n"/>
      <c r="E501" s="192" t="n"/>
      <c r="F501" s="171" t="n"/>
      <c r="G501" s="172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 s="269">
      <c r="A502" s="1" t="n"/>
      <c r="B502" s="171" t="n"/>
      <c r="C502" s="1" t="n"/>
      <c r="D502" s="198" t="n"/>
      <c r="E502" s="192" t="n"/>
      <c r="F502" s="171" t="n"/>
      <c r="G502" s="172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 s="269">
      <c r="A503" s="1" t="n"/>
      <c r="B503" s="171" t="n"/>
      <c r="C503" s="1" t="n"/>
      <c r="D503" s="198" t="n"/>
      <c r="E503" s="192" t="n"/>
      <c r="F503" s="171" t="n"/>
      <c r="G503" s="172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 s="269">
      <c r="A504" s="1" t="n"/>
      <c r="B504" s="171" t="n"/>
      <c r="C504" s="1" t="n"/>
      <c r="D504" s="198" t="n"/>
      <c r="E504" s="192" t="n"/>
      <c r="F504" s="171" t="n"/>
      <c r="G504" s="172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 s="269">
      <c r="A505" s="1" t="n"/>
      <c r="B505" s="171" t="n"/>
      <c r="C505" s="1" t="n"/>
      <c r="D505" s="198" t="n"/>
      <c r="E505" s="192" t="n"/>
      <c r="F505" s="171" t="n"/>
      <c r="G505" s="172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 s="269">
      <c r="A506" s="1" t="n"/>
      <c r="B506" s="171" t="n"/>
      <c r="C506" s="1" t="n"/>
      <c r="D506" s="198" t="n"/>
      <c r="E506" s="192" t="n"/>
      <c r="F506" s="171" t="n"/>
      <c r="G506" s="172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 s="269">
      <c r="A507" s="1" t="n"/>
      <c r="B507" s="171" t="n"/>
      <c r="C507" s="1" t="n"/>
      <c r="D507" s="198" t="n"/>
      <c r="E507" s="192" t="n"/>
      <c r="F507" s="171" t="n"/>
      <c r="G507" s="172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 s="269">
      <c r="A508" s="1" t="n"/>
      <c r="B508" s="171" t="n"/>
      <c r="C508" s="1" t="n"/>
      <c r="D508" s="198" t="n"/>
      <c r="E508" s="192" t="n"/>
      <c r="F508" s="171" t="n"/>
      <c r="G508" s="172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 s="269">
      <c r="A509" s="1" t="n"/>
      <c r="B509" s="171" t="n"/>
      <c r="C509" s="1" t="n"/>
      <c r="D509" s="198" t="n"/>
      <c r="E509" s="192" t="n"/>
      <c r="F509" s="171" t="n"/>
      <c r="G509" s="172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 s="269">
      <c r="A510" s="1" t="n"/>
      <c r="B510" s="171" t="n"/>
      <c r="C510" s="1" t="n"/>
      <c r="D510" s="198" t="n"/>
      <c r="E510" s="192" t="n"/>
      <c r="F510" s="171" t="n"/>
      <c r="G510" s="172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 s="269">
      <c r="A511" s="1" t="n"/>
      <c r="B511" s="171" t="n"/>
      <c r="C511" s="1" t="n"/>
      <c r="D511" s="198" t="n"/>
      <c r="E511" s="192" t="n"/>
      <c r="F511" s="171" t="n"/>
      <c r="G511" s="172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 s="269">
      <c r="A512" s="1" t="n"/>
      <c r="B512" s="171" t="n"/>
      <c r="C512" s="1" t="n"/>
      <c r="D512" s="198" t="n"/>
      <c r="E512" s="192" t="n"/>
      <c r="F512" s="171" t="n"/>
      <c r="G512" s="172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 s="269">
      <c r="A513" s="1" t="n"/>
      <c r="B513" s="171" t="n"/>
      <c r="C513" s="1" t="n"/>
      <c r="D513" s="198" t="n"/>
      <c r="E513" s="192" t="n"/>
      <c r="F513" s="171" t="n"/>
      <c r="G513" s="172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 s="269">
      <c r="A514" s="1" t="n"/>
      <c r="B514" s="171" t="n"/>
      <c r="C514" s="1" t="n"/>
      <c r="D514" s="198" t="n"/>
      <c r="E514" s="192" t="n"/>
      <c r="F514" s="171" t="n"/>
      <c r="G514" s="172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 s="269">
      <c r="A515" s="1" t="n"/>
      <c r="B515" s="171" t="n"/>
      <c r="C515" s="1" t="n"/>
      <c r="D515" s="198" t="n"/>
      <c r="E515" s="192" t="n"/>
      <c r="F515" s="171" t="n"/>
      <c r="G515" s="172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 s="269">
      <c r="A516" s="1" t="n"/>
      <c r="B516" s="171" t="n"/>
      <c r="C516" s="1" t="n"/>
      <c r="D516" s="198" t="n"/>
      <c r="E516" s="192" t="n"/>
      <c r="F516" s="171" t="n"/>
      <c r="G516" s="172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 s="269">
      <c r="A517" s="1" t="n"/>
      <c r="B517" s="171" t="n"/>
      <c r="C517" s="1" t="n"/>
      <c r="D517" s="198" t="n"/>
      <c r="E517" s="192" t="n"/>
      <c r="F517" s="171" t="n"/>
      <c r="G517" s="172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 s="269">
      <c r="A518" s="1" t="n"/>
      <c r="B518" s="171" t="n"/>
      <c r="C518" s="1" t="n"/>
      <c r="D518" s="198" t="n"/>
      <c r="E518" s="192" t="n"/>
      <c r="F518" s="171" t="n"/>
      <c r="G518" s="172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 s="269">
      <c r="A519" s="1" t="n"/>
      <c r="B519" s="171" t="n"/>
      <c r="C519" s="1" t="n"/>
      <c r="D519" s="198" t="n"/>
      <c r="E519" s="192" t="n"/>
      <c r="F519" s="171" t="n"/>
      <c r="G519" s="172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 s="269">
      <c r="A520" s="1" t="n"/>
      <c r="B520" s="171" t="n"/>
      <c r="C520" s="1" t="n"/>
      <c r="D520" s="198" t="n"/>
      <c r="E520" s="192" t="n"/>
      <c r="F520" s="171" t="n"/>
      <c r="G520" s="172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 s="269">
      <c r="A521" s="1" t="n"/>
      <c r="B521" s="171" t="n"/>
      <c r="C521" s="1" t="n"/>
      <c r="D521" s="198" t="n"/>
      <c r="E521" s="192" t="n"/>
      <c r="F521" s="171" t="n"/>
      <c r="G521" s="172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 s="269">
      <c r="A522" s="1" t="n"/>
      <c r="B522" s="171" t="n"/>
      <c r="C522" s="1" t="n"/>
      <c r="D522" s="198" t="n"/>
      <c r="E522" s="192" t="n"/>
      <c r="F522" s="171" t="n"/>
      <c r="G522" s="172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 s="269">
      <c r="A523" s="1" t="n"/>
      <c r="B523" s="171" t="n"/>
      <c r="C523" s="1" t="n"/>
      <c r="D523" s="198" t="n"/>
      <c r="E523" s="192" t="n"/>
      <c r="F523" s="171" t="n"/>
      <c r="G523" s="172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 s="269">
      <c r="A524" s="1" t="n"/>
      <c r="B524" s="171" t="n"/>
      <c r="C524" s="1" t="n"/>
      <c r="D524" s="198" t="n"/>
      <c r="E524" s="192" t="n"/>
      <c r="F524" s="171" t="n"/>
      <c r="G524" s="172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 s="269">
      <c r="A525" s="1" t="n"/>
      <c r="B525" s="171" t="n"/>
      <c r="C525" s="1" t="n"/>
      <c r="D525" s="198" t="n"/>
      <c r="E525" s="192" t="n"/>
      <c r="F525" s="171" t="n"/>
      <c r="G525" s="172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 s="269">
      <c r="A526" s="1" t="n"/>
      <c r="B526" s="171" t="n"/>
      <c r="C526" s="1" t="n"/>
      <c r="D526" s="198" t="n"/>
      <c r="E526" s="192" t="n"/>
      <c r="F526" s="171" t="n"/>
      <c r="G526" s="172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 s="269">
      <c r="A527" s="1" t="n"/>
      <c r="B527" s="171" t="n"/>
      <c r="C527" s="1" t="n"/>
      <c r="D527" s="198" t="n"/>
      <c r="E527" s="192" t="n"/>
      <c r="F527" s="171" t="n"/>
      <c r="G527" s="172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 s="269">
      <c r="A528" s="1" t="n"/>
      <c r="B528" s="171" t="n"/>
      <c r="C528" s="1" t="n"/>
      <c r="D528" s="198" t="n"/>
      <c r="E528" s="192" t="n"/>
      <c r="F528" s="171" t="n"/>
      <c r="G528" s="172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 s="269">
      <c r="A529" s="1" t="n"/>
      <c r="B529" s="171" t="n"/>
      <c r="C529" s="1" t="n"/>
      <c r="D529" s="198" t="n"/>
      <c r="E529" s="192" t="n"/>
      <c r="F529" s="171" t="n"/>
      <c r="G529" s="172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 s="269">
      <c r="A530" s="1" t="n"/>
      <c r="B530" s="171" t="n"/>
      <c r="C530" s="1" t="n"/>
      <c r="D530" s="198" t="n"/>
      <c r="E530" s="192" t="n"/>
      <c r="F530" s="171" t="n"/>
      <c r="G530" s="172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 s="269">
      <c r="A531" s="1" t="n"/>
      <c r="B531" s="171" t="n"/>
      <c r="C531" s="1" t="n"/>
      <c r="D531" s="198" t="n"/>
      <c r="E531" s="192" t="n"/>
      <c r="F531" s="171" t="n"/>
      <c r="G531" s="172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 s="269">
      <c r="A532" s="1" t="n"/>
      <c r="B532" s="171" t="n"/>
      <c r="C532" s="1" t="n"/>
      <c r="D532" s="198" t="n"/>
      <c r="E532" s="192" t="n"/>
      <c r="F532" s="171" t="n"/>
      <c r="G532" s="172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 s="269">
      <c r="A533" s="1" t="n"/>
      <c r="B533" s="171" t="n"/>
      <c r="C533" s="1" t="n"/>
      <c r="D533" s="198" t="n"/>
      <c r="E533" s="192" t="n"/>
      <c r="F533" s="171" t="n"/>
      <c r="G533" s="172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 s="269">
      <c r="A534" s="1" t="n"/>
      <c r="B534" s="171" t="n"/>
      <c r="C534" s="1" t="n"/>
      <c r="D534" s="198" t="n"/>
      <c r="E534" s="192" t="n"/>
      <c r="F534" s="171" t="n"/>
      <c r="G534" s="172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 s="269">
      <c r="A535" s="1" t="n"/>
      <c r="B535" s="171" t="n"/>
      <c r="C535" s="1" t="n"/>
      <c r="D535" s="198" t="n"/>
      <c r="E535" s="192" t="n"/>
      <c r="F535" s="171" t="n"/>
      <c r="G535" s="172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 s="269">
      <c r="A536" s="1" t="n"/>
      <c r="B536" s="171" t="n"/>
      <c r="C536" s="1" t="n"/>
      <c r="D536" s="198" t="n"/>
      <c r="E536" s="192" t="n"/>
      <c r="F536" s="171" t="n"/>
      <c r="G536" s="172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 s="269">
      <c r="A537" s="1" t="n"/>
      <c r="B537" s="171" t="n"/>
      <c r="C537" s="1" t="n"/>
      <c r="D537" s="198" t="n"/>
      <c r="E537" s="192" t="n"/>
      <c r="F537" s="171" t="n"/>
      <c r="G537" s="172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 s="269">
      <c r="A538" s="1" t="n"/>
      <c r="B538" s="171" t="n"/>
      <c r="C538" s="1" t="n"/>
      <c r="D538" s="198" t="n"/>
      <c r="E538" s="192" t="n"/>
      <c r="F538" s="171" t="n"/>
      <c r="G538" s="172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 s="269">
      <c r="A539" s="1" t="n"/>
      <c r="B539" s="171" t="n"/>
      <c r="C539" s="1" t="n"/>
      <c r="D539" s="198" t="n"/>
      <c r="E539" s="192" t="n"/>
      <c r="F539" s="171" t="n"/>
      <c r="G539" s="172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 s="269">
      <c r="A540" s="1" t="n"/>
      <c r="B540" s="171" t="n"/>
      <c r="C540" s="1" t="n"/>
      <c r="D540" s="198" t="n"/>
      <c r="E540" s="192" t="n"/>
      <c r="F540" s="171" t="n"/>
      <c r="G540" s="172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 s="269">
      <c r="A541" s="1" t="n"/>
      <c r="B541" s="171" t="n"/>
      <c r="C541" s="1" t="n"/>
      <c r="D541" s="198" t="n"/>
      <c r="E541" s="192" t="n"/>
      <c r="F541" s="171" t="n"/>
      <c r="G541" s="172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 s="269">
      <c r="A542" s="1" t="n"/>
      <c r="B542" s="171" t="n"/>
      <c r="C542" s="1" t="n"/>
      <c r="D542" s="198" t="n"/>
      <c r="E542" s="192" t="n"/>
      <c r="F542" s="171" t="n"/>
      <c r="G542" s="172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 s="269">
      <c r="A543" s="1" t="n"/>
      <c r="B543" s="171" t="n"/>
      <c r="C543" s="1" t="n"/>
      <c r="D543" s="198" t="n"/>
      <c r="E543" s="192" t="n"/>
      <c r="F543" s="171" t="n"/>
      <c r="G543" s="172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 s="269">
      <c r="A544" s="1" t="n"/>
      <c r="B544" s="171" t="n"/>
      <c r="C544" s="1" t="n"/>
      <c r="D544" s="198" t="n"/>
      <c r="E544" s="192" t="n"/>
      <c r="F544" s="171" t="n"/>
      <c r="G544" s="172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 s="269">
      <c r="A545" s="1" t="n"/>
      <c r="B545" s="171" t="n"/>
      <c r="C545" s="1" t="n"/>
      <c r="D545" s="198" t="n"/>
      <c r="E545" s="192" t="n"/>
      <c r="F545" s="171" t="n"/>
      <c r="G545" s="172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 s="269">
      <c r="A546" s="1" t="n"/>
      <c r="B546" s="171" t="n"/>
      <c r="C546" s="1" t="n"/>
      <c r="D546" s="198" t="n"/>
      <c r="E546" s="192" t="n"/>
      <c r="F546" s="171" t="n"/>
      <c r="G546" s="172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 s="269">
      <c r="A547" s="1" t="n"/>
      <c r="B547" s="171" t="n"/>
      <c r="C547" s="1" t="n"/>
      <c r="D547" s="198" t="n"/>
      <c r="E547" s="192" t="n"/>
      <c r="F547" s="171" t="n"/>
      <c r="G547" s="172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 s="269">
      <c r="A548" s="1" t="n"/>
      <c r="B548" s="171" t="n"/>
      <c r="C548" s="1" t="n"/>
      <c r="D548" s="198" t="n"/>
      <c r="E548" s="192" t="n"/>
      <c r="F548" s="171" t="n"/>
      <c r="G548" s="172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 s="269">
      <c r="A549" s="1" t="n"/>
      <c r="B549" s="171" t="n"/>
      <c r="C549" s="1" t="n"/>
      <c r="D549" s="198" t="n"/>
      <c r="E549" s="192" t="n"/>
      <c r="F549" s="171" t="n"/>
      <c r="G549" s="172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 s="269">
      <c r="A550" s="1" t="n"/>
      <c r="B550" s="171" t="n"/>
      <c r="C550" s="1" t="n"/>
      <c r="D550" s="198" t="n"/>
      <c r="E550" s="192" t="n"/>
      <c r="F550" s="171" t="n"/>
      <c r="G550" s="172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 s="269">
      <c r="A551" s="1" t="n"/>
      <c r="B551" s="171" t="n"/>
      <c r="C551" s="1" t="n"/>
      <c r="D551" s="198" t="n"/>
      <c r="E551" s="192" t="n"/>
      <c r="F551" s="171" t="n"/>
      <c r="G551" s="172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 s="269">
      <c r="A552" s="1" t="n"/>
      <c r="B552" s="171" t="n"/>
      <c r="C552" s="1" t="n"/>
      <c r="D552" s="198" t="n"/>
      <c r="E552" s="192" t="n"/>
      <c r="F552" s="171" t="n"/>
      <c r="G552" s="172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 s="269">
      <c r="A553" s="1" t="n"/>
      <c r="B553" s="171" t="n"/>
      <c r="C553" s="1" t="n"/>
      <c r="D553" s="198" t="n"/>
      <c r="E553" s="192" t="n"/>
      <c r="F553" s="171" t="n"/>
      <c r="G553" s="172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 s="269">
      <c r="A554" s="1" t="n"/>
      <c r="B554" s="171" t="n"/>
      <c r="C554" s="1" t="n"/>
      <c r="D554" s="198" t="n"/>
      <c r="E554" s="192" t="n"/>
      <c r="F554" s="171" t="n"/>
      <c r="G554" s="172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 s="269">
      <c r="A555" s="1" t="n"/>
      <c r="B555" s="171" t="n"/>
      <c r="C555" s="1" t="n"/>
      <c r="D555" s="198" t="n"/>
      <c r="E555" s="192" t="n"/>
      <c r="F555" s="171" t="n"/>
      <c r="G555" s="172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 s="269">
      <c r="A556" s="1" t="n"/>
      <c r="B556" s="171" t="n"/>
      <c r="C556" s="1" t="n"/>
      <c r="D556" s="198" t="n"/>
      <c r="E556" s="192" t="n"/>
      <c r="F556" s="171" t="n"/>
      <c r="G556" s="172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 s="269">
      <c r="A557" s="1" t="n"/>
      <c r="B557" s="171" t="n"/>
      <c r="C557" s="1" t="n"/>
      <c r="D557" s="198" t="n"/>
      <c r="E557" s="192" t="n"/>
      <c r="F557" s="171" t="n"/>
      <c r="G557" s="172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 s="269">
      <c r="A558" s="1" t="n"/>
      <c r="B558" s="171" t="n"/>
      <c r="C558" s="1" t="n"/>
      <c r="D558" s="198" t="n"/>
      <c r="E558" s="192" t="n"/>
      <c r="F558" s="171" t="n"/>
      <c r="G558" s="172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 s="269">
      <c r="A559" s="1" t="n"/>
      <c r="B559" s="171" t="n"/>
      <c r="C559" s="1" t="n"/>
      <c r="D559" s="198" t="n"/>
      <c r="E559" s="192" t="n"/>
      <c r="F559" s="171" t="n"/>
      <c r="G559" s="172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 s="269">
      <c r="A560" s="1" t="n"/>
      <c r="B560" s="171" t="n"/>
      <c r="C560" s="1" t="n"/>
      <c r="D560" s="198" t="n"/>
      <c r="E560" s="192" t="n"/>
      <c r="F560" s="171" t="n"/>
      <c r="G560" s="172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 s="269">
      <c r="A561" s="1" t="n"/>
      <c r="B561" s="171" t="n"/>
      <c r="C561" s="1" t="n"/>
      <c r="D561" s="198" t="n"/>
      <c r="E561" s="192" t="n"/>
      <c r="F561" s="171" t="n"/>
      <c r="G561" s="172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 s="269">
      <c r="A562" s="1" t="n"/>
      <c r="B562" s="171" t="n"/>
      <c r="C562" s="1" t="n"/>
      <c r="D562" s="198" t="n"/>
      <c r="E562" s="192" t="n"/>
      <c r="F562" s="171" t="n"/>
      <c r="G562" s="172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 s="269">
      <c r="A563" s="1" t="n"/>
      <c r="B563" s="171" t="n"/>
      <c r="C563" s="1" t="n"/>
      <c r="D563" s="198" t="n"/>
      <c r="E563" s="192" t="n"/>
      <c r="F563" s="171" t="n"/>
      <c r="G563" s="172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 s="269">
      <c r="A564" s="1" t="n"/>
      <c r="B564" s="171" t="n"/>
      <c r="C564" s="1" t="n"/>
      <c r="D564" s="198" t="n"/>
      <c r="E564" s="192" t="n"/>
      <c r="F564" s="171" t="n"/>
      <c r="G564" s="172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 s="269">
      <c r="A565" s="1" t="n"/>
      <c r="B565" s="171" t="n"/>
      <c r="C565" s="1" t="n"/>
      <c r="D565" s="198" t="n"/>
      <c r="E565" s="192" t="n"/>
      <c r="F565" s="171" t="n"/>
      <c r="G565" s="172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 s="269">
      <c r="A566" s="1" t="n"/>
      <c r="B566" s="171" t="n"/>
      <c r="C566" s="1" t="n"/>
      <c r="D566" s="198" t="n"/>
      <c r="E566" s="192" t="n"/>
      <c r="F566" s="171" t="n"/>
      <c r="G566" s="172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 s="269">
      <c r="A567" s="1" t="n"/>
      <c r="B567" s="171" t="n"/>
      <c r="C567" s="1" t="n"/>
      <c r="D567" s="198" t="n"/>
      <c r="E567" s="192" t="n"/>
      <c r="F567" s="171" t="n"/>
      <c r="G567" s="172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 s="269">
      <c r="A568" s="1" t="n"/>
      <c r="B568" s="171" t="n"/>
      <c r="C568" s="1" t="n"/>
      <c r="D568" s="198" t="n"/>
      <c r="E568" s="192" t="n"/>
      <c r="F568" s="171" t="n"/>
      <c r="G568" s="172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 s="269">
      <c r="A569" s="1" t="n"/>
      <c r="B569" s="171" t="n"/>
      <c r="C569" s="1" t="n"/>
      <c r="D569" s="198" t="n"/>
      <c r="E569" s="192" t="n"/>
      <c r="F569" s="171" t="n"/>
      <c r="G569" s="172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 s="269">
      <c r="A570" s="1" t="n"/>
      <c r="B570" s="171" t="n"/>
      <c r="C570" s="1" t="n"/>
      <c r="D570" s="198" t="n"/>
      <c r="E570" s="192" t="n"/>
      <c r="F570" s="171" t="n"/>
      <c r="G570" s="172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 s="269">
      <c r="A571" s="1" t="n"/>
      <c r="B571" s="171" t="n"/>
      <c r="C571" s="1" t="n"/>
      <c r="D571" s="198" t="n"/>
      <c r="E571" s="192" t="n"/>
      <c r="F571" s="171" t="n"/>
      <c r="G571" s="172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 s="269">
      <c r="A572" s="1" t="n"/>
      <c r="B572" s="171" t="n"/>
      <c r="C572" s="1" t="n"/>
      <c r="D572" s="198" t="n"/>
      <c r="E572" s="192" t="n"/>
      <c r="F572" s="171" t="n"/>
      <c r="G572" s="172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 s="269">
      <c r="A573" s="1" t="n"/>
      <c r="B573" s="171" t="n"/>
      <c r="C573" s="1" t="n"/>
      <c r="D573" s="198" t="n"/>
      <c r="E573" s="192" t="n"/>
      <c r="F573" s="171" t="n"/>
      <c r="G573" s="172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 s="269">
      <c r="A574" s="1" t="n"/>
      <c r="B574" s="171" t="n"/>
      <c r="C574" s="1" t="n"/>
      <c r="D574" s="198" t="n"/>
      <c r="E574" s="192" t="n"/>
      <c r="F574" s="171" t="n"/>
      <c r="G574" s="172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 s="269">
      <c r="A575" s="1" t="n"/>
      <c r="B575" s="171" t="n"/>
      <c r="C575" s="1" t="n"/>
      <c r="D575" s="198" t="n"/>
      <c r="E575" s="192" t="n"/>
      <c r="F575" s="171" t="n"/>
      <c r="G575" s="172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 s="269">
      <c r="A576" s="1" t="n"/>
      <c r="B576" s="171" t="n"/>
      <c r="C576" s="1" t="n"/>
      <c r="D576" s="198" t="n"/>
      <c r="E576" s="192" t="n"/>
      <c r="F576" s="171" t="n"/>
      <c r="G576" s="172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 s="269">
      <c r="A577" s="1" t="n"/>
      <c r="B577" s="171" t="n"/>
      <c r="C577" s="1" t="n"/>
      <c r="D577" s="198" t="n"/>
      <c r="E577" s="192" t="n"/>
      <c r="F577" s="171" t="n"/>
      <c r="G577" s="172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 s="269">
      <c r="A578" s="1" t="n"/>
      <c r="B578" s="171" t="n"/>
      <c r="C578" s="1" t="n"/>
      <c r="D578" s="198" t="n"/>
      <c r="E578" s="192" t="n"/>
      <c r="F578" s="171" t="n"/>
      <c r="G578" s="172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 s="269">
      <c r="A579" s="1" t="n"/>
      <c r="B579" s="171" t="n"/>
      <c r="C579" s="1" t="n"/>
      <c r="D579" s="198" t="n"/>
      <c r="E579" s="192" t="n"/>
      <c r="F579" s="171" t="n"/>
      <c r="G579" s="172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 s="269">
      <c r="A580" s="1" t="n"/>
      <c r="B580" s="171" t="n"/>
      <c r="C580" s="1" t="n"/>
      <c r="D580" s="198" t="n"/>
      <c r="E580" s="192" t="n"/>
      <c r="F580" s="171" t="n"/>
      <c r="G580" s="172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 s="269">
      <c r="A581" s="1" t="n"/>
      <c r="B581" s="171" t="n"/>
      <c r="C581" s="1" t="n"/>
      <c r="D581" s="198" t="n"/>
      <c r="E581" s="192" t="n"/>
      <c r="F581" s="171" t="n"/>
      <c r="G581" s="172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 s="269">
      <c r="A582" s="1" t="n"/>
      <c r="B582" s="171" t="n"/>
      <c r="C582" s="1" t="n"/>
      <c r="D582" s="198" t="n"/>
      <c r="E582" s="192" t="n"/>
      <c r="F582" s="171" t="n"/>
      <c r="G582" s="172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 s="269">
      <c r="A583" s="1" t="n"/>
      <c r="B583" s="171" t="n"/>
      <c r="C583" s="1" t="n"/>
      <c r="D583" s="198" t="n"/>
      <c r="E583" s="192" t="n"/>
      <c r="F583" s="171" t="n"/>
      <c r="G583" s="172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 s="269">
      <c r="A584" s="1" t="n"/>
      <c r="B584" s="171" t="n"/>
      <c r="C584" s="1" t="n"/>
      <c r="D584" s="198" t="n"/>
      <c r="E584" s="192" t="n"/>
      <c r="F584" s="171" t="n"/>
      <c r="G584" s="172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 s="269">
      <c r="A585" s="1" t="n"/>
      <c r="B585" s="171" t="n"/>
      <c r="C585" s="1" t="n"/>
      <c r="D585" s="198" t="n"/>
      <c r="E585" s="192" t="n"/>
      <c r="F585" s="171" t="n"/>
      <c r="G585" s="172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 s="269">
      <c r="A586" s="1" t="n"/>
      <c r="B586" s="171" t="n"/>
      <c r="C586" s="1" t="n"/>
      <c r="D586" s="198" t="n"/>
      <c r="E586" s="192" t="n"/>
      <c r="F586" s="171" t="n"/>
      <c r="G586" s="172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 s="269">
      <c r="A587" s="1" t="n"/>
      <c r="B587" s="171" t="n"/>
      <c r="C587" s="1" t="n"/>
      <c r="D587" s="198" t="n"/>
      <c r="E587" s="192" t="n"/>
      <c r="F587" s="171" t="n"/>
      <c r="G587" s="172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 s="269">
      <c r="A588" s="1" t="n"/>
      <c r="B588" s="171" t="n"/>
      <c r="C588" s="1" t="n"/>
      <c r="D588" s="198" t="n"/>
      <c r="E588" s="192" t="n"/>
      <c r="F588" s="171" t="n"/>
      <c r="G588" s="172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 s="269">
      <c r="A589" s="1" t="n"/>
      <c r="B589" s="171" t="n"/>
      <c r="C589" s="1" t="n"/>
      <c r="D589" s="198" t="n"/>
      <c r="E589" s="192" t="n"/>
      <c r="F589" s="171" t="n"/>
      <c r="G589" s="172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 s="269">
      <c r="A590" s="1" t="n"/>
      <c r="B590" s="171" t="n"/>
      <c r="C590" s="1" t="n"/>
      <c r="D590" s="198" t="n"/>
      <c r="E590" s="192" t="n"/>
      <c r="F590" s="171" t="n"/>
      <c r="G590" s="172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 s="269">
      <c r="A591" s="1" t="n"/>
      <c r="B591" s="171" t="n"/>
      <c r="C591" s="1" t="n"/>
      <c r="D591" s="198" t="n"/>
      <c r="E591" s="192" t="n"/>
      <c r="F591" s="171" t="n"/>
      <c r="G591" s="172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 s="269">
      <c r="A592" s="1" t="n"/>
      <c r="B592" s="171" t="n"/>
      <c r="C592" s="1" t="n"/>
      <c r="D592" s="198" t="n"/>
      <c r="E592" s="192" t="n"/>
      <c r="F592" s="171" t="n"/>
      <c r="G592" s="172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 s="269">
      <c r="A593" s="1" t="n"/>
      <c r="B593" s="171" t="n"/>
      <c r="C593" s="1" t="n"/>
      <c r="D593" s="198" t="n"/>
      <c r="E593" s="192" t="n"/>
      <c r="F593" s="171" t="n"/>
      <c r="G593" s="172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 s="269">
      <c r="A594" s="1" t="n"/>
      <c r="B594" s="171" t="n"/>
      <c r="C594" s="1" t="n"/>
      <c r="D594" s="198" t="n"/>
      <c r="E594" s="192" t="n"/>
      <c r="F594" s="171" t="n"/>
      <c r="G594" s="172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 s="269">
      <c r="A595" s="1" t="n"/>
      <c r="B595" s="171" t="n"/>
      <c r="C595" s="1" t="n"/>
      <c r="D595" s="198" t="n"/>
      <c r="E595" s="192" t="n"/>
      <c r="F595" s="171" t="n"/>
      <c r="G595" s="172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 s="269">
      <c r="A596" s="1" t="n"/>
      <c r="B596" s="171" t="n"/>
      <c r="C596" s="1" t="n"/>
      <c r="D596" s="198" t="n"/>
      <c r="E596" s="192" t="n"/>
      <c r="F596" s="171" t="n"/>
      <c r="G596" s="172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 s="269">
      <c r="A597" s="1" t="n"/>
      <c r="B597" s="171" t="n"/>
      <c r="C597" s="1" t="n"/>
      <c r="D597" s="198" t="n"/>
      <c r="E597" s="192" t="n"/>
      <c r="F597" s="171" t="n"/>
      <c r="G597" s="172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 s="269">
      <c r="A598" s="1" t="n"/>
      <c r="B598" s="171" t="n"/>
      <c r="C598" s="1" t="n"/>
      <c r="D598" s="198" t="n"/>
      <c r="E598" s="192" t="n"/>
      <c r="F598" s="171" t="n"/>
      <c r="G598" s="172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 s="269">
      <c r="A599" s="1" t="n"/>
      <c r="B599" s="171" t="n"/>
      <c r="C599" s="1" t="n"/>
      <c r="D599" s="198" t="n"/>
      <c r="E599" s="192" t="n"/>
      <c r="F599" s="171" t="n"/>
      <c r="G599" s="172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 s="269">
      <c r="A600" s="1" t="n"/>
      <c r="B600" s="171" t="n"/>
      <c r="C600" s="1" t="n"/>
      <c r="D600" s="198" t="n"/>
      <c r="E600" s="192" t="n"/>
      <c r="F600" s="171" t="n"/>
      <c r="G600" s="172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 s="269">
      <c r="A601" s="1" t="n"/>
      <c r="B601" s="171" t="n"/>
      <c r="C601" s="1" t="n"/>
      <c r="D601" s="198" t="n"/>
      <c r="E601" s="192" t="n"/>
      <c r="F601" s="171" t="n"/>
      <c r="G601" s="172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 s="269">
      <c r="A602" s="1" t="n"/>
      <c r="B602" s="171" t="n"/>
      <c r="C602" s="1" t="n"/>
      <c r="D602" s="198" t="n"/>
      <c r="E602" s="192" t="n"/>
      <c r="F602" s="171" t="n"/>
      <c r="G602" s="172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 s="269">
      <c r="A603" s="1" t="n"/>
      <c r="B603" s="171" t="n"/>
      <c r="C603" s="1" t="n"/>
      <c r="D603" s="198" t="n"/>
      <c r="E603" s="192" t="n"/>
      <c r="F603" s="171" t="n"/>
      <c r="G603" s="172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 s="269">
      <c r="A604" s="1" t="n"/>
      <c r="B604" s="171" t="n"/>
      <c r="C604" s="1" t="n"/>
      <c r="D604" s="198" t="n"/>
      <c r="E604" s="192" t="n"/>
      <c r="F604" s="171" t="n"/>
      <c r="G604" s="172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 s="269">
      <c r="A605" s="1" t="n"/>
      <c r="B605" s="171" t="n"/>
      <c r="C605" s="1" t="n"/>
      <c r="D605" s="198" t="n"/>
      <c r="E605" s="192" t="n"/>
      <c r="F605" s="171" t="n"/>
      <c r="G605" s="172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 s="269">
      <c r="A606" s="1" t="n"/>
      <c r="B606" s="171" t="n"/>
      <c r="C606" s="1" t="n"/>
      <c r="D606" s="198" t="n"/>
      <c r="E606" s="192" t="n"/>
      <c r="F606" s="171" t="n"/>
      <c r="G606" s="172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 s="269">
      <c r="A607" s="1" t="n"/>
      <c r="B607" s="171" t="n"/>
      <c r="C607" s="1" t="n"/>
      <c r="D607" s="198" t="n"/>
      <c r="E607" s="192" t="n"/>
      <c r="F607" s="171" t="n"/>
      <c r="G607" s="172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 s="269">
      <c r="A608" s="1" t="n"/>
      <c r="B608" s="171" t="n"/>
      <c r="C608" s="1" t="n"/>
      <c r="D608" s="198" t="n"/>
      <c r="E608" s="192" t="n"/>
      <c r="F608" s="171" t="n"/>
      <c r="G608" s="172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 s="269">
      <c r="A609" s="1" t="n"/>
      <c r="B609" s="171" t="n"/>
      <c r="C609" s="1" t="n"/>
      <c r="D609" s="198" t="n"/>
      <c r="E609" s="192" t="n"/>
      <c r="F609" s="171" t="n"/>
      <c r="G609" s="172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 s="269">
      <c r="A610" s="1" t="n"/>
      <c r="B610" s="171" t="n"/>
      <c r="C610" s="1" t="n"/>
      <c r="D610" s="198" t="n"/>
      <c r="E610" s="192" t="n"/>
      <c r="F610" s="171" t="n"/>
      <c r="G610" s="172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 s="269">
      <c r="A611" s="1" t="n"/>
      <c r="B611" s="171" t="n"/>
      <c r="C611" s="1" t="n"/>
      <c r="D611" s="198" t="n"/>
      <c r="E611" s="192" t="n"/>
      <c r="F611" s="171" t="n"/>
      <c r="G611" s="172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 s="269">
      <c r="A612" s="1" t="n"/>
      <c r="B612" s="171" t="n"/>
      <c r="C612" s="1" t="n"/>
      <c r="D612" s="198" t="n"/>
      <c r="E612" s="192" t="n"/>
      <c r="F612" s="171" t="n"/>
      <c r="G612" s="172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 s="269">
      <c r="A613" s="1" t="n"/>
      <c r="B613" s="171" t="n"/>
      <c r="C613" s="1" t="n"/>
      <c r="D613" s="198" t="n"/>
      <c r="E613" s="192" t="n"/>
      <c r="F613" s="171" t="n"/>
      <c r="G613" s="172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 s="269">
      <c r="A614" s="1" t="n"/>
      <c r="B614" s="171" t="n"/>
      <c r="C614" s="1" t="n"/>
      <c r="D614" s="198" t="n"/>
      <c r="E614" s="192" t="n"/>
      <c r="F614" s="171" t="n"/>
      <c r="G614" s="172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 s="269">
      <c r="A615" s="1" t="n"/>
      <c r="B615" s="171" t="n"/>
      <c r="C615" s="1" t="n"/>
      <c r="D615" s="198" t="n"/>
      <c r="E615" s="192" t="n"/>
      <c r="F615" s="171" t="n"/>
      <c r="G615" s="172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 s="269">
      <c r="A616" s="1" t="n"/>
      <c r="B616" s="171" t="n"/>
      <c r="C616" s="1" t="n"/>
      <c r="D616" s="198" t="n"/>
      <c r="E616" s="192" t="n"/>
      <c r="F616" s="171" t="n"/>
      <c r="G616" s="172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 s="269">
      <c r="A617" s="1" t="n"/>
      <c r="B617" s="171" t="n"/>
      <c r="C617" s="1" t="n"/>
      <c r="D617" s="198" t="n"/>
      <c r="E617" s="192" t="n"/>
      <c r="F617" s="171" t="n"/>
      <c r="G617" s="172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 s="269">
      <c r="A618" s="1" t="n"/>
      <c r="B618" s="171" t="n"/>
      <c r="C618" s="1" t="n"/>
      <c r="D618" s="198" t="n"/>
      <c r="E618" s="192" t="n"/>
      <c r="F618" s="171" t="n"/>
      <c r="G618" s="172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 s="269">
      <c r="A619" s="1" t="n"/>
      <c r="B619" s="171" t="n"/>
      <c r="C619" s="1" t="n"/>
      <c r="D619" s="198" t="n"/>
      <c r="E619" s="192" t="n"/>
      <c r="F619" s="171" t="n"/>
      <c r="G619" s="172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 s="269">
      <c r="A620" s="1" t="n"/>
      <c r="B620" s="171" t="n"/>
      <c r="C620" s="1" t="n"/>
      <c r="D620" s="198" t="n"/>
      <c r="E620" s="192" t="n"/>
      <c r="F620" s="171" t="n"/>
      <c r="G620" s="172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 s="269">
      <c r="A621" s="1" t="n"/>
      <c r="B621" s="171" t="n"/>
      <c r="C621" s="1" t="n"/>
      <c r="D621" s="198" t="n"/>
      <c r="E621" s="192" t="n"/>
      <c r="F621" s="171" t="n"/>
      <c r="G621" s="172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 s="269">
      <c r="A622" s="1" t="n"/>
      <c r="B622" s="171" t="n"/>
      <c r="C622" s="1" t="n"/>
      <c r="D622" s="198" t="n"/>
      <c r="E622" s="192" t="n"/>
      <c r="F622" s="171" t="n"/>
      <c r="G622" s="172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 s="269">
      <c r="A623" s="1" t="n"/>
      <c r="B623" s="171" t="n"/>
      <c r="C623" s="1" t="n"/>
      <c r="D623" s="198" t="n"/>
      <c r="E623" s="192" t="n"/>
      <c r="F623" s="171" t="n"/>
      <c r="G623" s="172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 s="269">
      <c r="A624" s="1" t="n"/>
      <c r="B624" s="171" t="n"/>
      <c r="C624" s="1" t="n"/>
      <c r="D624" s="198" t="n"/>
      <c r="E624" s="192" t="n"/>
      <c r="F624" s="171" t="n"/>
      <c r="G624" s="172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 s="269">
      <c r="A625" s="1" t="n"/>
      <c r="B625" s="171" t="n"/>
      <c r="C625" s="1" t="n"/>
      <c r="D625" s="198" t="n"/>
      <c r="E625" s="192" t="n"/>
      <c r="F625" s="171" t="n"/>
      <c r="G625" s="172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 s="269">
      <c r="A626" s="1" t="n"/>
      <c r="B626" s="171" t="n"/>
      <c r="C626" s="1" t="n"/>
      <c r="D626" s="198" t="n"/>
      <c r="E626" s="192" t="n"/>
      <c r="F626" s="171" t="n"/>
      <c r="G626" s="172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 s="269">
      <c r="A627" s="1" t="n"/>
      <c r="B627" s="171" t="n"/>
      <c r="C627" s="1" t="n"/>
      <c r="D627" s="198" t="n"/>
      <c r="E627" s="192" t="n"/>
      <c r="F627" s="171" t="n"/>
      <c r="G627" s="172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 s="269">
      <c r="A628" s="1" t="n"/>
      <c r="B628" s="171" t="n"/>
      <c r="C628" s="1" t="n"/>
      <c r="D628" s="198" t="n"/>
      <c r="E628" s="192" t="n"/>
      <c r="F628" s="171" t="n"/>
      <c r="G628" s="172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 s="269">
      <c r="A629" s="1" t="n"/>
      <c r="B629" s="171" t="n"/>
      <c r="C629" s="1" t="n"/>
      <c r="D629" s="198" t="n"/>
      <c r="E629" s="192" t="n"/>
      <c r="F629" s="171" t="n"/>
      <c r="G629" s="172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 s="269">
      <c r="A630" s="1" t="n"/>
      <c r="B630" s="171" t="n"/>
      <c r="C630" s="1" t="n"/>
      <c r="D630" s="198" t="n"/>
      <c r="E630" s="192" t="n"/>
      <c r="F630" s="171" t="n"/>
      <c r="G630" s="172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 s="269">
      <c r="A631" s="1" t="n"/>
      <c r="B631" s="171" t="n"/>
      <c r="C631" s="1" t="n"/>
      <c r="D631" s="198" t="n"/>
      <c r="E631" s="192" t="n"/>
      <c r="F631" s="171" t="n"/>
      <c r="G631" s="172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 s="269">
      <c r="A632" s="1" t="n"/>
      <c r="B632" s="171" t="n"/>
      <c r="C632" s="1" t="n"/>
      <c r="D632" s="198" t="n"/>
      <c r="E632" s="192" t="n"/>
      <c r="F632" s="171" t="n"/>
      <c r="G632" s="172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 s="269">
      <c r="A633" s="1" t="n"/>
      <c r="B633" s="171" t="n"/>
      <c r="C633" s="1" t="n"/>
      <c r="D633" s="198" t="n"/>
      <c r="E633" s="192" t="n"/>
      <c r="F633" s="171" t="n"/>
      <c r="G633" s="172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 s="269">
      <c r="A634" s="1" t="n"/>
      <c r="B634" s="171" t="n"/>
      <c r="C634" s="1" t="n"/>
      <c r="D634" s="198" t="n"/>
      <c r="E634" s="192" t="n"/>
      <c r="F634" s="171" t="n"/>
      <c r="G634" s="172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 s="269">
      <c r="A635" s="1" t="n"/>
      <c r="B635" s="171" t="n"/>
      <c r="C635" s="1" t="n"/>
      <c r="D635" s="198" t="n"/>
      <c r="E635" s="192" t="n"/>
      <c r="F635" s="171" t="n"/>
      <c r="G635" s="172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 s="269">
      <c r="A636" s="1" t="n"/>
      <c r="B636" s="171" t="n"/>
      <c r="C636" s="1" t="n"/>
      <c r="D636" s="198" t="n"/>
      <c r="E636" s="192" t="n"/>
      <c r="F636" s="171" t="n"/>
      <c r="G636" s="172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 s="269">
      <c r="A637" s="1" t="n"/>
      <c r="B637" s="171" t="n"/>
      <c r="C637" s="1" t="n"/>
      <c r="D637" s="198" t="n"/>
      <c r="E637" s="192" t="n"/>
      <c r="F637" s="171" t="n"/>
      <c r="G637" s="172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 s="269">
      <c r="A638" s="1" t="n"/>
      <c r="B638" s="171" t="n"/>
      <c r="C638" s="1" t="n"/>
      <c r="D638" s="198" t="n"/>
      <c r="E638" s="192" t="n"/>
      <c r="F638" s="171" t="n"/>
      <c r="G638" s="172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 s="269">
      <c r="A639" s="1" t="n"/>
      <c r="B639" s="171" t="n"/>
      <c r="C639" s="1" t="n"/>
      <c r="D639" s="198" t="n"/>
      <c r="E639" s="192" t="n"/>
      <c r="F639" s="171" t="n"/>
      <c r="G639" s="172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 s="269">
      <c r="A640" s="1" t="n"/>
      <c r="B640" s="171" t="n"/>
      <c r="C640" s="1" t="n"/>
      <c r="D640" s="198" t="n"/>
      <c r="E640" s="192" t="n"/>
      <c r="F640" s="171" t="n"/>
      <c r="G640" s="172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 s="269">
      <c r="A641" s="1" t="n"/>
      <c r="B641" s="171" t="n"/>
      <c r="C641" s="1" t="n"/>
      <c r="D641" s="198" t="n"/>
      <c r="E641" s="192" t="n"/>
      <c r="F641" s="171" t="n"/>
      <c r="G641" s="172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 s="269">
      <c r="A642" s="1" t="n"/>
      <c r="B642" s="171" t="n"/>
      <c r="C642" s="1" t="n"/>
      <c r="D642" s="198" t="n"/>
      <c r="E642" s="192" t="n"/>
      <c r="F642" s="171" t="n"/>
      <c r="G642" s="172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 s="269">
      <c r="A643" s="1" t="n"/>
      <c r="B643" s="171" t="n"/>
      <c r="C643" s="1" t="n"/>
      <c r="D643" s="198" t="n"/>
      <c r="E643" s="192" t="n"/>
      <c r="F643" s="171" t="n"/>
      <c r="G643" s="172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 s="269">
      <c r="A644" s="1" t="n"/>
      <c r="B644" s="171" t="n"/>
      <c r="C644" s="1" t="n"/>
      <c r="D644" s="198" t="n"/>
      <c r="E644" s="192" t="n"/>
      <c r="F644" s="171" t="n"/>
      <c r="G644" s="172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 s="269">
      <c r="A645" s="1" t="n"/>
      <c r="B645" s="171" t="n"/>
      <c r="C645" s="1" t="n"/>
      <c r="D645" s="198" t="n"/>
      <c r="E645" s="192" t="n"/>
      <c r="F645" s="171" t="n"/>
      <c r="G645" s="172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 s="269">
      <c r="A646" s="1" t="n"/>
      <c r="B646" s="171" t="n"/>
      <c r="C646" s="1" t="n"/>
      <c r="D646" s="198" t="n"/>
      <c r="E646" s="192" t="n"/>
      <c r="F646" s="171" t="n"/>
      <c r="G646" s="172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 s="269">
      <c r="A647" s="1" t="n"/>
      <c r="B647" s="171" t="n"/>
      <c r="C647" s="1" t="n"/>
      <c r="D647" s="198" t="n"/>
      <c r="E647" s="192" t="n"/>
      <c r="F647" s="171" t="n"/>
      <c r="G647" s="172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 s="269">
      <c r="A648" s="1" t="n"/>
      <c r="B648" s="171" t="n"/>
      <c r="C648" s="1" t="n"/>
      <c r="D648" s="198" t="n"/>
      <c r="E648" s="192" t="n"/>
      <c r="F648" s="171" t="n"/>
      <c r="G648" s="172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 s="269">
      <c r="A649" s="1" t="n"/>
      <c r="B649" s="171" t="n"/>
      <c r="C649" s="1" t="n"/>
      <c r="D649" s="198" t="n"/>
      <c r="E649" s="192" t="n"/>
      <c r="F649" s="171" t="n"/>
      <c r="G649" s="172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 s="269">
      <c r="A650" s="1" t="n"/>
      <c r="B650" s="171" t="n"/>
      <c r="C650" s="1" t="n"/>
      <c r="D650" s="198" t="n"/>
      <c r="E650" s="192" t="n"/>
      <c r="F650" s="171" t="n"/>
      <c r="G650" s="172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 s="269">
      <c r="A651" s="1" t="n"/>
      <c r="B651" s="171" t="n"/>
      <c r="C651" s="1" t="n"/>
      <c r="D651" s="198" t="n"/>
      <c r="E651" s="192" t="n"/>
      <c r="F651" s="171" t="n"/>
      <c r="G651" s="172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 s="269">
      <c r="A652" s="1" t="n"/>
      <c r="B652" s="171" t="n"/>
      <c r="C652" s="1" t="n"/>
      <c r="D652" s="198" t="n"/>
      <c r="E652" s="192" t="n"/>
      <c r="F652" s="171" t="n"/>
      <c r="G652" s="172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 s="269">
      <c r="A653" s="1" t="n"/>
      <c r="B653" s="171" t="n"/>
      <c r="C653" s="1" t="n"/>
      <c r="D653" s="198" t="n"/>
      <c r="E653" s="192" t="n"/>
      <c r="F653" s="171" t="n"/>
      <c r="G653" s="172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 s="269">
      <c r="A654" s="1" t="n"/>
      <c r="B654" s="171" t="n"/>
      <c r="C654" s="1" t="n"/>
      <c r="D654" s="198" t="n"/>
      <c r="E654" s="192" t="n"/>
      <c r="F654" s="171" t="n"/>
      <c r="G654" s="172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 s="269">
      <c r="A655" s="1" t="n"/>
      <c r="B655" s="171" t="n"/>
      <c r="C655" s="1" t="n"/>
      <c r="D655" s="198" t="n"/>
      <c r="E655" s="192" t="n"/>
      <c r="F655" s="171" t="n"/>
      <c r="G655" s="172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 s="269">
      <c r="A656" s="1" t="n"/>
      <c r="B656" s="171" t="n"/>
      <c r="C656" s="1" t="n"/>
      <c r="D656" s="198" t="n"/>
      <c r="E656" s="192" t="n"/>
      <c r="F656" s="171" t="n"/>
      <c r="G656" s="172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 s="269">
      <c r="A657" s="1" t="n"/>
      <c r="B657" s="171" t="n"/>
      <c r="C657" s="1" t="n"/>
      <c r="D657" s="198" t="n"/>
      <c r="E657" s="192" t="n"/>
      <c r="F657" s="171" t="n"/>
      <c r="G657" s="172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 s="269">
      <c r="A658" s="1" t="n"/>
      <c r="B658" s="171" t="n"/>
      <c r="C658" s="1" t="n"/>
      <c r="D658" s="198" t="n"/>
      <c r="E658" s="192" t="n"/>
      <c r="F658" s="171" t="n"/>
      <c r="G658" s="172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 s="269">
      <c r="A659" s="1" t="n"/>
      <c r="B659" s="171" t="n"/>
      <c r="C659" s="1" t="n"/>
      <c r="D659" s="198" t="n"/>
      <c r="E659" s="192" t="n"/>
      <c r="F659" s="171" t="n"/>
      <c r="G659" s="172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 s="269">
      <c r="A660" s="1" t="n"/>
      <c r="B660" s="171" t="n"/>
      <c r="C660" s="1" t="n"/>
      <c r="D660" s="198" t="n"/>
      <c r="E660" s="192" t="n"/>
      <c r="F660" s="171" t="n"/>
      <c r="G660" s="172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 s="269">
      <c r="A661" s="1" t="n"/>
      <c r="B661" s="171" t="n"/>
      <c r="C661" s="1" t="n"/>
      <c r="D661" s="198" t="n"/>
      <c r="E661" s="192" t="n"/>
      <c r="F661" s="171" t="n"/>
      <c r="G661" s="172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 s="269">
      <c r="A662" s="1" t="n"/>
      <c r="B662" s="171" t="n"/>
      <c r="C662" s="1" t="n"/>
      <c r="D662" s="198" t="n"/>
      <c r="E662" s="192" t="n"/>
      <c r="F662" s="171" t="n"/>
      <c r="G662" s="172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 s="269">
      <c r="A663" s="1" t="n"/>
      <c r="B663" s="171" t="n"/>
      <c r="C663" s="1" t="n"/>
      <c r="D663" s="198" t="n"/>
      <c r="E663" s="192" t="n"/>
      <c r="F663" s="171" t="n"/>
      <c r="G663" s="172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 s="269">
      <c r="A664" s="1" t="n"/>
      <c r="B664" s="171" t="n"/>
      <c r="C664" s="1" t="n"/>
      <c r="D664" s="198" t="n"/>
      <c r="E664" s="192" t="n"/>
      <c r="F664" s="171" t="n"/>
      <c r="G664" s="172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 s="269">
      <c r="A665" s="1" t="n"/>
      <c r="B665" s="171" t="n"/>
      <c r="C665" s="1" t="n"/>
      <c r="D665" s="198" t="n"/>
      <c r="E665" s="192" t="n"/>
      <c r="F665" s="171" t="n"/>
      <c r="G665" s="172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 s="269">
      <c r="A666" s="1" t="n"/>
      <c r="B666" s="171" t="n"/>
      <c r="C666" s="1" t="n"/>
      <c r="D666" s="198" t="n"/>
      <c r="E666" s="192" t="n"/>
      <c r="F666" s="171" t="n"/>
      <c r="G666" s="172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 s="269">
      <c r="A667" s="1" t="n"/>
      <c r="B667" s="171" t="n"/>
      <c r="C667" s="1" t="n"/>
      <c r="D667" s="198" t="n"/>
      <c r="E667" s="192" t="n"/>
      <c r="F667" s="171" t="n"/>
      <c r="G667" s="172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 s="269">
      <c r="A668" s="1" t="n"/>
      <c r="B668" s="171" t="n"/>
      <c r="C668" s="1" t="n"/>
      <c r="D668" s="198" t="n"/>
      <c r="E668" s="192" t="n"/>
      <c r="F668" s="171" t="n"/>
      <c r="G668" s="172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 s="269">
      <c r="A669" s="1" t="n"/>
      <c r="B669" s="171" t="n"/>
      <c r="C669" s="1" t="n"/>
      <c r="D669" s="198" t="n"/>
      <c r="E669" s="192" t="n"/>
      <c r="F669" s="171" t="n"/>
      <c r="G669" s="172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 s="269">
      <c r="A670" s="1" t="n"/>
      <c r="B670" s="171" t="n"/>
      <c r="C670" s="1" t="n"/>
      <c r="D670" s="198" t="n"/>
      <c r="E670" s="192" t="n"/>
      <c r="F670" s="171" t="n"/>
      <c r="G670" s="172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 s="269">
      <c r="A671" s="1" t="n"/>
      <c r="B671" s="171" t="n"/>
      <c r="C671" s="1" t="n"/>
      <c r="D671" s="198" t="n"/>
      <c r="E671" s="192" t="n"/>
      <c r="F671" s="171" t="n"/>
      <c r="G671" s="172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 s="269">
      <c r="A672" s="1" t="n"/>
      <c r="B672" s="171" t="n"/>
      <c r="C672" s="1" t="n"/>
      <c r="D672" s="198" t="n"/>
      <c r="E672" s="192" t="n"/>
      <c r="F672" s="171" t="n"/>
      <c r="G672" s="172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 s="269">
      <c r="A673" s="1" t="n"/>
      <c r="B673" s="171" t="n"/>
      <c r="C673" s="1" t="n"/>
      <c r="D673" s="198" t="n"/>
      <c r="E673" s="192" t="n"/>
      <c r="F673" s="171" t="n"/>
      <c r="G673" s="172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 s="269">
      <c r="A674" s="1" t="n"/>
      <c r="B674" s="171" t="n"/>
      <c r="C674" s="1" t="n"/>
      <c r="D674" s="198" t="n"/>
      <c r="E674" s="192" t="n"/>
      <c r="F674" s="171" t="n"/>
      <c r="G674" s="172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 s="269">
      <c r="A675" s="1" t="n"/>
      <c r="B675" s="171" t="n"/>
      <c r="C675" s="1" t="n"/>
      <c r="D675" s="198" t="n"/>
      <c r="E675" s="192" t="n"/>
      <c r="F675" s="171" t="n"/>
      <c r="G675" s="172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 s="269">
      <c r="A676" s="1" t="n"/>
      <c r="B676" s="171" t="n"/>
      <c r="C676" s="1" t="n"/>
      <c r="D676" s="198" t="n"/>
      <c r="E676" s="192" t="n"/>
      <c r="F676" s="171" t="n"/>
      <c r="G676" s="172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 s="269">
      <c r="A677" s="1" t="n"/>
      <c r="B677" s="171" t="n"/>
      <c r="C677" s="1" t="n"/>
      <c r="D677" s="198" t="n"/>
      <c r="E677" s="192" t="n"/>
      <c r="F677" s="171" t="n"/>
      <c r="G677" s="172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 s="269">
      <c r="A678" s="1" t="n"/>
      <c r="B678" s="171" t="n"/>
      <c r="C678" s="1" t="n"/>
      <c r="D678" s="198" t="n"/>
      <c r="E678" s="192" t="n"/>
      <c r="F678" s="171" t="n"/>
      <c r="G678" s="172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 s="269">
      <c r="A679" s="1" t="n"/>
      <c r="B679" s="171" t="n"/>
      <c r="C679" s="1" t="n"/>
      <c r="D679" s="198" t="n"/>
      <c r="E679" s="192" t="n"/>
      <c r="F679" s="171" t="n"/>
      <c r="G679" s="172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 s="269">
      <c r="A680" s="1" t="n"/>
      <c r="B680" s="171" t="n"/>
      <c r="C680" s="1" t="n"/>
      <c r="D680" s="198" t="n"/>
      <c r="E680" s="192" t="n"/>
      <c r="F680" s="171" t="n"/>
      <c r="G680" s="172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 s="269">
      <c r="A681" s="1" t="n"/>
      <c r="B681" s="171" t="n"/>
      <c r="C681" s="1" t="n"/>
      <c r="D681" s="198" t="n"/>
      <c r="E681" s="192" t="n"/>
      <c r="F681" s="171" t="n"/>
      <c r="G681" s="172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 s="269">
      <c r="A682" s="1" t="n"/>
      <c r="B682" s="171" t="n"/>
      <c r="C682" s="1" t="n"/>
      <c r="D682" s="198" t="n"/>
      <c r="E682" s="192" t="n"/>
      <c r="F682" s="171" t="n"/>
      <c r="G682" s="172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 s="269">
      <c r="A683" s="1" t="n"/>
      <c r="B683" s="171" t="n"/>
      <c r="C683" s="1" t="n"/>
      <c r="D683" s="198" t="n"/>
      <c r="E683" s="192" t="n"/>
      <c r="F683" s="171" t="n"/>
      <c r="G683" s="172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 s="269">
      <c r="A684" s="1" t="n"/>
      <c r="B684" s="171" t="n"/>
      <c r="C684" s="1" t="n"/>
      <c r="D684" s="198" t="n"/>
      <c r="E684" s="192" t="n"/>
      <c r="F684" s="171" t="n"/>
      <c r="G684" s="172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 s="269">
      <c r="A685" s="1" t="n"/>
      <c r="B685" s="171" t="n"/>
      <c r="C685" s="1" t="n"/>
      <c r="D685" s="198" t="n"/>
      <c r="E685" s="192" t="n"/>
      <c r="F685" s="171" t="n"/>
      <c r="G685" s="172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 s="269">
      <c r="A686" s="1" t="n"/>
      <c r="B686" s="171" t="n"/>
      <c r="C686" s="1" t="n"/>
      <c r="D686" s="198" t="n"/>
      <c r="E686" s="192" t="n"/>
      <c r="F686" s="171" t="n"/>
      <c r="G686" s="172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 s="269">
      <c r="A687" s="1" t="n"/>
      <c r="B687" s="171" t="n"/>
      <c r="C687" s="1" t="n"/>
      <c r="D687" s="198" t="n"/>
      <c r="E687" s="192" t="n"/>
      <c r="F687" s="171" t="n"/>
      <c r="G687" s="172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 s="269">
      <c r="A688" s="1" t="n"/>
      <c r="B688" s="171" t="n"/>
      <c r="C688" s="1" t="n"/>
      <c r="D688" s="198" t="n"/>
      <c r="E688" s="192" t="n"/>
      <c r="F688" s="171" t="n"/>
      <c r="G688" s="172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 s="269">
      <c r="A689" s="1" t="n"/>
      <c r="B689" s="171" t="n"/>
      <c r="C689" s="1" t="n"/>
      <c r="D689" s="198" t="n"/>
      <c r="E689" s="192" t="n"/>
      <c r="F689" s="171" t="n"/>
      <c r="G689" s="172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 s="269">
      <c r="A690" s="1" t="n"/>
      <c r="B690" s="171" t="n"/>
      <c r="C690" s="1" t="n"/>
      <c r="D690" s="198" t="n"/>
      <c r="E690" s="192" t="n"/>
      <c r="F690" s="171" t="n"/>
      <c r="G690" s="172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 s="269">
      <c r="A691" s="1" t="n"/>
      <c r="B691" s="171" t="n"/>
      <c r="C691" s="1" t="n"/>
      <c r="D691" s="198" t="n"/>
      <c r="E691" s="192" t="n"/>
      <c r="F691" s="171" t="n"/>
      <c r="G691" s="172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 s="269">
      <c r="A692" s="1" t="n"/>
      <c r="B692" s="171" t="n"/>
      <c r="C692" s="1" t="n"/>
      <c r="D692" s="198" t="n"/>
      <c r="E692" s="192" t="n"/>
      <c r="F692" s="171" t="n"/>
      <c r="G692" s="172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 s="269">
      <c r="A693" s="1" t="n"/>
      <c r="B693" s="171" t="n"/>
      <c r="C693" s="1" t="n"/>
      <c r="D693" s="198" t="n"/>
      <c r="E693" s="192" t="n"/>
      <c r="F693" s="171" t="n"/>
      <c r="G693" s="172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 s="269">
      <c r="A694" s="1" t="n"/>
      <c r="B694" s="171" t="n"/>
      <c r="C694" s="1" t="n"/>
      <c r="D694" s="198" t="n"/>
      <c r="E694" s="192" t="n"/>
      <c r="F694" s="171" t="n"/>
      <c r="G694" s="172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 s="269">
      <c r="A695" s="1" t="n"/>
      <c r="B695" s="171" t="n"/>
      <c r="C695" s="1" t="n"/>
      <c r="D695" s="198" t="n"/>
      <c r="E695" s="192" t="n"/>
      <c r="F695" s="171" t="n"/>
      <c r="G695" s="172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 s="269">
      <c r="A696" s="1" t="n"/>
      <c r="B696" s="171" t="n"/>
      <c r="C696" s="1" t="n"/>
      <c r="D696" s="198" t="n"/>
      <c r="E696" s="192" t="n"/>
      <c r="F696" s="171" t="n"/>
      <c r="G696" s="172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 s="269">
      <c r="A697" s="1" t="n"/>
      <c r="B697" s="171" t="n"/>
      <c r="C697" s="1" t="n"/>
      <c r="D697" s="198" t="n"/>
      <c r="E697" s="192" t="n"/>
      <c r="F697" s="171" t="n"/>
      <c r="G697" s="172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 s="269">
      <c r="A698" s="1" t="n"/>
      <c r="B698" s="171" t="n"/>
      <c r="C698" s="1" t="n"/>
      <c r="D698" s="198" t="n"/>
      <c r="E698" s="192" t="n"/>
      <c r="F698" s="171" t="n"/>
      <c r="G698" s="172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 s="269">
      <c r="A699" s="1" t="n"/>
      <c r="B699" s="171" t="n"/>
      <c r="C699" s="1" t="n"/>
      <c r="D699" s="198" t="n"/>
      <c r="E699" s="192" t="n"/>
      <c r="F699" s="171" t="n"/>
      <c r="G699" s="172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 s="269">
      <c r="A700" s="1" t="n"/>
      <c r="B700" s="171" t="n"/>
      <c r="C700" s="1" t="n"/>
      <c r="D700" s="198" t="n"/>
      <c r="E700" s="192" t="n"/>
      <c r="F700" s="171" t="n"/>
      <c r="G700" s="172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 s="269">
      <c r="A701" s="1" t="n"/>
      <c r="B701" s="171" t="n"/>
      <c r="C701" s="1" t="n"/>
      <c r="D701" s="198" t="n"/>
      <c r="E701" s="192" t="n"/>
      <c r="F701" s="171" t="n"/>
      <c r="G701" s="172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 s="269">
      <c r="A702" s="1" t="n"/>
      <c r="B702" s="171" t="n"/>
      <c r="C702" s="1" t="n"/>
      <c r="D702" s="198" t="n"/>
      <c r="E702" s="192" t="n"/>
      <c r="F702" s="171" t="n"/>
      <c r="G702" s="172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 s="269">
      <c r="A703" s="1" t="n"/>
      <c r="B703" s="171" t="n"/>
      <c r="C703" s="1" t="n"/>
      <c r="D703" s="198" t="n"/>
      <c r="E703" s="192" t="n"/>
      <c r="F703" s="171" t="n"/>
      <c r="G703" s="172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 s="269">
      <c r="A704" s="1" t="n"/>
      <c r="B704" s="171" t="n"/>
      <c r="C704" s="1" t="n"/>
      <c r="D704" s="198" t="n"/>
      <c r="E704" s="192" t="n"/>
      <c r="F704" s="171" t="n"/>
      <c r="G704" s="172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 s="269">
      <c r="A705" s="1" t="n"/>
      <c r="B705" s="171" t="n"/>
      <c r="C705" s="1" t="n"/>
      <c r="D705" s="198" t="n"/>
      <c r="E705" s="192" t="n"/>
      <c r="F705" s="171" t="n"/>
      <c r="G705" s="172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 s="269">
      <c r="A706" s="1" t="n"/>
      <c r="B706" s="171" t="n"/>
      <c r="C706" s="1" t="n"/>
      <c r="D706" s="198" t="n"/>
      <c r="E706" s="192" t="n"/>
      <c r="F706" s="171" t="n"/>
      <c r="G706" s="172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 s="269">
      <c r="A707" s="1" t="n"/>
      <c r="B707" s="171" t="n"/>
      <c r="C707" s="1" t="n"/>
      <c r="D707" s="198" t="n"/>
      <c r="E707" s="192" t="n"/>
      <c r="F707" s="171" t="n"/>
      <c r="G707" s="172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 s="269">
      <c r="A708" s="1" t="n"/>
      <c r="B708" s="171" t="n"/>
      <c r="C708" s="1" t="n"/>
      <c r="D708" s="198" t="n"/>
      <c r="E708" s="192" t="n"/>
      <c r="F708" s="171" t="n"/>
      <c r="G708" s="172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 s="269">
      <c r="A709" s="1" t="n"/>
      <c r="B709" s="171" t="n"/>
      <c r="C709" s="1" t="n"/>
      <c r="D709" s="198" t="n"/>
      <c r="E709" s="192" t="n"/>
      <c r="F709" s="171" t="n"/>
      <c r="G709" s="172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 s="269">
      <c r="A710" s="1" t="n"/>
      <c r="B710" s="171" t="n"/>
      <c r="C710" s="1" t="n"/>
      <c r="D710" s="198" t="n"/>
      <c r="E710" s="192" t="n"/>
      <c r="F710" s="171" t="n"/>
      <c r="G710" s="172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 s="269">
      <c r="A711" s="1" t="n"/>
      <c r="B711" s="171" t="n"/>
      <c r="C711" s="1" t="n"/>
      <c r="D711" s="198" t="n"/>
      <c r="E711" s="192" t="n"/>
      <c r="F711" s="171" t="n"/>
      <c r="G711" s="172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 s="269">
      <c r="A712" s="1" t="n"/>
      <c r="B712" s="171" t="n"/>
      <c r="C712" s="1" t="n"/>
      <c r="D712" s="198" t="n"/>
      <c r="E712" s="192" t="n"/>
      <c r="F712" s="171" t="n"/>
      <c r="G712" s="172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 s="269">
      <c r="A713" s="1" t="n"/>
      <c r="B713" s="171" t="n"/>
      <c r="C713" s="1" t="n"/>
      <c r="D713" s="198" t="n"/>
      <c r="E713" s="192" t="n"/>
      <c r="F713" s="171" t="n"/>
      <c r="G713" s="172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 s="269">
      <c r="A714" s="1" t="n"/>
      <c r="B714" s="171" t="n"/>
      <c r="C714" s="1" t="n"/>
      <c r="D714" s="198" t="n"/>
      <c r="E714" s="192" t="n"/>
      <c r="F714" s="171" t="n"/>
      <c r="G714" s="172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 s="269">
      <c r="A715" s="1" t="n"/>
      <c r="B715" s="171" t="n"/>
      <c r="C715" s="1" t="n"/>
      <c r="D715" s="198" t="n"/>
      <c r="E715" s="192" t="n"/>
      <c r="F715" s="171" t="n"/>
      <c r="G715" s="172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 s="269">
      <c r="A716" s="1" t="n"/>
      <c r="B716" s="171" t="n"/>
      <c r="C716" s="1" t="n"/>
      <c r="D716" s="198" t="n"/>
      <c r="E716" s="192" t="n"/>
      <c r="F716" s="171" t="n"/>
      <c r="G716" s="172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 s="269">
      <c r="A717" s="1" t="n"/>
      <c r="B717" s="171" t="n"/>
      <c r="C717" s="1" t="n"/>
      <c r="D717" s="198" t="n"/>
      <c r="E717" s="192" t="n"/>
      <c r="F717" s="171" t="n"/>
      <c r="G717" s="172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 s="269">
      <c r="A718" s="1" t="n"/>
      <c r="B718" s="171" t="n"/>
      <c r="C718" s="1" t="n"/>
      <c r="D718" s="198" t="n"/>
      <c r="E718" s="192" t="n"/>
      <c r="F718" s="171" t="n"/>
      <c r="G718" s="172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 s="269">
      <c r="A719" s="1" t="n"/>
      <c r="B719" s="171" t="n"/>
      <c r="C719" s="1" t="n"/>
      <c r="D719" s="198" t="n"/>
      <c r="E719" s="192" t="n"/>
      <c r="F719" s="171" t="n"/>
      <c r="G719" s="172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 s="269">
      <c r="A720" s="1" t="n"/>
      <c r="B720" s="171" t="n"/>
      <c r="C720" s="1" t="n"/>
      <c r="D720" s="198" t="n"/>
      <c r="E720" s="192" t="n"/>
      <c r="F720" s="171" t="n"/>
      <c r="G720" s="172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 s="269">
      <c r="A721" s="1" t="n"/>
      <c r="B721" s="171" t="n"/>
      <c r="C721" s="1" t="n"/>
      <c r="D721" s="198" t="n"/>
      <c r="E721" s="192" t="n"/>
      <c r="F721" s="171" t="n"/>
      <c r="G721" s="172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 s="269">
      <c r="A722" s="1" t="n"/>
      <c r="B722" s="171" t="n"/>
      <c r="C722" s="1" t="n"/>
      <c r="D722" s="198" t="n"/>
      <c r="E722" s="192" t="n"/>
      <c r="F722" s="171" t="n"/>
      <c r="G722" s="172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 s="269">
      <c r="A723" s="1" t="n"/>
      <c r="B723" s="171" t="n"/>
      <c r="C723" s="1" t="n"/>
      <c r="D723" s="198" t="n"/>
      <c r="E723" s="192" t="n"/>
      <c r="F723" s="171" t="n"/>
      <c r="G723" s="172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 s="269">
      <c r="A724" s="1" t="n"/>
      <c r="B724" s="171" t="n"/>
      <c r="C724" s="1" t="n"/>
      <c r="D724" s="198" t="n"/>
      <c r="E724" s="192" t="n"/>
      <c r="F724" s="171" t="n"/>
      <c r="G724" s="172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 s="269">
      <c r="A725" s="1" t="n"/>
      <c r="B725" s="171" t="n"/>
      <c r="C725" s="1" t="n"/>
      <c r="D725" s="198" t="n"/>
      <c r="E725" s="192" t="n"/>
      <c r="F725" s="171" t="n"/>
      <c r="G725" s="172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 s="269">
      <c r="A726" s="1" t="n"/>
      <c r="B726" s="171" t="n"/>
      <c r="C726" s="1" t="n"/>
      <c r="D726" s="198" t="n"/>
      <c r="E726" s="192" t="n"/>
      <c r="F726" s="171" t="n"/>
      <c r="G726" s="172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 s="269">
      <c r="A727" s="1" t="n"/>
      <c r="B727" s="171" t="n"/>
      <c r="C727" s="1" t="n"/>
      <c r="D727" s="198" t="n"/>
      <c r="E727" s="192" t="n"/>
      <c r="F727" s="171" t="n"/>
      <c r="G727" s="172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 s="269">
      <c r="A728" s="1" t="n"/>
      <c r="B728" s="171" t="n"/>
      <c r="C728" s="1" t="n"/>
      <c r="D728" s="198" t="n"/>
      <c r="E728" s="192" t="n"/>
      <c r="F728" s="171" t="n"/>
      <c r="G728" s="172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 s="269">
      <c r="A729" s="1" t="n"/>
      <c r="B729" s="171" t="n"/>
      <c r="C729" s="1" t="n"/>
      <c r="D729" s="198" t="n"/>
      <c r="E729" s="192" t="n"/>
      <c r="F729" s="171" t="n"/>
      <c r="G729" s="172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 s="269">
      <c r="A730" s="1" t="n"/>
      <c r="B730" s="171" t="n"/>
      <c r="C730" s="1" t="n"/>
      <c r="D730" s="198" t="n"/>
      <c r="E730" s="192" t="n"/>
      <c r="F730" s="171" t="n"/>
      <c r="G730" s="172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 s="269">
      <c r="A731" s="1" t="n"/>
      <c r="B731" s="171" t="n"/>
      <c r="C731" s="1" t="n"/>
      <c r="D731" s="198" t="n"/>
      <c r="E731" s="192" t="n"/>
      <c r="F731" s="171" t="n"/>
      <c r="G731" s="172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 s="269">
      <c r="A732" s="1" t="n"/>
      <c r="B732" s="171" t="n"/>
      <c r="C732" s="1" t="n"/>
      <c r="D732" s="198" t="n"/>
      <c r="E732" s="192" t="n"/>
      <c r="F732" s="171" t="n"/>
      <c r="G732" s="172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 s="269">
      <c r="A733" s="1" t="n"/>
      <c r="B733" s="171" t="n"/>
      <c r="C733" s="1" t="n"/>
      <c r="D733" s="198" t="n"/>
      <c r="E733" s="192" t="n"/>
      <c r="F733" s="171" t="n"/>
      <c r="G733" s="172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 s="269">
      <c r="A734" s="1" t="n"/>
      <c r="B734" s="171" t="n"/>
      <c r="C734" s="1" t="n"/>
      <c r="D734" s="198" t="n"/>
      <c r="E734" s="192" t="n"/>
      <c r="F734" s="171" t="n"/>
      <c r="G734" s="172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 s="269">
      <c r="A735" s="1" t="n"/>
      <c r="B735" s="171" t="n"/>
      <c r="C735" s="1" t="n"/>
      <c r="D735" s="198" t="n"/>
      <c r="E735" s="192" t="n"/>
      <c r="F735" s="171" t="n"/>
      <c r="G735" s="172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 s="269">
      <c r="A736" s="1" t="n"/>
      <c r="B736" s="171" t="n"/>
      <c r="C736" s="1" t="n"/>
      <c r="D736" s="198" t="n"/>
      <c r="E736" s="192" t="n"/>
      <c r="F736" s="171" t="n"/>
      <c r="G736" s="172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 s="269">
      <c r="A737" s="1" t="n"/>
      <c r="B737" s="171" t="n"/>
      <c r="C737" s="1" t="n"/>
      <c r="D737" s="198" t="n"/>
      <c r="E737" s="192" t="n"/>
      <c r="F737" s="171" t="n"/>
      <c r="G737" s="172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 s="269">
      <c r="A738" s="1" t="n"/>
      <c r="B738" s="171" t="n"/>
      <c r="C738" s="1" t="n"/>
      <c r="D738" s="198" t="n"/>
      <c r="E738" s="192" t="n"/>
      <c r="F738" s="171" t="n"/>
      <c r="G738" s="172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 s="269">
      <c r="A739" s="1" t="n"/>
      <c r="B739" s="171" t="n"/>
      <c r="C739" s="1" t="n"/>
      <c r="D739" s="198" t="n"/>
      <c r="E739" s="192" t="n"/>
      <c r="F739" s="171" t="n"/>
      <c r="G739" s="172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 s="269">
      <c r="A740" s="1" t="n"/>
      <c r="B740" s="171" t="n"/>
      <c r="C740" s="1" t="n"/>
      <c r="D740" s="198" t="n"/>
      <c r="E740" s="192" t="n"/>
      <c r="F740" s="171" t="n"/>
      <c r="G740" s="172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 s="269">
      <c r="A741" s="1" t="n"/>
      <c r="B741" s="171" t="n"/>
      <c r="C741" s="1" t="n"/>
      <c r="D741" s="198" t="n"/>
      <c r="E741" s="192" t="n"/>
      <c r="F741" s="171" t="n"/>
      <c r="G741" s="172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 s="269">
      <c r="A742" s="1" t="n"/>
      <c r="B742" s="171" t="n"/>
      <c r="C742" s="1" t="n"/>
      <c r="D742" s="198" t="n"/>
      <c r="E742" s="192" t="n"/>
      <c r="F742" s="171" t="n"/>
      <c r="G742" s="172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 s="269">
      <c r="A743" s="1" t="n"/>
      <c r="B743" s="171" t="n"/>
      <c r="C743" s="1" t="n"/>
      <c r="D743" s="198" t="n"/>
      <c r="E743" s="192" t="n"/>
      <c r="F743" s="171" t="n"/>
      <c r="G743" s="172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 s="269">
      <c r="A744" s="1" t="n"/>
      <c r="B744" s="171" t="n"/>
      <c r="C744" s="1" t="n"/>
      <c r="D744" s="198" t="n"/>
      <c r="E744" s="192" t="n"/>
      <c r="F744" s="171" t="n"/>
      <c r="G744" s="172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 s="269">
      <c r="A745" s="1" t="n"/>
      <c r="B745" s="171" t="n"/>
      <c r="C745" s="1" t="n"/>
      <c r="D745" s="198" t="n"/>
      <c r="E745" s="192" t="n"/>
      <c r="F745" s="171" t="n"/>
      <c r="G745" s="172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 s="269">
      <c r="A746" s="1" t="n"/>
      <c r="B746" s="171" t="n"/>
      <c r="C746" s="1" t="n"/>
      <c r="D746" s="198" t="n"/>
      <c r="E746" s="192" t="n"/>
      <c r="F746" s="171" t="n"/>
      <c r="G746" s="172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 s="269">
      <c r="A747" s="1" t="n"/>
      <c r="B747" s="171" t="n"/>
      <c r="C747" s="1" t="n"/>
      <c r="D747" s="198" t="n"/>
      <c r="E747" s="192" t="n"/>
      <c r="F747" s="171" t="n"/>
      <c r="G747" s="172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 s="269">
      <c r="A748" s="1" t="n"/>
      <c r="B748" s="171" t="n"/>
      <c r="C748" s="1" t="n"/>
      <c r="D748" s="198" t="n"/>
      <c r="E748" s="192" t="n"/>
      <c r="F748" s="171" t="n"/>
      <c r="G748" s="172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 s="269">
      <c r="A749" s="1" t="n"/>
      <c r="B749" s="171" t="n"/>
      <c r="C749" s="1" t="n"/>
      <c r="D749" s="198" t="n"/>
      <c r="E749" s="192" t="n"/>
      <c r="F749" s="171" t="n"/>
      <c r="G749" s="172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 s="269">
      <c r="A750" s="1" t="n"/>
      <c r="B750" s="171" t="n"/>
      <c r="C750" s="1" t="n"/>
      <c r="D750" s="198" t="n"/>
      <c r="E750" s="192" t="n"/>
      <c r="F750" s="171" t="n"/>
      <c r="G750" s="172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 s="269">
      <c r="A751" s="1" t="n"/>
      <c r="B751" s="171" t="n"/>
      <c r="C751" s="1" t="n"/>
      <c r="D751" s="198" t="n"/>
      <c r="E751" s="192" t="n"/>
      <c r="F751" s="171" t="n"/>
      <c r="G751" s="172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 s="269">
      <c r="A752" s="1" t="n"/>
      <c r="B752" s="171" t="n"/>
      <c r="C752" s="1" t="n"/>
      <c r="D752" s="198" t="n"/>
      <c r="E752" s="192" t="n"/>
      <c r="F752" s="171" t="n"/>
      <c r="G752" s="172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 s="269">
      <c r="A753" s="1" t="n"/>
      <c r="B753" s="171" t="n"/>
      <c r="C753" s="1" t="n"/>
      <c r="D753" s="198" t="n"/>
      <c r="E753" s="192" t="n"/>
      <c r="F753" s="171" t="n"/>
      <c r="G753" s="172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 s="269">
      <c r="A754" s="1" t="n"/>
      <c r="B754" s="171" t="n"/>
      <c r="C754" s="1" t="n"/>
      <c r="D754" s="198" t="n"/>
      <c r="E754" s="192" t="n"/>
      <c r="F754" s="171" t="n"/>
      <c r="G754" s="172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 s="269">
      <c r="A755" s="1" t="n"/>
      <c r="B755" s="171" t="n"/>
      <c r="C755" s="1" t="n"/>
      <c r="D755" s="198" t="n"/>
      <c r="E755" s="192" t="n"/>
      <c r="F755" s="171" t="n"/>
      <c r="G755" s="172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 s="269">
      <c r="A756" s="1" t="n"/>
      <c r="B756" s="171" t="n"/>
      <c r="C756" s="1" t="n"/>
      <c r="D756" s="198" t="n"/>
      <c r="E756" s="192" t="n"/>
      <c r="F756" s="171" t="n"/>
      <c r="G756" s="172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 s="269">
      <c r="A757" s="1" t="n"/>
      <c r="B757" s="171" t="n"/>
      <c r="C757" s="1" t="n"/>
      <c r="D757" s="198" t="n"/>
      <c r="E757" s="192" t="n"/>
      <c r="F757" s="171" t="n"/>
      <c r="G757" s="172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 s="269">
      <c r="A758" s="1" t="n"/>
      <c r="B758" s="171" t="n"/>
      <c r="C758" s="1" t="n"/>
      <c r="D758" s="198" t="n"/>
      <c r="E758" s="192" t="n"/>
      <c r="F758" s="171" t="n"/>
      <c r="G758" s="172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 s="269">
      <c r="A759" s="1" t="n"/>
      <c r="B759" s="171" t="n"/>
      <c r="C759" s="1" t="n"/>
      <c r="D759" s="198" t="n"/>
      <c r="E759" s="192" t="n"/>
      <c r="F759" s="171" t="n"/>
      <c r="G759" s="172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 s="269">
      <c r="A760" s="1" t="n"/>
      <c r="B760" s="171" t="n"/>
      <c r="C760" s="1" t="n"/>
      <c r="D760" s="198" t="n"/>
      <c r="E760" s="192" t="n"/>
      <c r="F760" s="171" t="n"/>
      <c r="G760" s="172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 s="269">
      <c r="A761" s="1" t="n"/>
      <c r="B761" s="171" t="n"/>
      <c r="C761" s="1" t="n"/>
      <c r="D761" s="198" t="n"/>
      <c r="E761" s="192" t="n"/>
      <c r="F761" s="171" t="n"/>
      <c r="G761" s="172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 s="269">
      <c r="A762" s="1" t="n"/>
      <c r="B762" s="171" t="n"/>
      <c r="C762" s="1" t="n"/>
      <c r="D762" s="198" t="n"/>
      <c r="E762" s="192" t="n"/>
      <c r="F762" s="171" t="n"/>
      <c r="G762" s="172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 s="269">
      <c r="A763" s="1" t="n"/>
      <c r="B763" s="171" t="n"/>
      <c r="C763" s="1" t="n"/>
      <c r="D763" s="198" t="n"/>
      <c r="E763" s="192" t="n"/>
      <c r="F763" s="171" t="n"/>
      <c r="G763" s="172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 s="269">
      <c r="A764" s="1" t="n"/>
      <c r="B764" s="171" t="n"/>
      <c r="C764" s="1" t="n"/>
      <c r="D764" s="198" t="n"/>
      <c r="E764" s="192" t="n"/>
      <c r="F764" s="171" t="n"/>
      <c r="G764" s="172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 s="269">
      <c r="A765" s="1" t="n"/>
      <c r="B765" s="171" t="n"/>
      <c r="C765" s="1" t="n"/>
      <c r="D765" s="198" t="n"/>
      <c r="E765" s="192" t="n"/>
      <c r="F765" s="171" t="n"/>
      <c r="G765" s="172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 s="269">
      <c r="A766" s="1" t="n"/>
      <c r="B766" s="171" t="n"/>
      <c r="C766" s="1" t="n"/>
      <c r="D766" s="198" t="n"/>
      <c r="E766" s="192" t="n"/>
      <c r="F766" s="171" t="n"/>
      <c r="G766" s="172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 s="269">
      <c r="A767" s="1" t="n"/>
      <c r="B767" s="171" t="n"/>
      <c r="C767" s="1" t="n"/>
      <c r="D767" s="198" t="n"/>
      <c r="E767" s="192" t="n"/>
      <c r="F767" s="171" t="n"/>
      <c r="G767" s="172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 s="269">
      <c r="A768" s="1" t="n"/>
      <c r="B768" s="171" t="n"/>
      <c r="C768" s="1" t="n"/>
      <c r="D768" s="198" t="n"/>
      <c r="E768" s="192" t="n"/>
      <c r="F768" s="171" t="n"/>
      <c r="G768" s="172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 s="269">
      <c r="A769" s="1" t="n"/>
      <c r="B769" s="171" t="n"/>
      <c r="C769" s="1" t="n"/>
      <c r="D769" s="198" t="n"/>
      <c r="E769" s="192" t="n"/>
      <c r="F769" s="171" t="n"/>
      <c r="G769" s="172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 s="269">
      <c r="A770" s="1" t="n"/>
      <c r="B770" s="171" t="n"/>
      <c r="C770" s="1" t="n"/>
      <c r="D770" s="198" t="n"/>
      <c r="E770" s="192" t="n"/>
      <c r="F770" s="171" t="n"/>
      <c r="G770" s="172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 s="269">
      <c r="A771" s="1" t="n"/>
      <c r="B771" s="171" t="n"/>
      <c r="C771" s="1" t="n"/>
      <c r="D771" s="198" t="n"/>
      <c r="E771" s="192" t="n"/>
      <c r="F771" s="171" t="n"/>
      <c r="G771" s="172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 s="269">
      <c r="A772" s="1" t="n"/>
      <c r="B772" s="171" t="n"/>
      <c r="C772" s="1" t="n"/>
      <c r="D772" s="198" t="n"/>
      <c r="E772" s="192" t="n"/>
      <c r="F772" s="171" t="n"/>
      <c r="G772" s="172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 s="269">
      <c r="A773" s="1" t="n"/>
      <c r="B773" s="171" t="n"/>
      <c r="C773" s="1" t="n"/>
      <c r="D773" s="198" t="n"/>
      <c r="E773" s="192" t="n"/>
      <c r="F773" s="171" t="n"/>
      <c r="G773" s="172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 s="269">
      <c r="A774" s="1" t="n"/>
      <c r="B774" s="171" t="n"/>
      <c r="C774" s="1" t="n"/>
      <c r="D774" s="198" t="n"/>
      <c r="E774" s="192" t="n"/>
      <c r="F774" s="171" t="n"/>
      <c r="G774" s="172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 s="269">
      <c r="A775" s="1" t="n"/>
      <c r="B775" s="171" t="n"/>
      <c r="C775" s="1" t="n"/>
      <c r="D775" s="198" t="n"/>
      <c r="E775" s="192" t="n"/>
      <c r="F775" s="171" t="n"/>
      <c r="G775" s="172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 s="269">
      <c r="A776" s="1" t="n"/>
      <c r="B776" s="171" t="n"/>
      <c r="C776" s="1" t="n"/>
      <c r="D776" s="198" t="n"/>
      <c r="E776" s="192" t="n"/>
      <c r="F776" s="171" t="n"/>
      <c r="G776" s="172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 s="269">
      <c r="A777" s="1" t="n"/>
      <c r="B777" s="171" t="n"/>
      <c r="C777" s="1" t="n"/>
      <c r="D777" s="198" t="n"/>
      <c r="E777" s="192" t="n"/>
      <c r="F777" s="171" t="n"/>
      <c r="G777" s="172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 s="269">
      <c r="A778" s="1" t="n"/>
      <c r="B778" s="171" t="n"/>
      <c r="C778" s="1" t="n"/>
      <c r="D778" s="198" t="n"/>
      <c r="E778" s="192" t="n"/>
      <c r="F778" s="171" t="n"/>
      <c r="G778" s="172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 s="269">
      <c r="A779" s="1" t="n"/>
      <c r="B779" s="171" t="n"/>
      <c r="C779" s="1" t="n"/>
      <c r="D779" s="198" t="n"/>
      <c r="E779" s="192" t="n"/>
      <c r="F779" s="171" t="n"/>
      <c r="G779" s="172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 s="269">
      <c r="A780" s="1" t="n"/>
      <c r="B780" s="171" t="n"/>
      <c r="C780" s="1" t="n"/>
      <c r="D780" s="198" t="n"/>
      <c r="E780" s="192" t="n"/>
      <c r="F780" s="171" t="n"/>
      <c r="G780" s="172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 s="269">
      <c r="A781" s="1" t="n"/>
      <c r="B781" s="171" t="n"/>
      <c r="C781" s="1" t="n"/>
      <c r="D781" s="198" t="n"/>
      <c r="E781" s="192" t="n"/>
      <c r="F781" s="171" t="n"/>
      <c r="G781" s="172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 s="269">
      <c r="A782" s="1" t="n"/>
      <c r="B782" s="171" t="n"/>
      <c r="C782" s="1" t="n"/>
      <c r="D782" s="198" t="n"/>
      <c r="E782" s="192" t="n"/>
      <c r="F782" s="171" t="n"/>
      <c r="G782" s="172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 s="269">
      <c r="A783" s="1" t="n"/>
      <c r="B783" s="171" t="n"/>
      <c r="C783" s="1" t="n"/>
      <c r="D783" s="198" t="n"/>
      <c r="E783" s="192" t="n"/>
      <c r="F783" s="171" t="n"/>
      <c r="G783" s="172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 s="269">
      <c r="A784" s="1" t="n"/>
      <c r="B784" s="171" t="n"/>
      <c r="C784" s="1" t="n"/>
      <c r="D784" s="198" t="n"/>
      <c r="E784" s="192" t="n"/>
      <c r="F784" s="171" t="n"/>
      <c r="G784" s="172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 s="269">
      <c r="A785" s="1" t="n"/>
      <c r="B785" s="171" t="n"/>
      <c r="C785" s="1" t="n"/>
      <c r="D785" s="198" t="n"/>
      <c r="E785" s="192" t="n"/>
      <c r="F785" s="171" t="n"/>
      <c r="G785" s="172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 s="269">
      <c r="A786" s="1" t="n"/>
      <c r="B786" s="171" t="n"/>
      <c r="C786" s="1" t="n"/>
      <c r="D786" s="198" t="n"/>
      <c r="E786" s="192" t="n"/>
      <c r="F786" s="171" t="n"/>
      <c r="G786" s="172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 s="269">
      <c r="A787" s="1" t="n"/>
      <c r="B787" s="171" t="n"/>
      <c r="C787" s="1" t="n"/>
      <c r="D787" s="198" t="n"/>
      <c r="E787" s="192" t="n"/>
      <c r="F787" s="171" t="n"/>
      <c r="G787" s="172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 s="269">
      <c r="A788" s="1" t="n"/>
      <c r="B788" s="171" t="n"/>
      <c r="C788" s="1" t="n"/>
      <c r="D788" s="198" t="n"/>
      <c r="E788" s="192" t="n"/>
      <c r="F788" s="171" t="n"/>
      <c r="G788" s="172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 s="269">
      <c r="A789" s="1" t="n"/>
      <c r="B789" s="171" t="n"/>
      <c r="C789" s="1" t="n"/>
      <c r="D789" s="198" t="n"/>
      <c r="E789" s="192" t="n"/>
      <c r="F789" s="171" t="n"/>
      <c r="G789" s="172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 s="269">
      <c r="A790" s="1" t="n"/>
      <c r="B790" s="171" t="n"/>
      <c r="C790" s="1" t="n"/>
      <c r="D790" s="198" t="n"/>
      <c r="E790" s="192" t="n"/>
      <c r="F790" s="171" t="n"/>
      <c r="G790" s="172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 s="269">
      <c r="A791" s="1" t="n"/>
      <c r="B791" s="171" t="n"/>
      <c r="C791" s="1" t="n"/>
      <c r="D791" s="198" t="n"/>
      <c r="E791" s="192" t="n"/>
      <c r="F791" s="171" t="n"/>
      <c r="G791" s="172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 s="269">
      <c r="A792" s="1" t="n"/>
      <c r="B792" s="171" t="n"/>
      <c r="C792" s="1" t="n"/>
      <c r="D792" s="198" t="n"/>
      <c r="E792" s="192" t="n"/>
      <c r="F792" s="171" t="n"/>
      <c r="G792" s="172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 s="269">
      <c r="A793" s="1" t="n"/>
      <c r="B793" s="171" t="n"/>
      <c r="C793" s="1" t="n"/>
      <c r="D793" s="198" t="n"/>
      <c r="E793" s="192" t="n"/>
      <c r="F793" s="171" t="n"/>
      <c r="G793" s="172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 s="269">
      <c r="A794" s="1" t="n"/>
      <c r="B794" s="171" t="n"/>
      <c r="C794" s="1" t="n"/>
      <c r="D794" s="198" t="n"/>
      <c r="E794" s="192" t="n"/>
      <c r="F794" s="171" t="n"/>
      <c r="G794" s="172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 s="269">
      <c r="A795" s="1" t="n"/>
      <c r="B795" s="171" t="n"/>
      <c r="C795" s="1" t="n"/>
      <c r="D795" s="198" t="n"/>
      <c r="E795" s="192" t="n"/>
      <c r="F795" s="171" t="n"/>
      <c r="G795" s="172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 s="269">
      <c r="A796" s="1" t="n"/>
      <c r="B796" s="171" t="n"/>
      <c r="C796" s="1" t="n"/>
      <c r="D796" s="198" t="n"/>
      <c r="E796" s="192" t="n"/>
      <c r="F796" s="171" t="n"/>
      <c r="G796" s="172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 s="269">
      <c r="A797" s="1" t="n"/>
      <c r="B797" s="171" t="n"/>
      <c r="C797" s="1" t="n"/>
      <c r="D797" s="198" t="n"/>
      <c r="E797" s="192" t="n"/>
      <c r="F797" s="171" t="n"/>
      <c r="G797" s="172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 s="269">
      <c r="A798" s="1" t="n"/>
      <c r="B798" s="171" t="n"/>
      <c r="C798" s="1" t="n"/>
      <c r="D798" s="198" t="n"/>
      <c r="E798" s="192" t="n"/>
      <c r="F798" s="171" t="n"/>
      <c r="G798" s="172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 s="269">
      <c r="A799" s="1" t="n"/>
      <c r="B799" s="171" t="n"/>
      <c r="C799" s="1" t="n"/>
      <c r="D799" s="198" t="n"/>
      <c r="E799" s="192" t="n"/>
      <c r="F799" s="171" t="n"/>
      <c r="G799" s="172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 s="269">
      <c r="A800" s="1" t="n"/>
      <c r="B800" s="171" t="n"/>
      <c r="C800" s="1" t="n"/>
      <c r="D800" s="198" t="n"/>
      <c r="E800" s="192" t="n"/>
      <c r="F800" s="171" t="n"/>
      <c r="G800" s="172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 s="269">
      <c r="A801" s="1" t="n"/>
      <c r="B801" s="171" t="n"/>
      <c r="C801" s="1" t="n"/>
      <c r="D801" s="198" t="n"/>
      <c r="E801" s="192" t="n"/>
      <c r="F801" s="171" t="n"/>
      <c r="G801" s="172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 s="269">
      <c r="A802" s="1" t="n"/>
      <c r="B802" s="171" t="n"/>
      <c r="C802" s="1" t="n"/>
      <c r="D802" s="198" t="n"/>
      <c r="E802" s="192" t="n"/>
      <c r="F802" s="171" t="n"/>
      <c r="G802" s="172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 s="269">
      <c r="A803" s="1" t="n"/>
      <c r="B803" s="171" t="n"/>
      <c r="C803" s="1" t="n"/>
      <c r="D803" s="198" t="n"/>
      <c r="E803" s="192" t="n"/>
      <c r="F803" s="171" t="n"/>
      <c r="G803" s="172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 s="269">
      <c r="A804" s="1" t="n"/>
      <c r="B804" s="171" t="n"/>
      <c r="C804" s="1" t="n"/>
      <c r="D804" s="198" t="n"/>
      <c r="E804" s="192" t="n"/>
      <c r="F804" s="171" t="n"/>
      <c r="G804" s="172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 s="269">
      <c r="A805" s="1" t="n"/>
      <c r="B805" s="171" t="n"/>
      <c r="C805" s="1" t="n"/>
      <c r="D805" s="198" t="n"/>
      <c r="E805" s="192" t="n"/>
      <c r="F805" s="171" t="n"/>
      <c r="G805" s="172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 s="269">
      <c r="A806" s="1" t="n"/>
      <c r="B806" s="171" t="n"/>
      <c r="C806" s="1" t="n"/>
      <c r="D806" s="198" t="n"/>
      <c r="E806" s="192" t="n"/>
      <c r="F806" s="171" t="n"/>
      <c r="G806" s="172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 s="269">
      <c r="A807" s="1" t="n"/>
      <c r="B807" s="171" t="n"/>
      <c r="C807" s="1" t="n"/>
      <c r="D807" s="198" t="n"/>
      <c r="E807" s="192" t="n"/>
      <c r="F807" s="171" t="n"/>
      <c r="G807" s="172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 s="269">
      <c r="A808" s="1" t="n"/>
      <c r="B808" s="171" t="n"/>
      <c r="C808" s="1" t="n"/>
      <c r="D808" s="198" t="n"/>
      <c r="E808" s="192" t="n"/>
      <c r="F808" s="171" t="n"/>
      <c r="G808" s="172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 s="269">
      <c r="A809" s="1" t="n"/>
      <c r="B809" s="171" t="n"/>
      <c r="C809" s="1" t="n"/>
      <c r="D809" s="198" t="n"/>
      <c r="E809" s="192" t="n"/>
      <c r="F809" s="171" t="n"/>
      <c r="G809" s="172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 s="269">
      <c r="A810" s="1" t="n"/>
      <c r="B810" s="171" t="n"/>
      <c r="C810" s="1" t="n"/>
      <c r="D810" s="198" t="n"/>
      <c r="E810" s="192" t="n"/>
      <c r="F810" s="171" t="n"/>
      <c r="G810" s="172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 s="269">
      <c r="A811" s="1" t="n"/>
      <c r="B811" s="171" t="n"/>
      <c r="C811" s="1" t="n"/>
      <c r="D811" s="198" t="n"/>
      <c r="E811" s="192" t="n"/>
      <c r="F811" s="171" t="n"/>
      <c r="G811" s="172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 s="269">
      <c r="A812" s="1" t="n"/>
      <c r="B812" s="171" t="n"/>
      <c r="C812" s="1" t="n"/>
      <c r="D812" s="198" t="n"/>
      <c r="E812" s="192" t="n"/>
      <c r="F812" s="171" t="n"/>
      <c r="G812" s="172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 s="269">
      <c r="A813" s="1" t="n"/>
      <c r="B813" s="171" t="n"/>
      <c r="C813" s="1" t="n"/>
      <c r="D813" s="198" t="n"/>
      <c r="E813" s="192" t="n"/>
      <c r="F813" s="171" t="n"/>
      <c r="G813" s="172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 s="269">
      <c r="A814" s="1" t="n"/>
      <c r="B814" s="171" t="n"/>
      <c r="C814" s="1" t="n"/>
      <c r="D814" s="198" t="n"/>
      <c r="E814" s="192" t="n"/>
      <c r="F814" s="171" t="n"/>
      <c r="G814" s="172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 s="269">
      <c r="A815" s="1" t="n"/>
      <c r="B815" s="171" t="n"/>
      <c r="C815" s="1" t="n"/>
      <c r="D815" s="198" t="n"/>
      <c r="E815" s="192" t="n"/>
      <c r="F815" s="171" t="n"/>
      <c r="G815" s="172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 s="269">
      <c r="A816" s="1" t="n"/>
      <c r="B816" s="171" t="n"/>
      <c r="C816" s="1" t="n"/>
      <c r="D816" s="198" t="n"/>
      <c r="E816" s="192" t="n"/>
      <c r="F816" s="171" t="n"/>
      <c r="G816" s="172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 s="269">
      <c r="A817" s="1" t="n"/>
      <c r="B817" s="171" t="n"/>
      <c r="C817" s="1" t="n"/>
      <c r="D817" s="198" t="n"/>
      <c r="E817" s="192" t="n"/>
      <c r="F817" s="171" t="n"/>
      <c r="G817" s="172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 s="269">
      <c r="A818" s="1" t="n"/>
      <c r="B818" s="171" t="n"/>
      <c r="C818" s="1" t="n"/>
      <c r="D818" s="198" t="n"/>
      <c r="E818" s="192" t="n"/>
      <c r="F818" s="171" t="n"/>
      <c r="G818" s="172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 s="269">
      <c r="A819" s="1" t="n"/>
      <c r="B819" s="171" t="n"/>
      <c r="C819" s="1" t="n"/>
      <c r="D819" s="198" t="n"/>
      <c r="E819" s="192" t="n"/>
      <c r="F819" s="171" t="n"/>
      <c r="G819" s="172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 s="269">
      <c r="A820" s="1" t="n"/>
      <c r="B820" s="171" t="n"/>
      <c r="C820" s="1" t="n"/>
      <c r="D820" s="198" t="n"/>
      <c r="E820" s="192" t="n"/>
      <c r="F820" s="171" t="n"/>
      <c r="G820" s="172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 s="269">
      <c r="A821" s="1" t="n"/>
      <c r="B821" s="171" t="n"/>
      <c r="C821" s="1" t="n"/>
      <c r="D821" s="198" t="n"/>
      <c r="E821" s="192" t="n"/>
      <c r="F821" s="171" t="n"/>
      <c r="G821" s="172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 s="269">
      <c r="A822" s="1" t="n"/>
      <c r="B822" s="171" t="n"/>
      <c r="C822" s="1" t="n"/>
      <c r="D822" s="198" t="n"/>
      <c r="E822" s="192" t="n"/>
      <c r="F822" s="171" t="n"/>
      <c r="G822" s="172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 s="269">
      <c r="A823" s="1" t="n"/>
      <c r="B823" s="171" t="n"/>
      <c r="C823" s="1" t="n"/>
      <c r="D823" s="198" t="n"/>
      <c r="E823" s="192" t="n"/>
      <c r="F823" s="171" t="n"/>
      <c r="G823" s="172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 s="269">
      <c r="A824" s="1" t="n"/>
      <c r="B824" s="171" t="n"/>
      <c r="C824" s="1" t="n"/>
      <c r="D824" s="198" t="n"/>
      <c r="E824" s="192" t="n"/>
      <c r="F824" s="171" t="n"/>
      <c r="G824" s="172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 s="269">
      <c r="A825" s="1" t="n"/>
      <c r="B825" s="171" t="n"/>
      <c r="C825" s="1" t="n"/>
      <c r="D825" s="198" t="n"/>
      <c r="E825" s="192" t="n"/>
      <c r="F825" s="171" t="n"/>
      <c r="G825" s="172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 s="269">
      <c r="A826" s="1" t="n"/>
      <c r="B826" s="171" t="n"/>
      <c r="C826" s="1" t="n"/>
      <c r="D826" s="198" t="n"/>
      <c r="E826" s="192" t="n"/>
      <c r="F826" s="171" t="n"/>
      <c r="G826" s="172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 s="269">
      <c r="A827" s="1" t="n"/>
      <c r="B827" s="171" t="n"/>
      <c r="C827" s="1" t="n"/>
      <c r="D827" s="198" t="n"/>
      <c r="E827" s="192" t="n"/>
      <c r="F827" s="171" t="n"/>
      <c r="G827" s="172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 s="269">
      <c r="A828" s="1" t="n"/>
      <c r="B828" s="171" t="n"/>
      <c r="C828" s="1" t="n"/>
      <c r="D828" s="198" t="n"/>
      <c r="E828" s="192" t="n"/>
      <c r="F828" s="171" t="n"/>
      <c r="G828" s="172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 s="269">
      <c r="A829" s="1" t="n"/>
      <c r="B829" s="171" t="n"/>
      <c r="C829" s="1" t="n"/>
      <c r="D829" s="198" t="n"/>
      <c r="E829" s="192" t="n"/>
      <c r="F829" s="171" t="n"/>
      <c r="G829" s="172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 s="269">
      <c r="A830" s="1" t="n"/>
      <c r="B830" s="171" t="n"/>
      <c r="C830" s="1" t="n"/>
      <c r="D830" s="198" t="n"/>
      <c r="E830" s="192" t="n"/>
      <c r="F830" s="171" t="n"/>
      <c r="G830" s="172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 s="269">
      <c r="A831" s="1" t="n"/>
      <c r="B831" s="171" t="n"/>
      <c r="C831" s="1" t="n"/>
      <c r="D831" s="198" t="n"/>
      <c r="E831" s="192" t="n"/>
      <c r="F831" s="171" t="n"/>
      <c r="G831" s="172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 s="269">
      <c r="A832" s="1" t="n"/>
      <c r="B832" s="171" t="n"/>
      <c r="C832" s="1" t="n"/>
      <c r="D832" s="198" t="n"/>
      <c r="E832" s="192" t="n"/>
      <c r="F832" s="171" t="n"/>
      <c r="G832" s="172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 s="269">
      <c r="A833" s="1" t="n"/>
      <c r="B833" s="171" t="n"/>
      <c r="C833" s="1" t="n"/>
      <c r="D833" s="198" t="n"/>
      <c r="E833" s="192" t="n"/>
      <c r="F833" s="171" t="n"/>
      <c r="G833" s="172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 s="269">
      <c r="A834" s="1" t="n"/>
      <c r="B834" s="171" t="n"/>
      <c r="C834" s="1" t="n"/>
      <c r="D834" s="198" t="n"/>
      <c r="E834" s="192" t="n"/>
      <c r="F834" s="171" t="n"/>
      <c r="G834" s="172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 s="269">
      <c r="A835" s="1" t="n"/>
      <c r="B835" s="171" t="n"/>
      <c r="C835" s="1" t="n"/>
      <c r="D835" s="198" t="n"/>
      <c r="E835" s="192" t="n"/>
      <c r="F835" s="171" t="n"/>
      <c r="G835" s="172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 s="269">
      <c r="A836" s="1" t="n"/>
      <c r="B836" s="171" t="n"/>
      <c r="C836" s="1" t="n"/>
      <c r="D836" s="198" t="n"/>
      <c r="E836" s="192" t="n"/>
      <c r="F836" s="171" t="n"/>
      <c r="G836" s="172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 s="269">
      <c r="A837" s="1" t="n"/>
      <c r="B837" s="171" t="n"/>
      <c r="C837" s="1" t="n"/>
      <c r="D837" s="198" t="n"/>
      <c r="E837" s="192" t="n"/>
      <c r="F837" s="171" t="n"/>
      <c r="G837" s="172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 s="269">
      <c r="A838" s="1" t="n"/>
      <c r="B838" s="171" t="n"/>
      <c r="C838" s="1" t="n"/>
      <c r="D838" s="198" t="n"/>
      <c r="E838" s="192" t="n"/>
      <c r="F838" s="171" t="n"/>
      <c r="G838" s="172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 s="269">
      <c r="A839" s="1" t="n"/>
      <c r="B839" s="171" t="n"/>
      <c r="C839" s="1" t="n"/>
      <c r="D839" s="198" t="n"/>
      <c r="E839" s="192" t="n"/>
      <c r="F839" s="171" t="n"/>
      <c r="G839" s="172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 s="269">
      <c r="A840" s="1" t="n"/>
      <c r="B840" s="171" t="n"/>
      <c r="C840" s="1" t="n"/>
      <c r="D840" s="198" t="n"/>
      <c r="E840" s="192" t="n"/>
      <c r="F840" s="171" t="n"/>
      <c r="G840" s="172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 s="269">
      <c r="A841" s="1" t="n"/>
      <c r="B841" s="171" t="n"/>
      <c r="C841" s="1" t="n"/>
      <c r="D841" s="198" t="n"/>
      <c r="E841" s="192" t="n"/>
      <c r="F841" s="171" t="n"/>
      <c r="G841" s="172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 s="269">
      <c r="A842" s="1" t="n"/>
      <c r="B842" s="171" t="n"/>
      <c r="C842" s="1" t="n"/>
      <c r="D842" s="198" t="n"/>
      <c r="E842" s="192" t="n"/>
      <c r="F842" s="171" t="n"/>
      <c r="G842" s="172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 s="269">
      <c r="A843" s="1" t="n"/>
      <c r="B843" s="171" t="n"/>
      <c r="C843" s="1" t="n"/>
      <c r="D843" s="198" t="n"/>
      <c r="E843" s="192" t="n"/>
      <c r="F843" s="171" t="n"/>
      <c r="G843" s="172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 s="269">
      <c r="A844" s="1" t="n"/>
      <c r="B844" s="171" t="n"/>
      <c r="C844" s="1" t="n"/>
      <c r="D844" s="198" t="n"/>
      <c r="E844" s="192" t="n"/>
      <c r="F844" s="171" t="n"/>
      <c r="G844" s="172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 s="269">
      <c r="A845" s="1" t="n"/>
      <c r="B845" s="171" t="n"/>
      <c r="C845" s="1" t="n"/>
      <c r="D845" s="198" t="n"/>
      <c r="E845" s="192" t="n"/>
      <c r="F845" s="171" t="n"/>
      <c r="G845" s="172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 s="269">
      <c r="A846" s="1" t="n"/>
      <c r="B846" s="171" t="n"/>
      <c r="C846" s="1" t="n"/>
      <c r="D846" s="198" t="n"/>
      <c r="E846" s="192" t="n"/>
      <c r="F846" s="171" t="n"/>
      <c r="G846" s="172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 s="269">
      <c r="A847" s="1" t="n"/>
      <c r="B847" s="171" t="n"/>
      <c r="C847" s="1" t="n"/>
      <c r="D847" s="198" t="n"/>
      <c r="E847" s="192" t="n"/>
      <c r="F847" s="171" t="n"/>
      <c r="G847" s="172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 s="269">
      <c r="A848" s="1" t="n"/>
      <c r="B848" s="171" t="n"/>
      <c r="C848" s="1" t="n"/>
      <c r="D848" s="198" t="n"/>
      <c r="E848" s="192" t="n"/>
      <c r="F848" s="171" t="n"/>
      <c r="G848" s="172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 s="269">
      <c r="A849" s="1" t="n"/>
      <c r="B849" s="171" t="n"/>
      <c r="C849" s="1" t="n"/>
      <c r="D849" s="198" t="n"/>
      <c r="E849" s="192" t="n"/>
      <c r="F849" s="171" t="n"/>
      <c r="G849" s="172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 s="269">
      <c r="A850" s="1" t="n"/>
      <c r="B850" s="171" t="n"/>
      <c r="C850" s="1" t="n"/>
      <c r="D850" s="198" t="n"/>
      <c r="E850" s="192" t="n"/>
      <c r="F850" s="171" t="n"/>
      <c r="G850" s="172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 s="269">
      <c r="A851" s="1" t="n"/>
      <c r="B851" s="171" t="n"/>
      <c r="C851" s="1" t="n"/>
      <c r="D851" s="198" t="n"/>
      <c r="E851" s="192" t="n"/>
      <c r="F851" s="171" t="n"/>
      <c r="G851" s="172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 s="269">
      <c r="A852" s="1" t="n"/>
      <c r="B852" s="171" t="n"/>
      <c r="C852" s="1" t="n"/>
      <c r="D852" s="198" t="n"/>
      <c r="E852" s="192" t="n"/>
      <c r="F852" s="171" t="n"/>
      <c r="G852" s="172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 s="269">
      <c r="A853" s="1" t="n"/>
      <c r="B853" s="171" t="n"/>
      <c r="C853" s="1" t="n"/>
      <c r="D853" s="198" t="n"/>
      <c r="E853" s="192" t="n"/>
      <c r="F853" s="171" t="n"/>
      <c r="G853" s="172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 s="269">
      <c r="A854" s="1" t="n"/>
      <c r="B854" s="171" t="n"/>
      <c r="C854" s="1" t="n"/>
      <c r="D854" s="198" t="n"/>
      <c r="E854" s="192" t="n"/>
      <c r="F854" s="171" t="n"/>
      <c r="G854" s="172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 s="269">
      <c r="A855" s="1" t="n"/>
      <c r="B855" s="171" t="n"/>
      <c r="C855" s="1" t="n"/>
      <c r="D855" s="198" t="n"/>
      <c r="E855" s="192" t="n"/>
      <c r="F855" s="171" t="n"/>
      <c r="G855" s="172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 s="269">
      <c r="A856" s="1" t="n"/>
      <c r="B856" s="171" t="n"/>
      <c r="C856" s="1" t="n"/>
      <c r="D856" s="198" t="n"/>
      <c r="E856" s="192" t="n"/>
      <c r="F856" s="171" t="n"/>
      <c r="G856" s="172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 s="269">
      <c r="A857" s="1" t="n"/>
      <c r="B857" s="171" t="n"/>
      <c r="C857" s="1" t="n"/>
      <c r="D857" s="198" t="n"/>
      <c r="E857" s="192" t="n"/>
      <c r="F857" s="171" t="n"/>
      <c r="G857" s="172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 s="269">
      <c r="A858" s="1" t="n"/>
      <c r="B858" s="171" t="n"/>
      <c r="C858" s="1" t="n"/>
      <c r="D858" s="198" t="n"/>
      <c r="E858" s="192" t="n"/>
      <c r="F858" s="171" t="n"/>
      <c r="G858" s="172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 s="269">
      <c r="A859" s="1" t="n"/>
      <c r="B859" s="171" t="n"/>
      <c r="C859" s="1" t="n"/>
      <c r="D859" s="198" t="n"/>
      <c r="E859" s="192" t="n"/>
      <c r="F859" s="171" t="n"/>
      <c r="G859" s="172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 s="269">
      <c r="A860" s="1" t="n"/>
      <c r="B860" s="171" t="n"/>
      <c r="C860" s="1" t="n"/>
      <c r="D860" s="198" t="n"/>
      <c r="E860" s="192" t="n"/>
      <c r="F860" s="171" t="n"/>
      <c r="G860" s="172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 s="269">
      <c r="A861" s="1" t="n"/>
      <c r="B861" s="171" t="n"/>
      <c r="C861" s="1" t="n"/>
      <c r="D861" s="198" t="n"/>
      <c r="E861" s="192" t="n"/>
      <c r="F861" s="171" t="n"/>
      <c r="G861" s="172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 s="269">
      <c r="A862" s="1" t="n"/>
      <c r="B862" s="171" t="n"/>
      <c r="C862" s="1" t="n"/>
      <c r="D862" s="198" t="n"/>
      <c r="E862" s="192" t="n"/>
      <c r="F862" s="171" t="n"/>
      <c r="G862" s="172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 s="269">
      <c r="A863" s="1" t="n"/>
      <c r="B863" s="171" t="n"/>
      <c r="C863" s="1" t="n"/>
      <c r="D863" s="198" t="n"/>
      <c r="E863" s="192" t="n"/>
      <c r="F863" s="171" t="n"/>
      <c r="G863" s="172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 s="269">
      <c r="A864" s="1" t="n"/>
      <c r="B864" s="171" t="n"/>
      <c r="C864" s="1" t="n"/>
      <c r="D864" s="198" t="n"/>
      <c r="E864" s="192" t="n"/>
      <c r="F864" s="171" t="n"/>
      <c r="G864" s="172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 s="269">
      <c r="A865" s="1" t="n"/>
      <c r="B865" s="171" t="n"/>
      <c r="C865" s="1" t="n"/>
      <c r="D865" s="198" t="n"/>
      <c r="E865" s="192" t="n"/>
      <c r="F865" s="171" t="n"/>
      <c r="G865" s="172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 s="269">
      <c r="A866" s="1" t="n"/>
      <c r="B866" s="171" t="n"/>
      <c r="C866" s="1" t="n"/>
      <c r="D866" s="198" t="n"/>
      <c r="E866" s="192" t="n"/>
      <c r="F866" s="171" t="n"/>
      <c r="G866" s="172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 s="269">
      <c r="A867" s="1" t="n"/>
      <c r="B867" s="171" t="n"/>
      <c r="C867" s="1" t="n"/>
      <c r="D867" s="198" t="n"/>
      <c r="E867" s="192" t="n"/>
      <c r="F867" s="171" t="n"/>
      <c r="G867" s="172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 s="269">
      <c r="A868" s="1" t="n"/>
      <c r="B868" s="171" t="n"/>
      <c r="C868" s="1" t="n"/>
      <c r="D868" s="198" t="n"/>
      <c r="E868" s="192" t="n"/>
      <c r="F868" s="171" t="n"/>
      <c r="G868" s="172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 s="269">
      <c r="A869" s="1" t="n"/>
      <c r="B869" s="171" t="n"/>
      <c r="C869" s="1" t="n"/>
      <c r="D869" s="198" t="n"/>
      <c r="E869" s="192" t="n"/>
      <c r="F869" s="171" t="n"/>
      <c r="G869" s="172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 s="269">
      <c r="A870" s="1" t="n"/>
      <c r="B870" s="171" t="n"/>
      <c r="C870" s="1" t="n"/>
      <c r="D870" s="198" t="n"/>
      <c r="E870" s="192" t="n"/>
      <c r="F870" s="171" t="n"/>
      <c r="G870" s="172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 s="269">
      <c r="A871" s="1" t="n"/>
      <c r="B871" s="171" t="n"/>
      <c r="C871" s="1" t="n"/>
      <c r="D871" s="198" t="n"/>
      <c r="E871" s="192" t="n"/>
      <c r="F871" s="171" t="n"/>
      <c r="G871" s="172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 s="269">
      <c r="A872" s="1" t="n"/>
      <c r="B872" s="171" t="n"/>
      <c r="C872" s="1" t="n"/>
      <c r="D872" s="198" t="n"/>
      <c r="E872" s="192" t="n"/>
      <c r="F872" s="171" t="n"/>
      <c r="G872" s="172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 s="269">
      <c r="A873" s="1" t="n"/>
      <c r="B873" s="171" t="n"/>
      <c r="C873" s="1" t="n"/>
      <c r="D873" s="198" t="n"/>
      <c r="E873" s="192" t="n"/>
      <c r="F873" s="171" t="n"/>
      <c r="G873" s="172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 s="269">
      <c r="A874" s="1" t="n"/>
      <c r="B874" s="171" t="n"/>
      <c r="C874" s="1" t="n"/>
      <c r="D874" s="198" t="n"/>
      <c r="E874" s="192" t="n"/>
      <c r="F874" s="171" t="n"/>
      <c r="G874" s="172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 s="269">
      <c r="A875" s="1" t="n"/>
      <c r="B875" s="171" t="n"/>
      <c r="C875" s="1" t="n"/>
      <c r="D875" s="198" t="n"/>
      <c r="E875" s="192" t="n"/>
      <c r="F875" s="171" t="n"/>
      <c r="G875" s="172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 s="269">
      <c r="A876" s="1" t="n"/>
      <c r="B876" s="171" t="n"/>
      <c r="C876" s="1" t="n"/>
      <c r="D876" s="198" t="n"/>
      <c r="E876" s="192" t="n"/>
      <c r="F876" s="171" t="n"/>
      <c r="G876" s="172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 s="269">
      <c r="A877" s="1" t="n"/>
      <c r="B877" s="171" t="n"/>
      <c r="C877" s="1" t="n"/>
      <c r="D877" s="198" t="n"/>
      <c r="E877" s="192" t="n"/>
      <c r="F877" s="171" t="n"/>
      <c r="G877" s="172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 s="269">
      <c r="A878" s="1" t="n"/>
      <c r="B878" s="171" t="n"/>
      <c r="C878" s="1" t="n"/>
      <c r="D878" s="198" t="n"/>
      <c r="E878" s="192" t="n"/>
      <c r="F878" s="171" t="n"/>
      <c r="G878" s="172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 s="269">
      <c r="A879" s="1" t="n"/>
      <c r="B879" s="171" t="n"/>
      <c r="C879" s="1" t="n"/>
      <c r="D879" s="198" t="n"/>
      <c r="E879" s="192" t="n"/>
      <c r="F879" s="171" t="n"/>
      <c r="G879" s="172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 s="269">
      <c r="A880" s="1" t="n"/>
      <c r="B880" s="171" t="n"/>
      <c r="C880" s="1" t="n"/>
      <c r="D880" s="198" t="n"/>
      <c r="E880" s="192" t="n"/>
      <c r="F880" s="171" t="n"/>
      <c r="G880" s="172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 s="269">
      <c r="A881" s="1" t="n"/>
      <c r="B881" s="171" t="n"/>
      <c r="C881" s="1" t="n"/>
      <c r="D881" s="198" t="n"/>
      <c r="E881" s="192" t="n"/>
      <c r="F881" s="171" t="n"/>
      <c r="G881" s="172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 s="269">
      <c r="A882" s="1" t="n"/>
      <c r="B882" s="171" t="n"/>
      <c r="C882" s="1" t="n"/>
      <c r="D882" s="198" t="n"/>
      <c r="E882" s="192" t="n"/>
      <c r="F882" s="171" t="n"/>
      <c r="G882" s="172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 s="269">
      <c r="A883" s="1" t="n"/>
      <c r="B883" s="171" t="n"/>
      <c r="C883" s="1" t="n"/>
      <c r="D883" s="198" t="n"/>
      <c r="E883" s="192" t="n"/>
      <c r="F883" s="171" t="n"/>
      <c r="G883" s="172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 s="269">
      <c r="A884" s="1" t="n"/>
      <c r="B884" s="171" t="n"/>
      <c r="C884" s="1" t="n"/>
      <c r="D884" s="198" t="n"/>
      <c r="E884" s="192" t="n"/>
      <c r="F884" s="171" t="n"/>
      <c r="G884" s="172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 s="269">
      <c r="A885" s="1" t="n"/>
      <c r="B885" s="171" t="n"/>
      <c r="C885" s="1" t="n"/>
      <c r="D885" s="198" t="n"/>
      <c r="E885" s="192" t="n"/>
      <c r="F885" s="171" t="n"/>
      <c r="G885" s="172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 s="269">
      <c r="A886" s="1" t="n"/>
      <c r="B886" s="171" t="n"/>
      <c r="C886" s="1" t="n"/>
      <c r="D886" s="198" t="n"/>
      <c r="E886" s="192" t="n"/>
      <c r="F886" s="171" t="n"/>
      <c r="G886" s="172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 s="269">
      <c r="A887" s="1" t="n"/>
      <c r="B887" s="171" t="n"/>
      <c r="C887" s="1" t="n"/>
      <c r="D887" s="198" t="n"/>
      <c r="E887" s="192" t="n"/>
      <c r="F887" s="171" t="n"/>
      <c r="G887" s="172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 s="269">
      <c r="A888" s="1" t="n"/>
      <c r="B888" s="171" t="n"/>
      <c r="C888" s="1" t="n"/>
      <c r="D888" s="198" t="n"/>
      <c r="E888" s="192" t="n"/>
      <c r="F888" s="171" t="n"/>
      <c r="G888" s="172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 s="269">
      <c r="A889" s="1" t="n"/>
      <c r="B889" s="171" t="n"/>
      <c r="C889" s="1" t="n"/>
      <c r="D889" s="198" t="n"/>
      <c r="E889" s="192" t="n"/>
      <c r="F889" s="171" t="n"/>
      <c r="G889" s="172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 s="269">
      <c r="A890" s="1" t="n"/>
      <c r="B890" s="171" t="n"/>
      <c r="C890" s="1" t="n"/>
      <c r="D890" s="198" t="n"/>
      <c r="E890" s="192" t="n"/>
      <c r="F890" s="171" t="n"/>
      <c r="G890" s="172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 s="269">
      <c r="A891" s="1" t="n"/>
      <c r="B891" s="171" t="n"/>
      <c r="C891" s="1" t="n"/>
      <c r="D891" s="198" t="n"/>
      <c r="E891" s="192" t="n"/>
      <c r="F891" s="171" t="n"/>
      <c r="G891" s="172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 s="269">
      <c r="A892" s="1" t="n"/>
      <c r="B892" s="171" t="n"/>
      <c r="C892" s="1" t="n"/>
      <c r="D892" s="198" t="n"/>
      <c r="E892" s="192" t="n"/>
      <c r="F892" s="171" t="n"/>
      <c r="G892" s="172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 s="269">
      <c r="A893" s="1" t="n"/>
      <c r="B893" s="171" t="n"/>
      <c r="C893" s="1" t="n"/>
      <c r="D893" s="198" t="n"/>
      <c r="E893" s="192" t="n"/>
      <c r="F893" s="171" t="n"/>
      <c r="G893" s="172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 s="269">
      <c r="A894" s="1" t="n"/>
      <c r="B894" s="171" t="n"/>
      <c r="C894" s="1" t="n"/>
      <c r="D894" s="198" t="n"/>
      <c r="E894" s="192" t="n"/>
      <c r="F894" s="171" t="n"/>
      <c r="G894" s="172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 s="269">
      <c r="A895" s="1" t="n"/>
      <c r="B895" s="171" t="n"/>
      <c r="C895" s="1" t="n"/>
      <c r="D895" s="198" t="n"/>
      <c r="E895" s="192" t="n"/>
      <c r="F895" s="171" t="n"/>
      <c r="G895" s="172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 s="269">
      <c r="A896" s="1" t="n"/>
      <c r="B896" s="171" t="n"/>
      <c r="C896" s="1" t="n"/>
      <c r="D896" s="198" t="n"/>
      <c r="E896" s="192" t="n"/>
      <c r="F896" s="171" t="n"/>
      <c r="G896" s="172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 s="269">
      <c r="A897" s="1" t="n"/>
      <c r="B897" s="171" t="n"/>
      <c r="C897" s="1" t="n"/>
      <c r="D897" s="198" t="n"/>
      <c r="E897" s="192" t="n"/>
      <c r="F897" s="171" t="n"/>
      <c r="G897" s="172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 s="269">
      <c r="A898" s="1" t="n"/>
      <c r="B898" s="171" t="n"/>
      <c r="C898" s="1" t="n"/>
      <c r="D898" s="198" t="n"/>
      <c r="E898" s="192" t="n"/>
      <c r="F898" s="171" t="n"/>
      <c r="G898" s="172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 s="269">
      <c r="A899" s="1" t="n"/>
      <c r="B899" s="171" t="n"/>
      <c r="C899" s="1" t="n"/>
      <c r="D899" s="198" t="n"/>
      <c r="E899" s="192" t="n"/>
      <c r="F899" s="171" t="n"/>
      <c r="G899" s="172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 s="269">
      <c r="A900" s="1" t="n"/>
      <c r="B900" s="171" t="n"/>
      <c r="C900" s="1" t="n"/>
      <c r="D900" s="198" t="n"/>
      <c r="E900" s="192" t="n"/>
      <c r="F900" s="171" t="n"/>
      <c r="G900" s="172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 s="269">
      <c r="A901" s="1" t="n"/>
      <c r="B901" s="171" t="n"/>
      <c r="C901" s="1" t="n"/>
      <c r="D901" s="198" t="n"/>
      <c r="E901" s="192" t="n"/>
      <c r="F901" s="171" t="n"/>
      <c r="G901" s="172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 s="269">
      <c r="A902" s="1" t="n"/>
      <c r="B902" s="171" t="n"/>
      <c r="C902" s="1" t="n"/>
      <c r="D902" s="198" t="n"/>
      <c r="E902" s="192" t="n"/>
      <c r="F902" s="171" t="n"/>
      <c r="G902" s="172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 s="269">
      <c r="A903" s="1" t="n"/>
      <c r="B903" s="171" t="n"/>
      <c r="C903" s="1" t="n"/>
      <c r="D903" s="198" t="n"/>
      <c r="E903" s="192" t="n"/>
      <c r="F903" s="171" t="n"/>
      <c r="G903" s="172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 s="269">
      <c r="A904" s="1" t="n"/>
      <c r="B904" s="171" t="n"/>
      <c r="C904" s="1" t="n"/>
      <c r="D904" s="198" t="n"/>
      <c r="E904" s="192" t="n"/>
      <c r="F904" s="171" t="n"/>
      <c r="G904" s="172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 s="269">
      <c r="A905" s="1" t="n"/>
      <c r="B905" s="171" t="n"/>
      <c r="C905" s="1" t="n"/>
      <c r="D905" s="198" t="n"/>
      <c r="E905" s="192" t="n"/>
      <c r="F905" s="171" t="n"/>
      <c r="G905" s="172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 s="269">
      <c r="A906" s="1" t="n"/>
      <c r="B906" s="171" t="n"/>
      <c r="C906" s="1" t="n"/>
      <c r="D906" s="198" t="n"/>
      <c r="E906" s="192" t="n"/>
      <c r="F906" s="171" t="n"/>
      <c r="G906" s="172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 s="269">
      <c r="A907" s="1" t="n"/>
      <c r="B907" s="171" t="n"/>
      <c r="C907" s="1" t="n"/>
      <c r="D907" s="198" t="n"/>
      <c r="E907" s="192" t="n"/>
      <c r="F907" s="171" t="n"/>
      <c r="G907" s="172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 s="269">
      <c r="A908" s="1" t="n"/>
      <c r="B908" s="171" t="n"/>
      <c r="C908" s="1" t="n"/>
      <c r="D908" s="198" t="n"/>
      <c r="E908" s="192" t="n"/>
      <c r="F908" s="171" t="n"/>
      <c r="G908" s="172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 s="269">
      <c r="A909" s="1" t="n"/>
      <c r="B909" s="171" t="n"/>
      <c r="C909" s="1" t="n"/>
      <c r="D909" s="198" t="n"/>
      <c r="E909" s="192" t="n"/>
      <c r="F909" s="171" t="n"/>
      <c r="G909" s="172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 s="269">
      <c r="A910" s="1" t="n"/>
      <c r="B910" s="171" t="n"/>
      <c r="C910" s="1" t="n"/>
      <c r="D910" s="198" t="n"/>
      <c r="E910" s="192" t="n"/>
      <c r="F910" s="171" t="n"/>
      <c r="G910" s="172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 s="269">
      <c r="A911" s="1" t="n"/>
      <c r="B911" s="171" t="n"/>
      <c r="C911" s="1" t="n"/>
      <c r="D911" s="198" t="n"/>
      <c r="E911" s="192" t="n"/>
      <c r="F911" s="171" t="n"/>
      <c r="G911" s="172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 s="269">
      <c r="A912" s="1" t="n"/>
      <c r="B912" s="171" t="n"/>
      <c r="C912" s="1" t="n"/>
      <c r="D912" s="198" t="n"/>
      <c r="E912" s="192" t="n"/>
      <c r="F912" s="171" t="n"/>
      <c r="G912" s="172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 s="269">
      <c r="A913" s="1" t="n"/>
      <c r="B913" s="171" t="n"/>
      <c r="C913" s="1" t="n"/>
      <c r="D913" s="198" t="n"/>
      <c r="E913" s="192" t="n"/>
      <c r="F913" s="171" t="n"/>
      <c r="G913" s="172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 s="269">
      <c r="A914" s="1" t="n"/>
      <c r="B914" s="171" t="n"/>
      <c r="C914" s="1" t="n"/>
      <c r="D914" s="198" t="n"/>
      <c r="E914" s="192" t="n"/>
      <c r="F914" s="171" t="n"/>
      <c r="G914" s="172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 s="269">
      <c r="A915" s="1" t="n"/>
      <c r="B915" s="171" t="n"/>
      <c r="C915" s="1" t="n"/>
      <c r="D915" s="198" t="n"/>
      <c r="E915" s="192" t="n"/>
      <c r="F915" s="171" t="n"/>
      <c r="G915" s="172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 s="269">
      <c r="A916" s="1" t="n"/>
      <c r="B916" s="171" t="n"/>
      <c r="C916" s="1" t="n"/>
      <c r="D916" s="198" t="n"/>
      <c r="E916" s="192" t="n"/>
      <c r="F916" s="171" t="n"/>
      <c r="G916" s="172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 s="269">
      <c r="A917" s="1" t="n"/>
      <c r="B917" s="171" t="n"/>
      <c r="C917" s="1" t="n"/>
      <c r="D917" s="198" t="n"/>
      <c r="E917" s="192" t="n"/>
      <c r="F917" s="171" t="n"/>
      <c r="G917" s="172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 s="269">
      <c r="A918" s="1" t="n"/>
      <c r="B918" s="171" t="n"/>
      <c r="C918" s="1" t="n"/>
      <c r="D918" s="198" t="n"/>
      <c r="E918" s="192" t="n"/>
      <c r="F918" s="171" t="n"/>
      <c r="G918" s="172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 s="269">
      <c r="A919" s="1" t="n"/>
      <c r="B919" s="171" t="n"/>
      <c r="C919" s="1" t="n"/>
      <c r="D919" s="198" t="n"/>
      <c r="E919" s="192" t="n"/>
      <c r="F919" s="171" t="n"/>
      <c r="G919" s="172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 s="269">
      <c r="A920" s="1" t="n"/>
      <c r="B920" s="171" t="n"/>
      <c r="C920" s="1" t="n"/>
      <c r="D920" s="198" t="n"/>
      <c r="E920" s="192" t="n"/>
      <c r="F920" s="171" t="n"/>
      <c r="G920" s="172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 s="269">
      <c r="A921" s="1" t="n"/>
      <c r="B921" s="171" t="n"/>
      <c r="C921" s="1" t="n"/>
      <c r="D921" s="198" t="n"/>
      <c r="E921" s="192" t="n"/>
      <c r="F921" s="171" t="n"/>
      <c r="G921" s="172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 s="269">
      <c r="A922" s="1" t="n"/>
      <c r="B922" s="171" t="n"/>
      <c r="C922" s="1" t="n"/>
      <c r="D922" s="198" t="n"/>
      <c r="E922" s="192" t="n"/>
      <c r="F922" s="171" t="n"/>
      <c r="G922" s="172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 s="269">
      <c r="A923" s="1" t="n"/>
      <c r="B923" s="171" t="n"/>
      <c r="C923" s="1" t="n"/>
      <c r="D923" s="198" t="n"/>
      <c r="E923" s="192" t="n"/>
      <c r="F923" s="171" t="n"/>
      <c r="G923" s="172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 s="269">
      <c r="A924" s="1" t="n"/>
      <c r="B924" s="171" t="n"/>
      <c r="C924" s="1" t="n"/>
      <c r="D924" s="198" t="n"/>
      <c r="E924" s="192" t="n"/>
      <c r="F924" s="171" t="n"/>
      <c r="G924" s="172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 s="269">
      <c r="A925" s="1" t="n"/>
      <c r="B925" s="171" t="n"/>
      <c r="C925" s="1" t="n"/>
      <c r="D925" s="198" t="n"/>
      <c r="E925" s="192" t="n"/>
      <c r="F925" s="171" t="n"/>
      <c r="G925" s="172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 s="269">
      <c r="A926" s="1" t="n"/>
      <c r="B926" s="171" t="n"/>
      <c r="C926" s="1" t="n"/>
      <c r="D926" s="198" t="n"/>
      <c r="E926" s="192" t="n"/>
      <c r="F926" s="171" t="n"/>
      <c r="G926" s="172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 s="269">
      <c r="A927" s="1" t="n"/>
      <c r="B927" s="171" t="n"/>
      <c r="C927" s="1" t="n"/>
      <c r="D927" s="198" t="n"/>
      <c r="E927" s="192" t="n"/>
      <c r="F927" s="171" t="n"/>
      <c r="G927" s="172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 s="269">
      <c r="A928" s="1" t="n"/>
      <c r="B928" s="171" t="n"/>
      <c r="C928" s="1" t="n"/>
      <c r="D928" s="198" t="n"/>
      <c r="E928" s="192" t="n"/>
      <c r="F928" s="171" t="n"/>
      <c r="G928" s="172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 s="269">
      <c r="A929" s="1" t="n"/>
      <c r="B929" s="171" t="n"/>
      <c r="C929" s="1" t="n"/>
      <c r="D929" s="198" t="n"/>
      <c r="E929" s="192" t="n"/>
      <c r="F929" s="171" t="n"/>
      <c r="G929" s="172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 s="269">
      <c r="A930" s="1" t="n"/>
      <c r="B930" s="171" t="n"/>
      <c r="C930" s="1" t="n"/>
      <c r="D930" s="198" t="n"/>
      <c r="E930" s="192" t="n"/>
      <c r="F930" s="171" t="n"/>
      <c r="G930" s="172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 s="269">
      <c r="A931" s="1" t="n"/>
      <c r="B931" s="171" t="n"/>
      <c r="C931" s="1" t="n"/>
      <c r="D931" s="198" t="n"/>
      <c r="E931" s="192" t="n"/>
      <c r="F931" s="171" t="n"/>
      <c r="G931" s="172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 s="269">
      <c r="A932" s="1" t="n"/>
      <c r="B932" s="171" t="n"/>
      <c r="C932" s="1" t="n"/>
      <c r="D932" s="198" t="n"/>
      <c r="E932" s="192" t="n"/>
      <c r="F932" s="171" t="n"/>
      <c r="G932" s="172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 s="269">
      <c r="A933" s="1" t="n"/>
      <c r="B933" s="171" t="n"/>
      <c r="C933" s="1" t="n"/>
      <c r="D933" s="198" t="n"/>
      <c r="E933" s="192" t="n"/>
      <c r="F933" s="171" t="n"/>
      <c r="G933" s="172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 s="269">
      <c r="A934" s="1" t="n"/>
      <c r="B934" s="171" t="n"/>
      <c r="C934" s="1" t="n"/>
      <c r="D934" s="198" t="n"/>
      <c r="E934" s="192" t="n"/>
      <c r="F934" s="171" t="n"/>
      <c r="G934" s="172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 s="269">
      <c r="A935" s="1" t="n"/>
      <c r="B935" s="171" t="n"/>
      <c r="C935" s="1" t="n"/>
      <c r="D935" s="198" t="n"/>
      <c r="E935" s="192" t="n"/>
      <c r="F935" s="171" t="n"/>
      <c r="G935" s="172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 s="269">
      <c r="A936" s="1" t="n"/>
      <c r="B936" s="171" t="n"/>
      <c r="C936" s="1" t="n"/>
      <c r="D936" s="198" t="n"/>
      <c r="E936" s="192" t="n"/>
      <c r="F936" s="171" t="n"/>
      <c r="G936" s="172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 s="269">
      <c r="A937" s="1" t="n"/>
      <c r="B937" s="171" t="n"/>
      <c r="C937" s="1" t="n"/>
      <c r="D937" s="198" t="n"/>
      <c r="E937" s="192" t="n"/>
      <c r="F937" s="171" t="n"/>
      <c r="G937" s="172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 s="269">
      <c r="A938" s="1" t="n"/>
      <c r="B938" s="171" t="n"/>
      <c r="C938" s="1" t="n"/>
      <c r="D938" s="198" t="n"/>
      <c r="E938" s="192" t="n"/>
      <c r="F938" s="171" t="n"/>
      <c r="G938" s="172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 s="269">
      <c r="A939" s="1" t="n"/>
      <c r="B939" s="171" t="n"/>
      <c r="C939" s="1" t="n"/>
      <c r="D939" s="198" t="n"/>
      <c r="E939" s="192" t="n"/>
      <c r="F939" s="171" t="n"/>
      <c r="G939" s="172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 s="269">
      <c r="A940" s="1" t="n"/>
      <c r="B940" s="171" t="n"/>
      <c r="C940" s="1" t="n"/>
      <c r="D940" s="198" t="n"/>
      <c r="E940" s="192" t="n"/>
      <c r="F940" s="171" t="n"/>
      <c r="G940" s="172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 s="269">
      <c r="A941" s="1" t="n"/>
      <c r="B941" s="171" t="n"/>
      <c r="C941" s="1" t="n"/>
      <c r="D941" s="198" t="n"/>
      <c r="E941" s="192" t="n"/>
      <c r="F941" s="171" t="n"/>
      <c r="G941" s="172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 s="269">
      <c r="A942" s="1" t="n"/>
      <c r="B942" s="171" t="n"/>
      <c r="C942" s="1" t="n"/>
      <c r="D942" s="198" t="n"/>
      <c r="E942" s="192" t="n"/>
      <c r="F942" s="171" t="n"/>
      <c r="G942" s="172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 s="269">
      <c r="A943" s="1" t="n"/>
      <c r="B943" s="171" t="n"/>
      <c r="C943" s="1" t="n"/>
      <c r="D943" s="198" t="n"/>
      <c r="E943" s="192" t="n"/>
      <c r="F943" s="171" t="n"/>
      <c r="G943" s="172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 s="269">
      <c r="A944" s="1" t="n"/>
      <c r="B944" s="171" t="n"/>
      <c r="C944" s="1" t="n"/>
      <c r="D944" s="198" t="n"/>
      <c r="E944" s="192" t="n"/>
      <c r="F944" s="171" t="n"/>
      <c r="G944" s="172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 s="269">
      <c r="A945" s="1" t="n"/>
      <c r="B945" s="171" t="n"/>
      <c r="C945" s="1" t="n"/>
      <c r="D945" s="198" t="n"/>
      <c r="E945" s="192" t="n"/>
      <c r="F945" s="171" t="n"/>
      <c r="G945" s="172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 s="269">
      <c r="A946" s="1" t="n"/>
      <c r="B946" s="171" t="n"/>
      <c r="C946" s="1" t="n"/>
      <c r="D946" s="198" t="n"/>
      <c r="E946" s="192" t="n"/>
      <c r="F946" s="171" t="n"/>
      <c r="G946" s="172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 s="269">
      <c r="A947" s="1" t="n"/>
      <c r="B947" s="171" t="n"/>
      <c r="C947" s="1" t="n"/>
      <c r="D947" s="198" t="n"/>
      <c r="E947" s="192" t="n"/>
      <c r="F947" s="171" t="n"/>
      <c r="G947" s="172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 s="269">
      <c r="A948" s="1" t="n"/>
      <c r="B948" s="171" t="n"/>
      <c r="C948" s="1" t="n"/>
      <c r="D948" s="198" t="n"/>
      <c r="E948" s="192" t="n"/>
      <c r="F948" s="171" t="n"/>
      <c r="G948" s="172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 s="269">
      <c r="A949" s="1" t="n"/>
      <c r="B949" s="171" t="n"/>
      <c r="C949" s="1" t="n"/>
      <c r="D949" s="198" t="n"/>
      <c r="E949" s="192" t="n"/>
      <c r="F949" s="171" t="n"/>
      <c r="G949" s="172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 s="269">
      <c r="A950" s="1" t="n"/>
      <c r="B950" s="171" t="n"/>
      <c r="C950" s="1" t="n"/>
      <c r="D950" s="198" t="n"/>
      <c r="E950" s="192" t="n"/>
      <c r="F950" s="171" t="n"/>
      <c r="G950" s="172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 s="269">
      <c r="A951" s="1" t="n"/>
      <c r="B951" s="171" t="n"/>
      <c r="C951" s="1" t="n"/>
      <c r="D951" s="198" t="n"/>
      <c r="E951" s="192" t="n"/>
      <c r="F951" s="171" t="n"/>
      <c r="G951" s="172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 s="269">
      <c r="A952" s="1" t="n"/>
      <c r="B952" s="171" t="n"/>
      <c r="C952" s="1" t="n"/>
      <c r="D952" s="198" t="n"/>
      <c r="E952" s="192" t="n"/>
      <c r="F952" s="171" t="n"/>
      <c r="G952" s="172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 s="269">
      <c r="A953" s="1" t="n"/>
      <c r="B953" s="171" t="n"/>
      <c r="C953" s="1" t="n"/>
      <c r="D953" s="198" t="n"/>
      <c r="E953" s="192" t="n"/>
      <c r="F953" s="171" t="n"/>
      <c r="G953" s="172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 s="269">
      <c r="A954" s="1" t="n"/>
      <c r="B954" s="171" t="n"/>
      <c r="C954" s="1" t="n"/>
      <c r="D954" s="198" t="n"/>
      <c r="E954" s="192" t="n"/>
      <c r="F954" s="171" t="n"/>
      <c r="G954" s="172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 s="269">
      <c r="A955" s="1" t="n"/>
      <c r="B955" s="171" t="n"/>
      <c r="C955" s="1" t="n"/>
      <c r="D955" s="198" t="n"/>
      <c r="E955" s="192" t="n"/>
      <c r="F955" s="171" t="n"/>
      <c r="G955" s="172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 s="269">
      <c r="A956" s="1" t="n"/>
      <c r="B956" s="171" t="n"/>
      <c r="C956" s="1" t="n"/>
      <c r="D956" s="198" t="n"/>
      <c r="E956" s="192" t="n"/>
      <c r="F956" s="171" t="n"/>
      <c r="G956" s="172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 s="269">
      <c r="A957" s="1" t="n"/>
      <c r="B957" s="171" t="n"/>
      <c r="C957" s="1" t="n"/>
      <c r="D957" s="198" t="n"/>
      <c r="E957" s="192" t="n"/>
      <c r="F957" s="171" t="n"/>
      <c r="G957" s="172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 s="269">
      <c r="A958" s="1" t="n"/>
      <c r="B958" s="171" t="n"/>
      <c r="C958" s="1" t="n"/>
      <c r="D958" s="198" t="n"/>
      <c r="E958" s="192" t="n"/>
      <c r="F958" s="171" t="n"/>
      <c r="G958" s="172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 s="269">
      <c r="A959" s="1" t="n"/>
      <c r="B959" s="171" t="n"/>
      <c r="C959" s="1" t="n"/>
      <c r="D959" s="198" t="n"/>
      <c r="E959" s="192" t="n"/>
      <c r="F959" s="171" t="n"/>
      <c r="G959" s="172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 s="269">
      <c r="A960" s="1" t="n"/>
      <c r="B960" s="171" t="n"/>
      <c r="C960" s="1" t="n"/>
      <c r="D960" s="198" t="n"/>
      <c r="E960" s="192" t="n"/>
      <c r="F960" s="171" t="n"/>
      <c r="G960" s="172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 s="269">
      <c r="A961" s="1" t="n"/>
      <c r="B961" s="171" t="n"/>
      <c r="C961" s="1" t="n"/>
      <c r="D961" s="198" t="n"/>
      <c r="E961" s="192" t="n"/>
      <c r="F961" s="171" t="n"/>
      <c r="G961" s="172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 s="269">
      <c r="A962" s="1" t="n"/>
      <c r="B962" s="171" t="n"/>
      <c r="C962" s="1" t="n"/>
      <c r="D962" s="198" t="n"/>
      <c r="E962" s="192" t="n"/>
      <c r="F962" s="171" t="n"/>
      <c r="G962" s="172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 s="269">
      <c r="A963" s="1" t="n"/>
      <c r="B963" s="171" t="n"/>
      <c r="C963" s="1" t="n"/>
      <c r="D963" s="198" t="n"/>
      <c r="E963" s="192" t="n"/>
      <c r="F963" s="171" t="n"/>
      <c r="G963" s="172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 s="269">
      <c r="A964" s="1" t="n"/>
      <c r="B964" s="171" t="n"/>
      <c r="C964" s="1" t="n"/>
      <c r="D964" s="198" t="n"/>
      <c r="E964" s="192" t="n"/>
      <c r="F964" s="171" t="n"/>
      <c r="G964" s="172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 s="269">
      <c r="A965" s="1" t="n"/>
      <c r="B965" s="171" t="n"/>
      <c r="C965" s="1" t="n"/>
      <c r="D965" s="198" t="n"/>
      <c r="E965" s="192" t="n"/>
      <c r="F965" s="171" t="n"/>
      <c r="G965" s="172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 s="269">
      <c r="A966" s="1" t="n"/>
      <c r="B966" s="171" t="n"/>
      <c r="C966" s="1" t="n"/>
      <c r="D966" s="198" t="n"/>
      <c r="E966" s="192" t="n"/>
      <c r="F966" s="171" t="n"/>
      <c r="G966" s="172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 s="269">
      <c r="A967" s="1" t="n"/>
      <c r="B967" s="171" t="n"/>
      <c r="C967" s="1" t="n"/>
      <c r="D967" s="198" t="n"/>
      <c r="E967" s="192" t="n"/>
      <c r="F967" s="171" t="n"/>
      <c r="G967" s="172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 s="269">
      <c r="A968" s="1" t="n"/>
      <c r="B968" s="171" t="n"/>
      <c r="C968" s="1" t="n"/>
      <c r="D968" s="198" t="n"/>
      <c r="E968" s="192" t="n"/>
      <c r="F968" s="171" t="n"/>
      <c r="G968" s="172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 s="269">
      <c r="A969" s="1" t="n"/>
      <c r="B969" s="171" t="n"/>
      <c r="C969" s="1" t="n"/>
      <c r="D969" s="198" t="n"/>
      <c r="E969" s="192" t="n"/>
      <c r="F969" s="171" t="n"/>
      <c r="G969" s="172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 s="269">
      <c r="A970" s="1" t="n"/>
      <c r="B970" s="171" t="n"/>
      <c r="C970" s="1" t="n"/>
      <c r="D970" s="198" t="n"/>
      <c r="E970" s="192" t="n"/>
      <c r="F970" s="171" t="n"/>
      <c r="G970" s="172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 s="269">
      <c r="A971" s="1" t="n"/>
      <c r="B971" s="171" t="n"/>
      <c r="C971" s="1" t="n"/>
      <c r="D971" s="198" t="n"/>
      <c r="E971" s="192" t="n"/>
      <c r="F971" s="171" t="n"/>
      <c r="G971" s="172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 s="269">
      <c r="A972" s="1" t="n"/>
      <c r="B972" s="171" t="n"/>
      <c r="C972" s="1" t="n"/>
      <c r="D972" s="198" t="n"/>
      <c r="E972" s="192" t="n"/>
      <c r="F972" s="171" t="n"/>
      <c r="G972" s="172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 s="269">
      <c r="A973" s="1" t="n"/>
      <c r="B973" s="171" t="n"/>
      <c r="C973" s="1" t="n"/>
      <c r="D973" s="198" t="n"/>
      <c r="E973" s="192" t="n"/>
      <c r="F973" s="171" t="n"/>
      <c r="G973" s="172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 s="269">
      <c r="A974" s="1" t="n"/>
      <c r="B974" s="171" t="n"/>
      <c r="C974" s="1" t="n"/>
      <c r="D974" s="198" t="n"/>
      <c r="E974" s="192" t="n"/>
      <c r="F974" s="171" t="n"/>
      <c r="G974" s="172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 s="269">
      <c r="A975" s="1" t="n"/>
      <c r="B975" s="171" t="n"/>
      <c r="C975" s="1" t="n"/>
      <c r="D975" s="198" t="n"/>
      <c r="E975" s="192" t="n"/>
      <c r="F975" s="171" t="n"/>
      <c r="G975" s="172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 s="269">
      <c r="A976" s="1" t="n"/>
      <c r="B976" s="171" t="n"/>
      <c r="C976" s="1" t="n"/>
      <c r="D976" s="198" t="n"/>
      <c r="E976" s="192" t="n"/>
      <c r="F976" s="171" t="n"/>
      <c r="G976" s="172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 s="269">
      <c r="A977" s="1" t="n"/>
      <c r="B977" s="171" t="n"/>
      <c r="C977" s="1" t="n"/>
      <c r="D977" s="198" t="n"/>
      <c r="E977" s="192" t="n"/>
      <c r="F977" s="171" t="n"/>
      <c r="G977" s="172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 s="269">
      <c r="A978" s="1" t="n"/>
      <c r="B978" s="171" t="n"/>
      <c r="C978" s="1" t="n"/>
      <c r="D978" s="198" t="n"/>
      <c r="E978" s="192" t="n"/>
      <c r="F978" s="171" t="n"/>
      <c r="G978" s="172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 s="269">
      <c r="A979" s="1" t="n"/>
      <c r="B979" s="171" t="n"/>
      <c r="C979" s="1" t="n"/>
      <c r="D979" s="198" t="n"/>
      <c r="E979" s="192" t="n"/>
      <c r="F979" s="171" t="n"/>
      <c r="G979" s="172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 s="269">
      <c r="A980" s="1" t="n"/>
      <c r="B980" s="171" t="n"/>
      <c r="C980" s="1" t="n"/>
      <c r="D980" s="198" t="n"/>
      <c r="E980" s="192" t="n"/>
      <c r="F980" s="171" t="n"/>
      <c r="G980" s="172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 s="269">
      <c r="A981" s="1" t="n"/>
      <c r="B981" s="171" t="n"/>
      <c r="C981" s="1" t="n"/>
      <c r="D981" s="198" t="n"/>
      <c r="E981" s="192" t="n"/>
      <c r="F981" s="171" t="n"/>
      <c r="G981" s="172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 s="269">
      <c r="A982" s="1" t="n"/>
      <c r="B982" s="171" t="n"/>
      <c r="C982" s="1" t="n"/>
      <c r="D982" s="198" t="n"/>
      <c r="E982" s="192" t="n"/>
      <c r="F982" s="171" t="n"/>
      <c r="G982" s="172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 s="269">
      <c r="A983" s="1" t="n"/>
      <c r="B983" s="171" t="n"/>
      <c r="C983" s="1" t="n"/>
      <c r="D983" s="198" t="n"/>
      <c r="E983" s="192" t="n"/>
      <c r="F983" s="171" t="n"/>
      <c r="G983" s="172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 s="269">
      <c r="A984" s="1" t="n"/>
      <c r="B984" s="171" t="n"/>
      <c r="C984" s="1" t="n"/>
      <c r="D984" s="198" t="n"/>
      <c r="E984" s="192" t="n"/>
      <c r="F984" s="171" t="n"/>
      <c r="G984" s="172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 s="269">
      <c r="A985" s="1" t="n"/>
      <c r="B985" s="171" t="n"/>
      <c r="C985" s="1" t="n"/>
      <c r="D985" s="198" t="n"/>
      <c r="E985" s="192" t="n"/>
      <c r="F985" s="171" t="n"/>
      <c r="G985" s="172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 s="269">
      <c r="A986" s="1" t="n"/>
      <c r="B986" s="171" t="n"/>
      <c r="C986" s="1" t="n"/>
      <c r="D986" s="198" t="n"/>
      <c r="E986" s="192" t="n"/>
      <c r="F986" s="171" t="n"/>
      <c r="G986" s="172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 s="269">
      <c r="A987" s="1" t="n"/>
      <c r="B987" s="171" t="n"/>
      <c r="C987" s="1" t="n"/>
      <c r="D987" s="198" t="n"/>
      <c r="E987" s="192" t="n"/>
      <c r="F987" s="171" t="n"/>
      <c r="G987" s="172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 s="269">
      <c r="A988" s="1" t="n"/>
      <c r="B988" s="171" t="n"/>
      <c r="C988" s="1" t="n"/>
      <c r="D988" s="198" t="n"/>
      <c r="E988" s="192" t="n"/>
      <c r="F988" s="171" t="n"/>
      <c r="G988" s="172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 s="269">
      <c r="A989" s="1" t="n"/>
      <c r="B989" s="171" t="n"/>
      <c r="C989" s="1" t="n"/>
      <c r="D989" s="198" t="n"/>
      <c r="E989" s="192" t="n"/>
      <c r="F989" s="171" t="n"/>
      <c r="G989" s="172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 s="269">
      <c r="A990" s="1" t="n"/>
      <c r="B990" s="171" t="n"/>
      <c r="C990" s="1" t="n"/>
      <c r="D990" s="198" t="n"/>
      <c r="E990" s="192" t="n"/>
      <c r="F990" s="171" t="n"/>
      <c r="G990" s="172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 s="269">
      <c r="A991" s="1" t="n"/>
      <c r="B991" s="171" t="n"/>
      <c r="C991" s="1" t="n"/>
      <c r="D991" s="198" t="n"/>
      <c r="E991" s="192" t="n"/>
      <c r="F991" s="171" t="n"/>
      <c r="G991" s="172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 s="269">
      <c r="A992" s="1" t="n"/>
      <c r="B992" s="171" t="n"/>
      <c r="C992" s="1" t="n"/>
      <c r="D992" s="198" t="n"/>
      <c r="E992" s="192" t="n"/>
      <c r="F992" s="171" t="n"/>
      <c r="G992" s="172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 s="269">
      <c r="A993" s="1" t="n"/>
      <c r="B993" s="171" t="n"/>
      <c r="C993" s="1" t="n"/>
      <c r="D993" s="198" t="n"/>
      <c r="E993" s="192" t="n"/>
      <c r="F993" s="171" t="n"/>
      <c r="G993" s="172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 s="269">
      <c r="A994" s="1" t="n"/>
      <c r="B994" s="171" t="n"/>
      <c r="C994" s="1" t="n"/>
      <c r="D994" s="198" t="n"/>
      <c r="E994" s="192" t="n"/>
      <c r="F994" s="171" t="n"/>
      <c r="G994" s="172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 s="269">
      <c r="A995" s="1" t="n"/>
      <c r="B995" s="171" t="n"/>
      <c r="C995" s="1" t="n"/>
      <c r="D995" s="198" t="n"/>
      <c r="E995" s="192" t="n"/>
      <c r="F995" s="171" t="n"/>
      <c r="G995" s="172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 s="269">
      <c r="A996" s="1" t="n"/>
      <c r="B996" s="171" t="n"/>
      <c r="C996" s="1" t="n"/>
      <c r="D996" s="198" t="n"/>
      <c r="E996" s="192" t="n"/>
      <c r="F996" s="171" t="n"/>
      <c r="G996" s="172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 s="269">
      <c r="A997" s="1" t="n"/>
      <c r="B997" s="171" t="n"/>
      <c r="C997" s="1" t="n"/>
      <c r="D997" s="198" t="n"/>
      <c r="E997" s="192" t="n"/>
      <c r="F997" s="171" t="n"/>
      <c r="G997" s="172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 s="269">
      <c r="A998" s="1" t="n"/>
      <c r="B998" s="171" t="n"/>
      <c r="C998" s="1" t="n"/>
      <c r="D998" s="198" t="n"/>
      <c r="E998" s="192" t="n"/>
      <c r="F998" s="171" t="n"/>
      <c r="G998" s="172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 s="269">
      <c r="A999" s="1" t="n"/>
      <c r="B999" s="171" t="n"/>
      <c r="C999" s="1" t="n"/>
      <c r="D999" s="198" t="n"/>
      <c r="E999" s="192" t="n"/>
      <c r="F999" s="171" t="n"/>
      <c r="G999" s="172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 s="269">
      <c r="A1000" s="1" t="n"/>
      <c r="B1000" s="171" t="n"/>
      <c r="C1000" s="1" t="n"/>
      <c r="D1000" s="198" t="n"/>
      <c r="E1000" s="192" t="n"/>
      <c r="F1000" s="171" t="n"/>
      <c r="G1000" s="172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5">
    <mergeCell ref="B1:E3"/>
    <mergeCell ref="F1:F2"/>
    <mergeCell ref="G1:G2"/>
    <mergeCell ref="B5:D5"/>
    <mergeCell ref="E5:G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2021-08-20T14:56:00Z</dcterms:created>
  <dcterms:modified xmlns:dcterms="http://purl.org/dc/terms/" xmlns:xsi="http://www.w3.org/2001/XMLSchema-instance" xsi:type="dcterms:W3CDTF">2022-10-19T17:57:46Z</dcterms:modified>
  <cp:lastModifiedBy>Francesco imbalzano</cp:lastModifiedBy>
</cp:coreProperties>
</file>