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ros/Dropbox/Documenti/Lavoro/Articoli in scrittura/59. Life tables Drosphila suzukii Bari/Data analysis/"/>
    </mc:Choice>
  </mc:AlternateContent>
  <xr:revisionPtr revIDLastSave="0" documentId="13_ncr:1_{4FE45B24-5EB6-104A-B2C8-01506B948342}" xr6:coauthVersionLast="47" xr6:coauthVersionMax="47" xr10:uidLastSave="{00000000-0000-0000-0000-000000000000}"/>
  <bookViews>
    <workbookView xWindow="0" yWindow="500" windowWidth="28800" windowHeight="16580" activeTab="1" xr2:uid="{3B0AAB25-6013-3F49-86D5-9DB1A05589D8}"/>
  </bookViews>
  <sheets>
    <sheet name="Dataset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7" i="1" l="1"/>
  <c r="D12" i="2" s="1"/>
  <c r="L343" i="1"/>
  <c r="M343" i="1"/>
  <c r="L344" i="1"/>
  <c r="M344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E316" i="1"/>
  <c r="C316" i="1"/>
  <c r="G347" i="1"/>
  <c r="F347" i="1"/>
  <c r="E347" i="1"/>
  <c r="D347" i="1"/>
  <c r="C347" i="1"/>
  <c r="B347" i="1"/>
  <c r="L347" i="1" s="1"/>
  <c r="C12" i="2" s="1"/>
  <c r="M323" i="1"/>
  <c r="D27" i="2" s="1"/>
  <c r="L323" i="1"/>
  <c r="C27" i="2" s="1"/>
  <c r="K316" i="1" l="1"/>
  <c r="G316" i="1"/>
  <c r="B316" i="1"/>
  <c r="L313" i="1"/>
  <c r="M313" i="1"/>
  <c r="J316" i="1"/>
  <c r="I316" i="1"/>
  <c r="H316" i="1"/>
  <c r="F316" i="1"/>
  <c r="D316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79" i="1"/>
  <c r="D26" i="2" s="1"/>
  <c r="L279" i="1"/>
  <c r="C26" i="2" s="1"/>
  <c r="M316" i="1" l="1"/>
  <c r="D11" i="2" s="1"/>
  <c r="L316" i="1"/>
  <c r="C11" i="2" s="1"/>
  <c r="K272" i="1" l="1"/>
  <c r="J272" i="1"/>
  <c r="I272" i="1"/>
  <c r="H272" i="1"/>
  <c r="G272" i="1"/>
  <c r="F272" i="1"/>
  <c r="E272" i="1"/>
  <c r="D272" i="1"/>
  <c r="C272" i="1"/>
  <c r="B272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6" i="1"/>
  <c r="D25" i="2" s="1"/>
  <c r="L246" i="1"/>
  <c r="C25" i="2" s="1"/>
  <c r="M272" i="1" l="1"/>
  <c r="D10" i="2" s="1"/>
  <c r="L272" i="1"/>
  <c r="C10" i="2" s="1"/>
  <c r="G239" i="1" l="1"/>
  <c r="C239" i="1"/>
  <c r="K239" i="1" l="1"/>
  <c r="J239" i="1"/>
  <c r="I239" i="1"/>
  <c r="H239" i="1"/>
  <c r="F239" i="1"/>
  <c r="E239" i="1"/>
  <c r="D239" i="1"/>
  <c r="B239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08" i="1"/>
  <c r="D24" i="2" s="1"/>
  <c r="L208" i="1"/>
  <c r="C24" i="2" s="1"/>
  <c r="E201" i="1"/>
  <c r="M239" i="1" l="1"/>
  <c r="D9" i="2" s="1"/>
  <c r="L239" i="1"/>
  <c r="C9" i="2" s="1"/>
  <c r="K201" i="1" l="1"/>
  <c r="J201" i="1"/>
  <c r="I201" i="1"/>
  <c r="H201" i="1"/>
  <c r="G201" i="1"/>
  <c r="F201" i="1"/>
  <c r="D201" i="1"/>
  <c r="C201" i="1"/>
  <c r="B201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1" i="1"/>
  <c r="D23" i="2" s="1"/>
  <c r="L171" i="1"/>
  <c r="C23" i="2" s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M135" i="1"/>
  <c r="L135" i="1"/>
  <c r="K164" i="1"/>
  <c r="J164" i="1"/>
  <c r="I164" i="1"/>
  <c r="H164" i="1"/>
  <c r="G164" i="1"/>
  <c r="F164" i="1"/>
  <c r="E164" i="1"/>
  <c r="D164" i="1"/>
  <c r="C164" i="1"/>
  <c r="B164" i="1"/>
  <c r="M131" i="1"/>
  <c r="D22" i="2" s="1"/>
  <c r="L131" i="1"/>
  <c r="C22" i="2" s="1"/>
  <c r="M201" i="1" l="1"/>
  <c r="D8" i="2" s="1"/>
  <c r="L201" i="1"/>
  <c r="C8" i="2" s="1"/>
  <c r="M164" i="1"/>
  <c r="D7" i="2" s="1"/>
  <c r="L164" i="1"/>
  <c r="C7" i="2" s="1"/>
  <c r="M88" i="1" l="1"/>
  <c r="D21" i="2" s="1"/>
  <c r="L88" i="1"/>
  <c r="C21" i="2" s="1"/>
  <c r="M38" i="1"/>
  <c r="D20" i="2" s="1"/>
  <c r="L38" i="1"/>
  <c r="C20" i="2" s="1"/>
  <c r="K124" i="1"/>
  <c r="J124" i="1"/>
  <c r="I124" i="1"/>
  <c r="H124" i="1"/>
  <c r="G124" i="1"/>
  <c r="F124" i="1"/>
  <c r="E124" i="1"/>
  <c r="D124" i="1"/>
  <c r="C124" i="1"/>
  <c r="B124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124" i="1" l="1"/>
  <c r="D6" i="2" s="1"/>
  <c r="L124" i="1"/>
  <c r="C6" i="2" s="1"/>
  <c r="L62" i="1" l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C81" i="1"/>
  <c r="D81" i="1"/>
  <c r="E81" i="1"/>
  <c r="F81" i="1"/>
  <c r="G81" i="1"/>
  <c r="H81" i="1"/>
  <c r="I81" i="1"/>
  <c r="J81" i="1"/>
  <c r="K81" i="1"/>
  <c r="B81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81" i="1" l="1"/>
  <c r="D5" i="2" s="1"/>
  <c r="L81" i="1"/>
  <c r="C5" i="2" s="1"/>
  <c r="C31" i="1" l="1"/>
  <c r="D31" i="1"/>
  <c r="E31" i="1"/>
  <c r="F31" i="1"/>
  <c r="G31" i="1"/>
  <c r="H31" i="1"/>
  <c r="I31" i="1"/>
  <c r="J31" i="1"/>
  <c r="K31" i="1"/>
  <c r="B31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5" i="1"/>
  <c r="D19" i="2" s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9" i="1"/>
  <c r="L5" i="1"/>
  <c r="C19" i="2" s="1"/>
  <c r="M31" i="1" l="1"/>
  <c r="D4" i="2" s="1"/>
  <c r="L31" i="1"/>
  <c r="C4" i="2" s="1"/>
</calcChain>
</file>

<file path=xl/sharedStrings.xml><?xml version="1.0" encoding="utf-8"?>
<sst xmlns="http://schemas.openxmlformats.org/spreadsheetml/2006/main" count="281" uniqueCount="32">
  <si>
    <t>13C</t>
  </si>
  <si>
    <t>Pre-oviposition</t>
  </si>
  <si>
    <t>Std_err</t>
  </si>
  <si>
    <t>Average days</t>
  </si>
  <si>
    <t>Day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</si>
  <si>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</si>
  <si>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</si>
  <si>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</si>
  <si>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</si>
  <si>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</si>
  <si>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</si>
  <si>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</si>
  <si>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</si>
  <si>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</si>
  <si>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</si>
  <si>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Daily average</t>
  </si>
  <si>
    <t>Temperature</t>
  </si>
  <si>
    <t>Total eggs per female</t>
  </si>
  <si>
    <t>Average eggs</t>
  </si>
  <si>
    <t>18C</t>
  </si>
  <si>
    <t>20C</t>
  </si>
  <si>
    <t>Individual</t>
  </si>
  <si>
    <t>24C</t>
  </si>
  <si>
    <t>25C</t>
  </si>
  <si>
    <t>26C</t>
  </si>
  <si>
    <t>27C</t>
  </si>
  <si>
    <t>28C</t>
  </si>
  <si>
    <t>29C</t>
  </si>
  <si>
    <t xml:space="preserve">Average total eggs per female </t>
  </si>
  <si>
    <t>Average pre-oviposition days</t>
  </si>
  <si>
    <t>Avg eggs produced</t>
  </si>
  <si>
    <t>3D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</si>
</sst>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Egg</a:t>
            </a:r>
            <a:r>
              <a:rPr lang="it-IT" baseline="0"/>
              <a:t> average daily distribution - 13C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Daily average eggs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Dataset!$L$9:$L$28</c:f>
              <c:numCache>
                <c:formatCode>General</c:formatCode>
                <c:ptCount val="20"/>
                <c:pt idx="0">
                  <c:v>1.4</c:v>
                </c:pt>
                <c:pt idx="1">
                  <c:v>2.1</c:v>
                </c:pt>
                <c:pt idx="2">
                  <c:v>1.6</c:v>
                </c:pt>
                <c:pt idx="3">
                  <c:v>3.3</c:v>
                </c:pt>
                <c:pt idx="4">
                  <c:v>3.1</c:v>
                </c:pt>
                <c:pt idx="5">
                  <c:v>3.2</c:v>
                </c:pt>
                <c:pt idx="6">
                  <c:v>2.4</c:v>
                </c:pt>
                <c:pt idx="7">
                  <c:v>3.1</c:v>
                </c:pt>
                <c:pt idx="8">
                  <c:v>2.8</c:v>
                </c:pt>
                <c:pt idx="9">
                  <c:v>1.6</c:v>
                </c:pt>
                <c:pt idx="10">
                  <c:v>3.4</c:v>
                </c:pt>
                <c:pt idx="11">
                  <c:v>3.2</c:v>
                </c:pt>
                <c:pt idx="12">
                  <c:v>2.4</c:v>
                </c:pt>
                <c:pt idx="13">
                  <c:v>1.2</c:v>
                </c:pt>
                <c:pt idx="14">
                  <c:v>1.3</c:v>
                </c:pt>
                <c:pt idx="15">
                  <c:v>1.3</c:v>
                </c:pt>
                <c:pt idx="16">
                  <c:v>0.55555555555555558</c:v>
                </c:pt>
                <c:pt idx="17">
                  <c:v>0.77777777777777779</c:v>
                </c:pt>
                <c:pt idx="18">
                  <c:v>0.55555555555555558</c:v>
                </c:pt>
                <c:pt idx="19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5-F84F-90FE-F8C86BF37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Total eggs per female - 24C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Dataset!$B$201:$K$201</c:f>
              <c:numCache>
                <c:formatCode>General</c:formatCode>
                <c:ptCount val="10"/>
                <c:pt idx="0">
                  <c:v>195</c:v>
                </c:pt>
                <c:pt idx="1">
                  <c:v>237</c:v>
                </c:pt>
                <c:pt idx="2">
                  <c:v>169</c:v>
                </c:pt>
                <c:pt idx="3">
                  <c:v>222</c:v>
                </c:pt>
                <c:pt idx="4">
                  <c:v>181</c:v>
                </c:pt>
                <c:pt idx="5">
                  <c:v>195</c:v>
                </c:pt>
                <c:pt idx="6">
                  <c:v>189</c:v>
                </c:pt>
                <c:pt idx="7">
                  <c:v>174</c:v>
                </c:pt>
                <c:pt idx="8">
                  <c:v>178</c:v>
                </c:pt>
                <c:pt idx="9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0-3246-9221-C54F1BDF9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Egg</a:t>
            </a:r>
            <a:r>
              <a:rPr lang="it-IT" baseline="0"/>
              <a:t> average daily distribution - 26C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Dataset!$L$212:$L$236</c:f>
              <c:numCache>
                <c:formatCode>General</c:formatCode>
                <c:ptCount val="25"/>
                <c:pt idx="0">
                  <c:v>2.8</c:v>
                </c:pt>
                <c:pt idx="1">
                  <c:v>4</c:v>
                </c:pt>
                <c:pt idx="2">
                  <c:v>4.8</c:v>
                </c:pt>
                <c:pt idx="3">
                  <c:v>6.3</c:v>
                </c:pt>
                <c:pt idx="4">
                  <c:v>7.7</c:v>
                </c:pt>
                <c:pt idx="5">
                  <c:v>7.7</c:v>
                </c:pt>
                <c:pt idx="6">
                  <c:v>14.3</c:v>
                </c:pt>
                <c:pt idx="7">
                  <c:v>8.1</c:v>
                </c:pt>
                <c:pt idx="8">
                  <c:v>7.3</c:v>
                </c:pt>
                <c:pt idx="9">
                  <c:v>8.1999999999999993</c:v>
                </c:pt>
                <c:pt idx="10">
                  <c:v>7.8</c:v>
                </c:pt>
                <c:pt idx="11">
                  <c:v>8.5</c:v>
                </c:pt>
                <c:pt idx="12">
                  <c:v>8.1</c:v>
                </c:pt>
                <c:pt idx="13">
                  <c:v>17</c:v>
                </c:pt>
                <c:pt idx="14">
                  <c:v>7.8</c:v>
                </c:pt>
                <c:pt idx="15">
                  <c:v>6.9</c:v>
                </c:pt>
                <c:pt idx="16">
                  <c:v>7</c:v>
                </c:pt>
                <c:pt idx="17">
                  <c:v>6.7</c:v>
                </c:pt>
                <c:pt idx="18">
                  <c:v>5.2</c:v>
                </c:pt>
                <c:pt idx="19">
                  <c:v>5.0999999999999996</c:v>
                </c:pt>
                <c:pt idx="20">
                  <c:v>9.6</c:v>
                </c:pt>
                <c:pt idx="21">
                  <c:v>3.7</c:v>
                </c:pt>
                <c:pt idx="22">
                  <c:v>1.7</c:v>
                </c:pt>
                <c:pt idx="23">
                  <c:v>0.8</c:v>
                </c:pt>
                <c:pt idx="24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A-5E48-BD61-85B724500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Total eggs per female - 24C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Dataset!$B$239:$K$239</c:f>
              <c:numCache>
                <c:formatCode>General</c:formatCode>
                <c:ptCount val="10"/>
                <c:pt idx="0">
                  <c:v>200</c:v>
                </c:pt>
                <c:pt idx="1">
                  <c:v>149</c:v>
                </c:pt>
                <c:pt idx="2">
                  <c:v>192</c:v>
                </c:pt>
                <c:pt idx="3">
                  <c:v>256</c:v>
                </c:pt>
                <c:pt idx="4">
                  <c:v>177</c:v>
                </c:pt>
                <c:pt idx="5">
                  <c:v>94</c:v>
                </c:pt>
                <c:pt idx="6">
                  <c:v>121</c:v>
                </c:pt>
                <c:pt idx="7">
                  <c:v>145</c:v>
                </c:pt>
                <c:pt idx="8">
                  <c:v>192</c:v>
                </c:pt>
                <c:pt idx="9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B-A244-AB77-CF9CFCDC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Egg</a:t>
            </a:r>
            <a:r>
              <a:rPr lang="it-IT" baseline="0"/>
              <a:t> average daily distribution - 27C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Dataset!$L$250:$L$269</c:f>
              <c:numCache>
                <c:formatCode>General</c:formatCode>
                <c:ptCount val="20"/>
                <c:pt idx="0">
                  <c:v>2</c:v>
                </c:pt>
                <c:pt idx="1">
                  <c:v>4.2</c:v>
                </c:pt>
                <c:pt idx="2">
                  <c:v>5.9</c:v>
                </c:pt>
                <c:pt idx="3">
                  <c:v>7.7</c:v>
                </c:pt>
                <c:pt idx="4">
                  <c:v>9.1</c:v>
                </c:pt>
                <c:pt idx="5">
                  <c:v>10</c:v>
                </c:pt>
                <c:pt idx="6">
                  <c:v>9.5</c:v>
                </c:pt>
                <c:pt idx="7">
                  <c:v>10</c:v>
                </c:pt>
                <c:pt idx="8">
                  <c:v>9.5</c:v>
                </c:pt>
                <c:pt idx="9">
                  <c:v>9.9</c:v>
                </c:pt>
                <c:pt idx="10">
                  <c:v>9.6999999999999993</c:v>
                </c:pt>
                <c:pt idx="11">
                  <c:v>9.5</c:v>
                </c:pt>
                <c:pt idx="12">
                  <c:v>9.3000000000000007</c:v>
                </c:pt>
                <c:pt idx="13">
                  <c:v>8.9</c:v>
                </c:pt>
                <c:pt idx="14">
                  <c:v>7.8</c:v>
                </c:pt>
                <c:pt idx="15">
                  <c:v>6.6</c:v>
                </c:pt>
                <c:pt idx="16">
                  <c:v>4.5</c:v>
                </c:pt>
                <c:pt idx="17">
                  <c:v>3.1</c:v>
                </c:pt>
                <c:pt idx="18">
                  <c:v>1.8</c:v>
                </c:pt>
                <c:pt idx="1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5-E545-980E-DCF0697F3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Total eggs per female - 24C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Dataset!$B$272:$K$272</c:f>
              <c:numCache>
                <c:formatCode>General</c:formatCode>
                <c:ptCount val="10"/>
                <c:pt idx="0">
                  <c:v>163</c:v>
                </c:pt>
                <c:pt idx="1">
                  <c:v>146</c:v>
                </c:pt>
                <c:pt idx="2">
                  <c:v>146</c:v>
                </c:pt>
                <c:pt idx="3">
                  <c:v>132</c:v>
                </c:pt>
                <c:pt idx="4">
                  <c:v>124</c:v>
                </c:pt>
                <c:pt idx="5">
                  <c:v>139</c:v>
                </c:pt>
                <c:pt idx="6">
                  <c:v>146</c:v>
                </c:pt>
                <c:pt idx="7">
                  <c:v>135</c:v>
                </c:pt>
                <c:pt idx="8">
                  <c:v>136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F-8B41-BFA8-19DF05A5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Egg</a:t>
            </a:r>
            <a:r>
              <a:rPr lang="it-IT" baseline="0"/>
              <a:t> average daily distribution - 28C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Dataset!$L$283:$L$313</c:f>
              <c:numCache>
                <c:formatCode>General</c:formatCode>
                <c:ptCount val="31"/>
                <c:pt idx="0">
                  <c:v>2.1</c:v>
                </c:pt>
                <c:pt idx="1">
                  <c:v>2.1</c:v>
                </c:pt>
                <c:pt idx="2">
                  <c:v>3.1</c:v>
                </c:pt>
                <c:pt idx="3">
                  <c:v>4.0999999999999996</c:v>
                </c:pt>
                <c:pt idx="4">
                  <c:v>3.8</c:v>
                </c:pt>
                <c:pt idx="5">
                  <c:v>3.9</c:v>
                </c:pt>
                <c:pt idx="6">
                  <c:v>9.1999999999999993</c:v>
                </c:pt>
                <c:pt idx="7">
                  <c:v>4.5</c:v>
                </c:pt>
                <c:pt idx="8">
                  <c:v>5</c:v>
                </c:pt>
                <c:pt idx="9">
                  <c:v>5.8</c:v>
                </c:pt>
                <c:pt idx="10">
                  <c:v>5.6</c:v>
                </c:pt>
                <c:pt idx="11">
                  <c:v>4.7</c:v>
                </c:pt>
                <c:pt idx="12">
                  <c:v>5.8</c:v>
                </c:pt>
                <c:pt idx="13">
                  <c:v>12.4</c:v>
                </c:pt>
                <c:pt idx="14">
                  <c:v>3.8</c:v>
                </c:pt>
                <c:pt idx="15">
                  <c:v>4.5</c:v>
                </c:pt>
                <c:pt idx="16">
                  <c:v>3.6</c:v>
                </c:pt>
                <c:pt idx="17">
                  <c:v>4.9000000000000004</c:v>
                </c:pt>
                <c:pt idx="18">
                  <c:v>1.9</c:v>
                </c:pt>
                <c:pt idx="19">
                  <c:v>1.5</c:v>
                </c:pt>
                <c:pt idx="20">
                  <c:v>5.2</c:v>
                </c:pt>
                <c:pt idx="21">
                  <c:v>2.2000000000000002</c:v>
                </c:pt>
                <c:pt idx="22">
                  <c:v>1.6</c:v>
                </c:pt>
                <c:pt idx="23">
                  <c:v>1.6</c:v>
                </c:pt>
                <c:pt idx="24">
                  <c:v>1.5</c:v>
                </c:pt>
                <c:pt idx="25">
                  <c:v>0.6</c:v>
                </c:pt>
                <c:pt idx="26">
                  <c:v>0.5</c:v>
                </c:pt>
                <c:pt idx="27">
                  <c:v>1.7</c:v>
                </c:pt>
                <c:pt idx="28">
                  <c:v>0.9</c:v>
                </c:pt>
                <c:pt idx="29">
                  <c:v>0.5</c:v>
                </c:pt>
                <c:pt idx="3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D-4D4B-B04F-7B0DD51F2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Total eggs per female - 28C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Dataset!$B$316:$K$316</c:f>
              <c:numCache>
                <c:formatCode>General</c:formatCode>
                <c:ptCount val="10"/>
                <c:pt idx="0">
                  <c:v>162</c:v>
                </c:pt>
                <c:pt idx="1">
                  <c:v>104</c:v>
                </c:pt>
                <c:pt idx="2">
                  <c:v>56</c:v>
                </c:pt>
                <c:pt idx="3">
                  <c:v>39</c:v>
                </c:pt>
                <c:pt idx="4">
                  <c:v>7</c:v>
                </c:pt>
                <c:pt idx="5">
                  <c:v>134</c:v>
                </c:pt>
                <c:pt idx="6">
                  <c:v>26</c:v>
                </c:pt>
                <c:pt idx="7">
                  <c:v>186</c:v>
                </c:pt>
                <c:pt idx="8">
                  <c:v>222</c:v>
                </c:pt>
                <c:pt idx="9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7-A343-8605-8D9503D8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Egg</a:t>
            </a:r>
            <a:r>
              <a:rPr lang="it-IT" baseline="0"/>
              <a:t> average daily distribution - 29C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Dataset!$L$327:$L$344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6.333333333333333</c:v>
                </c:pt>
                <c:pt idx="8">
                  <c:v>4.833333333333333</c:v>
                </c:pt>
                <c:pt idx="9">
                  <c:v>5.166666666666667</c:v>
                </c:pt>
                <c:pt idx="10">
                  <c:v>5.666666666666667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0.83333333333333337</c:v>
                </c:pt>
                <c:pt idx="16">
                  <c:v>0.5</c:v>
                </c:pt>
                <c:pt idx="17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F-C041-935F-CAD433759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Total eggs per female - 29C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Dataset!$B$347:$G$347</c:f>
              <c:numCache>
                <c:formatCode>General</c:formatCode>
                <c:ptCount val="6"/>
                <c:pt idx="0">
                  <c:v>64</c:v>
                </c:pt>
                <c:pt idx="1">
                  <c:v>71</c:v>
                </c:pt>
                <c:pt idx="2">
                  <c:v>54</c:v>
                </c:pt>
                <c:pt idx="3">
                  <c:v>85</c:v>
                </c:pt>
                <c:pt idx="4">
                  <c:v>82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3-4C46-A3CE-1D49D9DE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Analysis!$C$3</c:f>
              <c:strCache>
                <c:ptCount val="1"/>
                <c:pt idx="0">
                  <c:v>Average total eggs per female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Analysis!$D$4:$D$12</c:f>
                <c:numCache>
                  <c:formatCode>General</c:formatCode>
                  <c:ptCount val="9"/>
                  <c:pt idx="0">
                    <c:v>3.7291643389191997</c:v>
                  </c:pt>
                  <c:pt idx="1">
                    <c:v>9.9713478415797816</c:v>
                  </c:pt>
                  <c:pt idx="2">
                    <c:v>18.028650038819382</c:v>
                  </c:pt>
                  <c:pt idx="3">
                    <c:v>11.741852967530779</c:v>
                  </c:pt>
                  <c:pt idx="4">
                    <c:v>6.8544389510253367</c:v>
                  </c:pt>
                  <c:pt idx="5">
                    <c:v>14.404628885651084</c:v>
                  </c:pt>
                  <c:pt idx="6">
                    <c:v>3.493008890786153</c:v>
                  </c:pt>
                  <c:pt idx="7">
                    <c:v>23.201269122375368</c:v>
                  </c:pt>
                  <c:pt idx="8">
                    <c:v>4.9715859307334389</c:v>
                  </c:pt>
                </c:numCache>
              </c:numRef>
            </c:plus>
            <c:minus>
              <c:numRef>
                <c:f>Analysis!$D$4:$D$12</c:f>
                <c:numCache>
                  <c:formatCode>General</c:formatCode>
                  <c:ptCount val="9"/>
                  <c:pt idx="0">
                    <c:v>3.7291643389191997</c:v>
                  </c:pt>
                  <c:pt idx="1">
                    <c:v>9.9713478415797816</c:v>
                  </c:pt>
                  <c:pt idx="2">
                    <c:v>18.028650038819382</c:v>
                  </c:pt>
                  <c:pt idx="3">
                    <c:v>11.741852967530779</c:v>
                  </c:pt>
                  <c:pt idx="4">
                    <c:v>6.8544389510253367</c:v>
                  </c:pt>
                  <c:pt idx="5">
                    <c:v>14.404628885651084</c:v>
                  </c:pt>
                  <c:pt idx="6">
                    <c:v>3.493008890786153</c:v>
                  </c:pt>
                  <c:pt idx="7">
                    <c:v>23.201269122375368</c:v>
                  </c:pt>
                  <c:pt idx="8">
                    <c:v>4.9715859307334389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Analysis!$B$4:$B$12</c:f>
              <c:numCache>
                <c:formatCode>General</c:formatCode>
                <c:ptCount val="9"/>
                <c:pt idx="0">
                  <c:v>13</c:v>
                </c:pt>
                <c:pt idx="1">
                  <c:v>18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xVal>
          <c:yVal>
            <c:numRef>
              <c:f>Analysis!$C$4:$C$12</c:f>
              <c:numCache>
                <c:formatCode>General</c:formatCode>
                <c:ptCount val="9"/>
                <c:pt idx="0">
                  <c:v>39.200000000000003</c:v>
                </c:pt>
                <c:pt idx="1">
                  <c:v>119.5</c:v>
                </c:pt>
                <c:pt idx="2">
                  <c:v>157.1</c:v>
                </c:pt>
                <c:pt idx="3">
                  <c:v>214.4</c:v>
                </c:pt>
                <c:pt idx="4">
                  <c:v>194.5</c:v>
                </c:pt>
                <c:pt idx="5">
                  <c:v>168.4</c:v>
                </c:pt>
                <c:pt idx="6">
                  <c:v>139.69999999999999</c:v>
                </c:pt>
                <c:pt idx="7">
                  <c:v>108.1</c:v>
                </c:pt>
                <c:pt idx="8">
                  <c:v>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B-174D-8A56-929DFF4B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69040"/>
        <c:axId val="1517016800"/>
      </c:scatterChart>
      <c:valAx>
        <c:axId val="2122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7016800"/>
        <c:crosses val="autoZero"/>
        <c:crossBetween val="midCat"/>
      </c:valAx>
      <c:valAx>
        <c:axId val="15170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Avg</a:t>
                </a:r>
                <a:r>
                  <a:rPr lang="it-IT" baseline="0"/>
                  <a:t> eggs produced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16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Total eggs per female - 13C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eggs per female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Dataset!$B$31:$K$31</c:f>
              <c:numCache>
                <c:formatCode>General</c:formatCode>
                <c:ptCount val="10"/>
                <c:pt idx="0">
                  <c:v>47</c:v>
                </c:pt>
                <c:pt idx="1">
                  <c:v>52</c:v>
                </c:pt>
                <c:pt idx="2">
                  <c:v>41</c:v>
                </c:pt>
                <c:pt idx="3">
                  <c:v>22</c:v>
                </c:pt>
                <c:pt idx="4">
                  <c:v>31</c:v>
                </c:pt>
                <c:pt idx="5">
                  <c:v>32</c:v>
                </c:pt>
                <c:pt idx="6">
                  <c:v>32</c:v>
                </c:pt>
                <c:pt idx="7">
                  <c:v>59</c:v>
                </c:pt>
                <c:pt idx="8">
                  <c:v>29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E-844B-9E2C-8B5568007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Analysis!$C$18</c:f>
              <c:strCache>
                <c:ptCount val="1"/>
                <c:pt idx="0">
                  <c:v>Average pre-oviposition days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Analysis!$D$19:$D$27</c:f>
                <c:numCache>
                  <c:formatCode>General</c:formatCode>
                  <c:ptCount val="9"/>
                  <c:pt idx="0">
                    <c:v>0.31446603773522008</c:v>
                  </c:pt>
                  <c:pt idx="1">
                    <c:v>0.24944382578492943</c:v>
                  </c:pt>
                  <c:pt idx="2">
                    <c:v>0.26874192494328497</c:v>
                  </c:pt>
                  <c:pt idx="3">
                    <c:v>0</c:v>
                  </c:pt>
                  <c:pt idx="4">
                    <c:v>0.2211083193570266</c:v>
                  </c:pt>
                  <c:pt idx="5">
                    <c:v>0.21343747458109499</c:v>
                  </c:pt>
                  <c:pt idx="6">
                    <c:v>0.2211083193570266</c:v>
                  </c:pt>
                  <c:pt idx="7">
                    <c:v>0.51207638319124049</c:v>
                  </c:pt>
                  <c:pt idx="8">
                    <c:v>0.4013864859597433</c:v>
                  </c:pt>
                </c:numCache>
              </c:numRef>
            </c:plus>
            <c:minus>
              <c:numRef>
                <c:f>Analysis!$D$19:$D$27</c:f>
                <c:numCache>
                  <c:formatCode>General</c:formatCode>
                  <c:ptCount val="9"/>
                  <c:pt idx="0">
                    <c:v>0.31446603773522008</c:v>
                  </c:pt>
                  <c:pt idx="1">
                    <c:v>0.24944382578492943</c:v>
                  </c:pt>
                  <c:pt idx="2">
                    <c:v>0.26874192494328497</c:v>
                  </c:pt>
                  <c:pt idx="3">
                    <c:v>0</c:v>
                  </c:pt>
                  <c:pt idx="4">
                    <c:v>0.2211083193570266</c:v>
                  </c:pt>
                  <c:pt idx="5">
                    <c:v>0.21343747458109499</c:v>
                  </c:pt>
                  <c:pt idx="6">
                    <c:v>0.2211083193570266</c:v>
                  </c:pt>
                  <c:pt idx="7">
                    <c:v>0.51207638319124049</c:v>
                  </c:pt>
                  <c:pt idx="8">
                    <c:v>0.4013864859597433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Analysis!$B$19:$B$27</c:f>
              <c:numCache>
                <c:formatCode>General</c:formatCode>
                <c:ptCount val="9"/>
                <c:pt idx="0">
                  <c:v>13</c:v>
                </c:pt>
                <c:pt idx="1">
                  <c:v>18</c:v>
                </c:pt>
                <c:pt idx="2">
                  <c:v>20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</c:numCache>
            </c:numRef>
          </c:xVal>
          <c:yVal>
            <c:numRef>
              <c:f>Analysis!$C$19:$C$27</c:f>
              <c:numCache>
                <c:formatCode>General</c:formatCode>
                <c:ptCount val="9"/>
                <c:pt idx="0">
                  <c:v>1.9</c:v>
                </c:pt>
                <c:pt idx="1">
                  <c:v>2.2000000000000002</c:v>
                </c:pt>
                <c:pt idx="2">
                  <c:v>1.5</c:v>
                </c:pt>
                <c:pt idx="3">
                  <c:v>1</c:v>
                </c:pt>
                <c:pt idx="4">
                  <c:v>1.6</c:v>
                </c:pt>
                <c:pt idx="5">
                  <c:v>1.3</c:v>
                </c:pt>
                <c:pt idx="6">
                  <c:v>2.4</c:v>
                </c:pt>
                <c:pt idx="7">
                  <c:v>2.2000000000000002</c:v>
                </c:pt>
                <c:pt idx="8">
                  <c:v>2.8333333333333335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9-0743-BE15-2247C8FAD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13631"/>
        <c:axId val="412793807"/>
      </c:scatterChart>
      <c:valAx>
        <c:axId val="16441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793807"/>
        <c:crosses val="autoZero"/>
        <c:crossBetween val="midCat"/>
      </c:valAx>
      <c:valAx>
        <c:axId val="4127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Avg eggs</a:t>
                </a:r>
                <a:r>
                  <a:rPr lang="it-IT" baseline="0"/>
                  <a:t> produced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441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Egg</a:t>
            </a:r>
            <a:r>
              <a:rPr lang="it-IT" baseline="0"/>
              <a:t> average daily distribution - 18C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Daily average eggs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Dataset!$L$42:$L$78</c:f>
              <c:numCache>
                <c:formatCode>General</c:formatCode>
                <c:ptCount val="37"/>
                <c:pt idx="0">
                  <c:v>1.6</c:v>
                </c:pt>
                <c:pt idx="1">
                  <c:v>3.1</c:v>
                </c:pt>
                <c:pt idx="2">
                  <c:v>3.5</c:v>
                </c:pt>
                <c:pt idx="3">
                  <c:v>4</c:v>
                </c:pt>
                <c:pt idx="4">
                  <c:v>6.5</c:v>
                </c:pt>
                <c:pt idx="5">
                  <c:v>6.6</c:v>
                </c:pt>
                <c:pt idx="6">
                  <c:v>6.5</c:v>
                </c:pt>
                <c:pt idx="7">
                  <c:v>5.6</c:v>
                </c:pt>
                <c:pt idx="8">
                  <c:v>4.9000000000000004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8.1</c:v>
                </c:pt>
                <c:pt idx="12">
                  <c:v>8.1</c:v>
                </c:pt>
                <c:pt idx="13">
                  <c:v>7.3</c:v>
                </c:pt>
                <c:pt idx="14">
                  <c:v>4.8</c:v>
                </c:pt>
                <c:pt idx="15">
                  <c:v>4.9000000000000004</c:v>
                </c:pt>
                <c:pt idx="16">
                  <c:v>3.5</c:v>
                </c:pt>
                <c:pt idx="17">
                  <c:v>3</c:v>
                </c:pt>
                <c:pt idx="18">
                  <c:v>4.5999999999999996</c:v>
                </c:pt>
                <c:pt idx="19">
                  <c:v>3.2</c:v>
                </c:pt>
                <c:pt idx="20">
                  <c:v>4.2</c:v>
                </c:pt>
                <c:pt idx="21">
                  <c:v>1.7</c:v>
                </c:pt>
                <c:pt idx="22">
                  <c:v>1.6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2.2000000000000002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0.5</c:v>
                </c:pt>
                <c:pt idx="31">
                  <c:v>0.4</c:v>
                </c:pt>
                <c:pt idx="32">
                  <c:v>0.4</c:v>
                </c:pt>
                <c:pt idx="33">
                  <c:v>1.2</c:v>
                </c:pt>
                <c:pt idx="34">
                  <c:v>0.2</c:v>
                </c:pt>
                <c:pt idx="35">
                  <c:v>0.1</c:v>
                </c:pt>
                <c:pt idx="3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8-8A46-BA95-60D5784FA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Total eggs per female - 18C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eggs per female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Dataset!$B$81:$K$81</c:f>
              <c:numCache>
                <c:formatCode>General</c:formatCode>
                <c:ptCount val="10"/>
                <c:pt idx="0">
                  <c:v>133</c:v>
                </c:pt>
                <c:pt idx="1">
                  <c:v>107</c:v>
                </c:pt>
                <c:pt idx="2">
                  <c:v>79</c:v>
                </c:pt>
                <c:pt idx="3">
                  <c:v>90</c:v>
                </c:pt>
                <c:pt idx="4">
                  <c:v>183</c:v>
                </c:pt>
                <c:pt idx="5">
                  <c:v>153</c:v>
                </c:pt>
                <c:pt idx="6">
                  <c:v>128</c:v>
                </c:pt>
                <c:pt idx="7">
                  <c:v>105</c:v>
                </c:pt>
                <c:pt idx="8">
                  <c:v>94</c:v>
                </c:pt>
                <c:pt idx="9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4-E14B-980F-41ACBEB6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Egg</a:t>
            </a:r>
            <a:r>
              <a:rPr lang="it-IT" baseline="0"/>
              <a:t> average daily distribution - 20C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Daily average eggs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Dataset!$L$92:$L$121</c:f>
              <c:numCache>
                <c:formatCode>General</c:formatCode>
                <c:ptCount val="30"/>
                <c:pt idx="0">
                  <c:v>3.4</c:v>
                </c:pt>
                <c:pt idx="1">
                  <c:v>4.0999999999999996</c:v>
                </c:pt>
                <c:pt idx="2">
                  <c:v>4.5</c:v>
                </c:pt>
                <c:pt idx="3">
                  <c:v>5</c:v>
                </c:pt>
                <c:pt idx="4">
                  <c:v>5.9</c:v>
                </c:pt>
                <c:pt idx="5">
                  <c:v>6.5</c:v>
                </c:pt>
                <c:pt idx="6">
                  <c:v>12.7</c:v>
                </c:pt>
                <c:pt idx="7">
                  <c:v>5.9</c:v>
                </c:pt>
                <c:pt idx="8">
                  <c:v>7.3</c:v>
                </c:pt>
                <c:pt idx="9">
                  <c:v>7.3</c:v>
                </c:pt>
                <c:pt idx="10">
                  <c:v>6.9</c:v>
                </c:pt>
                <c:pt idx="11">
                  <c:v>8.6999999999999993</c:v>
                </c:pt>
                <c:pt idx="12">
                  <c:v>7.5</c:v>
                </c:pt>
                <c:pt idx="13">
                  <c:v>14.6</c:v>
                </c:pt>
                <c:pt idx="14">
                  <c:v>6</c:v>
                </c:pt>
                <c:pt idx="15">
                  <c:v>6.4</c:v>
                </c:pt>
                <c:pt idx="16">
                  <c:v>5.4</c:v>
                </c:pt>
                <c:pt idx="17">
                  <c:v>5.6</c:v>
                </c:pt>
                <c:pt idx="18">
                  <c:v>4.9000000000000004</c:v>
                </c:pt>
                <c:pt idx="19">
                  <c:v>5.0999999999999996</c:v>
                </c:pt>
                <c:pt idx="20">
                  <c:v>8.4</c:v>
                </c:pt>
                <c:pt idx="21">
                  <c:v>2.9</c:v>
                </c:pt>
                <c:pt idx="22">
                  <c:v>2.9</c:v>
                </c:pt>
                <c:pt idx="23">
                  <c:v>3.4</c:v>
                </c:pt>
                <c:pt idx="24">
                  <c:v>1.7</c:v>
                </c:pt>
                <c:pt idx="25">
                  <c:v>0.6</c:v>
                </c:pt>
                <c:pt idx="26">
                  <c:v>0.7</c:v>
                </c:pt>
                <c:pt idx="27">
                  <c:v>1.6</c:v>
                </c:pt>
                <c:pt idx="28">
                  <c:v>0.4</c:v>
                </c:pt>
                <c:pt idx="2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B-1C4F-B4C2-2C07DAB2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Total eggs per female - 20C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eggs per female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Dataset!$B$124:$K$124</c:f>
              <c:numCache>
                <c:formatCode>General</c:formatCode>
                <c:ptCount val="10"/>
                <c:pt idx="0">
                  <c:v>78</c:v>
                </c:pt>
                <c:pt idx="1">
                  <c:v>176</c:v>
                </c:pt>
                <c:pt idx="2">
                  <c:v>164</c:v>
                </c:pt>
                <c:pt idx="3">
                  <c:v>95</c:v>
                </c:pt>
                <c:pt idx="4">
                  <c:v>161</c:v>
                </c:pt>
                <c:pt idx="5">
                  <c:v>247</c:v>
                </c:pt>
                <c:pt idx="6">
                  <c:v>157</c:v>
                </c:pt>
                <c:pt idx="7">
                  <c:v>82</c:v>
                </c:pt>
                <c:pt idx="8">
                  <c:v>218</c:v>
                </c:pt>
                <c:pt idx="9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C-564F-8401-9334B8F88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Egg</a:t>
            </a:r>
            <a:r>
              <a:rPr lang="it-IT" baseline="0"/>
              <a:t> average daily distribution - 24C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Daily average eggs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Dataset!$L$135:$L$161</c:f>
              <c:numCache>
                <c:formatCode>General</c:formatCode>
                <c:ptCount val="27"/>
                <c:pt idx="0">
                  <c:v>4.0999999999999996</c:v>
                </c:pt>
                <c:pt idx="1">
                  <c:v>6.3</c:v>
                </c:pt>
                <c:pt idx="2">
                  <c:v>7.3</c:v>
                </c:pt>
                <c:pt idx="3">
                  <c:v>8.3000000000000007</c:v>
                </c:pt>
                <c:pt idx="4">
                  <c:v>8.1</c:v>
                </c:pt>
                <c:pt idx="5">
                  <c:v>8.5</c:v>
                </c:pt>
                <c:pt idx="6">
                  <c:v>21.9</c:v>
                </c:pt>
                <c:pt idx="7">
                  <c:v>8.1</c:v>
                </c:pt>
                <c:pt idx="8">
                  <c:v>8.1999999999999993</c:v>
                </c:pt>
                <c:pt idx="9">
                  <c:v>7.3</c:v>
                </c:pt>
                <c:pt idx="10">
                  <c:v>7.7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25.7</c:v>
                </c:pt>
                <c:pt idx="14">
                  <c:v>9.6</c:v>
                </c:pt>
                <c:pt idx="15">
                  <c:v>7.9</c:v>
                </c:pt>
                <c:pt idx="16">
                  <c:v>9.1999999999999993</c:v>
                </c:pt>
                <c:pt idx="17">
                  <c:v>6.2</c:v>
                </c:pt>
                <c:pt idx="18">
                  <c:v>7.6</c:v>
                </c:pt>
                <c:pt idx="19">
                  <c:v>6.8</c:v>
                </c:pt>
                <c:pt idx="20">
                  <c:v>15.4</c:v>
                </c:pt>
                <c:pt idx="21">
                  <c:v>3.3</c:v>
                </c:pt>
                <c:pt idx="22">
                  <c:v>2.9</c:v>
                </c:pt>
                <c:pt idx="23">
                  <c:v>3</c:v>
                </c:pt>
                <c:pt idx="24">
                  <c:v>0.8</c:v>
                </c:pt>
                <c:pt idx="25">
                  <c:v>0.9</c:v>
                </c:pt>
                <c:pt idx="26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7-D34F-AAD3-BA7DE02F9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Total eggs per female - 24C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eggs per female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Dataset!$B$164:$K$164</c:f>
              <c:numCache>
                <c:formatCode>General</c:formatCode>
                <c:ptCount val="10"/>
                <c:pt idx="0">
                  <c:v>174</c:v>
                </c:pt>
                <c:pt idx="1">
                  <c:v>302</c:v>
                </c:pt>
                <c:pt idx="2">
                  <c:v>202</c:v>
                </c:pt>
                <c:pt idx="3">
                  <c:v>213</c:v>
                </c:pt>
                <c:pt idx="4">
                  <c:v>180</c:v>
                </c:pt>
                <c:pt idx="5">
                  <c:v>179</c:v>
                </c:pt>
                <c:pt idx="6">
                  <c:v>232</c:v>
                </c:pt>
                <c:pt idx="7">
                  <c:v>218</c:v>
                </c:pt>
                <c:pt idx="8">
                  <c:v>216</c:v>
                </c:pt>
                <c:pt idx="9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6-DF4B-B288-7C0ADD9D0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Egg</a:t>
            </a:r>
            <a:r>
              <a:rPr lang="it-IT" baseline="0"/>
              <a:t> average daily distribution - 25C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Dataset!$L$175:$L$198</c:f>
              <c:numCache>
                <c:formatCode>General</c:formatCode>
                <c:ptCount val="24"/>
                <c:pt idx="0">
                  <c:v>2</c:v>
                </c:pt>
                <c:pt idx="1">
                  <c:v>4.7</c:v>
                </c:pt>
                <c:pt idx="2">
                  <c:v>7.3</c:v>
                </c:pt>
                <c:pt idx="3">
                  <c:v>9.1</c:v>
                </c:pt>
                <c:pt idx="4">
                  <c:v>10.6</c:v>
                </c:pt>
                <c:pt idx="5">
                  <c:v>10.9</c:v>
                </c:pt>
                <c:pt idx="6">
                  <c:v>11.2</c:v>
                </c:pt>
                <c:pt idx="7">
                  <c:v>10.8</c:v>
                </c:pt>
                <c:pt idx="8">
                  <c:v>11.1</c:v>
                </c:pt>
                <c:pt idx="9">
                  <c:v>11.6</c:v>
                </c:pt>
                <c:pt idx="10">
                  <c:v>11.3</c:v>
                </c:pt>
                <c:pt idx="11">
                  <c:v>11.4</c:v>
                </c:pt>
                <c:pt idx="12">
                  <c:v>11.2</c:v>
                </c:pt>
                <c:pt idx="13">
                  <c:v>10.9</c:v>
                </c:pt>
                <c:pt idx="14">
                  <c:v>10.6</c:v>
                </c:pt>
                <c:pt idx="15">
                  <c:v>11.1</c:v>
                </c:pt>
                <c:pt idx="16">
                  <c:v>9.5</c:v>
                </c:pt>
                <c:pt idx="17">
                  <c:v>8.9</c:v>
                </c:pt>
                <c:pt idx="18">
                  <c:v>7.2</c:v>
                </c:pt>
                <c:pt idx="19">
                  <c:v>5.7</c:v>
                </c:pt>
                <c:pt idx="20">
                  <c:v>4</c:v>
                </c:pt>
                <c:pt idx="21">
                  <c:v>2.5</c:v>
                </c:pt>
                <c:pt idx="22">
                  <c:v>0.8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5-A74F-B9EA-B293F63DA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63520"/>
        <c:axId val="2138161984"/>
      </c:barChart>
      <c:catAx>
        <c:axId val="10731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161984"/>
        <c:crosses val="autoZero"/>
        <c:auto val="1"/>
        <c:lblAlgn val="ctr"/>
        <c:lblOffset val="100"/>
        <c:noMultiLvlLbl val="0"/>
      </c:catAx>
      <c:valAx>
        <c:axId val="21381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23</xdr:col>
      <xdr:colOff>114300</xdr:colOff>
      <xdr:row>15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AF8AD3-21B1-A0F1-C88B-AAC3FBCBD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50800</xdr:rowOff>
    </xdr:from>
    <xdr:to>
      <xdr:col>23</xdr:col>
      <xdr:colOff>114300</xdr:colOff>
      <xdr:row>30</xdr:row>
      <xdr:rowOff>50800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3D951FA-B90B-A745-B15D-04C19066F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23</xdr:col>
      <xdr:colOff>114300</xdr:colOff>
      <xdr:row>48</xdr:row>
      <xdr:rowOff>101600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22AC700-59E1-6A4F-9BE7-B9DA0915F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49</xdr:row>
      <xdr:rowOff>50800</xdr:rowOff>
    </xdr:from>
    <xdr:to>
      <xdr:col>23</xdr:col>
      <xdr:colOff>114300</xdr:colOff>
      <xdr:row>63</xdr:row>
      <xdr:rowOff>50800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4192790-01C8-F043-8276-0D8F4EFD9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85</xdr:row>
      <xdr:rowOff>0</xdr:rowOff>
    </xdr:from>
    <xdr:to>
      <xdr:col>23</xdr:col>
      <xdr:colOff>114300</xdr:colOff>
      <xdr:row>98</xdr:row>
      <xdr:rowOff>101600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4BC9172-59B9-CE44-86FC-E1B965A09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99</xdr:row>
      <xdr:rowOff>50800</xdr:rowOff>
    </xdr:from>
    <xdr:to>
      <xdr:col>23</xdr:col>
      <xdr:colOff>114300</xdr:colOff>
      <xdr:row>113</xdr:row>
      <xdr:rowOff>50800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6FB9C02-3BE0-8041-B13A-956B8E540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128</xdr:row>
      <xdr:rowOff>0</xdr:rowOff>
    </xdr:from>
    <xdr:to>
      <xdr:col>23</xdr:col>
      <xdr:colOff>114300</xdr:colOff>
      <xdr:row>141</xdr:row>
      <xdr:rowOff>101600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6394F85-841E-4045-9E25-4AAEF21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142</xdr:row>
      <xdr:rowOff>50800</xdr:rowOff>
    </xdr:from>
    <xdr:to>
      <xdr:col>23</xdr:col>
      <xdr:colOff>114300</xdr:colOff>
      <xdr:row>156</xdr:row>
      <xdr:rowOff>50800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8AC0FA53-D1F6-024E-BEA1-EE82D65C2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23</xdr:col>
      <xdr:colOff>114300</xdr:colOff>
      <xdr:row>181</xdr:row>
      <xdr:rowOff>101600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59AE5A4-6B1A-814C-9560-9689003A9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182</xdr:row>
      <xdr:rowOff>50800</xdr:rowOff>
    </xdr:from>
    <xdr:to>
      <xdr:col>23</xdr:col>
      <xdr:colOff>114300</xdr:colOff>
      <xdr:row>196</xdr:row>
      <xdr:rowOff>50800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EBE5A50-B1EA-9245-BB52-0BE8F5B4B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205</xdr:row>
      <xdr:rowOff>0</xdr:rowOff>
    </xdr:from>
    <xdr:to>
      <xdr:col>23</xdr:col>
      <xdr:colOff>114300</xdr:colOff>
      <xdr:row>218</xdr:row>
      <xdr:rowOff>101600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D275D8C-6BC6-D84F-8ED5-0F16088A0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219</xdr:row>
      <xdr:rowOff>50800</xdr:rowOff>
    </xdr:from>
    <xdr:to>
      <xdr:col>23</xdr:col>
      <xdr:colOff>114300</xdr:colOff>
      <xdr:row>233</xdr:row>
      <xdr:rowOff>50800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9E5AD32-B512-6E41-94A4-9DB2FB886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243</xdr:row>
      <xdr:rowOff>0</xdr:rowOff>
    </xdr:from>
    <xdr:to>
      <xdr:col>23</xdr:col>
      <xdr:colOff>114300</xdr:colOff>
      <xdr:row>256</xdr:row>
      <xdr:rowOff>101600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348A04F5-51BB-144B-8146-5ADE503D7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257</xdr:row>
      <xdr:rowOff>50800</xdr:rowOff>
    </xdr:from>
    <xdr:to>
      <xdr:col>23</xdr:col>
      <xdr:colOff>114300</xdr:colOff>
      <xdr:row>271</xdr:row>
      <xdr:rowOff>50800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68406F4-3310-BC42-B915-E3EA2C1AA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276</xdr:row>
      <xdr:rowOff>0</xdr:rowOff>
    </xdr:from>
    <xdr:to>
      <xdr:col>23</xdr:col>
      <xdr:colOff>114300</xdr:colOff>
      <xdr:row>289</xdr:row>
      <xdr:rowOff>101600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F487C280-64D8-7C4B-A74A-34EE4D801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290</xdr:row>
      <xdr:rowOff>50800</xdr:rowOff>
    </xdr:from>
    <xdr:to>
      <xdr:col>23</xdr:col>
      <xdr:colOff>114300</xdr:colOff>
      <xdr:row>304</xdr:row>
      <xdr:rowOff>50800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32FA10BF-5673-D342-BF50-AADCB618E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320</xdr:row>
      <xdr:rowOff>0</xdr:rowOff>
    </xdr:from>
    <xdr:to>
      <xdr:col>23</xdr:col>
      <xdr:colOff>114300</xdr:colOff>
      <xdr:row>333</xdr:row>
      <xdr:rowOff>101600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589862A4-67C0-1443-BFD0-1531DCC04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334</xdr:row>
      <xdr:rowOff>50800</xdr:rowOff>
    </xdr:from>
    <xdr:to>
      <xdr:col>23</xdr:col>
      <xdr:colOff>114300</xdr:colOff>
      <xdr:row>348</xdr:row>
      <xdr:rowOff>50800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5683D040-A0C1-FF40-AFD2-F5B85E519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0</xdr:rowOff>
    </xdr:from>
    <xdr:to>
      <xdr:col>10</xdr:col>
      <xdr:colOff>438150</xdr:colOff>
      <xdr:row>15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1ABA18-4EDC-6219-CDE1-B0E405CF1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819150</xdr:colOff>
      <xdr:row>16</xdr:row>
      <xdr:rowOff>0</xdr:rowOff>
    </xdr:from>
    <xdr:to>
      <xdr:col>10</xdr:col>
      <xdr:colOff>438150</xdr:colOff>
      <xdr:row>29</xdr:row>
      <xdr:rowOff>101600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5A22F56-1986-3126-CEC2-6D2902584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F1F4-9336-BF4A-9D76-12693C000536}">
  <dimension ref="A3:M347"/>
  <sheetViews>
    <sheetView workbookViewId="0">
      <selection activeCell="K332" sqref="K332"/>
    </sheetView>
  </sheetViews>
  <sheetFormatPr baseColWidth="10" defaultRowHeight="16" x14ac:dyDescent="0.2"/>
  <cols>
    <col min="1" max="1" width="17.33203125" customWidth="1"/>
    <col min="12" max="12" width="14.1640625" customWidth="1"/>
  </cols>
  <sheetData>
    <row r="3" spans="1:13" x14ac:dyDescent="0.2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t="s">
        <v>21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3</v>
      </c>
      <c r="M4" t="s">
        <v>2</v>
      </c>
    </row>
    <row r="5" spans="1:13" x14ac:dyDescent="0.2">
      <c r="A5" t="s">
        <v>1</v>
      </c>
      <c r="B5">
        <v>2</v>
      </c>
      <c r="C5">
        <v>2</v>
      </c>
      <c r="D5">
        <v>1</v>
      </c>
      <c r="E5">
        <v>4</v>
      </c>
      <c r="F5">
        <v>2</v>
      </c>
      <c r="G5">
        <v>3</v>
      </c>
      <c r="H5">
        <v>2</v>
      </c>
      <c r="I5">
        <v>1</v>
      </c>
      <c r="J5">
        <v>1</v>
      </c>
      <c r="K5">
        <v>1</v>
      </c>
      <c r="L5">
        <f>AVERAGE(B5:K5)</f>
        <v>1.9</v>
      </c>
      <c r="M5">
        <f>STDEV(B5:K5) / SQRT(COUNT(B5:K5))</f>
        <v>0.31446603773522008</v>
      </c>
    </row>
    <row r="8" spans="1:13" x14ac:dyDescent="0.2">
      <c r="A8" t="s">
        <v>4</v>
      </c>
      <c r="B8" t="s">
        <v>5</v>
      </c>
      <c r="C8" t="s">
        <v>6</v>
      </c>
      <c r="D8" t="s">
        <v>7</v>
      </c>
      <c r="E8" t="s">
        <v>8</v>
      </c>
      <c r="F8" t="s">
        <v>9</v>
      </c>
      <c r="G8" t="s">
        <v>10</v>
      </c>
      <c r="H8" t="s">
        <v>11</v>
      </c>
      <c r="I8" t="s">
        <v>12</v>
      </c>
      <c r="J8" t="s">
        <v>13</v>
      </c>
      <c r="K8" t="s">
        <v>14</v>
      </c>
      <c r="L8" t="s">
        <v>15</v>
      </c>
      <c r="M8" t="s">
        <v>2</v>
      </c>
    </row>
    <row r="9" spans="1:13" x14ac:dyDescent="0.2">
      <c r="A9">
        <v>1</v>
      </c>
      <c r="B9">
        <v>1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1</v>
      </c>
      <c r="J9">
        <v>1</v>
      </c>
      <c r="K9">
        <v>2</v>
      </c>
      <c r="L9">
        <f>AVERAGE(B9:K9)</f>
        <v>1.4</v>
      </c>
      <c r="M9">
        <f t="shared" ref="M9:M28" si="0">STDEV(B9:K9) / SQRT(COUNT(B9:K9))</f>
        <v>0.16329931618554513</v>
      </c>
    </row>
    <row r="10" spans="1:13" x14ac:dyDescent="0.2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3</v>
      </c>
      <c r="K10">
        <v>2</v>
      </c>
      <c r="L10">
        <f t="shared" ref="L10:L28" si="1">AVERAGE(B10:K10)</f>
        <v>2.1</v>
      </c>
      <c r="M10">
        <f t="shared" si="0"/>
        <v>9.9999999999999908E-2</v>
      </c>
    </row>
    <row r="11" spans="1:13" x14ac:dyDescent="0.2">
      <c r="A11">
        <v>3</v>
      </c>
      <c r="B11">
        <v>1</v>
      </c>
      <c r="C11">
        <v>3</v>
      </c>
      <c r="D11">
        <v>2</v>
      </c>
      <c r="E11">
        <v>1</v>
      </c>
      <c r="F11">
        <v>1</v>
      </c>
      <c r="G11">
        <v>2</v>
      </c>
      <c r="H11">
        <v>2</v>
      </c>
      <c r="I11">
        <v>1</v>
      </c>
      <c r="J11">
        <v>2</v>
      </c>
      <c r="K11">
        <v>1</v>
      </c>
      <c r="L11">
        <f t="shared" si="1"/>
        <v>1.6</v>
      </c>
      <c r="M11">
        <f t="shared" si="0"/>
        <v>0.2211083193570266</v>
      </c>
    </row>
    <row r="12" spans="1:13" x14ac:dyDescent="0.2">
      <c r="A12">
        <v>4</v>
      </c>
      <c r="B12">
        <v>2</v>
      </c>
      <c r="C12">
        <v>8</v>
      </c>
      <c r="D12">
        <v>1</v>
      </c>
      <c r="E12">
        <v>0</v>
      </c>
      <c r="F12">
        <v>4</v>
      </c>
      <c r="G12">
        <v>5</v>
      </c>
      <c r="H12">
        <v>3</v>
      </c>
      <c r="I12">
        <v>3</v>
      </c>
      <c r="J12">
        <v>4</v>
      </c>
      <c r="K12">
        <v>3</v>
      </c>
      <c r="L12">
        <f t="shared" si="1"/>
        <v>3.3</v>
      </c>
      <c r="M12">
        <f t="shared" si="0"/>
        <v>0.7</v>
      </c>
    </row>
    <row r="13" spans="1:13" x14ac:dyDescent="0.2">
      <c r="A13">
        <v>5</v>
      </c>
      <c r="B13">
        <v>2</v>
      </c>
      <c r="C13">
        <v>3</v>
      </c>
      <c r="D13">
        <v>2</v>
      </c>
      <c r="E13">
        <v>1</v>
      </c>
      <c r="F13">
        <v>2</v>
      </c>
      <c r="G13">
        <v>3</v>
      </c>
      <c r="H13">
        <v>1</v>
      </c>
      <c r="I13">
        <v>7</v>
      </c>
      <c r="J13">
        <v>4</v>
      </c>
      <c r="K13">
        <v>6</v>
      </c>
      <c r="L13">
        <f t="shared" si="1"/>
        <v>3.1</v>
      </c>
      <c r="M13">
        <f t="shared" si="0"/>
        <v>0.6403124237432849</v>
      </c>
    </row>
    <row r="14" spans="1:13" x14ac:dyDescent="0.2">
      <c r="A14">
        <v>6</v>
      </c>
      <c r="B14">
        <v>6</v>
      </c>
      <c r="C14">
        <v>4</v>
      </c>
      <c r="D14">
        <v>3</v>
      </c>
      <c r="E14">
        <v>2</v>
      </c>
      <c r="F14">
        <v>4</v>
      </c>
      <c r="G14">
        <v>4</v>
      </c>
      <c r="H14">
        <v>3</v>
      </c>
      <c r="I14">
        <v>2</v>
      </c>
      <c r="J14">
        <v>2</v>
      </c>
      <c r="K14">
        <v>2</v>
      </c>
      <c r="L14">
        <f t="shared" si="1"/>
        <v>3.2</v>
      </c>
      <c r="M14">
        <f t="shared" si="0"/>
        <v>0.41633319989322648</v>
      </c>
    </row>
    <row r="15" spans="1:13" x14ac:dyDescent="0.2">
      <c r="A15">
        <v>7</v>
      </c>
      <c r="B15">
        <v>2</v>
      </c>
      <c r="C15">
        <v>2</v>
      </c>
      <c r="D15">
        <v>6</v>
      </c>
      <c r="E15">
        <v>1</v>
      </c>
      <c r="F15">
        <v>1</v>
      </c>
      <c r="G15">
        <v>2</v>
      </c>
      <c r="H15">
        <v>1</v>
      </c>
      <c r="I15">
        <v>4</v>
      </c>
      <c r="J15">
        <v>3</v>
      </c>
      <c r="K15">
        <v>2</v>
      </c>
      <c r="L15">
        <f t="shared" si="1"/>
        <v>2.4</v>
      </c>
      <c r="M15">
        <f t="shared" si="0"/>
        <v>0.49888765156985887</v>
      </c>
    </row>
    <row r="16" spans="1:13" x14ac:dyDescent="0.2">
      <c r="A16">
        <v>8</v>
      </c>
      <c r="B16">
        <v>4</v>
      </c>
      <c r="C16">
        <v>3</v>
      </c>
      <c r="D16">
        <v>4</v>
      </c>
      <c r="E16">
        <v>3</v>
      </c>
      <c r="F16">
        <v>3</v>
      </c>
      <c r="G16">
        <v>3</v>
      </c>
      <c r="H16">
        <v>2</v>
      </c>
      <c r="I16">
        <v>3</v>
      </c>
      <c r="J16">
        <v>2</v>
      </c>
      <c r="K16">
        <v>4</v>
      </c>
      <c r="L16">
        <f t="shared" si="1"/>
        <v>3.1</v>
      </c>
      <c r="M16">
        <f t="shared" si="0"/>
        <v>0.23333333333333345</v>
      </c>
    </row>
    <row r="17" spans="1:13" x14ac:dyDescent="0.2">
      <c r="A17">
        <v>9</v>
      </c>
      <c r="B17">
        <v>2</v>
      </c>
      <c r="C17">
        <v>4</v>
      </c>
      <c r="D17">
        <v>1</v>
      </c>
      <c r="E17">
        <v>3</v>
      </c>
      <c r="F17">
        <v>1</v>
      </c>
      <c r="G17">
        <v>7</v>
      </c>
      <c r="H17">
        <v>2</v>
      </c>
      <c r="I17">
        <v>3</v>
      </c>
      <c r="J17">
        <v>3</v>
      </c>
      <c r="K17">
        <v>2</v>
      </c>
      <c r="L17">
        <f t="shared" si="1"/>
        <v>2.8</v>
      </c>
      <c r="M17">
        <f t="shared" si="0"/>
        <v>0.55377492419453822</v>
      </c>
    </row>
    <row r="18" spans="1:13" x14ac:dyDescent="0.2">
      <c r="A18">
        <v>10</v>
      </c>
      <c r="B18">
        <v>1</v>
      </c>
      <c r="C18">
        <v>3</v>
      </c>
      <c r="D18">
        <v>2</v>
      </c>
      <c r="E18">
        <v>1</v>
      </c>
      <c r="F18">
        <v>2</v>
      </c>
      <c r="G18">
        <v>1</v>
      </c>
      <c r="H18">
        <v>1</v>
      </c>
      <c r="I18">
        <v>2</v>
      </c>
      <c r="J18">
        <v>1</v>
      </c>
      <c r="K18">
        <v>2</v>
      </c>
      <c r="L18">
        <f t="shared" si="1"/>
        <v>1.6</v>
      </c>
      <c r="M18">
        <f t="shared" si="0"/>
        <v>0.2211083193570266</v>
      </c>
    </row>
    <row r="19" spans="1:13" x14ac:dyDescent="0.2">
      <c r="A19">
        <v>11</v>
      </c>
      <c r="B19">
        <v>3</v>
      </c>
      <c r="C19">
        <v>6</v>
      </c>
      <c r="D19">
        <v>5</v>
      </c>
      <c r="E19">
        <v>0</v>
      </c>
      <c r="F19">
        <v>7</v>
      </c>
      <c r="G19">
        <v>0</v>
      </c>
      <c r="H19">
        <v>8</v>
      </c>
      <c r="I19">
        <v>3</v>
      </c>
      <c r="J19">
        <v>0</v>
      </c>
      <c r="K19">
        <v>2</v>
      </c>
      <c r="L19">
        <f t="shared" si="1"/>
        <v>3.4</v>
      </c>
      <c r="M19">
        <f t="shared" si="0"/>
        <v>0.94516312525052171</v>
      </c>
    </row>
    <row r="20" spans="1:13" x14ac:dyDescent="0.2">
      <c r="A20">
        <v>12</v>
      </c>
      <c r="B20">
        <v>4</v>
      </c>
      <c r="C20">
        <v>2</v>
      </c>
      <c r="D20">
        <v>3</v>
      </c>
      <c r="E20">
        <v>1</v>
      </c>
      <c r="F20">
        <v>1</v>
      </c>
      <c r="G20">
        <v>1</v>
      </c>
      <c r="H20">
        <v>2</v>
      </c>
      <c r="I20">
        <v>8</v>
      </c>
      <c r="J20">
        <v>3</v>
      </c>
      <c r="K20">
        <v>7</v>
      </c>
      <c r="L20">
        <f t="shared" si="1"/>
        <v>3.2</v>
      </c>
      <c r="M20">
        <f t="shared" si="0"/>
        <v>0.78598840817010629</v>
      </c>
    </row>
    <row r="21" spans="1:13" x14ac:dyDescent="0.2">
      <c r="A21">
        <v>13</v>
      </c>
      <c r="B21">
        <v>7</v>
      </c>
      <c r="C21">
        <v>3</v>
      </c>
      <c r="D21">
        <v>2</v>
      </c>
      <c r="E21">
        <v>2</v>
      </c>
      <c r="F21">
        <v>2</v>
      </c>
      <c r="G21">
        <v>0</v>
      </c>
      <c r="H21">
        <v>1</v>
      </c>
      <c r="I21">
        <v>4</v>
      </c>
      <c r="J21">
        <v>0</v>
      </c>
      <c r="K21">
        <v>3</v>
      </c>
      <c r="L21">
        <f t="shared" si="1"/>
        <v>2.4</v>
      </c>
      <c r="M21">
        <f t="shared" si="0"/>
        <v>0.65319726474218076</v>
      </c>
    </row>
    <row r="22" spans="1:13" x14ac:dyDescent="0.2">
      <c r="A22">
        <v>14</v>
      </c>
      <c r="B22">
        <v>1</v>
      </c>
      <c r="C22">
        <v>3</v>
      </c>
      <c r="D22">
        <v>3</v>
      </c>
      <c r="E22">
        <v>0</v>
      </c>
      <c r="F22">
        <v>0</v>
      </c>
      <c r="G22">
        <v>0</v>
      </c>
      <c r="H22">
        <v>2</v>
      </c>
      <c r="I22">
        <v>1</v>
      </c>
      <c r="J22">
        <v>1</v>
      </c>
      <c r="K22">
        <v>1</v>
      </c>
      <c r="L22">
        <f t="shared" si="1"/>
        <v>1.2</v>
      </c>
      <c r="M22">
        <f t="shared" si="0"/>
        <v>0.35901098714230018</v>
      </c>
    </row>
    <row r="23" spans="1:13" x14ac:dyDescent="0.2">
      <c r="A23">
        <v>15</v>
      </c>
      <c r="B23">
        <v>1</v>
      </c>
      <c r="C23">
        <v>2</v>
      </c>
      <c r="D23">
        <v>2</v>
      </c>
      <c r="E23">
        <v>3</v>
      </c>
      <c r="F23">
        <v>0</v>
      </c>
      <c r="G23">
        <v>0</v>
      </c>
      <c r="H23">
        <v>1</v>
      </c>
      <c r="I23">
        <v>2</v>
      </c>
      <c r="J23">
        <v>0</v>
      </c>
      <c r="K23">
        <v>2</v>
      </c>
      <c r="L23">
        <f t="shared" si="1"/>
        <v>1.3</v>
      </c>
      <c r="M23">
        <f t="shared" si="0"/>
        <v>0.33499585403736304</v>
      </c>
    </row>
    <row r="24" spans="1:13" x14ac:dyDescent="0.2">
      <c r="A24">
        <v>16</v>
      </c>
      <c r="B24">
        <v>2</v>
      </c>
      <c r="C24">
        <v>2</v>
      </c>
      <c r="D24">
        <v>1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6</v>
      </c>
      <c r="L24">
        <f t="shared" si="1"/>
        <v>1.3</v>
      </c>
      <c r="M24">
        <f t="shared" si="0"/>
        <v>0.59721576223896389</v>
      </c>
    </row>
    <row r="25" spans="1:13" x14ac:dyDescent="0.2">
      <c r="A25">
        <v>17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3</v>
      </c>
      <c r="J25">
        <v>0</v>
      </c>
      <c r="L25">
        <f t="shared" si="1"/>
        <v>0.55555555555555558</v>
      </c>
      <c r="M25">
        <f t="shared" si="0"/>
        <v>0.3379312516832344</v>
      </c>
    </row>
    <row r="26" spans="1:13" x14ac:dyDescent="0.2">
      <c r="A26">
        <v>18</v>
      </c>
      <c r="B26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L26">
        <f t="shared" si="1"/>
        <v>0.77777777777777779</v>
      </c>
      <c r="M26">
        <f t="shared" si="0"/>
        <v>0.5719794522770556</v>
      </c>
    </row>
    <row r="27" spans="1:13" x14ac:dyDescent="0.2">
      <c r="A27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0</v>
      </c>
      <c r="L27">
        <f t="shared" si="1"/>
        <v>0.55555555555555558</v>
      </c>
      <c r="M27">
        <f t="shared" si="0"/>
        <v>0.55555555555555558</v>
      </c>
    </row>
    <row r="28" spans="1:13" x14ac:dyDescent="0.2">
      <c r="A28">
        <v>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L28">
        <f t="shared" si="1"/>
        <v>0.1111111111111111</v>
      </c>
      <c r="M28">
        <f t="shared" si="0"/>
        <v>0.1111111111111111</v>
      </c>
    </row>
    <row r="30" spans="1:13" x14ac:dyDescent="0.2">
      <c r="L30" t="s">
        <v>18</v>
      </c>
      <c r="M30" t="s">
        <v>2</v>
      </c>
    </row>
    <row r="31" spans="1:13" x14ac:dyDescent="0.2">
      <c r="A31" t="s">
        <v>17</v>
      </c>
      <c r="B31">
        <f t="shared" ref="B31:K31" si="2">SUM(B9:B28)</f>
        <v>47</v>
      </c>
      <c r="C31">
        <f t="shared" si="2"/>
        <v>52</v>
      </c>
      <c r="D31">
        <f t="shared" si="2"/>
        <v>41</v>
      </c>
      <c r="E31">
        <f t="shared" si="2"/>
        <v>22</v>
      </c>
      <c r="F31">
        <f t="shared" si="2"/>
        <v>31</v>
      </c>
      <c r="G31">
        <f t="shared" si="2"/>
        <v>32</v>
      </c>
      <c r="H31">
        <f t="shared" si="2"/>
        <v>32</v>
      </c>
      <c r="I31">
        <f t="shared" si="2"/>
        <v>59</v>
      </c>
      <c r="J31">
        <f t="shared" si="2"/>
        <v>29</v>
      </c>
      <c r="K31">
        <f t="shared" si="2"/>
        <v>47</v>
      </c>
      <c r="L31">
        <f>AVERAGE(B31:K31)</f>
        <v>39.200000000000003</v>
      </c>
      <c r="M31">
        <f t="shared" ref="M31" si="3">STDEV(B31:K31) / SQRT(COUNT(B31:K31))</f>
        <v>3.7291643389191997</v>
      </c>
    </row>
    <row r="36" spans="1:13" x14ac:dyDescent="0.2">
      <c r="A36" s="1" t="s">
        <v>19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t="s">
        <v>21</v>
      </c>
      <c r="B37" t="s">
        <v>5</v>
      </c>
      <c r="C37" t="s">
        <v>6</v>
      </c>
      <c r="D37" t="s">
        <v>7</v>
      </c>
      <c r="E37" t="s">
        <v>8</v>
      </c>
      <c r="F37" t="s">
        <v>9</v>
      </c>
      <c r="G37" t="s">
        <v>10</v>
      </c>
      <c r="H37" t="s">
        <v>11</v>
      </c>
      <c r="I37" t="s">
        <v>12</v>
      </c>
      <c r="J37" t="s">
        <v>13</v>
      </c>
      <c r="K37" t="s">
        <v>14</v>
      </c>
      <c r="L37" t="s">
        <v>3</v>
      </c>
      <c r="M37" t="s">
        <v>2</v>
      </c>
    </row>
    <row r="38" spans="1:13" x14ac:dyDescent="0.2">
      <c r="A38" t="s">
        <v>1</v>
      </c>
      <c r="B38">
        <v>3</v>
      </c>
      <c r="C38">
        <v>2</v>
      </c>
      <c r="D38">
        <v>3</v>
      </c>
      <c r="E38">
        <v>3</v>
      </c>
      <c r="F38">
        <v>1</v>
      </c>
      <c r="G38">
        <v>1</v>
      </c>
      <c r="H38">
        <v>2</v>
      </c>
      <c r="I38">
        <v>2</v>
      </c>
      <c r="J38">
        <v>2</v>
      </c>
      <c r="K38">
        <v>3</v>
      </c>
      <c r="L38">
        <f>AVERAGE(B38:K38)</f>
        <v>2.2000000000000002</v>
      </c>
      <c r="M38">
        <f>STDEV(B38:K38) / SQRT(COUNT(B38:K38))</f>
        <v>0.24944382578492943</v>
      </c>
    </row>
    <row r="41" spans="1:13" x14ac:dyDescent="0.2">
      <c r="A41" t="s">
        <v>4</v>
      </c>
      <c r="B41" t="s">
        <v>5</v>
      </c>
      <c r="C41" t="s">
        <v>6</v>
      </c>
      <c r="D41" t="s">
        <v>7</v>
      </c>
      <c r="E41" t="s">
        <v>8</v>
      </c>
      <c r="F41" t="s">
        <v>9</v>
      </c>
      <c r="G41" t="s">
        <v>10</v>
      </c>
      <c r="H41" t="s">
        <v>11</v>
      </c>
      <c r="I41" t="s">
        <v>12</v>
      </c>
      <c r="J41" t="s">
        <v>13</v>
      </c>
      <c r="K41" t="s">
        <v>14</v>
      </c>
      <c r="L41" t="s">
        <v>15</v>
      </c>
      <c r="M41" t="s">
        <v>2</v>
      </c>
    </row>
    <row r="42" spans="1:13" x14ac:dyDescent="0.2">
      <c r="A42">
        <v>1</v>
      </c>
      <c r="B42">
        <v>4</v>
      </c>
      <c r="C42">
        <v>2</v>
      </c>
      <c r="D42">
        <v>1</v>
      </c>
      <c r="E42">
        <v>1</v>
      </c>
      <c r="F42">
        <v>1</v>
      </c>
      <c r="G42">
        <v>1</v>
      </c>
      <c r="H42">
        <v>2</v>
      </c>
      <c r="I42">
        <v>1</v>
      </c>
      <c r="J42">
        <v>1</v>
      </c>
      <c r="K42">
        <v>2</v>
      </c>
      <c r="L42">
        <f>AVERAGE(B42:K42)</f>
        <v>1.6</v>
      </c>
      <c r="M42">
        <f t="shared" ref="M42:M61" si="4">STDEV(B42:K42) / SQRT(COUNT(B42:K42))</f>
        <v>0.30550504633038927</v>
      </c>
    </row>
    <row r="43" spans="1:13" x14ac:dyDescent="0.2">
      <c r="A43">
        <v>2</v>
      </c>
      <c r="B43">
        <v>5</v>
      </c>
      <c r="C43">
        <v>5</v>
      </c>
      <c r="D43">
        <v>1</v>
      </c>
      <c r="E43">
        <v>3</v>
      </c>
      <c r="F43">
        <v>3</v>
      </c>
      <c r="G43">
        <v>3</v>
      </c>
      <c r="H43">
        <v>4</v>
      </c>
      <c r="I43">
        <v>1</v>
      </c>
      <c r="J43">
        <v>3</v>
      </c>
      <c r="K43">
        <v>3</v>
      </c>
      <c r="L43">
        <f t="shared" ref="L43:L61" si="5">AVERAGE(B43:K43)</f>
        <v>3.1</v>
      </c>
      <c r="M43">
        <f t="shared" si="4"/>
        <v>0.4333333333333334</v>
      </c>
    </row>
    <row r="44" spans="1:13" x14ac:dyDescent="0.2">
      <c r="A44">
        <v>3</v>
      </c>
      <c r="B44">
        <v>6</v>
      </c>
      <c r="C44">
        <v>6</v>
      </c>
      <c r="D44">
        <v>1</v>
      </c>
      <c r="E44">
        <v>3</v>
      </c>
      <c r="F44">
        <v>3</v>
      </c>
      <c r="G44">
        <v>4</v>
      </c>
      <c r="H44">
        <v>3</v>
      </c>
      <c r="I44">
        <v>1</v>
      </c>
      <c r="J44">
        <v>4</v>
      </c>
      <c r="K44">
        <v>4</v>
      </c>
      <c r="L44">
        <f t="shared" si="5"/>
        <v>3.5</v>
      </c>
      <c r="M44">
        <f t="shared" si="4"/>
        <v>0.54262735320332356</v>
      </c>
    </row>
    <row r="45" spans="1:13" x14ac:dyDescent="0.2">
      <c r="A45">
        <v>4</v>
      </c>
      <c r="B45">
        <v>6</v>
      </c>
      <c r="C45">
        <v>4</v>
      </c>
      <c r="D45">
        <v>1</v>
      </c>
      <c r="E45">
        <v>4</v>
      </c>
      <c r="F45">
        <v>5</v>
      </c>
      <c r="G45">
        <v>5</v>
      </c>
      <c r="H45">
        <v>5</v>
      </c>
      <c r="I45">
        <v>0</v>
      </c>
      <c r="J45">
        <v>6</v>
      </c>
      <c r="K45">
        <v>4</v>
      </c>
      <c r="L45">
        <f t="shared" si="5"/>
        <v>4</v>
      </c>
      <c r="M45">
        <f t="shared" si="4"/>
        <v>0.63245553203367588</v>
      </c>
    </row>
    <row r="46" spans="1:13" x14ac:dyDescent="0.2">
      <c r="A46">
        <v>5</v>
      </c>
      <c r="B46">
        <v>17</v>
      </c>
      <c r="C46">
        <v>6</v>
      </c>
      <c r="D46">
        <v>3</v>
      </c>
      <c r="E46">
        <v>6</v>
      </c>
      <c r="F46">
        <v>6</v>
      </c>
      <c r="G46">
        <v>4</v>
      </c>
      <c r="H46">
        <v>5</v>
      </c>
      <c r="I46">
        <v>0</v>
      </c>
      <c r="J46">
        <v>7</v>
      </c>
      <c r="K46">
        <v>11</v>
      </c>
      <c r="L46">
        <f t="shared" si="5"/>
        <v>6.5</v>
      </c>
      <c r="M46">
        <f t="shared" si="4"/>
        <v>1.470071804746663</v>
      </c>
    </row>
    <row r="47" spans="1:13" x14ac:dyDescent="0.2">
      <c r="A47">
        <v>6</v>
      </c>
      <c r="B47">
        <v>6</v>
      </c>
      <c r="C47">
        <v>12</v>
      </c>
      <c r="D47">
        <v>4</v>
      </c>
      <c r="E47">
        <v>4</v>
      </c>
      <c r="F47">
        <v>3</v>
      </c>
      <c r="G47">
        <v>5</v>
      </c>
      <c r="H47">
        <v>12</v>
      </c>
      <c r="I47">
        <v>0</v>
      </c>
      <c r="J47">
        <v>14</v>
      </c>
      <c r="K47">
        <v>6</v>
      </c>
      <c r="L47">
        <f t="shared" si="5"/>
        <v>6.6</v>
      </c>
      <c r="M47">
        <f t="shared" si="4"/>
        <v>1.43913554299486</v>
      </c>
    </row>
    <row r="48" spans="1:13" x14ac:dyDescent="0.2">
      <c r="A48">
        <v>7</v>
      </c>
      <c r="B48">
        <v>6</v>
      </c>
      <c r="C48">
        <v>7</v>
      </c>
      <c r="D48">
        <v>4</v>
      </c>
      <c r="E48">
        <v>6</v>
      </c>
      <c r="F48">
        <v>12</v>
      </c>
      <c r="G48">
        <v>13</v>
      </c>
      <c r="H48">
        <v>6</v>
      </c>
      <c r="I48">
        <v>1</v>
      </c>
      <c r="J48">
        <v>5</v>
      </c>
      <c r="K48">
        <v>5</v>
      </c>
      <c r="L48">
        <f t="shared" si="5"/>
        <v>6.5</v>
      </c>
      <c r="M48">
        <f t="shared" si="4"/>
        <v>1.1279282877125754</v>
      </c>
    </row>
    <row r="49" spans="1:13" x14ac:dyDescent="0.2">
      <c r="A49">
        <v>8</v>
      </c>
      <c r="B49">
        <v>7</v>
      </c>
      <c r="C49">
        <v>6</v>
      </c>
      <c r="D49">
        <v>7</v>
      </c>
      <c r="E49">
        <v>5</v>
      </c>
      <c r="F49">
        <v>5</v>
      </c>
      <c r="G49">
        <v>6</v>
      </c>
      <c r="H49">
        <v>6</v>
      </c>
      <c r="I49">
        <v>0</v>
      </c>
      <c r="J49">
        <v>8</v>
      </c>
      <c r="K49">
        <v>6</v>
      </c>
      <c r="L49">
        <f t="shared" si="5"/>
        <v>5.6</v>
      </c>
      <c r="M49">
        <f t="shared" si="4"/>
        <v>0.68637534273246648</v>
      </c>
    </row>
    <row r="50" spans="1:13" x14ac:dyDescent="0.2">
      <c r="A50">
        <v>9</v>
      </c>
      <c r="B50">
        <v>7</v>
      </c>
      <c r="C50">
        <v>5</v>
      </c>
      <c r="D50">
        <v>8</v>
      </c>
      <c r="E50">
        <v>4</v>
      </c>
      <c r="F50">
        <v>5</v>
      </c>
      <c r="G50">
        <v>5</v>
      </c>
      <c r="H50">
        <v>5</v>
      </c>
      <c r="I50">
        <v>0</v>
      </c>
      <c r="J50">
        <v>5</v>
      </c>
      <c r="K50">
        <v>5</v>
      </c>
      <c r="L50">
        <f t="shared" si="5"/>
        <v>4.9000000000000004</v>
      </c>
      <c r="M50">
        <f t="shared" si="4"/>
        <v>0.65743609744386733</v>
      </c>
    </row>
    <row r="51" spans="1:13" x14ac:dyDescent="0.2">
      <c r="A51">
        <v>10</v>
      </c>
      <c r="B51">
        <v>5</v>
      </c>
      <c r="C51">
        <v>5</v>
      </c>
      <c r="D51">
        <v>6</v>
      </c>
      <c r="E51">
        <v>3</v>
      </c>
      <c r="F51">
        <v>6</v>
      </c>
      <c r="G51">
        <v>4</v>
      </c>
      <c r="H51">
        <v>4</v>
      </c>
      <c r="I51">
        <v>0</v>
      </c>
      <c r="J51">
        <v>7</v>
      </c>
      <c r="K51">
        <v>6</v>
      </c>
      <c r="L51">
        <f t="shared" si="5"/>
        <v>4.5999999999999996</v>
      </c>
      <c r="M51">
        <f t="shared" si="4"/>
        <v>0.63595946761129718</v>
      </c>
    </row>
    <row r="52" spans="1:13" x14ac:dyDescent="0.2">
      <c r="A52">
        <v>11</v>
      </c>
      <c r="B52">
        <v>6</v>
      </c>
      <c r="C52">
        <v>7</v>
      </c>
      <c r="D52">
        <v>5</v>
      </c>
      <c r="E52">
        <v>2</v>
      </c>
      <c r="F52">
        <v>4</v>
      </c>
      <c r="G52">
        <v>5</v>
      </c>
      <c r="H52">
        <v>6</v>
      </c>
      <c r="I52">
        <v>1</v>
      </c>
      <c r="J52">
        <v>5</v>
      </c>
      <c r="K52">
        <v>5</v>
      </c>
      <c r="L52">
        <f t="shared" si="5"/>
        <v>4.5999999999999996</v>
      </c>
      <c r="M52">
        <f t="shared" si="4"/>
        <v>0.58118652580542307</v>
      </c>
    </row>
    <row r="53" spans="1:13" x14ac:dyDescent="0.2">
      <c r="A53">
        <v>12</v>
      </c>
      <c r="B53">
        <v>16</v>
      </c>
      <c r="C53">
        <v>6</v>
      </c>
      <c r="D53">
        <v>13</v>
      </c>
      <c r="E53">
        <v>6</v>
      </c>
      <c r="F53">
        <v>5</v>
      </c>
      <c r="G53">
        <v>5</v>
      </c>
      <c r="H53">
        <v>6</v>
      </c>
      <c r="I53">
        <v>3</v>
      </c>
      <c r="J53">
        <v>6</v>
      </c>
      <c r="K53">
        <v>15</v>
      </c>
      <c r="L53">
        <f t="shared" si="5"/>
        <v>8.1</v>
      </c>
      <c r="M53">
        <f t="shared" si="4"/>
        <v>1.4791138488222526</v>
      </c>
    </row>
    <row r="54" spans="1:13" x14ac:dyDescent="0.2">
      <c r="A54">
        <v>13</v>
      </c>
      <c r="B54">
        <v>5</v>
      </c>
      <c r="C54">
        <v>16</v>
      </c>
      <c r="D54">
        <v>5</v>
      </c>
      <c r="E54">
        <v>2</v>
      </c>
      <c r="F54">
        <v>4</v>
      </c>
      <c r="G54">
        <v>6</v>
      </c>
      <c r="H54">
        <v>18</v>
      </c>
      <c r="I54">
        <v>4</v>
      </c>
      <c r="J54">
        <v>16</v>
      </c>
      <c r="K54">
        <v>5</v>
      </c>
      <c r="L54">
        <f t="shared" si="5"/>
        <v>8.1</v>
      </c>
      <c r="M54">
        <f t="shared" si="4"/>
        <v>1.9058389811897074</v>
      </c>
    </row>
    <row r="55" spans="1:13" x14ac:dyDescent="0.2">
      <c r="A55">
        <v>14</v>
      </c>
      <c r="B55">
        <v>6</v>
      </c>
      <c r="C55">
        <v>5</v>
      </c>
      <c r="D55">
        <v>6</v>
      </c>
      <c r="E55">
        <v>4</v>
      </c>
      <c r="F55">
        <v>18</v>
      </c>
      <c r="G55">
        <v>15</v>
      </c>
      <c r="H55">
        <v>5</v>
      </c>
      <c r="I55">
        <v>1</v>
      </c>
      <c r="J55">
        <v>7</v>
      </c>
      <c r="K55">
        <v>6</v>
      </c>
      <c r="L55">
        <f t="shared" si="5"/>
        <v>7.3</v>
      </c>
      <c r="M55">
        <f t="shared" si="4"/>
        <v>1.6333333333333333</v>
      </c>
    </row>
    <row r="56" spans="1:13" x14ac:dyDescent="0.2">
      <c r="A56">
        <v>15</v>
      </c>
      <c r="B56">
        <v>7</v>
      </c>
      <c r="C56">
        <v>7</v>
      </c>
      <c r="D56">
        <v>6</v>
      </c>
      <c r="E56">
        <v>4</v>
      </c>
      <c r="F56">
        <v>4</v>
      </c>
      <c r="G56">
        <v>6</v>
      </c>
      <c r="H56">
        <v>6</v>
      </c>
      <c r="I56">
        <v>3</v>
      </c>
      <c r="J56">
        <v>0</v>
      </c>
      <c r="K56">
        <v>5</v>
      </c>
      <c r="L56">
        <f t="shared" si="5"/>
        <v>4.8</v>
      </c>
      <c r="M56">
        <f t="shared" si="4"/>
        <v>0.67986926847903795</v>
      </c>
    </row>
    <row r="57" spans="1:13" x14ac:dyDescent="0.2">
      <c r="A57">
        <v>16</v>
      </c>
      <c r="B57">
        <v>6</v>
      </c>
      <c r="C57">
        <v>8</v>
      </c>
      <c r="D57">
        <v>8</v>
      </c>
      <c r="E57">
        <v>7</v>
      </c>
      <c r="F57">
        <v>5</v>
      </c>
      <c r="G57">
        <v>5</v>
      </c>
      <c r="H57">
        <v>4</v>
      </c>
      <c r="I57">
        <v>1</v>
      </c>
      <c r="J57">
        <v>0</v>
      </c>
      <c r="K57">
        <v>5</v>
      </c>
      <c r="L57">
        <f t="shared" si="5"/>
        <v>4.9000000000000004</v>
      </c>
      <c r="M57">
        <f t="shared" si="4"/>
        <v>0.84918261352379987</v>
      </c>
    </row>
    <row r="58" spans="1:13" x14ac:dyDescent="0.2">
      <c r="A58">
        <v>17</v>
      </c>
      <c r="B58">
        <v>5</v>
      </c>
      <c r="C58">
        <v>0</v>
      </c>
      <c r="D58">
        <v>0</v>
      </c>
      <c r="E58">
        <v>6</v>
      </c>
      <c r="F58">
        <v>6</v>
      </c>
      <c r="G58">
        <v>6</v>
      </c>
      <c r="H58">
        <v>5</v>
      </c>
      <c r="I58">
        <v>3</v>
      </c>
      <c r="J58">
        <v>0</v>
      </c>
      <c r="K58">
        <v>4</v>
      </c>
      <c r="L58">
        <f t="shared" si="5"/>
        <v>3.5</v>
      </c>
      <c r="M58">
        <f t="shared" si="4"/>
        <v>0.81989159174992277</v>
      </c>
    </row>
    <row r="59" spans="1:13" x14ac:dyDescent="0.2">
      <c r="A59">
        <v>18</v>
      </c>
      <c r="B59">
        <v>4</v>
      </c>
      <c r="C59">
        <v>0</v>
      </c>
      <c r="D59">
        <v>0</v>
      </c>
      <c r="E59">
        <v>4</v>
      </c>
      <c r="F59">
        <v>8</v>
      </c>
      <c r="G59">
        <v>3</v>
      </c>
      <c r="H59">
        <v>4</v>
      </c>
      <c r="I59">
        <v>3</v>
      </c>
      <c r="J59">
        <v>0</v>
      </c>
      <c r="K59">
        <v>4</v>
      </c>
      <c r="L59">
        <f t="shared" si="5"/>
        <v>3</v>
      </c>
      <c r="M59">
        <f t="shared" si="4"/>
        <v>0.78881063774661542</v>
      </c>
    </row>
    <row r="60" spans="1:13" x14ac:dyDescent="0.2">
      <c r="A60">
        <v>19</v>
      </c>
      <c r="B60">
        <v>9</v>
      </c>
      <c r="C60">
        <v>0</v>
      </c>
      <c r="D60">
        <v>0</v>
      </c>
      <c r="E60">
        <v>12</v>
      </c>
      <c r="F60">
        <v>5</v>
      </c>
      <c r="G60">
        <v>4</v>
      </c>
      <c r="H60">
        <v>3</v>
      </c>
      <c r="I60">
        <v>1</v>
      </c>
      <c r="J60">
        <v>0</v>
      </c>
      <c r="K60">
        <v>12</v>
      </c>
      <c r="L60">
        <f t="shared" si="5"/>
        <v>4.5999999999999996</v>
      </c>
      <c r="M60">
        <f t="shared" si="4"/>
        <v>1.521694961401777</v>
      </c>
    </row>
    <row r="61" spans="1:13" x14ac:dyDescent="0.2">
      <c r="A61">
        <v>20</v>
      </c>
      <c r="B61">
        <v>0</v>
      </c>
      <c r="C61">
        <v>0</v>
      </c>
      <c r="D61">
        <v>0</v>
      </c>
      <c r="E61">
        <v>2</v>
      </c>
      <c r="F61">
        <v>5</v>
      </c>
      <c r="G61">
        <v>6</v>
      </c>
      <c r="H61">
        <v>13</v>
      </c>
      <c r="I61">
        <v>3</v>
      </c>
      <c r="J61">
        <v>0</v>
      </c>
      <c r="K61">
        <v>3</v>
      </c>
      <c r="L61">
        <f t="shared" si="5"/>
        <v>3.2</v>
      </c>
      <c r="M61">
        <f t="shared" si="4"/>
        <v>1.2892719737209142</v>
      </c>
    </row>
    <row r="62" spans="1:13" x14ac:dyDescent="0.2">
      <c r="A62">
        <v>21</v>
      </c>
      <c r="B62">
        <v>0</v>
      </c>
      <c r="C62">
        <v>0</v>
      </c>
      <c r="D62">
        <v>0</v>
      </c>
      <c r="E62">
        <v>1</v>
      </c>
      <c r="F62">
        <v>14</v>
      </c>
      <c r="G62">
        <v>12</v>
      </c>
      <c r="H62">
        <v>6</v>
      </c>
      <c r="I62">
        <v>2</v>
      </c>
      <c r="J62">
        <v>0</v>
      </c>
      <c r="K62">
        <v>7</v>
      </c>
      <c r="L62">
        <f t="shared" ref="L62:L78" si="6">AVERAGE(B62:K62)</f>
        <v>4.2</v>
      </c>
      <c r="M62">
        <f t="shared" ref="M62:M78" si="7">STDEV(B62:K62) / SQRT(COUNT(B62:K62))</f>
        <v>1.6786237749352226</v>
      </c>
    </row>
    <row r="63" spans="1:13" x14ac:dyDescent="0.2">
      <c r="A63">
        <v>22</v>
      </c>
      <c r="B63">
        <v>0</v>
      </c>
      <c r="C63">
        <v>0</v>
      </c>
      <c r="D63">
        <v>0</v>
      </c>
      <c r="E63">
        <v>1</v>
      </c>
      <c r="F63">
        <v>6</v>
      </c>
      <c r="G63">
        <v>5</v>
      </c>
      <c r="H63">
        <v>0</v>
      </c>
      <c r="I63">
        <v>5</v>
      </c>
      <c r="J63">
        <v>0</v>
      </c>
      <c r="K63">
        <v>0</v>
      </c>
      <c r="L63">
        <f t="shared" si="6"/>
        <v>1.7</v>
      </c>
      <c r="M63">
        <f t="shared" si="7"/>
        <v>0.8034647195462632</v>
      </c>
    </row>
    <row r="64" spans="1:13" x14ac:dyDescent="0.2">
      <c r="A64">
        <v>23</v>
      </c>
      <c r="B64">
        <v>0</v>
      </c>
      <c r="C64">
        <v>0</v>
      </c>
      <c r="D64">
        <v>0</v>
      </c>
      <c r="E64">
        <v>0</v>
      </c>
      <c r="F64">
        <v>6</v>
      </c>
      <c r="G64">
        <v>6</v>
      </c>
      <c r="H64">
        <v>0</v>
      </c>
      <c r="I64">
        <v>4</v>
      </c>
      <c r="J64">
        <v>0</v>
      </c>
      <c r="K64">
        <v>0</v>
      </c>
      <c r="L64">
        <f t="shared" si="6"/>
        <v>1.6</v>
      </c>
      <c r="M64">
        <f t="shared" si="7"/>
        <v>0.83266639978645307</v>
      </c>
    </row>
    <row r="65" spans="1:13" x14ac:dyDescent="0.2">
      <c r="A65">
        <v>24</v>
      </c>
      <c r="B65">
        <v>0</v>
      </c>
      <c r="C65">
        <v>0</v>
      </c>
      <c r="D65">
        <v>0</v>
      </c>
      <c r="E65">
        <v>0</v>
      </c>
      <c r="F65">
        <v>5</v>
      </c>
      <c r="G65">
        <v>3</v>
      </c>
      <c r="H65">
        <v>0</v>
      </c>
      <c r="I65">
        <v>4</v>
      </c>
      <c r="J65">
        <v>0</v>
      </c>
      <c r="K65">
        <v>0</v>
      </c>
      <c r="L65">
        <f t="shared" si="6"/>
        <v>1.2</v>
      </c>
      <c r="M65">
        <f t="shared" si="7"/>
        <v>0.62893207547044028</v>
      </c>
    </row>
    <row r="66" spans="1:13" x14ac:dyDescent="0.2">
      <c r="A66">
        <v>25</v>
      </c>
      <c r="B66">
        <v>0</v>
      </c>
      <c r="C66">
        <v>0</v>
      </c>
      <c r="D66">
        <v>0</v>
      </c>
      <c r="E66">
        <v>0</v>
      </c>
      <c r="F66">
        <v>4</v>
      </c>
      <c r="G66">
        <v>4</v>
      </c>
      <c r="H66">
        <v>0</v>
      </c>
      <c r="I66">
        <v>5</v>
      </c>
      <c r="J66">
        <v>0</v>
      </c>
      <c r="K66">
        <v>0</v>
      </c>
      <c r="L66">
        <f t="shared" si="6"/>
        <v>1.3</v>
      </c>
      <c r="M66">
        <f t="shared" si="7"/>
        <v>0.66749947981669289</v>
      </c>
    </row>
    <row r="67" spans="1:13" x14ac:dyDescent="0.2">
      <c r="A67">
        <v>26</v>
      </c>
      <c r="B67">
        <v>0</v>
      </c>
      <c r="C67">
        <v>0</v>
      </c>
      <c r="D67">
        <v>0</v>
      </c>
      <c r="E67">
        <v>0</v>
      </c>
      <c r="F67">
        <v>5</v>
      </c>
      <c r="G67">
        <v>5</v>
      </c>
      <c r="H67">
        <v>0</v>
      </c>
      <c r="I67">
        <v>4</v>
      </c>
      <c r="J67">
        <v>0</v>
      </c>
      <c r="K67">
        <v>0</v>
      </c>
      <c r="L67">
        <f t="shared" si="6"/>
        <v>1.4</v>
      </c>
      <c r="M67">
        <f t="shared" si="7"/>
        <v>0.71802197428460035</v>
      </c>
    </row>
    <row r="68" spans="1:13" x14ac:dyDescent="0.2">
      <c r="A68">
        <v>27</v>
      </c>
      <c r="B68">
        <v>0</v>
      </c>
      <c r="C68">
        <v>0</v>
      </c>
      <c r="D68">
        <v>0</v>
      </c>
      <c r="E68">
        <v>0</v>
      </c>
      <c r="F68">
        <v>6</v>
      </c>
      <c r="G68">
        <v>7</v>
      </c>
      <c r="H68">
        <v>0</v>
      </c>
      <c r="I68">
        <v>9</v>
      </c>
      <c r="J68">
        <v>0</v>
      </c>
      <c r="K68">
        <v>0</v>
      </c>
      <c r="L68">
        <f t="shared" si="6"/>
        <v>2.2000000000000002</v>
      </c>
      <c r="M68">
        <f t="shared" si="7"/>
        <v>1.1430952132988164</v>
      </c>
    </row>
    <row r="69" spans="1:13" x14ac:dyDescent="0.2">
      <c r="A69">
        <v>28</v>
      </c>
      <c r="B69">
        <v>0</v>
      </c>
      <c r="C69">
        <v>0</v>
      </c>
      <c r="D69">
        <v>0</v>
      </c>
      <c r="E69">
        <v>0</v>
      </c>
      <c r="F69">
        <v>16</v>
      </c>
      <c r="G69">
        <v>0</v>
      </c>
      <c r="H69">
        <v>0</v>
      </c>
      <c r="I69">
        <v>4</v>
      </c>
      <c r="J69">
        <v>0</v>
      </c>
      <c r="K69">
        <v>0</v>
      </c>
      <c r="L69">
        <f t="shared" si="6"/>
        <v>2</v>
      </c>
      <c r="M69">
        <f t="shared" si="7"/>
        <v>1.6055459438389725</v>
      </c>
    </row>
    <row r="70" spans="1:13" x14ac:dyDescent="0.2">
      <c r="A70">
        <v>29</v>
      </c>
      <c r="B70">
        <v>0</v>
      </c>
      <c r="C70">
        <v>0</v>
      </c>
      <c r="D70">
        <v>0</v>
      </c>
      <c r="E70">
        <v>0</v>
      </c>
      <c r="F70">
        <v>4</v>
      </c>
      <c r="G70">
        <v>0</v>
      </c>
      <c r="H70">
        <v>0</v>
      </c>
      <c r="I70">
        <v>6</v>
      </c>
      <c r="J70">
        <v>0</v>
      </c>
      <c r="K70">
        <v>0</v>
      </c>
      <c r="L70">
        <f t="shared" si="6"/>
        <v>1</v>
      </c>
      <c r="M70">
        <f t="shared" si="7"/>
        <v>0.68313005106397329</v>
      </c>
    </row>
    <row r="71" spans="1:13" x14ac:dyDescent="0.2">
      <c r="A71">
        <v>30</v>
      </c>
      <c r="B71">
        <v>0</v>
      </c>
      <c r="C71">
        <v>0</v>
      </c>
      <c r="D71">
        <v>0</v>
      </c>
      <c r="E71">
        <v>0</v>
      </c>
      <c r="F71">
        <v>4</v>
      </c>
      <c r="G71">
        <v>0</v>
      </c>
      <c r="H71">
        <v>0</v>
      </c>
      <c r="I71">
        <v>6</v>
      </c>
      <c r="J71">
        <v>0</v>
      </c>
      <c r="K71">
        <v>0</v>
      </c>
      <c r="L71">
        <f t="shared" si="6"/>
        <v>1</v>
      </c>
      <c r="M71">
        <f t="shared" si="7"/>
        <v>0.68313005106397329</v>
      </c>
    </row>
    <row r="72" spans="1:13" x14ac:dyDescent="0.2">
      <c r="A72">
        <v>31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5</v>
      </c>
      <c r="J72">
        <v>0</v>
      </c>
      <c r="K72">
        <v>0</v>
      </c>
      <c r="L72">
        <f t="shared" si="6"/>
        <v>0.5</v>
      </c>
      <c r="M72">
        <f t="shared" si="7"/>
        <v>0.5</v>
      </c>
    </row>
    <row r="73" spans="1:13" x14ac:dyDescent="0.2">
      <c r="A73">
        <v>32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4</v>
      </c>
      <c r="J73">
        <v>0</v>
      </c>
      <c r="K73">
        <v>0</v>
      </c>
      <c r="L73">
        <f t="shared" si="6"/>
        <v>0.4</v>
      </c>
      <c r="M73">
        <f t="shared" si="7"/>
        <v>0.39999999999999997</v>
      </c>
    </row>
    <row r="74" spans="1:13" x14ac:dyDescent="0.2">
      <c r="A74">
        <v>33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4</v>
      </c>
      <c r="J74">
        <v>0</v>
      </c>
      <c r="K74">
        <v>0</v>
      </c>
      <c r="L74">
        <f t="shared" si="6"/>
        <v>0.4</v>
      </c>
      <c r="M74">
        <f t="shared" si="7"/>
        <v>0.39999999999999997</v>
      </c>
    </row>
    <row r="75" spans="1:13" x14ac:dyDescent="0.2">
      <c r="A75">
        <v>34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12</v>
      </c>
      <c r="J75">
        <v>0</v>
      </c>
      <c r="K75">
        <v>0</v>
      </c>
      <c r="L75">
        <f t="shared" si="6"/>
        <v>1.2</v>
      </c>
      <c r="M75">
        <f t="shared" si="7"/>
        <v>1.2</v>
      </c>
    </row>
    <row r="76" spans="1:13" x14ac:dyDescent="0.2">
      <c r="A76">
        <v>35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</v>
      </c>
      <c r="J76">
        <v>0</v>
      </c>
      <c r="K76">
        <v>0</v>
      </c>
      <c r="L76">
        <f t="shared" si="6"/>
        <v>0.2</v>
      </c>
      <c r="M76">
        <f t="shared" si="7"/>
        <v>0.19999999999999998</v>
      </c>
    </row>
    <row r="77" spans="1:13" x14ac:dyDescent="0.2">
      <c r="A77">
        <v>36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f t="shared" si="6"/>
        <v>0.1</v>
      </c>
      <c r="M77">
        <f t="shared" si="7"/>
        <v>9.9999999999999992E-2</v>
      </c>
    </row>
    <row r="78" spans="1:13" x14ac:dyDescent="0.2">
      <c r="A78">
        <v>37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f t="shared" si="6"/>
        <v>0.1</v>
      </c>
      <c r="M78">
        <f t="shared" si="7"/>
        <v>9.9999999999999992E-2</v>
      </c>
    </row>
    <row r="80" spans="1:13" x14ac:dyDescent="0.2">
      <c r="L80" t="s">
        <v>18</v>
      </c>
      <c r="M80" t="s">
        <v>2</v>
      </c>
    </row>
    <row r="81" spans="1:13" x14ac:dyDescent="0.2">
      <c r="A81" t="s">
        <v>17</v>
      </c>
      <c r="B81">
        <f>SUM(B42:B78)</f>
        <v>133</v>
      </c>
      <c r="C81">
        <f t="shared" ref="C81:K81" si="8">SUM(C42:C78)</f>
        <v>107</v>
      </c>
      <c r="D81">
        <f t="shared" si="8"/>
        <v>79</v>
      </c>
      <c r="E81">
        <f t="shared" si="8"/>
        <v>90</v>
      </c>
      <c r="F81">
        <f t="shared" si="8"/>
        <v>183</v>
      </c>
      <c r="G81">
        <f t="shared" si="8"/>
        <v>153</v>
      </c>
      <c r="H81">
        <f t="shared" si="8"/>
        <v>128</v>
      </c>
      <c r="I81">
        <f t="shared" si="8"/>
        <v>105</v>
      </c>
      <c r="J81">
        <f t="shared" si="8"/>
        <v>94</v>
      </c>
      <c r="K81">
        <f t="shared" si="8"/>
        <v>123</v>
      </c>
      <c r="L81">
        <f>AVERAGE(B81:K81)</f>
        <v>119.5</v>
      </c>
      <c r="M81">
        <f t="shared" ref="M81" si="9">STDEV(B81:K81) / SQRT(COUNT(B81:K81))</f>
        <v>9.9713478415797816</v>
      </c>
    </row>
    <row r="86" spans="1:13" x14ac:dyDescent="0.2">
      <c r="A86" s="1" t="s">
        <v>20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">
      <c r="A87" t="s">
        <v>21</v>
      </c>
      <c r="B87" t="s">
        <v>5</v>
      </c>
      <c r="C87" t="s">
        <v>6</v>
      </c>
      <c r="D87" t="s">
        <v>7</v>
      </c>
      <c r="E87" t="s">
        <v>8</v>
      </c>
      <c r="F87" t="s">
        <v>9</v>
      </c>
      <c r="G87" t="s">
        <v>10</v>
      </c>
      <c r="H87" t="s">
        <v>11</v>
      </c>
      <c r="I87" t="s">
        <v>12</v>
      </c>
      <c r="J87" t="s">
        <v>13</v>
      </c>
      <c r="K87" t="s">
        <v>14</v>
      </c>
      <c r="L87" t="s">
        <v>3</v>
      </c>
      <c r="M87" t="s">
        <v>2</v>
      </c>
    </row>
    <row r="88" spans="1:13" x14ac:dyDescent="0.2">
      <c r="A88" t="s">
        <v>1</v>
      </c>
      <c r="B88">
        <v>3</v>
      </c>
      <c r="C88">
        <v>1</v>
      </c>
      <c r="D88">
        <v>2</v>
      </c>
      <c r="E88">
        <v>1</v>
      </c>
      <c r="F88">
        <v>1</v>
      </c>
      <c r="G88">
        <v>1</v>
      </c>
      <c r="H88">
        <v>1</v>
      </c>
      <c r="I88">
        <v>3</v>
      </c>
      <c r="J88">
        <v>1</v>
      </c>
      <c r="K88">
        <v>1</v>
      </c>
      <c r="L88">
        <f>AVERAGE(B88:K88)</f>
        <v>1.5</v>
      </c>
      <c r="M88">
        <f>STDEV(B88:K88) / SQRT(COUNT(B88:K88))</f>
        <v>0.26874192494328497</v>
      </c>
    </row>
    <row r="91" spans="1:13" x14ac:dyDescent="0.2">
      <c r="A91" t="s">
        <v>4</v>
      </c>
      <c r="B91" t="s">
        <v>5</v>
      </c>
      <c r="C91" t="s">
        <v>6</v>
      </c>
      <c r="D91" t="s">
        <v>7</v>
      </c>
      <c r="E91" t="s">
        <v>8</v>
      </c>
      <c r="F91" t="s">
        <v>9</v>
      </c>
      <c r="G91" t="s">
        <v>10</v>
      </c>
      <c r="H91" t="s">
        <v>11</v>
      </c>
      <c r="I91" t="s">
        <v>12</v>
      </c>
      <c r="J91" t="s">
        <v>13</v>
      </c>
      <c r="K91" t="s">
        <v>14</v>
      </c>
      <c r="L91" t="s">
        <v>15</v>
      </c>
      <c r="M91" t="s">
        <v>2</v>
      </c>
    </row>
    <row r="92" spans="1:13" x14ac:dyDescent="0.2">
      <c r="A92">
        <v>1</v>
      </c>
      <c r="B92">
        <v>2</v>
      </c>
      <c r="C92">
        <v>4</v>
      </c>
      <c r="D92">
        <v>5</v>
      </c>
      <c r="E92">
        <v>3</v>
      </c>
      <c r="F92">
        <v>3</v>
      </c>
      <c r="G92">
        <v>2</v>
      </c>
      <c r="H92">
        <v>2</v>
      </c>
      <c r="I92">
        <v>6</v>
      </c>
      <c r="J92">
        <v>6</v>
      </c>
      <c r="K92">
        <v>1</v>
      </c>
      <c r="L92">
        <f>AVERAGE(B92:K92)</f>
        <v>3.4</v>
      </c>
      <c r="M92">
        <f t="shared" ref="M92:M111" si="10">STDEV(B92:K92) / SQRT(COUNT(B92:K92))</f>
        <v>0.56174331821175727</v>
      </c>
    </row>
    <row r="93" spans="1:13" x14ac:dyDescent="0.2">
      <c r="A93">
        <v>2</v>
      </c>
      <c r="B93">
        <v>1</v>
      </c>
      <c r="C93">
        <v>4</v>
      </c>
      <c r="D93">
        <v>8</v>
      </c>
      <c r="E93">
        <v>5</v>
      </c>
      <c r="F93">
        <v>4</v>
      </c>
      <c r="G93">
        <v>4</v>
      </c>
      <c r="H93">
        <v>5</v>
      </c>
      <c r="I93">
        <v>3</v>
      </c>
      <c r="J93">
        <v>4</v>
      </c>
      <c r="K93">
        <v>3</v>
      </c>
      <c r="L93">
        <f>AVERAGE(B93:K93)</f>
        <v>4.0999999999999996</v>
      </c>
      <c r="M93">
        <f t="shared" si="10"/>
        <v>0.56666666666666665</v>
      </c>
    </row>
    <row r="94" spans="1:13" x14ac:dyDescent="0.2">
      <c r="A94">
        <v>3</v>
      </c>
      <c r="B94">
        <v>2</v>
      </c>
      <c r="C94">
        <v>5</v>
      </c>
      <c r="D94">
        <v>6</v>
      </c>
      <c r="E94">
        <v>3</v>
      </c>
      <c r="F94">
        <v>3</v>
      </c>
      <c r="G94">
        <v>6</v>
      </c>
      <c r="H94">
        <v>5</v>
      </c>
      <c r="I94">
        <v>4</v>
      </c>
      <c r="J94">
        <v>7</v>
      </c>
      <c r="K94">
        <v>4</v>
      </c>
      <c r="L94">
        <f>AVERAGE(B94:K94)</f>
        <v>4.5</v>
      </c>
      <c r="M94">
        <f t="shared" si="10"/>
        <v>0.5</v>
      </c>
    </row>
    <row r="95" spans="1:13" x14ac:dyDescent="0.2">
      <c r="A95">
        <v>4</v>
      </c>
      <c r="B95">
        <v>4</v>
      </c>
      <c r="C95">
        <v>7</v>
      </c>
      <c r="D95">
        <v>2</v>
      </c>
      <c r="E95">
        <v>2</v>
      </c>
      <c r="F95">
        <v>6</v>
      </c>
      <c r="G95">
        <v>5</v>
      </c>
      <c r="H95">
        <v>7</v>
      </c>
      <c r="I95">
        <v>7</v>
      </c>
      <c r="J95">
        <v>5</v>
      </c>
      <c r="K95">
        <v>5</v>
      </c>
      <c r="L95">
        <f t="shared" ref="L95:L121" si="11">AVERAGE(B95:K95)</f>
        <v>5</v>
      </c>
      <c r="M95">
        <f t="shared" si="10"/>
        <v>0.59628479399994383</v>
      </c>
    </row>
    <row r="96" spans="1:13" x14ac:dyDescent="0.2">
      <c r="A96">
        <v>5</v>
      </c>
      <c r="B96">
        <v>9</v>
      </c>
      <c r="C96">
        <v>4</v>
      </c>
      <c r="D96">
        <v>4</v>
      </c>
      <c r="E96">
        <v>1</v>
      </c>
      <c r="F96">
        <v>9</v>
      </c>
      <c r="G96">
        <v>6</v>
      </c>
      <c r="H96">
        <v>5</v>
      </c>
      <c r="I96">
        <v>6</v>
      </c>
      <c r="J96">
        <v>7</v>
      </c>
      <c r="K96">
        <v>8</v>
      </c>
      <c r="L96">
        <f t="shared" si="11"/>
        <v>5.9</v>
      </c>
      <c r="M96">
        <f t="shared" si="10"/>
        <v>0.7951240294584373</v>
      </c>
    </row>
    <row r="97" spans="1:13" x14ac:dyDescent="0.2">
      <c r="A97">
        <v>6</v>
      </c>
      <c r="B97">
        <v>8</v>
      </c>
      <c r="C97">
        <v>3</v>
      </c>
      <c r="D97">
        <v>8</v>
      </c>
      <c r="E97">
        <v>1</v>
      </c>
      <c r="F97">
        <v>7</v>
      </c>
      <c r="G97">
        <v>7</v>
      </c>
      <c r="H97">
        <v>6</v>
      </c>
      <c r="I97">
        <v>10</v>
      </c>
      <c r="J97">
        <v>8</v>
      </c>
      <c r="K97">
        <v>7</v>
      </c>
      <c r="L97">
        <f t="shared" si="11"/>
        <v>6.5</v>
      </c>
      <c r="M97">
        <f t="shared" si="10"/>
        <v>0.83333333333333326</v>
      </c>
    </row>
    <row r="98" spans="1:13" x14ac:dyDescent="0.2">
      <c r="A98">
        <v>7</v>
      </c>
      <c r="B98">
        <v>8</v>
      </c>
      <c r="C98">
        <v>13</v>
      </c>
      <c r="D98">
        <v>5</v>
      </c>
      <c r="E98">
        <v>12</v>
      </c>
      <c r="F98">
        <v>19</v>
      </c>
      <c r="G98">
        <v>13</v>
      </c>
      <c r="H98">
        <v>13</v>
      </c>
      <c r="I98">
        <v>9</v>
      </c>
      <c r="J98">
        <v>23</v>
      </c>
      <c r="K98">
        <v>12</v>
      </c>
      <c r="L98">
        <f t="shared" si="11"/>
        <v>12.7</v>
      </c>
      <c r="M98">
        <f t="shared" si="10"/>
        <v>1.640121946685672</v>
      </c>
    </row>
    <row r="99" spans="1:13" x14ac:dyDescent="0.2">
      <c r="A99">
        <v>8</v>
      </c>
      <c r="B99">
        <v>3</v>
      </c>
      <c r="C99">
        <v>6</v>
      </c>
      <c r="D99">
        <v>7</v>
      </c>
      <c r="E99">
        <v>3</v>
      </c>
      <c r="F99">
        <v>9</v>
      </c>
      <c r="G99">
        <v>6</v>
      </c>
      <c r="H99">
        <v>4</v>
      </c>
      <c r="I99">
        <v>4</v>
      </c>
      <c r="J99">
        <v>9</v>
      </c>
      <c r="K99">
        <v>8</v>
      </c>
      <c r="L99">
        <f t="shared" si="11"/>
        <v>5.9</v>
      </c>
      <c r="M99">
        <f t="shared" si="10"/>
        <v>0.73711147958319911</v>
      </c>
    </row>
    <row r="100" spans="1:13" x14ac:dyDescent="0.2">
      <c r="A100">
        <v>9</v>
      </c>
      <c r="B100">
        <v>9</v>
      </c>
      <c r="C100">
        <v>7</v>
      </c>
      <c r="D100">
        <v>8</v>
      </c>
      <c r="E100">
        <v>5</v>
      </c>
      <c r="F100">
        <v>10</v>
      </c>
      <c r="G100">
        <v>8</v>
      </c>
      <c r="H100">
        <v>5</v>
      </c>
      <c r="I100">
        <v>3</v>
      </c>
      <c r="J100">
        <v>9</v>
      </c>
      <c r="K100">
        <v>9</v>
      </c>
      <c r="L100">
        <f t="shared" si="11"/>
        <v>7.3</v>
      </c>
      <c r="M100">
        <f t="shared" si="10"/>
        <v>0.71569701845279643</v>
      </c>
    </row>
    <row r="101" spans="1:13" x14ac:dyDescent="0.2">
      <c r="A101">
        <v>10</v>
      </c>
      <c r="B101">
        <v>6</v>
      </c>
      <c r="C101">
        <v>4</v>
      </c>
      <c r="D101">
        <v>10</v>
      </c>
      <c r="E101">
        <v>6</v>
      </c>
      <c r="F101">
        <v>9</v>
      </c>
      <c r="G101">
        <v>6</v>
      </c>
      <c r="H101">
        <v>11</v>
      </c>
      <c r="I101">
        <v>2</v>
      </c>
      <c r="J101">
        <v>11</v>
      </c>
      <c r="K101">
        <v>8</v>
      </c>
      <c r="L101">
        <f t="shared" si="11"/>
        <v>7.3</v>
      </c>
      <c r="M101">
        <f t="shared" si="10"/>
        <v>0.95510325212629354</v>
      </c>
    </row>
    <row r="102" spans="1:13" x14ac:dyDescent="0.2">
      <c r="A102">
        <v>11</v>
      </c>
      <c r="B102">
        <v>5</v>
      </c>
      <c r="C102">
        <v>8</v>
      </c>
      <c r="D102">
        <v>8</v>
      </c>
      <c r="E102">
        <v>8</v>
      </c>
      <c r="F102">
        <v>6</v>
      </c>
      <c r="G102">
        <v>7</v>
      </c>
      <c r="H102">
        <v>9</v>
      </c>
      <c r="I102">
        <v>3</v>
      </c>
      <c r="J102">
        <v>8</v>
      </c>
      <c r="K102">
        <v>7</v>
      </c>
      <c r="L102">
        <f t="shared" si="11"/>
        <v>6.9</v>
      </c>
      <c r="M102">
        <f t="shared" si="10"/>
        <v>0.56666666666666643</v>
      </c>
    </row>
    <row r="103" spans="1:13" x14ac:dyDescent="0.2">
      <c r="A103">
        <v>12</v>
      </c>
      <c r="B103">
        <v>13</v>
      </c>
      <c r="C103">
        <v>4</v>
      </c>
      <c r="D103">
        <v>5</v>
      </c>
      <c r="E103">
        <v>4</v>
      </c>
      <c r="F103">
        <v>9</v>
      </c>
      <c r="G103">
        <v>10</v>
      </c>
      <c r="H103">
        <v>10</v>
      </c>
      <c r="I103">
        <v>12</v>
      </c>
      <c r="J103">
        <v>9</v>
      </c>
      <c r="K103">
        <v>11</v>
      </c>
      <c r="L103">
        <f t="shared" si="11"/>
        <v>8.6999999999999993</v>
      </c>
      <c r="M103">
        <f t="shared" si="10"/>
        <v>1.0333333333333334</v>
      </c>
    </row>
    <row r="104" spans="1:13" x14ac:dyDescent="0.2">
      <c r="A104">
        <v>13</v>
      </c>
      <c r="B104">
        <v>3</v>
      </c>
      <c r="C104">
        <v>6</v>
      </c>
      <c r="D104">
        <v>19</v>
      </c>
      <c r="E104">
        <v>5</v>
      </c>
      <c r="F104">
        <v>7</v>
      </c>
      <c r="G104">
        <v>8</v>
      </c>
      <c r="H104">
        <v>7</v>
      </c>
      <c r="I104">
        <v>3</v>
      </c>
      <c r="J104">
        <v>7</v>
      </c>
      <c r="K104">
        <v>10</v>
      </c>
      <c r="L104">
        <f t="shared" si="11"/>
        <v>7.5</v>
      </c>
      <c r="M104">
        <f t="shared" si="10"/>
        <v>1.4472195564061605</v>
      </c>
    </row>
    <row r="105" spans="1:13" x14ac:dyDescent="0.2">
      <c r="A105">
        <v>14</v>
      </c>
      <c r="B105">
        <v>5</v>
      </c>
      <c r="C105">
        <v>18</v>
      </c>
      <c r="D105">
        <v>7</v>
      </c>
      <c r="E105">
        <v>18</v>
      </c>
      <c r="F105">
        <v>21</v>
      </c>
      <c r="G105">
        <v>15</v>
      </c>
      <c r="H105">
        <v>19</v>
      </c>
      <c r="I105">
        <v>4</v>
      </c>
      <c r="J105">
        <v>18</v>
      </c>
      <c r="K105">
        <v>21</v>
      </c>
      <c r="L105">
        <f t="shared" si="11"/>
        <v>14.6</v>
      </c>
      <c r="M105">
        <f t="shared" si="10"/>
        <v>2.1039645117412671</v>
      </c>
    </row>
    <row r="106" spans="1:13" x14ac:dyDescent="0.2">
      <c r="A106">
        <v>15</v>
      </c>
      <c r="B106">
        <v>0</v>
      </c>
      <c r="C106">
        <v>9</v>
      </c>
      <c r="D106">
        <v>10</v>
      </c>
      <c r="E106">
        <v>2</v>
      </c>
      <c r="F106">
        <v>10</v>
      </c>
      <c r="G106">
        <v>8</v>
      </c>
      <c r="H106">
        <v>10</v>
      </c>
      <c r="I106">
        <v>2</v>
      </c>
      <c r="J106">
        <v>4</v>
      </c>
      <c r="K106">
        <v>5</v>
      </c>
      <c r="L106">
        <f t="shared" si="11"/>
        <v>6</v>
      </c>
      <c r="M106">
        <f t="shared" si="10"/>
        <v>1.2202003478482084</v>
      </c>
    </row>
    <row r="107" spans="1:13" x14ac:dyDescent="0.2">
      <c r="A107">
        <v>16</v>
      </c>
      <c r="B107">
        <v>0</v>
      </c>
      <c r="C107">
        <v>5</v>
      </c>
      <c r="D107">
        <v>9</v>
      </c>
      <c r="E107">
        <v>4</v>
      </c>
      <c r="F107">
        <v>9</v>
      </c>
      <c r="G107">
        <v>10</v>
      </c>
      <c r="H107">
        <v>9</v>
      </c>
      <c r="I107">
        <v>4</v>
      </c>
      <c r="J107">
        <v>5</v>
      </c>
      <c r="K107">
        <v>9</v>
      </c>
      <c r="L107">
        <f t="shared" si="11"/>
        <v>6.4</v>
      </c>
      <c r="M107">
        <f t="shared" si="10"/>
        <v>1.034944979750668</v>
      </c>
    </row>
    <row r="108" spans="1:13" x14ac:dyDescent="0.2">
      <c r="A108">
        <v>17</v>
      </c>
      <c r="B108">
        <v>0</v>
      </c>
      <c r="C108">
        <v>6</v>
      </c>
      <c r="D108">
        <v>8</v>
      </c>
      <c r="E108">
        <v>2</v>
      </c>
      <c r="F108">
        <v>8</v>
      </c>
      <c r="G108">
        <v>9</v>
      </c>
      <c r="H108">
        <v>5</v>
      </c>
      <c r="I108">
        <v>0</v>
      </c>
      <c r="J108">
        <v>6</v>
      </c>
      <c r="K108">
        <v>10</v>
      </c>
      <c r="L108">
        <f t="shared" si="11"/>
        <v>5.4</v>
      </c>
      <c r="M108">
        <f t="shared" si="10"/>
        <v>1.14697670227235</v>
      </c>
    </row>
    <row r="109" spans="1:13" x14ac:dyDescent="0.2">
      <c r="A109">
        <v>18</v>
      </c>
      <c r="B109">
        <v>0</v>
      </c>
      <c r="C109">
        <v>8</v>
      </c>
      <c r="D109">
        <v>5</v>
      </c>
      <c r="E109">
        <v>1</v>
      </c>
      <c r="F109">
        <v>12</v>
      </c>
      <c r="G109">
        <v>7</v>
      </c>
      <c r="H109">
        <v>6</v>
      </c>
      <c r="I109">
        <v>0</v>
      </c>
      <c r="J109">
        <v>10</v>
      </c>
      <c r="K109">
        <v>7</v>
      </c>
      <c r="L109">
        <f t="shared" si="11"/>
        <v>5.6</v>
      </c>
      <c r="M109">
        <f t="shared" si="10"/>
        <v>1.3097921802925665</v>
      </c>
    </row>
    <row r="110" spans="1:13" x14ac:dyDescent="0.2">
      <c r="A110">
        <v>19</v>
      </c>
      <c r="B110">
        <v>0</v>
      </c>
      <c r="C110">
        <v>7</v>
      </c>
      <c r="D110">
        <v>6</v>
      </c>
      <c r="E110">
        <v>10</v>
      </c>
      <c r="F110">
        <v>0</v>
      </c>
      <c r="G110">
        <v>6</v>
      </c>
      <c r="H110">
        <v>3</v>
      </c>
      <c r="I110">
        <v>0</v>
      </c>
      <c r="J110">
        <v>9</v>
      </c>
      <c r="K110">
        <v>8</v>
      </c>
      <c r="L110">
        <f t="shared" si="11"/>
        <v>4.9000000000000004</v>
      </c>
      <c r="M110">
        <f t="shared" si="10"/>
        <v>1.2242911781471304</v>
      </c>
    </row>
    <row r="111" spans="1:13" x14ac:dyDescent="0.2">
      <c r="A111">
        <v>20</v>
      </c>
      <c r="B111">
        <v>0</v>
      </c>
      <c r="C111">
        <v>9</v>
      </c>
      <c r="D111">
        <v>11</v>
      </c>
      <c r="E111">
        <v>0</v>
      </c>
      <c r="F111">
        <v>0</v>
      </c>
      <c r="G111">
        <v>6</v>
      </c>
      <c r="H111">
        <v>8</v>
      </c>
      <c r="I111">
        <v>0</v>
      </c>
      <c r="J111">
        <v>8</v>
      </c>
      <c r="K111">
        <v>9</v>
      </c>
      <c r="L111">
        <f t="shared" si="11"/>
        <v>5.0999999999999996</v>
      </c>
      <c r="M111">
        <f t="shared" si="10"/>
        <v>1.4410644214144854</v>
      </c>
    </row>
    <row r="112" spans="1:13" x14ac:dyDescent="0.2">
      <c r="A112">
        <v>21</v>
      </c>
      <c r="B112">
        <v>0</v>
      </c>
      <c r="C112">
        <v>19</v>
      </c>
      <c r="D112">
        <v>3</v>
      </c>
      <c r="E112">
        <v>0</v>
      </c>
      <c r="F112">
        <v>0</v>
      </c>
      <c r="G112">
        <v>19</v>
      </c>
      <c r="H112">
        <v>8</v>
      </c>
      <c r="I112">
        <v>0</v>
      </c>
      <c r="J112">
        <v>17</v>
      </c>
      <c r="K112">
        <v>18</v>
      </c>
      <c r="L112">
        <f t="shared" si="11"/>
        <v>8.4</v>
      </c>
      <c r="M112">
        <f t="shared" ref="M112:M121" si="12">STDEV(B112:K112) / SQRT(COUNT(B112:K112))</f>
        <v>2.7936435786342613</v>
      </c>
    </row>
    <row r="113" spans="1:13" x14ac:dyDescent="0.2">
      <c r="A113">
        <v>22</v>
      </c>
      <c r="B113">
        <v>0</v>
      </c>
      <c r="C113">
        <v>7</v>
      </c>
      <c r="D113">
        <v>4</v>
      </c>
      <c r="E113">
        <v>0</v>
      </c>
      <c r="F113">
        <v>0</v>
      </c>
      <c r="G113">
        <v>9</v>
      </c>
      <c r="H113">
        <v>0</v>
      </c>
      <c r="I113">
        <v>0</v>
      </c>
      <c r="J113">
        <v>6</v>
      </c>
      <c r="K113">
        <v>3</v>
      </c>
      <c r="L113">
        <f t="shared" si="11"/>
        <v>2.9</v>
      </c>
      <c r="M113">
        <f t="shared" si="12"/>
        <v>1.089852181618121</v>
      </c>
    </row>
    <row r="114" spans="1:13" x14ac:dyDescent="0.2">
      <c r="A114">
        <v>23</v>
      </c>
      <c r="B114">
        <v>0</v>
      </c>
      <c r="C114">
        <v>6</v>
      </c>
      <c r="D114">
        <v>2</v>
      </c>
      <c r="E114">
        <v>0</v>
      </c>
      <c r="F114">
        <v>0</v>
      </c>
      <c r="G114">
        <v>10</v>
      </c>
      <c r="H114">
        <v>0</v>
      </c>
      <c r="I114">
        <v>0</v>
      </c>
      <c r="J114">
        <v>7</v>
      </c>
      <c r="K114">
        <v>4</v>
      </c>
      <c r="L114">
        <f t="shared" si="11"/>
        <v>2.9</v>
      </c>
      <c r="M114">
        <f t="shared" si="12"/>
        <v>1.1590225767142472</v>
      </c>
    </row>
    <row r="115" spans="1:13" x14ac:dyDescent="0.2">
      <c r="A115">
        <v>24</v>
      </c>
      <c r="B115">
        <v>0</v>
      </c>
      <c r="C115">
        <v>7</v>
      </c>
      <c r="D115">
        <v>4</v>
      </c>
      <c r="E115">
        <v>0</v>
      </c>
      <c r="F115">
        <v>0</v>
      </c>
      <c r="G115">
        <v>11</v>
      </c>
      <c r="H115">
        <v>0</v>
      </c>
      <c r="I115">
        <v>0</v>
      </c>
      <c r="J115">
        <v>6</v>
      </c>
      <c r="K115">
        <v>6</v>
      </c>
      <c r="L115">
        <f t="shared" si="11"/>
        <v>3.4</v>
      </c>
      <c r="M115">
        <f t="shared" si="12"/>
        <v>1.2578641509408806</v>
      </c>
    </row>
    <row r="116" spans="1:13" x14ac:dyDescent="0.2">
      <c r="A116">
        <v>25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8</v>
      </c>
      <c r="H116">
        <v>0</v>
      </c>
      <c r="I116">
        <v>0</v>
      </c>
      <c r="J116">
        <v>9</v>
      </c>
      <c r="K116">
        <v>0</v>
      </c>
      <c r="L116">
        <f t="shared" si="11"/>
        <v>1.7</v>
      </c>
      <c r="M116">
        <f t="shared" si="12"/>
        <v>1.1357816691600546</v>
      </c>
    </row>
    <row r="117" spans="1:13" x14ac:dyDescent="0.2">
      <c r="A117">
        <v>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6</v>
      </c>
      <c r="H117">
        <v>0</v>
      </c>
      <c r="I117">
        <v>0</v>
      </c>
      <c r="J117">
        <v>0</v>
      </c>
      <c r="K117">
        <v>0</v>
      </c>
      <c r="L117">
        <f t="shared" si="11"/>
        <v>0.6</v>
      </c>
      <c r="M117">
        <f t="shared" si="12"/>
        <v>0.6</v>
      </c>
    </row>
    <row r="118" spans="1:13" x14ac:dyDescent="0.2">
      <c r="A118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7</v>
      </c>
      <c r="H118">
        <v>0</v>
      </c>
      <c r="I118">
        <v>0</v>
      </c>
      <c r="J118">
        <v>0</v>
      </c>
      <c r="K118">
        <v>0</v>
      </c>
      <c r="L118">
        <f t="shared" si="11"/>
        <v>0.7</v>
      </c>
      <c r="M118">
        <f t="shared" si="12"/>
        <v>0.7</v>
      </c>
    </row>
    <row r="119" spans="1:13" x14ac:dyDescent="0.2">
      <c r="A119">
        <v>28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16</v>
      </c>
      <c r="H119">
        <v>0</v>
      </c>
      <c r="I119">
        <v>0</v>
      </c>
      <c r="J119">
        <v>0</v>
      </c>
      <c r="K119">
        <v>0</v>
      </c>
      <c r="L119">
        <f t="shared" si="11"/>
        <v>1.6</v>
      </c>
      <c r="M119">
        <f t="shared" si="12"/>
        <v>1.5999999999999999</v>
      </c>
    </row>
    <row r="120" spans="1:13" x14ac:dyDescent="0.2">
      <c r="A120">
        <v>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4</v>
      </c>
      <c r="H120">
        <v>0</v>
      </c>
      <c r="I120">
        <v>0</v>
      </c>
      <c r="J120">
        <v>0</v>
      </c>
      <c r="K120">
        <v>0</v>
      </c>
      <c r="L120">
        <f t="shared" si="11"/>
        <v>0.4</v>
      </c>
      <c r="M120">
        <f t="shared" si="12"/>
        <v>0.39999999999999997</v>
      </c>
    </row>
    <row r="121" spans="1:13" x14ac:dyDescent="0.2">
      <c r="A121">
        <v>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8</v>
      </c>
      <c r="H121">
        <v>0</v>
      </c>
      <c r="I121">
        <v>0</v>
      </c>
      <c r="J121">
        <v>0</v>
      </c>
      <c r="K121">
        <v>0</v>
      </c>
      <c r="L121">
        <f t="shared" si="11"/>
        <v>0.8</v>
      </c>
      <c r="M121">
        <f t="shared" si="12"/>
        <v>0.79999999999999993</v>
      </c>
    </row>
    <row r="123" spans="1:13" x14ac:dyDescent="0.2">
      <c r="L123" t="s">
        <v>18</v>
      </c>
      <c r="M123" t="s">
        <v>2</v>
      </c>
    </row>
    <row r="124" spans="1:13" x14ac:dyDescent="0.2">
      <c r="A124" t="s">
        <v>17</v>
      </c>
      <c r="B124">
        <f t="shared" ref="B124:K124" si="13">SUM(B92:B121)</f>
        <v>78</v>
      </c>
      <c r="C124">
        <f t="shared" si="13"/>
        <v>176</v>
      </c>
      <c r="D124">
        <f t="shared" si="13"/>
        <v>164</v>
      </c>
      <c r="E124">
        <f t="shared" si="13"/>
        <v>95</v>
      </c>
      <c r="F124">
        <f t="shared" si="13"/>
        <v>161</v>
      </c>
      <c r="G124">
        <f t="shared" si="13"/>
        <v>247</v>
      </c>
      <c r="H124">
        <f t="shared" si="13"/>
        <v>157</v>
      </c>
      <c r="I124">
        <f t="shared" si="13"/>
        <v>82</v>
      </c>
      <c r="J124">
        <f t="shared" si="13"/>
        <v>218</v>
      </c>
      <c r="K124">
        <f t="shared" si="13"/>
        <v>193</v>
      </c>
      <c r="L124">
        <f>AVERAGE(B124:K124)</f>
        <v>157.1</v>
      </c>
      <c r="M124">
        <f t="shared" ref="M124" si="14">STDEV(B124:K124) / SQRT(COUNT(B124:K124))</f>
        <v>18.028650038819382</v>
      </c>
    </row>
    <row r="129" spans="1:13" x14ac:dyDescent="0.2">
      <c r="A129" s="1" t="s">
        <v>22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">
      <c r="A130" t="s">
        <v>21</v>
      </c>
      <c r="B130" t="s">
        <v>5</v>
      </c>
      <c r="C130" t="s">
        <v>6</v>
      </c>
      <c r="D130" t="s">
        <v>7</v>
      </c>
      <c r="E130" t="s">
        <v>8</v>
      </c>
      <c r="F130" t="s">
        <v>9</v>
      </c>
      <c r="G130" t="s">
        <v>10</v>
      </c>
      <c r="H130" t="s">
        <v>11</v>
      </c>
      <c r="I130" t="s">
        <v>12</v>
      </c>
      <c r="J130" t="s">
        <v>13</v>
      </c>
      <c r="K130" t="s">
        <v>14</v>
      </c>
      <c r="L130" t="s">
        <v>3</v>
      </c>
      <c r="M130" t="s">
        <v>2</v>
      </c>
    </row>
    <row r="131" spans="1:13" x14ac:dyDescent="0.2">
      <c r="A131" t="s">
        <v>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f>AVERAGE(B131:K131)</f>
        <v>1</v>
      </c>
      <c r="M131">
        <f>STDEV(B131:K131) / SQRT(COUNT(B131:K131))</f>
        <v>0</v>
      </c>
    </row>
    <row r="134" spans="1:13" x14ac:dyDescent="0.2">
      <c r="A134" t="s">
        <v>4</v>
      </c>
      <c r="B134" t="s">
        <v>5</v>
      </c>
      <c r="C134" t="s">
        <v>6</v>
      </c>
      <c r="D134" t="s">
        <v>7</v>
      </c>
      <c r="E134" t="s">
        <v>8</v>
      </c>
      <c r="F134" t="s">
        <v>9</v>
      </c>
      <c r="G134" t="s">
        <v>10</v>
      </c>
      <c r="H134" t="s">
        <v>11</v>
      </c>
      <c r="I134" t="s">
        <v>12</v>
      </c>
      <c r="J134" t="s">
        <v>13</v>
      </c>
      <c r="K134" t="s">
        <v>14</v>
      </c>
      <c r="L134" t="s">
        <v>15</v>
      </c>
      <c r="M134" t="s">
        <v>2</v>
      </c>
    </row>
    <row r="135" spans="1:13" x14ac:dyDescent="0.2">
      <c r="A135">
        <v>1</v>
      </c>
      <c r="B135">
        <v>4</v>
      </c>
      <c r="C135">
        <v>5</v>
      </c>
      <c r="D135">
        <v>4</v>
      </c>
      <c r="E135">
        <v>4</v>
      </c>
      <c r="F135">
        <v>5</v>
      </c>
      <c r="G135">
        <v>5</v>
      </c>
      <c r="H135">
        <v>6</v>
      </c>
      <c r="I135">
        <v>2</v>
      </c>
      <c r="J135">
        <v>3</v>
      </c>
      <c r="K135">
        <v>3</v>
      </c>
      <c r="L135">
        <f>AVERAGE(B135:K135)</f>
        <v>4.0999999999999996</v>
      </c>
      <c r="M135">
        <f>STDEV(B135:K135) / SQRT(COUNT(B135:K135))</f>
        <v>0.37859388972001834</v>
      </c>
    </row>
    <row r="136" spans="1:13" x14ac:dyDescent="0.2">
      <c r="A136">
        <v>2</v>
      </c>
      <c r="B136">
        <v>4</v>
      </c>
      <c r="C136">
        <v>7</v>
      </c>
      <c r="D136">
        <v>7</v>
      </c>
      <c r="E136">
        <v>6</v>
      </c>
      <c r="F136">
        <v>9</v>
      </c>
      <c r="G136">
        <v>8</v>
      </c>
      <c r="H136">
        <v>7</v>
      </c>
      <c r="I136">
        <v>4</v>
      </c>
      <c r="J136">
        <v>6</v>
      </c>
      <c r="K136">
        <v>5</v>
      </c>
      <c r="L136">
        <f t="shared" ref="L136:L161" si="15">AVERAGE(B136:K136)</f>
        <v>6.3</v>
      </c>
      <c r="M136">
        <f t="shared" ref="M136:M161" si="16">STDEV(B136:K136) / SQRT(COUNT(B136:K136))</f>
        <v>0.51747248987533434</v>
      </c>
    </row>
    <row r="137" spans="1:13" x14ac:dyDescent="0.2">
      <c r="A137">
        <v>3</v>
      </c>
      <c r="B137">
        <v>9</v>
      </c>
      <c r="C137">
        <v>9</v>
      </c>
      <c r="D137">
        <v>6</v>
      </c>
      <c r="E137">
        <v>7</v>
      </c>
      <c r="F137">
        <v>8</v>
      </c>
      <c r="G137">
        <v>9</v>
      </c>
      <c r="H137">
        <v>9</v>
      </c>
      <c r="I137">
        <v>3</v>
      </c>
      <c r="J137">
        <v>7</v>
      </c>
      <c r="K137">
        <v>6</v>
      </c>
      <c r="L137">
        <f t="shared" si="15"/>
        <v>7.3</v>
      </c>
      <c r="M137">
        <f t="shared" si="16"/>
        <v>0.61553951042064636</v>
      </c>
    </row>
    <row r="138" spans="1:13" x14ac:dyDescent="0.2">
      <c r="A138">
        <v>4</v>
      </c>
      <c r="B138">
        <v>8</v>
      </c>
      <c r="C138">
        <v>10</v>
      </c>
      <c r="D138">
        <v>8</v>
      </c>
      <c r="E138">
        <v>9</v>
      </c>
      <c r="F138">
        <v>10</v>
      </c>
      <c r="G138">
        <v>9</v>
      </c>
      <c r="H138">
        <v>7</v>
      </c>
      <c r="I138">
        <v>5</v>
      </c>
      <c r="J138">
        <v>9</v>
      </c>
      <c r="K138">
        <v>8</v>
      </c>
      <c r="L138">
        <f t="shared" si="15"/>
        <v>8.3000000000000007</v>
      </c>
      <c r="M138">
        <f t="shared" si="16"/>
        <v>0.47258156262526113</v>
      </c>
    </row>
    <row r="139" spans="1:13" x14ac:dyDescent="0.2">
      <c r="A139">
        <v>5</v>
      </c>
      <c r="B139">
        <v>7</v>
      </c>
      <c r="C139">
        <v>8</v>
      </c>
      <c r="D139">
        <v>9</v>
      </c>
      <c r="E139">
        <v>8</v>
      </c>
      <c r="F139">
        <v>9</v>
      </c>
      <c r="G139">
        <v>8</v>
      </c>
      <c r="H139">
        <v>8</v>
      </c>
      <c r="I139">
        <v>8</v>
      </c>
      <c r="J139">
        <v>10</v>
      </c>
      <c r="K139">
        <v>6</v>
      </c>
      <c r="L139">
        <f t="shared" si="15"/>
        <v>8.1</v>
      </c>
      <c r="M139">
        <f t="shared" si="16"/>
        <v>0.34801021696368462</v>
      </c>
    </row>
    <row r="140" spans="1:13" x14ac:dyDescent="0.2">
      <c r="A140">
        <v>6</v>
      </c>
      <c r="B140">
        <v>8</v>
      </c>
      <c r="C140">
        <v>13</v>
      </c>
      <c r="D140">
        <v>8</v>
      </c>
      <c r="E140">
        <v>6</v>
      </c>
      <c r="F140">
        <v>7</v>
      </c>
      <c r="G140">
        <v>8</v>
      </c>
      <c r="H140">
        <v>9</v>
      </c>
      <c r="I140">
        <v>10</v>
      </c>
      <c r="J140">
        <v>8</v>
      </c>
      <c r="K140">
        <v>8</v>
      </c>
      <c r="L140">
        <f t="shared" si="15"/>
        <v>8.5</v>
      </c>
      <c r="M140">
        <f t="shared" si="16"/>
        <v>0.60092521257733156</v>
      </c>
    </row>
    <row r="141" spans="1:13" x14ac:dyDescent="0.2">
      <c r="A141">
        <v>7</v>
      </c>
      <c r="B141">
        <v>21</v>
      </c>
      <c r="C141">
        <v>24</v>
      </c>
      <c r="D141">
        <v>24</v>
      </c>
      <c r="E141">
        <v>17</v>
      </c>
      <c r="F141">
        <v>23</v>
      </c>
      <c r="G141">
        <v>26</v>
      </c>
      <c r="H141">
        <v>21</v>
      </c>
      <c r="I141">
        <v>21</v>
      </c>
      <c r="J141">
        <v>22</v>
      </c>
      <c r="K141">
        <v>20</v>
      </c>
      <c r="L141">
        <f t="shared" si="15"/>
        <v>21.9</v>
      </c>
      <c r="M141">
        <f t="shared" si="16"/>
        <v>0.79512402945843497</v>
      </c>
    </row>
    <row r="142" spans="1:13" x14ac:dyDescent="0.2">
      <c r="A142">
        <v>8</v>
      </c>
      <c r="B142">
        <v>9</v>
      </c>
      <c r="C142">
        <v>9</v>
      </c>
      <c r="D142">
        <v>10</v>
      </c>
      <c r="E142">
        <v>3</v>
      </c>
      <c r="F142">
        <v>8</v>
      </c>
      <c r="G142">
        <v>6</v>
      </c>
      <c r="H142">
        <v>8</v>
      </c>
      <c r="I142">
        <v>8</v>
      </c>
      <c r="J142">
        <v>9</v>
      </c>
      <c r="K142">
        <v>11</v>
      </c>
      <c r="L142">
        <f t="shared" si="15"/>
        <v>8.1</v>
      </c>
      <c r="M142">
        <f t="shared" si="16"/>
        <v>0.70632067001390286</v>
      </c>
    </row>
    <row r="143" spans="1:13" x14ac:dyDescent="0.2">
      <c r="A143">
        <v>9</v>
      </c>
      <c r="B143">
        <v>10</v>
      </c>
      <c r="C143">
        <v>11</v>
      </c>
      <c r="D143">
        <v>9</v>
      </c>
      <c r="E143">
        <v>3</v>
      </c>
      <c r="F143">
        <v>9</v>
      </c>
      <c r="G143">
        <v>6</v>
      </c>
      <c r="H143">
        <v>9</v>
      </c>
      <c r="I143">
        <v>8</v>
      </c>
      <c r="J143">
        <v>8</v>
      </c>
      <c r="K143">
        <v>9</v>
      </c>
      <c r="L143">
        <f t="shared" si="15"/>
        <v>8.1999999999999993</v>
      </c>
      <c r="M143">
        <f t="shared" si="16"/>
        <v>0.71180521680208753</v>
      </c>
    </row>
    <row r="144" spans="1:13" x14ac:dyDescent="0.2">
      <c r="A144">
        <v>10</v>
      </c>
      <c r="B144">
        <v>8</v>
      </c>
      <c r="C144">
        <v>8</v>
      </c>
      <c r="D144">
        <v>6</v>
      </c>
      <c r="E144">
        <v>5</v>
      </c>
      <c r="F144">
        <v>9</v>
      </c>
      <c r="G144">
        <v>3</v>
      </c>
      <c r="H144">
        <v>10</v>
      </c>
      <c r="I144">
        <v>6</v>
      </c>
      <c r="J144">
        <v>11</v>
      </c>
      <c r="K144">
        <v>7</v>
      </c>
      <c r="L144">
        <f t="shared" si="15"/>
        <v>7.3</v>
      </c>
      <c r="M144">
        <f t="shared" si="16"/>
        <v>0.76084748070088859</v>
      </c>
    </row>
    <row r="145" spans="1:13" x14ac:dyDescent="0.2">
      <c r="A145">
        <v>11</v>
      </c>
      <c r="B145">
        <v>11</v>
      </c>
      <c r="C145">
        <v>9</v>
      </c>
      <c r="D145">
        <v>7</v>
      </c>
      <c r="E145">
        <v>8</v>
      </c>
      <c r="F145">
        <v>8</v>
      </c>
      <c r="G145">
        <v>5</v>
      </c>
      <c r="H145">
        <v>7</v>
      </c>
      <c r="I145">
        <v>9</v>
      </c>
      <c r="J145">
        <v>7</v>
      </c>
      <c r="K145">
        <v>6</v>
      </c>
      <c r="L145">
        <f t="shared" si="15"/>
        <v>7.7</v>
      </c>
      <c r="M145">
        <f t="shared" si="16"/>
        <v>0.5385164807134506</v>
      </c>
    </row>
    <row r="146" spans="1:13" x14ac:dyDescent="0.2">
      <c r="A146">
        <v>12</v>
      </c>
      <c r="B146">
        <v>8</v>
      </c>
      <c r="C146">
        <v>12</v>
      </c>
      <c r="D146">
        <v>8</v>
      </c>
      <c r="E146">
        <v>9</v>
      </c>
      <c r="F146">
        <v>12</v>
      </c>
      <c r="G146">
        <v>4</v>
      </c>
      <c r="H146">
        <v>9</v>
      </c>
      <c r="I146">
        <v>10</v>
      </c>
      <c r="J146">
        <v>8</v>
      </c>
      <c r="K146">
        <v>8</v>
      </c>
      <c r="L146">
        <f t="shared" si="15"/>
        <v>8.8000000000000007</v>
      </c>
      <c r="M146">
        <f t="shared" si="16"/>
        <v>0.72724747430904779</v>
      </c>
    </row>
    <row r="147" spans="1:13" x14ac:dyDescent="0.2">
      <c r="A147">
        <v>13</v>
      </c>
      <c r="B147">
        <v>9</v>
      </c>
      <c r="C147">
        <v>8</v>
      </c>
      <c r="D147">
        <v>10</v>
      </c>
      <c r="E147">
        <v>10</v>
      </c>
      <c r="F147">
        <v>8</v>
      </c>
      <c r="G147">
        <v>7</v>
      </c>
      <c r="H147">
        <v>9</v>
      </c>
      <c r="I147">
        <v>5</v>
      </c>
      <c r="J147">
        <v>10</v>
      </c>
      <c r="K147">
        <v>12</v>
      </c>
      <c r="L147">
        <f t="shared" si="15"/>
        <v>8.8000000000000007</v>
      </c>
      <c r="M147">
        <f t="shared" si="16"/>
        <v>0.61101009266077888</v>
      </c>
    </row>
    <row r="148" spans="1:13" x14ac:dyDescent="0.2">
      <c r="A148">
        <v>14</v>
      </c>
      <c r="B148">
        <v>29</v>
      </c>
      <c r="C148">
        <v>31</v>
      </c>
      <c r="D148">
        <v>31</v>
      </c>
      <c r="E148">
        <v>23</v>
      </c>
      <c r="F148">
        <v>26</v>
      </c>
      <c r="G148">
        <v>16</v>
      </c>
      <c r="H148">
        <v>31</v>
      </c>
      <c r="I148">
        <v>24</v>
      </c>
      <c r="J148">
        <v>24</v>
      </c>
      <c r="K148">
        <v>22</v>
      </c>
      <c r="L148">
        <f t="shared" si="15"/>
        <v>25.7</v>
      </c>
      <c r="M148">
        <f t="shared" si="16"/>
        <v>1.5495519065559291</v>
      </c>
    </row>
    <row r="149" spans="1:13" x14ac:dyDescent="0.2">
      <c r="A149">
        <v>15</v>
      </c>
      <c r="B149">
        <v>9</v>
      </c>
      <c r="C149">
        <v>9</v>
      </c>
      <c r="D149">
        <v>12</v>
      </c>
      <c r="E149">
        <v>9</v>
      </c>
      <c r="F149">
        <v>11</v>
      </c>
      <c r="G149">
        <v>8</v>
      </c>
      <c r="H149">
        <v>8</v>
      </c>
      <c r="I149">
        <v>9</v>
      </c>
      <c r="J149">
        <v>12</v>
      </c>
      <c r="K149">
        <v>9</v>
      </c>
      <c r="L149">
        <f t="shared" si="15"/>
        <v>9.6</v>
      </c>
      <c r="M149">
        <f t="shared" si="16"/>
        <v>0.47609522856952302</v>
      </c>
    </row>
    <row r="150" spans="1:13" x14ac:dyDescent="0.2">
      <c r="A150">
        <v>16</v>
      </c>
      <c r="B150">
        <v>7</v>
      </c>
      <c r="C150">
        <v>8</v>
      </c>
      <c r="D150">
        <v>8</v>
      </c>
      <c r="E150">
        <v>9</v>
      </c>
      <c r="F150">
        <v>7</v>
      </c>
      <c r="G150">
        <v>8</v>
      </c>
      <c r="H150">
        <v>10</v>
      </c>
      <c r="I150">
        <v>8</v>
      </c>
      <c r="J150">
        <v>7</v>
      </c>
      <c r="K150">
        <v>7</v>
      </c>
      <c r="L150">
        <f t="shared" si="15"/>
        <v>7.9</v>
      </c>
      <c r="M150">
        <f t="shared" si="16"/>
        <v>0.31446603773521969</v>
      </c>
    </row>
    <row r="151" spans="1:13" x14ac:dyDescent="0.2">
      <c r="A151">
        <v>17</v>
      </c>
      <c r="B151">
        <v>13</v>
      </c>
      <c r="C151">
        <v>11</v>
      </c>
      <c r="D151">
        <v>6</v>
      </c>
      <c r="E151">
        <v>7</v>
      </c>
      <c r="F151">
        <v>11</v>
      </c>
      <c r="G151">
        <v>10</v>
      </c>
      <c r="H151">
        <v>9</v>
      </c>
      <c r="I151">
        <v>8</v>
      </c>
      <c r="J151">
        <v>9</v>
      </c>
      <c r="K151">
        <v>8</v>
      </c>
      <c r="L151">
        <f t="shared" si="15"/>
        <v>9.1999999999999993</v>
      </c>
      <c r="M151">
        <f t="shared" si="16"/>
        <v>0.66332495807108016</v>
      </c>
    </row>
    <row r="152" spans="1:13" x14ac:dyDescent="0.2">
      <c r="A152">
        <v>18</v>
      </c>
      <c r="B152">
        <v>0</v>
      </c>
      <c r="C152">
        <v>6</v>
      </c>
      <c r="D152">
        <v>8</v>
      </c>
      <c r="E152">
        <v>6</v>
      </c>
      <c r="F152">
        <v>0</v>
      </c>
      <c r="G152">
        <v>7</v>
      </c>
      <c r="H152">
        <v>11</v>
      </c>
      <c r="I152">
        <v>6</v>
      </c>
      <c r="J152">
        <v>8</v>
      </c>
      <c r="K152">
        <v>10</v>
      </c>
      <c r="L152">
        <f t="shared" si="15"/>
        <v>6.2</v>
      </c>
      <c r="M152">
        <f t="shared" si="16"/>
        <v>1.1623730516108461</v>
      </c>
    </row>
    <row r="153" spans="1:13" x14ac:dyDescent="0.2">
      <c r="A153">
        <v>19</v>
      </c>
      <c r="B153">
        <v>0</v>
      </c>
      <c r="C153">
        <v>4</v>
      </c>
      <c r="D153">
        <v>21</v>
      </c>
      <c r="E153">
        <v>7</v>
      </c>
      <c r="F153">
        <v>0</v>
      </c>
      <c r="G153">
        <v>8</v>
      </c>
      <c r="H153">
        <v>8</v>
      </c>
      <c r="I153">
        <v>9</v>
      </c>
      <c r="J153">
        <v>11</v>
      </c>
      <c r="K153">
        <v>8</v>
      </c>
      <c r="L153">
        <f t="shared" si="15"/>
        <v>7.6</v>
      </c>
      <c r="M153">
        <f t="shared" si="16"/>
        <v>1.892675942210452</v>
      </c>
    </row>
    <row r="154" spans="1:13" x14ac:dyDescent="0.2">
      <c r="A154">
        <v>20</v>
      </c>
      <c r="B154">
        <v>0</v>
      </c>
      <c r="C154">
        <v>10</v>
      </c>
      <c r="D154">
        <v>0</v>
      </c>
      <c r="E154">
        <v>9</v>
      </c>
      <c r="F154">
        <v>0</v>
      </c>
      <c r="G154">
        <v>18</v>
      </c>
      <c r="H154">
        <v>8</v>
      </c>
      <c r="I154">
        <v>10</v>
      </c>
      <c r="J154">
        <v>6</v>
      </c>
      <c r="K154">
        <v>7</v>
      </c>
      <c r="L154">
        <f t="shared" si="15"/>
        <v>6.8</v>
      </c>
      <c r="M154">
        <f t="shared" si="16"/>
        <v>1.8</v>
      </c>
    </row>
    <row r="155" spans="1:13" x14ac:dyDescent="0.2">
      <c r="A155">
        <v>21</v>
      </c>
      <c r="B155">
        <v>0</v>
      </c>
      <c r="C155">
        <v>29</v>
      </c>
      <c r="D155">
        <v>0</v>
      </c>
      <c r="E155">
        <v>29</v>
      </c>
      <c r="F155">
        <v>0</v>
      </c>
      <c r="G155">
        <v>0</v>
      </c>
      <c r="H155">
        <v>28</v>
      </c>
      <c r="I155">
        <v>22</v>
      </c>
      <c r="J155">
        <v>21</v>
      </c>
      <c r="K155">
        <v>25</v>
      </c>
      <c r="L155">
        <f t="shared" si="15"/>
        <v>15.4</v>
      </c>
      <c r="M155">
        <f t="shared" si="16"/>
        <v>4.2744720271761176</v>
      </c>
    </row>
    <row r="156" spans="1:13" x14ac:dyDescent="0.2">
      <c r="A156">
        <v>22</v>
      </c>
      <c r="B156">
        <v>0</v>
      </c>
      <c r="C156">
        <v>9</v>
      </c>
      <c r="D156">
        <v>0</v>
      </c>
      <c r="E156">
        <v>9</v>
      </c>
      <c r="F156">
        <v>0</v>
      </c>
      <c r="G156">
        <v>0</v>
      </c>
      <c r="H156">
        <v>0</v>
      </c>
      <c r="I156">
        <v>9</v>
      </c>
      <c r="J156">
        <v>0</v>
      </c>
      <c r="K156">
        <v>6</v>
      </c>
      <c r="L156">
        <f t="shared" si="15"/>
        <v>3.3</v>
      </c>
      <c r="M156">
        <f t="shared" si="16"/>
        <v>1.3747727084867518</v>
      </c>
    </row>
    <row r="157" spans="1:13" x14ac:dyDescent="0.2">
      <c r="A157">
        <v>23</v>
      </c>
      <c r="B157">
        <v>0</v>
      </c>
      <c r="C157">
        <v>7</v>
      </c>
      <c r="D157">
        <v>0</v>
      </c>
      <c r="E157">
        <v>10</v>
      </c>
      <c r="F157">
        <v>0</v>
      </c>
      <c r="G157">
        <v>0</v>
      </c>
      <c r="H157">
        <v>0</v>
      </c>
      <c r="I157">
        <v>5</v>
      </c>
      <c r="J157">
        <v>0</v>
      </c>
      <c r="K157">
        <v>7</v>
      </c>
      <c r="L157">
        <f t="shared" si="15"/>
        <v>2.9</v>
      </c>
      <c r="M157">
        <f t="shared" si="16"/>
        <v>1.2423096769056148</v>
      </c>
    </row>
    <row r="158" spans="1:13" x14ac:dyDescent="0.2">
      <c r="A158">
        <v>24</v>
      </c>
      <c r="B158">
        <v>0</v>
      </c>
      <c r="C158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</v>
      </c>
      <c r="J158">
        <v>0</v>
      </c>
      <c r="K158">
        <v>10</v>
      </c>
      <c r="L158">
        <f t="shared" si="15"/>
        <v>3</v>
      </c>
      <c r="M158">
        <f t="shared" si="16"/>
        <v>1.5347819244295116</v>
      </c>
    </row>
    <row r="159" spans="1:13" x14ac:dyDescent="0.2">
      <c r="A159">
        <v>25</v>
      </c>
      <c r="B159">
        <v>0</v>
      </c>
      <c r="C159">
        <v>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15"/>
        <v>0.8</v>
      </c>
      <c r="M159">
        <f t="shared" si="16"/>
        <v>0.79999999999999993</v>
      </c>
    </row>
    <row r="160" spans="1:13" x14ac:dyDescent="0.2">
      <c r="A160">
        <v>26</v>
      </c>
      <c r="B160">
        <v>0</v>
      </c>
      <c r="C160">
        <v>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15"/>
        <v>0.9</v>
      </c>
      <c r="M160">
        <f t="shared" si="16"/>
        <v>0.9</v>
      </c>
    </row>
    <row r="161" spans="1:13" x14ac:dyDescent="0.2">
      <c r="A161">
        <v>27</v>
      </c>
      <c r="B161">
        <v>0</v>
      </c>
      <c r="C161">
        <v>17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15"/>
        <v>1.7</v>
      </c>
      <c r="M161">
        <f t="shared" si="16"/>
        <v>1.7</v>
      </c>
    </row>
    <row r="163" spans="1:13" x14ac:dyDescent="0.2">
      <c r="L163" t="s">
        <v>18</v>
      </c>
      <c r="M163" t="s">
        <v>2</v>
      </c>
    </row>
    <row r="164" spans="1:13" x14ac:dyDescent="0.2">
      <c r="A164" t="s">
        <v>17</v>
      </c>
      <c r="B164">
        <f t="shared" ref="B164:K164" si="17">SUM(B135:B161)</f>
        <v>174</v>
      </c>
      <c r="C164">
        <f t="shared" si="17"/>
        <v>302</v>
      </c>
      <c r="D164">
        <f t="shared" si="17"/>
        <v>202</v>
      </c>
      <c r="E164">
        <f t="shared" si="17"/>
        <v>213</v>
      </c>
      <c r="F164">
        <f t="shared" si="17"/>
        <v>180</v>
      </c>
      <c r="G164">
        <f t="shared" si="17"/>
        <v>179</v>
      </c>
      <c r="H164">
        <f t="shared" si="17"/>
        <v>232</v>
      </c>
      <c r="I164">
        <f t="shared" si="17"/>
        <v>218</v>
      </c>
      <c r="J164">
        <f t="shared" si="17"/>
        <v>216</v>
      </c>
      <c r="K164">
        <f t="shared" si="17"/>
        <v>228</v>
      </c>
      <c r="L164">
        <f>AVERAGE(B164:K164)</f>
        <v>214.4</v>
      </c>
      <c r="M164">
        <f t="shared" ref="M164" si="18">STDEV(B164:K164) / SQRT(COUNT(B164:K164))</f>
        <v>11.741852967530779</v>
      </c>
    </row>
    <row r="169" spans="1:13" x14ac:dyDescent="0.2">
      <c r="A169" s="1" t="s">
        <v>23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">
      <c r="A170" t="s">
        <v>21</v>
      </c>
      <c r="B170" t="s">
        <v>5</v>
      </c>
      <c r="C170" t="s">
        <v>6</v>
      </c>
      <c r="D170" t="s">
        <v>7</v>
      </c>
      <c r="E170" t="s">
        <v>8</v>
      </c>
      <c r="F170" t="s">
        <v>9</v>
      </c>
      <c r="G170" t="s">
        <v>10</v>
      </c>
      <c r="H170" t="s">
        <v>11</v>
      </c>
      <c r="I170" t="s">
        <v>12</v>
      </c>
      <c r="J170" t="s">
        <v>13</v>
      </c>
      <c r="K170" t="s">
        <v>14</v>
      </c>
      <c r="L170" t="s">
        <v>3</v>
      </c>
      <c r="M170" t="s">
        <v>2</v>
      </c>
    </row>
    <row r="171" spans="1:13" x14ac:dyDescent="0.2">
      <c r="A171" t="s">
        <v>1</v>
      </c>
      <c r="B171">
        <v>2</v>
      </c>
      <c r="C171">
        <v>1</v>
      </c>
      <c r="D171">
        <v>2</v>
      </c>
      <c r="E171">
        <v>3</v>
      </c>
      <c r="F171">
        <v>1</v>
      </c>
      <c r="G171">
        <v>1</v>
      </c>
      <c r="H171">
        <v>1</v>
      </c>
      <c r="I171">
        <v>2</v>
      </c>
      <c r="J171">
        <v>2</v>
      </c>
      <c r="K171">
        <v>1</v>
      </c>
      <c r="L171">
        <f>AVERAGE(B171:K171)</f>
        <v>1.6</v>
      </c>
      <c r="M171">
        <f>STDEV(B171:K171) / SQRT(COUNT(B171:K171))</f>
        <v>0.2211083193570266</v>
      </c>
    </row>
    <row r="174" spans="1:13" x14ac:dyDescent="0.2">
      <c r="A174" t="s">
        <v>4</v>
      </c>
      <c r="B174" t="s">
        <v>5</v>
      </c>
      <c r="C174" t="s">
        <v>6</v>
      </c>
      <c r="D174" t="s">
        <v>7</v>
      </c>
      <c r="E174" t="s">
        <v>8</v>
      </c>
      <c r="F174" t="s">
        <v>9</v>
      </c>
      <c r="G174" t="s">
        <v>10</v>
      </c>
      <c r="H174" t="s">
        <v>11</v>
      </c>
      <c r="I174" t="s">
        <v>12</v>
      </c>
      <c r="J174" t="s">
        <v>13</v>
      </c>
      <c r="K174" t="s">
        <v>14</v>
      </c>
      <c r="L174" t="s">
        <v>15</v>
      </c>
      <c r="M174" t="s">
        <v>2</v>
      </c>
    </row>
    <row r="175" spans="1:13" x14ac:dyDescent="0.2">
      <c r="A175">
        <v>1</v>
      </c>
      <c r="B175">
        <v>5</v>
      </c>
      <c r="C175">
        <v>2</v>
      </c>
      <c r="D175">
        <v>2</v>
      </c>
      <c r="E175">
        <v>1</v>
      </c>
      <c r="F175">
        <v>2</v>
      </c>
      <c r="G175">
        <v>2</v>
      </c>
      <c r="H175">
        <v>2</v>
      </c>
      <c r="I175">
        <v>2</v>
      </c>
      <c r="J175">
        <v>1</v>
      </c>
      <c r="K175">
        <v>1</v>
      </c>
      <c r="L175">
        <f>AVERAGE(B175:K175)</f>
        <v>2</v>
      </c>
      <c r="M175">
        <f>STDEV(B175:K175) / SQRT(COUNT(B175:K175))</f>
        <v>0.36514837167011072</v>
      </c>
    </row>
    <row r="176" spans="1:13" x14ac:dyDescent="0.2">
      <c r="A176">
        <v>2</v>
      </c>
      <c r="B176">
        <v>8</v>
      </c>
      <c r="C176">
        <v>6</v>
      </c>
      <c r="D176">
        <v>4</v>
      </c>
      <c r="E176">
        <v>5</v>
      </c>
      <c r="F176">
        <v>5</v>
      </c>
      <c r="G176">
        <v>5</v>
      </c>
      <c r="H176">
        <v>5</v>
      </c>
      <c r="I176">
        <v>5</v>
      </c>
      <c r="J176">
        <v>1</v>
      </c>
      <c r="K176">
        <v>3</v>
      </c>
      <c r="L176">
        <f>AVERAGE(B176:K176)</f>
        <v>4.7</v>
      </c>
      <c r="M176">
        <f>STDEV(B176:K176) / SQRT(COUNT(B176:K176))</f>
        <v>0.5783117190965823</v>
      </c>
    </row>
    <row r="177" spans="1:13" x14ac:dyDescent="0.2">
      <c r="A177">
        <v>3</v>
      </c>
      <c r="B177">
        <v>10</v>
      </c>
      <c r="C177">
        <v>8</v>
      </c>
      <c r="D177">
        <v>8</v>
      </c>
      <c r="E177">
        <v>8</v>
      </c>
      <c r="F177">
        <v>4</v>
      </c>
      <c r="G177">
        <v>6</v>
      </c>
      <c r="H177">
        <v>7</v>
      </c>
      <c r="I177">
        <v>9</v>
      </c>
      <c r="J177">
        <v>7</v>
      </c>
      <c r="K177">
        <v>6</v>
      </c>
      <c r="L177">
        <f t="shared" ref="L177:L198" si="19">AVERAGE(B177:K177)</f>
        <v>7.3</v>
      </c>
      <c r="M177">
        <f t="shared" ref="M177:M198" si="20">STDEV(B177:K177) / SQRT(COUNT(B177:K177))</f>
        <v>0.5385164807134506</v>
      </c>
    </row>
    <row r="178" spans="1:13" x14ac:dyDescent="0.2">
      <c r="A178">
        <v>4</v>
      </c>
      <c r="B178">
        <v>9</v>
      </c>
      <c r="C178">
        <v>9</v>
      </c>
      <c r="D178">
        <v>11</v>
      </c>
      <c r="E178">
        <v>11</v>
      </c>
      <c r="F178">
        <v>8</v>
      </c>
      <c r="G178">
        <v>9</v>
      </c>
      <c r="H178">
        <v>9</v>
      </c>
      <c r="I178">
        <v>8</v>
      </c>
      <c r="J178">
        <v>9</v>
      </c>
      <c r="K178">
        <v>8</v>
      </c>
      <c r="L178">
        <f t="shared" si="19"/>
        <v>9.1</v>
      </c>
      <c r="M178">
        <f t="shared" si="20"/>
        <v>0.34801021696368462</v>
      </c>
    </row>
    <row r="179" spans="1:13" x14ac:dyDescent="0.2">
      <c r="A179">
        <v>5</v>
      </c>
      <c r="B179">
        <v>14</v>
      </c>
      <c r="C179">
        <v>11</v>
      </c>
      <c r="D179">
        <v>10</v>
      </c>
      <c r="E179">
        <v>10</v>
      </c>
      <c r="F179">
        <v>10</v>
      </c>
      <c r="G179">
        <v>9</v>
      </c>
      <c r="H179">
        <v>11</v>
      </c>
      <c r="I179">
        <v>11</v>
      </c>
      <c r="J179">
        <v>10</v>
      </c>
      <c r="K179">
        <v>10</v>
      </c>
      <c r="L179">
        <f t="shared" si="19"/>
        <v>10.6</v>
      </c>
      <c r="M179">
        <f t="shared" si="20"/>
        <v>0.42687494916219104</v>
      </c>
    </row>
    <row r="180" spans="1:13" x14ac:dyDescent="0.2">
      <c r="A180">
        <v>6</v>
      </c>
      <c r="B180">
        <v>12</v>
      </c>
      <c r="C180">
        <v>12</v>
      </c>
      <c r="D180">
        <v>12</v>
      </c>
      <c r="E180">
        <v>13</v>
      </c>
      <c r="F180">
        <v>12</v>
      </c>
      <c r="G180">
        <v>10</v>
      </c>
      <c r="H180">
        <v>8</v>
      </c>
      <c r="I180">
        <v>9</v>
      </c>
      <c r="J180">
        <v>11</v>
      </c>
      <c r="K180">
        <v>10</v>
      </c>
      <c r="L180">
        <f t="shared" si="19"/>
        <v>10.9</v>
      </c>
      <c r="M180">
        <f t="shared" si="20"/>
        <v>0.50442486501405281</v>
      </c>
    </row>
    <row r="181" spans="1:13" x14ac:dyDescent="0.2">
      <c r="A181">
        <v>7</v>
      </c>
      <c r="B181">
        <v>11</v>
      </c>
      <c r="C181">
        <v>12</v>
      </c>
      <c r="D181">
        <v>12</v>
      </c>
      <c r="E181">
        <v>12</v>
      </c>
      <c r="F181">
        <v>12</v>
      </c>
      <c r="G181">
        <v>10</v>
      </c>
      <c r="H181">
        <v>8</v>
      </c>
      <c r="I181">
        <v>12</v>
      </c>
      <c r="J181">
        <v>11</v>
      </c>
      <c r="K181">
        <v>12</v>
      </c>
      <c r="L181">
        <f t="shared" si="19"/>
        <v>11.2</v>
      </c>
      <c r="M181">
        <f t="shared" si="20"/>
        <v>0.41633319989322526</v>
      </c>
    </row>
    <row r="182" spans="1:13" x14ac:dyDescent="0.2">
      <c r="A182">
        <v>8</v>
      </c>
      <c r="B182">
        <v>9</v>
      </c>
      <c r="C182">
        <v>14</v>
      </c>
      <c r="D182">
        <v>12</v>
      </c>
      <c r="E182">
        <v>11</v>
      </c>
      <c r="F182">
        <v>11</v>
      </c>
      <c r="G182">
        <v>11</v>
      </c>
      <c r="H182">
        <v>9</v>
      </c>
      <c r="I182">
        <v>10</v>
      </c>
      <c r="J182">
        <v>9</v>
      </c>
      <c r="K182">
        <v>12</v>
      </c>
      <c r="L182">
        <f t="shared" si="19"/>
        <v>10.8</v>
      </c>
      <c r="M182">
        <f t="shared" si="20"/>
        <v>0.51207638319123949</v>
      </c>
    </row>
    <row r="183" spans="1:13" x14ac:dyDescent="0.2">
      <c r="A183">
        <v>9</v>
      </c>
      <c r="B183">
        <v>12</v>
      </c>
      <c r="C183">
        <v>12</v>
      </c>
      <c r="D183">
        <v>10</v>
      </c>
      <c r="E183">
        <v>11</v>
      </c>
      <c r="F183">
        <v>12</v>
      </c>
      <c r="G183">
        <v>10</v>
      </c>
      <c r="H183">
        <v>8</v>
      </c>
      <c r="I183">
        <v>15</v>
      </c>
      <c r="J183">
        <v>9</v>
      </c>
      <c r="K183">
        <v>12</v>
      </c>
      <c r="L183">
        <f t="shared" si="19"/>
        <v>11.1</v>
      </c>
      <c r="M183">
        <f t="shared" si="20"/>
        <v>0.62271805640898092</v>
      </c>
    </row>
    <row r="184" spans="1:13" x14ac:dyDescent="0.2">
      <c r="A184">
        <v>10</v>
      </c>
      <c r="B184">
        <v>11</v>
      </c>
      <c r="C184">
        <v>12</v>
      </c>
      <c r="D184">
        <v>12</v>
      </c>
      <c r="E184">
        <v>11</v>
      </c>
      <c r="F184">
        <v>13</v>
      </c>
      <c r="G184">
        <v>10</v>
      </c>
      <c r="H184">
        <v>12</v>
      </c>
      <c r="I184">
        <v>10</v>
      </c>
      <c r="J184">
        <v>11</v>
      </c>
      <c r="K184">
        <v>14</v>
      </c>
      <c r="L184">
        <f t="shared" si="19"/>
        <v>11.6</v>
      </c>
      <c r="M184">
        <f t="shared" si="20"/>
        <v>0.40000000000000124</v>
      </c>
    </row>
    <row r="185" spans="1:13" x14ac:dyDescent="0.2">
      <c r="A185">
        <v>11</v>
      </c>
      <c r="B185">
        <v>11</v>
      </c>
      <c r="C185">
        <v>11</v>
      </c>
      <c r="D185">
        <v>13</v>
      </c>
      <c r="E185">
        <v>10</v>
      </c>
      <c r="F185">
        <v>13</v>
      </c>
      <c r="G185">
        <v>10</v>
      </c>
      <c r="H185">
        <v>10</v>
      </c>
      <c r="I185">
        <v>10</v>
      </c>
      <c r="J185">
        <v>12</v>
      </c>
      <c r="K185">
        <v>13</v>
      </c>
      <c r="L185">
        <f t="shared" si="19"/>
        <v>11.3</v>
      </c>
      <c r="M185">
        <f t="shared" si="20"/>
        <v>0.42295258468164948</v>
      </c>
    </row>
    <row r="186" spans="1:13" x14ac:dyDescent="0.2">
      <c r="A186">
        <v>12</v>
      </c>
      <c r="B186">
        <v>13</v>
      </c>
      <c r="C186">
        <v>12</v>
      </c>
      <c r="D186">
        <v>13</v>
      </c>
      <c r="E186">
        <v>13</v>
      </c>
      <c r="F186">
        <v>10</v>
      </c>
      <c r="G186">
        <v>9</v>
      </c>
      <c r="H186">
        <v>10</v>
      </c>
      <c r="I186">
        <v>9</v>
      </c>
      <c r="J186">
        <v>12</v>
      </c>
      <c r="K186">
        <v>13</v>
      </c>
      <c r="L186">
        <f t="shared" si="19"/>
        <v>11.4</v>
      </c>
      <c r="M186">
        <f t="shared" si="20"/>
        <v>0.54160256030906495</v>
      </c>
    </row>
    <row r="187" spans="1:13" x14ac:dyDescent="0.2">
      <c r="A187">
        <v>13</v>
      </c>
      <c r="B187">
        <v>13</v>
      </c>
      <c r="C187">
        <v>11</v>
      </c>
      <c r="D187">
        <v>11</v>
      </c>
      <c r="E187">
        <v>12</v>
      </c>
      <c r="F187">
        <v>11</v>
      </c>
      <c r="G187">
        <v>11</v>
      </c>
      <c r="H187">
        <v>9</v>
      </c>
      <c r="I187">
        <v>11</v>
      </c>
      <c r="J187">
        <v>10</v>
      </c>
      <c r="K187">
        <v>13</v>
      </c>
      <c r="L187">
        <f t="shared" si="19"/>
        <v>11.2</v>
      </c>
      <c r="M187">
        <f t="shared" si="20"/>
        <v>0.38873012632301868</v>
      </c>
    </row>
    <row r="188" spans="1:13" x14ac:dyDescent="0.2">
      <c r="A188">
        <v>14</v>
      </c>
      <c r="B188">
        <v>11</v>
      </c>
      <c r="C188">
        <v>11</v>
      </c>
      <c r="D188">
        <v>13</v>
      </c>
      <c r="E188">
        <v>10</v>
      </c>
      <c r="F188">
        <v>12</v>
      </c>
      <c r="G188">
        <v>9</v>
      </c>
      <c r="H188">
        <v>12</v>
      </c>
      <c r="I188">
        <v>11</v>
      </c>
      <c r="J188">
        <v>9</v>
      </c>
      <c r="K188">
        <v>11</v>
      </c>
      <c r="L188">
        <f t="shared" si="19"/>
        <v>10.9</v>
      </c>
      <c r="M188">
        <f t="shared" si="20"/>
        <v>0.4068851871911246</v>
      </c>
    </row>
    <row r="189" spans="1:13" x14ac:dyDescent="0.2">
      <c r="A189">
        <v>15</v>
      </c>
      <c r="B189">
        <v>12</v>
      </c>
      <c r="C189">
        <v>10</v>
      </c>
      <c r="D189">
        <v>12</v>
      </c>
      <c r="E189">
        <v>12</v>
      </c>
      <c r="F189">
        <v>10</v>
      </c>
      <c r="G189">
        <v>10</v>
      </c>
      <c r="H189">
        <v>8</v>
      </c>
      <c r="I189">
        <v>8</v>
      </c>
      <c r="J189">
        <v>10</v>
      </c>
      <c r="K189">
        <v>14</v>
      </c>
      <c r="L189">
        <f t="shared" si="19"/>
        <v>10.6</v>
      </c>
      <c r="M189">
        <f t="shared" si="20"/>
        <v>0.60000000000000087</v>
      </c>
    </row>
    <row r="190" spans="1:13" x14ac:dyDescent="0.2">
      <c r="A190">
        <v>16</v>
      </c>
      <c r="B190">
        <v>12</v>
      </c>
      <c r="C190">
        <v>14</v>
      </c>
      <c r="D190">
        <v>8</v>
      </c>
      <c r="E190">
        <v>12</v>
      </c>
      <c r="F190">
        <v>10</v>
      </c>
      <c r="G190">
        <v>10</v>
      </c>
      <c r="H190">
        <v>8</v>
      </c>
      <c r="I190">
        <v>11</v>
      </c>
      <c r="J190">
        <v>12</v>
      </c>
      <c r="K190">
        <v>14</v>
      </c>
      <c r="L190">
        <f t="shared" si="19"/>
        <v>11.1</v>
      </c>
      <c r="M190">
        <f t="shared" si="20"/>
        <v>0.67412494720522353</v>
      </c>
    </row>
    <row r="191" spans="1:13" x14ac:dyDescent="0.2">
      <c r="A191">
        <v>17</v>
      </c>
      <c r="B191">
        <v>9</v>
      </c>
      <c r="C191">
        <v>11</v>
      </c>
      <c r="D191">
        <v>4</v>
      </c>
      <c r="E191">
        <v>11</v>
      </c>
      <c r="F191">
        <v>11</v>
      </c>
      <c r="G191">
        <v>8</v>
      </c>
      <c r="H191">
        <v>10</v>
      </c>
      <c r="I191">
        <v>8</v>
      </c>
      <c r="J191">
        <v>12</v>
      </c>
      <c r="K191">
        <v>11</v>
      </c>
      <c r="L191">
        <f t="shared" si="19"/>
        <v>9.5</v>
      </c>
      <c r="M191">
        <f t="shared" si="20"/>
        <v>0.74907350180814103</v>
      </c>
    </row>
    <row r="192" spans="1:13" x14ac:dyDescent="0.2">
      <c r="A192">
        <v>18</v>
      </c>
      <c r="B192">
        <v>8</v>
      </c>
      <c r="C192">
        <v>11</v>
      </c>
      <c r="D192">
        <v>2</v>
      </c>
      <c r="E192">
        <v>12</v>
      </c>
      <c r="F192">
        <v>7</v>
      </c>
      <c r="G192">
        <v>11</v>
      </c>
      <c r="H192">
        <v>9</v>
      </c>
      <c r="I192">
        <v>8</v>
      </c>
      <c r="J192">
        <v>9</v>
      </c>
      <c r="K192">
        <v>12</v>
      </c>
      <c r="L192">
        <f t="shared" si="19"/>
        <v>8.9</v>
      </c>
      <c r="M192">
        <f t="shared" si="20"/>
        <v>0.94809751022185929</v>
      </c>
    </row>
    <row r="193" spans="1:13" x14ac:dyDescent="0.2">
      <c r="A193">
        <v>19</v>
      </c>
      <c r="B193">
        <v>5</v>
      </c>
      <c r="C193">
        <v>14</v>
      </c>
      <c r="D193">
        <v>0</v>
      </c>
      <c r="E193">
        <v>10</v>
      </c>
      <c r="F193">
        <v>4</v>
      </c>
      <c r="G193">
        <v>9</v>
      </c>
      <c r="H193">
        <v>11</v>
      </c>
      <c r="I193">
        <v>5</v>
      </c>
      <c r="J193">
        <v>6</v>
      </c>
      <c r="K193">
        <v>8</v>
      </c>
      <c r="L193">
        <f t="shared" si="19"/>
        <v>7.2</v>
      </c>
      <c r="M193">
        <f t="shared" si="20"/>
        <v>1.2719189352225944</v>
      </c>
    </row>
    <row r="194" spans="1:13" x14ac:dyDescent="0.2">
      <c r="A194">
        <v>20</v>
      </c>
      <c r="B194">
        <v>0</v>
      </c>
      <c r="C194">
        <v>10</v>
      </c>
      <c r="D194">
        <v>0</v>
      </c>
      <c r="E194">
        <v>10</v>
      </c>
      <c r="F194">
        <v>4</v>
      </c>
      <c r="G194">
        <v>11</v>
      </c>
      <c r="H194">
        <v>9</v>
      </c>
      <c r="I194">
        <v>2</v>
      </c>
      <c r="J194">
        <v>6</v>
      </c>
      <c r="K194">
        <v>5</v>
      </c>
      <c r="L194">
        <f t="shared" si="19"/>
        <v>5.7</v>
      </c>
      <c r="M194">
        <f t="shared" si="20"/>
        <v>1.3253930234714029</v>
      </c>
    </row>
    <row r="195" spans="1:13" x14ac:dyDescent="0.2">
      <c r="A195">
        <v>21</v>
      </c>
      <c r="B195">
        <v>0</v>
      </c>
      <c r="C195">
        <v>11</v>
      </c>
      <c r="D195">
        <v>0</v>
      </c>
      <c r="E195">
        <v>8</v>
      </c>
      <c r="F195">
        <v>0</v>
      </c>
      <c r="G195">
        <v>9</v>
      </c>
      <c r="H195">
        <v>8</v>
      </c>
      <c r="I195">
        <v>0</v>
      </c>
      <c r="J195">
        <v>1</v>
      </c>
      <c r="K195">
        <v>3</v>
      </c>
      <c r="L195">
        <f t="shared" si="19"/>
        <v>4</v>
      </c>
      <c r="M195">
        <f t="shared" si="20"/>
        <v>1.4142135623730949</v>
      </c>
    </row>
    <row r="196" spans="1:13" x14ac:dyDescent="0.2">
      <c r="A196">
        <v>22</v>
      </c>
      <c r="B196">
        <v>0</v>
      </c>
      <c r="C196">
        <v>9</v>
      </c>
      <c r="D196">
        <v>0</v>
      </c>
      <c r="E196">
        <v>6</v>
      </c>
      <c r="F196">
        <v>0</v>
      </c>
      <c r="G196">
        <v>6</v>
      </c>
      <c r="H196">
        <v>4</v>
      </c>
      <c r="I196">
        <v>0</v>
      </c>
      <c r="J196">
        <v>0</v>
      </c>
      <c r="K196">
        <v>0</v>
      </c>
      <c r="L196">
        <f t="shared" si="19"/>
        <v>2.5</v>
      </c>
      <c r="M196">
        <f t="shared" si="20"/>
        <v>1.0878112581387147</v>
      </c>
    </row>
    <row r="197" spans="1:13" x14ac:dyDescent="0.2">
      <c r="A197">
        <v>23</v>
      </c>
      <c r="B197">
        <v>0</v>
      </c>
      <c r="C197">
        <v>3</v>
      </c>
      <c r="D197">
        <v>0</v>
      </c>
      <c r="E197">
        <v>3</v>
      </c>
      <c r="F197">
        <v>0</v>
      </c>
      <c r="G197">
        <v>0</v>
      </c>
      <c r="H197">
        <v>2</v>
      </c>
      <c r="I197">
        <v>0</v>
      </c>
      <c r="J197">
        <v>0</v>
      </c>
      <c r="K197">
        <v>0</v>
      </c>
      <c r="L197">
        <f t="shared" si="19"/>
        <v>0.8</v>
      </c>
      <c r="M197">
        <f t="shared" si="20"/>
        <v>0.41633319989322654</v>
      </c>
    </row>
    <row r="198" spans="1:13" x14ac:dyDescent="0.2">
      <c r="A198">
        <v>24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 t="shared" si="19"/>
        <v>0.1</v>
      </c>
      <c r="M198">
        <f t="shared" si="20"/>
        <v>9.9999999999999992E-2</v>
      </c>
    </row>
    <row r="200" spans="1:13" x14ac:dyDescent="0.2">
      <c r="L200" t="s">
        <v>18</v>
      </c>
      <c r="M200" t="s">
        <v>2</v>
      </c>
    </row>
    <row r="201" spans="1:13" x14ac:dyDescent="0.2">
      <c r="A201" t="s">
        <v>17</v>
      </c>
      <c r="B201">
        <f t="shared" ref="B201:K201" si="21">SUM(B175:B198)</f>
        <v>195</v>
      </c>
      <c r="C201">
        <f t="shared" si="21"/>
        <v>237</v>
      </c>
      <c r="D201">
        <f t="shared" si="21"/>
        <v>169</v>
      </c>
      <c r="E201">
        <f t="shared" si="21"/>
        <v>222</v>
      </c>
      <c r="F201">
        <f t="shared" si="21"/>
        <v>181</v>
      </c>
      <c r="G201">
        <f t="shared" si="21"/>
        <v>195</v>
      </c>
      <c r="H201">
        <f t="shared" si="21"/>
        <v>189</v>
      </c>
      <c r="I201">
        <f t="shared" si="21"/>
        <v>174</v>
      </c>
      <c r="J201">
        <f t="shared" si="21"/>
        <v>178</v>
      </c>
      <c r="K201">
        <f t="shared" si="21"/>
        <v>205</v>
      </c>
      <c r="L201">
        <f>AVERAGE(B201:K201)</f>
        <v>194.5</v>
      </c>
      <c r="M201">
        <f t="shared" ref="M201" si="22">STDEV(B201:K201) / SQRT(COUNT(B201:K201))</f>
        <v>6.8544389510253367</v>
      </c>
    </row>
    <row r="206" spans="1:13" x14ac:dyDescent="0.2">
      <c r="A206" s="1" t="s">
        <v>24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">
      <c r="A207" t="s">
        <v>21</v>
      </c>
      <c r="B207" t="s">
        <v>5</v>
      </c>
      <c r="C207" t="s">
        <v>6</v>
      </c>
      <c r="D207" t="s">
        <v>7</v>
      </c>
      <c r="E207" t="s">
        <v>8</v>
      </c>
      <c r="F207" t="s">
        <v>9</v>
      </c>
      <c r="G207" t="s">
        <v>10</v>
      </c>
      <c r="H207" t="s">
        <v>11</v>
      </c>
      <c r="I207" t="s">
        <v>12</v>
      </c>
      <c r="J207" t="s">
        <v>13</v>
      </c>
      <c r="K207" t="s">
        <v>14</v>
      </c>
      <c r="L207" t="s">
        <v>3</v>
      </c>
      <c r="M207" t="s">
        <v>2</v>
      </c>
    </row>
    <row r="208" spans="1:13" x14ac:dyDescent="0.2">
      <c r="A208" t="s">
        <v>1</v>
      </c>
      <c r="B208">
        <v>1</v>
      </c>
      <c r="C208">
        <v>2</v>
      </c>
      <c r="D208">
        <v>1</v>
      </c>
      <c r="E208">
        <v>1</v>
      </c>
      <c r="F208">
        <v>1</v>
      </c>
      <c r="G208">
        <v>3</v>
      </c>
      <c r="H208">
        <v>1</v>
      </c>
      <c r="I208">
        <v>1</v>
      </c>
      <c r="J208">
        <v>1</v>
      </c>
      <c r="K208">
        <v>1</v>
      </c>
      <c r="L208">
        <f>AVERAGE(B208:K208)</f>
        <v>1.3</v>
      </c>
      <c r="M208">
        <f>STDEV(B208:K208) / SQRT(COUNT(B208:K208))</f>
        <v>0.21343747458109499</v>
      </c>
    </row>
    <row r="211" spans="1:13" x14ac:dyDescent="0.2">
      <c r="A211" t="s">
        <v>4</v>
      </c>
      <c r="B211" t="s">
        <v>5</v>
      </c>
      <c r="C211" t="s">
        <v>6</v>
      </c>
      <c r="D211" t="s">
        <v>7</v>
      </c>
      <c r="E211" t="s">
        <v>8</v>
      </c>
      <c r="F211" t="s">
        <v>9</v>
      </c>
      <c r="G211" t="s">
        <v>10</v>
      </c>
      <c r="H211" t="s">
        <v>11</v>
      </c>
      <c r="I211" t="s">
        <v>12</v>
      </c>
      <c r="J211" t="s">
        <v>13</v>
      </c>
      <c r="K211" t="s">
        <v>14</v>
      </c>
      <c r="L211" t="s">
        <v>15</v>
      </c>
      <c r="M211" t="s">
        <v>2</v>
      </c>
    </row>
    <row r="212" spans="1:13" x14ac:dyDescent="0.2">
      <c r="A212">
        <v>1</v>
      </c>
      <c r="B212">
        <v>3</v>
      </c>
      <c r="C212">
        <v>4</v>
      </c>
      <c r="D212">
        <v>3</v>
      </c>
      <c r="E212">
        <v>4</v>
      </c>
      <c r="F212">
        <v>2</v>
      </c>
      <c r="G212">
        <v>1</v>
      </c>
      <c r="H212">
        <v>1</v>
      </c>
      <c r="I212">
        <v>4</v>
      </c>
      <c r="J212">
        <v>3</v>
      </c>
      <c r="K212">
        <v>3</v>
      </c>
      <c r="L212">
        <f>AVERAGE(B212:K212)</f>
        <v>2.8</v>
      </c>
      <c r="M212">
        <f t="shared" ref="M212:M231" si="23">STDEV(B212:K212) / SQRT(COUNT(B212:K212))</f>
        <v>0.35901098714230018</v>
      </c>
    </row>
    <row r="213" spans="1:13" x14ac:dyDescent="0.2">
      <c r="A213">
        <v>2</v>
      </c>
      <c r="B213">
        <v>5</v>
      </c>
      <c r="C213">
        <v>2</v>
      </c>
      <c r="D213">
        <v>5</v>
      </c>
      <c r="E213">
        <v>5</v>
      </c>
      <c r="F213">
        <v>4</v>
      </c>
      <c r="G213">
        <v>2</v>
      </c>
      <c r="H213">
        <v>4</v>
      </c>
      <c r="I213">
        <v>4</v>
      </c>
      <c r="J213">
        <v>4</v>
      </c>
      <c r="K213">
        <v>5</v>
      </c>
      <c r="L213">
        <f>AVERAGE(B213:K213)</f>
        <v>4</v>
      </c>
      <c r="M213">
        <f t="shared" si="23"/>
        <v>0.36514837167011072</v>
      </c>
    </row>
    <row r="214" spans="1:13" x14ac:dyDescent="0.2">
      <c r="A214">
        <v>3</v>
      </c>
      <c r="B214">
        <v>6</v>
      </c>
      <c r="C214">
        <v>5</v>
      </c>
      <c r="D214">
        <v>7</v>
      </c>
      <c r="E214">
        <v>6</v>
      </c>
      <c r="F214">
        <v>3</v>
      </c>
      <c r="G214">
        <v>1</v>
      </c>
      <c r="H214">
        <v>3</v>
      </c>
      <c r="I214">
        <v>6</v>
      </c>
      <c r="J214">
        <v>5</v>
      </c>
      <c r="K214">
        <v>6</v>
      </c>
      <c r="L214">
        <f>AVERAGE(B214:K214)</f>
        <v>4.8</v>
      </c>
      <c r="M214">
        <f t="shared" si="23"/>
        <v>0.59254629448770579</v>
      </c>
    </row>
    <row r="215" spans="1:13" x14ac:dyDescent="0.2">
      <c r="A215">
        <v>4</v>
      </c>
      <c r="B215">
        <v>8</v>
      </c>
      <c r="C215">
        <v>6</v>
      </c>
      <c r="D215">
        <v>9</v>
      </c>
      <c r="E215">
        <v>8</v>
      </c>
      <c r="F215">
        <v>7</v>
      </c>
      <c r="G215">
        <v>2</v>
      </c>
      <c r="H215">
        <v>6</v>
      </c>
      <c r="I215">
        <v>5</v>
      </c>
      <c r="J215">
        <v>4</v>
      </c>
      <c r="K215">
        <v>8</v>
      </c>
      <c r="L215">
        <f t="shared" ref="L215:L236" si="24">AVERAGE(B215:K215)</f>
        <v>6.3</v>
      </c>
      <c r="M215">
        <f t="shared" si="23"/>
        <v>0.6839428176227732</v>
      </c>
    </row>
    <row r="216" spans="1:13" x14ac:dyDescent="0.2">
      <c r="A216">
        <v>5</v>
      </c>
      <c r="B216">
        <v>9</v>
      </c>
      <c r="C216">
        <v>5</v>
      </c>
      <c r="D216">
        <v>9</v>
      </c>
      <c r="E216">
        <v>9</v>
      </c>
      <c r="F216">
        <v>9</v>
      </c>
      <c r="G216">
        <v>7</v>
      </c>
      <c r="H216">
        <v>8</v>
      </c>
      <c r="I216">
        <v>6</v>
      </c>
      <c r="J216">
        <v>6</v>
      </c>
      <c r="K216">
        <v>9</v>
      </c>
      <c r="L216">
        <f t="shared" si="24"/>
        <v>7.7</v>
      </c>
      <c r="M216">
        <f t="shared" si="23"/>
        <v>0.49553562491061703</v>
      </c>
    </row>
    <row r="217" spans="1:13" x14ac:dyDescent="0.2">
      <c r="A217">
        <v>6</v>
      </c>
      <c r="B217">
        <v>7</v>
      </c>
      <c r="C217">
        <v>12</v>
      </c>
      <c r="D217">
        <v>10</v>
      </c>
      <c r="E217">
        <v>7</v>
      </c>
      <c r="F217">
        <v>9</v>
      </c>
      <c r="G217">
        <v>2</v>
      </c>
      <c r="H217">
        <v>7</v>
      </c>
      <c r="I217">
        <v>9</v>
      </c>
      <c r="J217">
        <v>7</v>
      </c>
      <c r="K217">
        <v>7</v>
      </c>
      <c r="L217">
        <f t="shared" si="24"/>
        <v>7.7</v>
      </c>
      <c r="M217">
        <f t="shared" si="23"/>
        <v>0.83066238629180755</v>
      </c>
    </row>
    <row r="218" spans="1:13" x14ac:dyDescent="0.2">
      <c r="A218">
        <v>7</v>
      </c>
      <c r="B218">
        <v>17</v>
      </c>
      <c r="C218">
        <v>6</v>
      </c>
      <c r="D218">
        <v>16</v>
      </c>
      <c r="E218">
        <v>16</v>
      </c>
      <c r="F218">
        <v>18</v>
      </c>
      <c r="G218">
        <v>4</v>
      </c>
      <c r="H218">
        <v>11</v>
      </c>
      <c r="I218">
        <v>18</v>
      </c>
      <c r="J218">
        <v>18</v>
      </c>
      <c r="K218">
        <v>19</v>
      </c>
      <c r="L218">
        <f t="shared" si="24"/>
        <v>14.3</v>
      </c>
      <c r="M218">
        <f t="shared" si="23"/>
        <v>1.7065234314893603</v>
      </c>
    </row>
    <row r="219" spans="1:13" x14ac:dyDescent="0.2">
      <c r="A219">
        <v>8</v>
      </c>
      <c r="B219">
        <v>11</v>
      </c>
      <c r="C219">
        <v>4</v>
      </c>
      <c r="D219">
        <v>8</v>
      </c>
      <c r="E219">
        <v>11</v>
      </c>
      <c r="F219">
        <v>7</v>
      </c>
      <c r="G219">
        <v>7</v>
      </c>
      <c r="H219">
        <v>9</v>
      </c>
      <c r="I219">
        <v>5</v>
      </c>
      <c r="J219">
        <v>11</v>
      </c>
      <c r="K219">
        <v>8</v>
      </c>
      <c r="L219">
        <f t="shared" si="24"/>
        <v>8.1</v>
      </c>
      <c r="M219">
        <f t="shared" si="23"/>
        <v>0.7810249675906652</v>
      </c>
    </row>
    <row r="220" spans="1:13" x14ac:dyDescent="0.2">
      <c r="A220">
        <v>9</v>
      </c>
      <c r="B220">
        <v>7</v>
      </c>
      <c r="C220">
        <v>8</v>
      </c>
      <c r="D220">
        <v>7</v>
      </c>
      <c r="E220">
        <v>9</v>
      </c>
      <c r="F220">
        <v>6</v>
      </c>
      <c r="G220">
        <v>5</v>
      </c>
      <c r="H220">
        <v>10</v>
      </c>
      <c r="I220">
        <v>6</v>
      </c>
      <c r="J220">
        <v>7</v>
      </c>
      <c r="K220">
        <v>8</v>
      </c>
      <c r="L220">
        <f t="shared" si="24"/>
        <v>7.3</v>
      </c>
      <c r="M220">
        <f t="shared" si="23"/>
        <v>0.47258156262526113</v>
      </c>
    </row>
    <row r="221" spans="1:13" x14ac:dyDescent="0.2">
      <c r="A221">
        <v>10</v>
      </c>
      <c r="B221">
        <v>9</v>
      </c>
      <c r="C221">
        <v>6</v>
      </c>
      <c r="D221">
        <v>8</v>
      </c>
      <c r="E221">
        <v>10</v>
      </c>
      <c r="F221">
        <v>9</v>
      </c>
      <c r="G221">
        <v>6</v>
      </c>
      <c r="H221">
        <v>7</v>
      </c>
      <c r="I221">
        <v>9</v>
      </c>
      <c r="J221">
        <v>8</v>
      </c>
      <c r="K221">
        <v>10</v>
      </c>
      <c r="L221">
        <f t="shared" si="24"/>
        <v>8.1999999999999993</v>
      </c>
      <c r="M221">
        <f t="shared" si="23"/>
        <v>0.4666666666666669</v>
      </c>
    </row>
    <row r="222" spans="1:13" x14ac:dyDescent="0.2">
      <c r="A222">
        <v>11</v>
      </c>
      <c r="B222">
        <v>7</v>
      </c>
      <c r="C222">
        <v>7</v>
      </c>
      <c r="D222">
        <v>9</v>
      </c>
      <c r="E222">
        <v>9</v>
      </c>
      <c r="F222">
        <v>8</v>
      </c>
      <c r="G222">
        <v>8</v>
      </c>
      <c r="H222">
        <v>8</v>
      </c>
      <c r="I222">
        <v>5</v>
      </c>
      <c r="J222">
        <v>8</v>
      </c>
      <c r="K222">
        <v>9</v>
      </c>
      <c r="L222">
        <f t="shared" si="24"/>
        <v>7.8</v>
      </c>
      <c r="M222">
        <f t="shared" si="23"/>
        <v>0.38873012632302034</v>
      </c>
    </row>
    <row r="223" spans="1:13" x14ac:dyDescent="0.2">
      <c r="A223">
        <v>12</v>
      </c>
      <c r="B223">
        <v>10</v>
      </c>
      <c r="C223">
        <v>5</v>
      </c>
      <c r="D223">
        <v>10</v>
      </c>
      <c r="E223">
        <v>13</v>
      </c>
      <c r="F223">
        <v>7</v>
      </c>
      <c r="G223">
        <v>16</v>
      </c>
      <c r="H223">
        <v>4</v>
      </c>
      <c r="I223">
        <v>6</v>
      </c>
      <c r="J223">
        <v>4</v>
      </c>
      <c r="K223">
        <v>10</v>
      </c>
      <c r="L223">
        <f t="shared" si="24"/>
        <v>8.5</v>
      </c>
      <c r="M223">
        <f t="shared" si="23"/>
        <v>1.2671051872498806</v>
      </c>
    </row>
    <row r="224" spans="1:13" x14ac:dyDescent="0.2">
      <c r="A224">
        <v>13</v>
      </c>
      <c r="B224">
        <v>6</v>
      </c>
      <c r="C224">
        <v>16</v>
      </c>
      <c r="D224">
        <v>11</v>
      </c>
      <c r="E224">
        <v>9</v>
      </c>
      <c r="F224">
        <v>6</v>
      </c>
      <c r="G224">
        <v>6</v>
      </c>
      <c r="H224">
        <v>6</v>
      </c>
      <c r="I224">
        <v>8</v>
      </c>
      <c r="J224">
        <v>5</v>
      </c>
      <c r="K224">
        <v>8</v>
      </c>
      <c r="L224">
        <f t="shared" si="24"/>
        <v>8.1</v>
      </c>
      <c r="M224">
        <f t="shared" si="23"/>
        <v>1.0482790129010924</v>
      </c>
    </row>
    <row r="225" spans="1:13" x14ac:dyDescent="0.2">
      <c r="A225">
        <v>14</v>
      </c>
      <c r="B225">
        <v>18</v>
      </c>
      <c r="C225">
        <v>8</v>
      </c>
      <c r="D225">
        <v>23</v>
      </c>
      <c r="E225">
        <v>20</v>
      </c>
      <c r="F225">
        <v>19</v>
      </c>
      <c r="G225">
        <v>5</v>
      </c>
      <c r="H225">
        <v>12</v>
      </c>
      <c r="I225">
        <v>21</v>
      </c>
      <c r="J225">
        <v>22</v>
      </c>
      <c r="K225">
        <v>22</v>
      </c>
      <c r="L225">
        <f t="shared" si="24"/>
        <v>17</v>
      </c>
      <c r="M225">
        <f t="shared" si="23"/>
        <v>2.0165977949672231</v>
      </c>
    </row>
    <row r="226" spans="1:13" x14ac:dyDescent="0.2">
      <c r="A226">
        <v>15</v>
      </c>
      <c r="B226">
        <v>9</v>
      </c>
      <c r="C226">
        <v>6</v>
      </c>
      <c r="D226">
        <v>4</v>
      </c>
      <c r="E226">
        <v>12</v>
      </c>
      <c r="F226">
        <v>10</v>
      </c>
      <c r="G226">
        <v>7</v>
      </c>
      <c r="H226">
        <v>7</v>
      </c>
      <c r="I226">
        <v>6</v>
      </c>
      <c r="J226">
        <v>11</v>
      </c>
      <c r="K226">
        <v>6</v>
      </c>
      <c r="L226">
        <f t="shared" si="24"/>
        <v>7.8</v>
      </c>
      <c r="M226">
        <f t="shared" si="23"/>
        <v>0.81377037438224697</v>
      </c>
    </row>
    <row r="227" spans="1:13" x14ac:dyDescent="0.2">
      <c r="A227">
        <v>16</v>
      </c>
      <c r="B227">
        <v>6</v>
      </c>
      <c r="C227">
        <v>5</v>
      </c>
      <c r="D227">
        <v>4</v>
      </c>
      <c r="E227">
        <v>10</v>
      </c>
      <c r="F227">
        <v>7</v>
      </c>
      <c r="G227">
        <v>6</v>
      </c>
      <c r="H227">
        <v>6</v>
      </c>
      <c r="I227">
        <v>11</v>
      </c>
      <c r="J227">
        <v>7</v>
      </c>
      <c r="K227">
        <v>7</v>
      </c>
      <c r="L227">
        <f t="shared" si="24"/>
        <v>6.9</v>
      </c>
      <c r="M227">
        <f t="shared" si="23"/>
        <v>0.67412494720522254</v>
      </c>
    </row>
    <row r="228" spans="1:13" x14ac:dyDescent="0.2">
      <c r="A228">
        <v>17</v>
      </c>
      <c r="B228">
        <v>8</v>
      </c>
      <c r="C228">
        <v>4</v>
      </c>
      <c r="D228">
        <v>8</v>
      </c>
      <c r="E228">
        <v>9</v>
      </c>
      <c r="F228">
        <v>8</v>
      </c>
      <c r="G228">
        <v>9</v>
      </c>
      <c r="H228">
        <v>2</v>
      </c>
      <c r="I228">
        <v>7</v>
      </c>
      <c r="J228">
        <v>10</v>
      </c>
      <c r="K228">
        <v>5</v>
      </c>
      <c r="L228">
        <f t="shared" si="24"/>
        <v>7</v>
      </c>
      <c r="M228">
        <f t="shared" si="23"/>
        <v>0.80277297191948627</v>
      </c>
    </row>
    <row r="229" spans="1:13" x14ac:dyDescent="0.2">
      <c r="A229">
        <v>18</v>
      </c>
      <c r="B229">
        <v>8</v>
      </c>
      <c r="C229">
        <v>5</v>
      </c>
      <c r="D229">
        <v>8</v>
      </c>
      <c r="E229">
        <v>11</v>
      </c>
      <c r="F229">
        <v>7</v>
      </c>
      <c r="G229">
        <v>0</v>
      </c>
      <c r="H229">
        <v>3</v>
      </c>
      <c r="I229">
        <v>9</v>
      </c>
      <c r="J229">
        <v>8</v>
      </c>
      <c r="K229">
        <v>8</v>
      </c>
      <c r="L229">
        <f t="shared" si="24"/>
        <v>6.7</v>
      </c>
      <c r="M229">
        <f t="shared" si="23"/>
        <v>1.011599393699568</v>
      </c>
    </row>
    <row r="230" spans="1:13" x14ac:dyDescent="0.2">
      <c r="A230">
        <v>19</v>
      </c>
      <c r="B230">
        <v>7</v>
      </c>
      <c r="C230">
        <v>7</v>
      </c>
      <c r="D230">
        <v>6</v>
      </c>
      <c r="E230">
        <v>8</v>
      </c>
      <c r="F230">
        <v>9</v>
      </c>
      <c r="G230">
        <v>0</v>
      </c>
      <c r="H230">
        <v>7</v>
      </c>
      <c r="I230">
        <v>0</v>
      </c>
      <c r="J230">
        <v>8</v>
      </c>
      <c r="K230">
        <v>0</v>
      </c>
      <c r="L230">
        <f t="shared" si="24"/>
        <v>5.2</v>
      </c>
      <c r="M230">
        <f t="shared" si="23"/>
        <v>1.1623730516108461</v>
      </c>
    </row>
    <row r="231" spans="1:13" x14ac:dyDescent="0.2">
      <c r="A231">
        <v>20</v>
      </c>
      <c r="B231">
        <v>9</v>
      </c>
      <c r="C231">
        <v>15</v>
      </c>
      <c r="D231">
        <v>6</v>
      </c>
      <c r="E231">
        <v>10</v>
      </c>
      <c r="F231">
        <v>6</v>
      </c>
      <c r="G231">
        <v>0</v>
      </c>
      <c r="H231">
        <v>0</v>
      </c>
      <c r="I231">
        <v>0</v>
      </c>
      <c r="J231">
        <v>5</v>
      </c>
      <c r="K231">
        <v>0</v>
      </c>
      <c r="L231">
        <f t="shared" si="24"/>
        <v>5.0999999999999996</v>
      </c>
      <c r="M231">
        <f t="shared" si="23"/>
        <v>1.6428295373802142</v>
      </c>
    </row>
    <row r="232" spans="1:13" x14ac:dyDescent="0.2">
      <c r="A232">
        <v>21</v>
      </c>
      <c r="B232">
        <v>17</v>
      </c>
      <c r="C232">
        <v>6</v>
      </c>
      <c r="D232">
        <v>14</v>
      </c>
      <c r="E232">
        <v>22</v>
      </c>
      <c r="F232">
        <v>12</v>
      </c>
      <c r="G232">
        <v>0</v>
      </c>
      <c r="H232">
        <v>0</v>
      </c>
      <c r="I232">
        <v>0</v>
      </c>
      <c r="J232">
        <v>25</v>
      </c>
      <c r="K232">
        <v>0</v>
      </c>
      <c r="L232">
        <f t="shared" si="24"/>
        <v>9.6</v>
      </c>
      <c r="M232">
        <f t="shared" ref="M232:M236" si="25">STDEV(B232:K232) / SQRT(COUNT(B232:K232))</f>
        <v>3.0775170366890108</v>
      </c>
    </row>
    <row r="233" spans="1:13" x14ac:dyDescent="0.2">
      <c r="A233">
        <v>22</v>
      </c>
      <c r="B233">
        <v>8</v>
      </c>
      <c r="C233">
        <v>3</v>
      </c>
      <c r="D233">
        <v>7</v>
      </c>
      <c r="E233">
        <v>9</v>
      </c>
      <c r="F233">
        <v>4</v>
      </c>
      <c r="G233">
        <v>0</v>
      </c>
      <c r="H233">
        <v>0</v>
      </c>
      <c r="I233">
        <v>0</v>
      </c>
      <c r="J233">
        <v>6</v>
      </c>
      <c r="K233">
        <v>0</v>
      </c>
      <c r="L233">
        <f t="shared" si="24"/>
        <v>3.7</v>
      </c>
      <c r="M233">
        <f t="shared" si="25"/>
        <v>1.1455226851626388</v>
      </c>
    </row>
    <row r="234" spans="1:13" x14ac:dyDescent="0.2">
      <c r="A234">
        <v>23</v>
      </c>
      <c r="B234">
        <v>5</v>
      </c>
      <c r="C234">
        <v>4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24"/>
        <v>1.7</v>
      </c>
      <c r="M234">
        <f t="shared" si="25"/>
        <v>0.91954094827558142</v>
      </c>
    </row>
    <row r="235" spans="1:13" x14ac:dyDescent="0.2">
      <c r="A235">
        <v>24</v>
      </c>
      <c r="B235">
        <v>0</v>
      </c>
      <c r="C235">
        <v>0</v>
      </c>
      <c r="D235">
        <v>0</v>
      </c>
      <c r="E235">
        <v>8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24"/>
        <v>0.8</v>
      </c>
      <c r="M235">
        <f t="shared" si="25"/>
        <v>0.79999999999999993</v>
      </c>
    </row>
    <row r="236" spans="1:13" x14ac:dyDescent="0.2">
      <c r="A236">
        <v>25</v>
      </c>
      <c r="B236">
        <v>0</v>
      </c>
      <c r="C236">
        <v>0</v>
      </c>
      <c r="D236">
        <v>0</v>
      </c>
      <c r="E236">
        <v>13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f t="shared" si="24"/>
        <v>1.3</v>
      </c>
      <c r="M236">
        <f t="shared" si="25"/>
        <v>1.2999999999999998</v>
      </c>
    </row>
    <row r="238" spans="1:13" x14ac:dyDescent="0.2">
      <c r="L238" t="s">
        <v>18</v>
      </c>
      <c r="M238" t="s">
        <v>2</v>
      </c>
    </row>
    <row r="239" spans="1:13" x14ac:dyDescent="0.2">
      <c r="A239" t="s">
        <v>17</v>
      </c>
      <c r="B239">
        <f t="shared" ref="B239:K239" si="26">SUM(B212:B236)</f>
        <v>200</v>
      </c>
      <c r="C239">
        <f t="shared" si="26"/>
        <v>149</v>
      </c>
      <c r="D239">
        <f t="shared" si="26"/>
        <v>192</v>
      </c>
      <c r="E239">
        <f t="shared" si="26"/>
        <v>256</v>
      </c>
      <c r="F239">
        <f t="shared" si="26"/>
        <v>177</v>
      </c>
      <c r="G239">
        <f t="shared" si="26"/>
        <v>94</v>
      </c>
      <c r="H239">
        <f t="shared" si="26"/>
        <v>121</v>
      </c>
      <c r="I239">
        <f t="shared" si="26"/>
        <v>145</v>
      </c>
      <c r="J239">
        <f t="shared" si="26"/>
        <v>192</v>
      </c>
      <c r="K239">
        <f t="shared" si="26"/>
        <v>158</v>
      </c>
      <c r="L239">
        <f>AVERAGE(B239:K239)</f>
        <v>168.4</v>
      </c>
      <c r="M239">
        <f t="shared" ref="M239" si="27">STDEV(B239:K239) / SQRT(COUNT(B239:K239))</f>
        <v>14.404628885651084</v>
      </c>
    </row>
    <row r="244" spans="1:13" x14ac:dyDescent="0.2">
      <c r="A244" s="1" t="s">
        <v>25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">
      <c r="A245" t="s">
        <v>21</v>
      </c>
      <c r="B245" t="s">
        <v>5</v>
      </c>
      <c r="C245" t="s">
        <v>6</v>
      </c>
      <c r="D245" t="s">
        <v>7</v>
      </c>
      <c r="E245" t="s">
        <v>8</v>
      </c>
      <c r="F245" t="s">
        <v>9</v>
      </c>
      <c r="G245" t="s">
        <v>10</v>
      </c>
      <c r="H245" t="s">
        <v>11</v>
      </c>
      <c r="I245" t="s">
        <v>12</v>
      </c>
      <c r="J245" t="s">
        <v>13</v>
      </c>
      <c r="K245" t="s">
        <v>14</v>
      </c>
      <c r="L245" t="s">
        <v>3</v>
      </c>
      <c r="M245" t="s">
        <v>2</v>
      </c>
    </row>
    <row r="246" spans="1:13" x14ac:dyDescent="0.2">
      <c r="A246" t="s">
        <v>1</v>
      </c>
      <c r="B246">
        <v>3</v>
      </c>
      <c r="C246">
        <v>2</v>
      </c>
      <c r="D246">
        <v>3</v>
      </c>
      <c r="E246">
        <v>2</v>
      </c>
      <c r="F246">
        <v>3</v>
      </c>
      <c r="G246">
        <v>1</v>
      </c>
      <c r="H246">
        <v>3</v>
      </c>
      <c r="I246">
        <v>2</v>
      </c>
      <c r="J246">
        <v>2</v>
      </c>
      <c r="K246">
        <v>3</v>
      </c>
      <c r="L246">
        <f>AVERAGE(B246:K246)</f>
        <v>2.4</v>
      </c>
      <c r="M246">
        <f>STDEV(B246:K246) / SQRT(COUNT(B246:K246))</f>
        <v>0.2211083193570266</v>
      </c>
    </row>
    <row r="249" spans="1:13" x14ac:dyDescent="0.2">
      <c r="A249" t="s">
        <v>4</v>
      </c>
      <c r="B249" t="s">
        <v>5</v>
      </c>
      <c r="C249" t="s">
        <v>6</v>
      </c>
      <c r="D249" t="s">
        <v>7</v>
      </c>
      <c r="E249" t="s">
        <v>8</v>
      </c>
      <c r="F249" t="s">
        <v>9</v>
      </c>
      <c r="G249" t="s">
        <v>10</v>
      </c>
      <c r="H249" t="s">
        <v>11</v>
      </c>
      <c r="I249" t="s">
        <v>12</v>
      </c>
      <c r="J249" t="s">
        <v>13</v>
      </c>
      <c r="K249" t="s">
        <v>14</v>
      </c>
      <c r="L249" t="s">
        <v>15</v>
      </c>
      <c r="M249" t="s">
        <v>2</v>
      </c>
    </row>
    <row r="250" spans="1:13" x14ac:dyDescent="0.2">
      <c r="A250">
        <v>1</v>
      </c>
      <c r="B250">
        <v>3</v>
      </c>
      <c r="C250">
        <v>1</v>
      </c>
      <c r="D250">
        <v>2</v>
      </c>
      <c r="E250">
        <v>2</v>
      </c>
      <c r="F250">
        <v>1</v>
      </c>
      <c r="G250">
        <v>1</v>
      </c>
      <c r="H250">
        <v>2</v>
      </c>
      <c r="I250">
        <v>2</v>
      </c>
      <c r="J250">
        <v>1</v>
      </c>
      <c r="K250">
        <v>5</v>
      </c>
      <c r="L250">
        <f>AVERAGE(B250:K250)</f>
        <v>2</v>
      </c>
      <c r="M250">
        <f t="shared" ref="M250:M269" si="28">STDEV(B250:K250) / SQRT(COUNT(B250:K250))</f>
        <v>0.39440531887330771</v>
      </c>
    </row>
    <row r="251" spans="1:13" x14ac:dyDescent="0.2">
      <c r="A251">
        <v>2</v>
      </c>
      <c r="B251">
        <v>4</v>
      </c>
      <c r="C251">
        <v>3</v>
      </c>
      <c r="D251">
        <v>4</v>
      </c>
      <c r="E251">
        <v>3</v>
      </c>
      <c r="F251">
        <v>5</v>
      </c>
      <c r="G251">
        <v>3</v>
      </c>
      <c r="H251">
        <v>6</v>
      </c>
      <c r="I251">
        <v>4</v>
      </c>
      <c r="J251">
        <v>5</v>
      </c>
      <c r="K251">
        <v>5</v>
      </c>
      <c r="L251">
        <f>AVERAGE(B251:K251)</f>
        <v>4.2</v>
      </c>
      <c r="M251">
        <f t="shared" si="28"/>
        <v>0.32659863237109027</v>
      </c>
    </row>
    <row r="252" spans="1:13" x14ac:dyDescent="0.2">
      <c r="A252">
        <v>3</v>
      </c>
      <c r="B252">
        <v>7</v>
      </c>
      <c r="C252">
        <v>3</v>
      </c>
      <c r="D252">
        <v>7</v>
      </c>
      <c r="E252">
        <v>4</v>
      </c>
      <c r="F252">
        <v>7</v>
      </c>
      <c r="G252">
        <v>5</v>
      </c>
      <c r="H252">
        <v>9</v>
      </c>
      <c r="I252">
        <v>4</v>
      </c>
      <c r="J252">
        <v>6</v>
      </c>
      <c r="K252">
        <v>7</v>
      </c>
      <c r="L252">
        <f>AVERAGE(B252:K252)</f>
        <v>5.9</v>
      </c>
      <c r="M252">
        <f t="shared" si="28"/>
        <v>0.5859465277082313</v>
      </c>
    </row>
    <row r="253" spans="1:13" x14ac:dyDescent="0.2">
      <c r="A253">
        <v>4</v>
      </c>
      <c r="B253">
        <v>9</v>
      </c>
      <c r="C253">
        <v>6</v>
      </c>
      <c r="D253">
        <v>7</v>
      </c>
      <c r="E253">
        <v>6</v>
      </c>
      <c r="F253">
        <v>7</v>
      </c>
      <c r="G253">
        <v>6</v>
      </c>
      <c r="H253">
        <v>7</v>
      </c>
      <c r="I253">
        <v>10</v>
      </c>
      <c r="J253">
        <v>9</v>
      </c>
      <c r="K253">
        <v>10</v>
      </c>
      <c r="L253">
        <f t="shared" ref="L253:L269" si="29">AVERAGE(B253:K253)</f>
        <v>7.7</v>
      </c>
      <c r="M253">
        <f t="shared" si="28"/>
        <v>0.51747248987533434</v>
      </c>
    </row>
    <row r="254" spans="1:13" x14ac:dyDescent="0.2">
      <c r="A254">
        <v>5</v>
      </c>
      <c r="B254">
        <v>12</v>
      </c>
      <c r="C254">
        <v>6</v>
      </c>
      <c r="D254">
        <v>10</v>
      </c>
      <c r="E254">
        <v>8</v>
      </c>
      <c r="F254">
        <v>10</v>
      </c>
      <c r="G254">
        <v>7</v>
      </c>
      <c r="H254">
        <v>10</v>
      </c>
      <c r="I254">
        <v>8</v>
      </c>
      <c r="J254">
        <v>10</v>
      </c>
      <c r="K254">
        <v>10</v>
      </c>
      <c r="L254">
        <f t="shared" si="29"/>
        <v>9.1</v>
      </c>
      <c r="M254">
        <f t="shared" si="28"/>
        <v>0.56666666666666643</v>
      </c>
    </row>
    <row r="255" spans="1:13" x14ac:dyDescent="0.2">
      <c r="A255">
        <v>6</v>
      </c>
      <c r="B255">
        <v>10</v>
      </c>
      <c r="C255">
        <v>8</v>
      </c>
      <c r="D255">
        <v>10</v>
      </c>
      <c r="E255">
        <v>9</v>
      </c>
      <c r="F255">
        <v>10</v>
      </c>
      <c r="G255">
        <v>10</v>
      </c>
      <c r="H255">
        <v>9</v>
      </c>
      <c r="I255">
        <v>10</v>
      </c>
      <c r="J255">
        <v>12</v>
      </c>
      <c r="K255">
        <v>12</v>
      </c>
      <c r="L255">
        <f t="shared" si="29"/>
        <v>10</v>
      </c>
      <c r="M255">
        <f t="shared" si="28"/>
        <v>0.39440531887330771</v>
      </c>
    </row>
    <row r="256" spans="1:13" x14ac:dyDescent="0.2">
      <c r="A256">
        <v>7</v>
      </c>
      <c r="B256">
        <v>11</v>
      </c>
      <c r="C256">
        <v>8</v>
      </c>
      <c r="D256">
        <v>9</v>
      </c>
      <c r="E256">
        <v>9</v>
      </c>
      <c r="F256">
        <v>10</v>
      </c>
      <c r="G256">
        <v>9</v>
      </c>
      <c r="H256">
        <v>15</v>
      </c>
      <c r="I256">
        <v>8</v>
      </c>
      <c r="J256">
        <v>8</v>
      </c>
      <c r="K256">
        <v>8</v>
      </c>
      <c r="L256">
        <f t="shared" si="29"/>
        <v>9.5</v>
      </c>
      <c r="M256">
        <f t="shared" si="28"/>
        <v>0.68718427093627676</v>
      </c>
    </row>
    <row r="257" spans="1:13" x14ac:dyDescent="0.2">
      <c r="A257">
        <v>8</v>
      </c>
      <c r="B257">
        <v>11</v>
      </c>
      <c r="C257">
        <v>11</v>
      </c>
      <c r="D257">
        <v>10</v>
      </c>
      <c r="E257">
        <v>10</v>
      </c>
      <c r="F257">
        <v>11</v>
      </c>
      <c r="G257">
        <v>8</v>
      </c>
      <c r="H257">
        <v>9</v>
      </c>
      <c r="I257">
        <v>8</v>
      </c>
      <c r="J257">
        <v>11</v>
      </c>
      <c r="K257">
        <v>11</v>
      </c>
      <c r="L257">
        <f t="shared" si="29"/>
        <v>10</v>
      </c>
      <c r="M257">
        <f t="shared" si="28"/>
        <v>0.39440531887330771</v>
      </c>
    </row>
    <row r="258" spans="1:13" x14ac:dyDescent="0.2">
      <c r="A258">
        <v>9</v>
      </c>
      <c r="B258">
        <v>10</v>
      </c>
      <c r="C258">
        <v>9</v>
      </c>
      <c r="D258">
        <v>11</v>
      </c>
      <c r="E258">
        <v>11</v>
      </c>
      <c r="F258">
        <v>10</v>
      </c>
      <c r="G258">
        <v>7</v>
      </c>
      <c r="H258">
        <v>11</v>
      </c>
      <c r="I258">
        <v>9</v>
      </c>
      <c r="J258">
        <v>7</v>
      </c>
      <c r="K258">
        <v>10</v>
      </c>
      <c r="L258">
        <f t="shared" si="29"/>
        <v>9.5</v>
      </c>
      <c r="M258">
        <f t="shared" si="28"/>
        <v>0.47726070210921173</v>
      </c>
    </row>
    <row r="259" spans="1:13" x14ac:dyDescent="0.2">
      <c r="A259">
        <v>10</v>
      </c>
      <c r="B259">
        <v>11</v>
      </c>
      <c r="C259">
        <v>8</v>
      </c>
      <c r="D259">
        <v>10</v>
      </c>
      <c r="E259">
        <v>9</v>
      </c>
      <c r="F259">
        <v>11</v>
      </c>
      <c r="G259">
        <v>12</v>
      </c>
      <c r="H259">
        <v>11</v>
      </c>
      <c r="I259">
        <v>9</v>
      </c>
      <c r="J259">
        <v>10</v>
      </c>
      <c r="K259">
        <v>8</v>
      </c>
      <c r="L259">
        <f t="shared" si="29"/>
        <v>9.9</v>
      </c>
      <c r="M259">
        <f t="shared" si="28"/>
        <v>0.43333333333333302</v>
      </c>
    </row>
    <row r="260" spans="1:13" x14ac:dyDescent="0.2">
      <c r="A260">
        <v>11</v>
      </c>
      <c r="B260">
        <v>12</v>
      </c>
      <c r="C260">
        <v>7</v>
      </c>
      <c r="D260">
        <v>9</v>
      </c>
      <c r="E260">
        <v>9</v>
      </c>
      <c r="F260">
        <v>9</v>
      </c>
      <c r="G260">
        <v>9</v>
      </c>
      <c r="H260">
        <v>12</v>
      </c>
      <c r="I260">
        <v>12</v>
      </c>
      <c r="J260">
        <v>8</v>
      </c>
      <c r="K260">
        <v>10</v>
      </c>
      <c r="L260">
        <f t="shared" si="29"/>
        <v>9.6999999999999993</v>
      </c>
      <c r="M260">
        <f t="shared" si="28"/>
        <v>0.55876848714134053</v>
      </c>
    </row>
    <row r="261" spans="1:13" x14ac:dyDescent="0.2">
      <c r="A261">
        <v>12</v>
      </c>
      <c r="B261">
        <v>12</v>
      </c>
      <c r="C261">
        <v>11</v>
      </c>
      <c r="D261">
        <v>10</v>
      </c>
      <c r="E261">
        <v>9</v>
      </c>
      <c r="F261">
        <v>9</v>
      </c>
      <c r="G261">
        <v>9</v>
      </c>
      <c r="H261">
        <v>9</v>
      </c>
      <c r="I261">
        <v>9</v>
      </c>
      <c r="J261">
        <v>10</v>
      </c>
      <c r="K261">
        <v>7</v>
      </c>
      <c r="L261">
        <f t="shared" si="29"/>
        <v>9.5</v>
      </c>
      <c r="M261">
        <f t="shared" si="28"/>
        <v>0.42817441928883759</v>
      </c>
    </row>
    <row r="262" spans="1:13" x14ac:dyDescent="0.2">
      <c r="A262">
        <v>13</v>
      </c>
      <c r="B262">
        <v>9</v>
      </c>
      <c r="C262">
        <v>11</v>
      </c>
      <c r="D262">
        <v>10</v>
      </c>
      <c r="E262">
        <v>9</v>
      </c>
      <c r="F262">
        <v>8</v>
      </c>
      <c r="G262">
        <v>11</v>
      </c>
      <c r="H262">
        <v>8</v>
      </c>
      <c r="I262">
        <v>10</v>
      </c>
      <c r="J262">
        <v>9</v>
      </c>
      <c r="K262">
        <v>8</v>
      </c>
      <c r="L262">
        <f t="shared" si="29"/>
        <v>9.3000000000000007</v>
      </c>
      <c r="M262">
        <f t="shared" si="28"/>
        <v>0.36666666666666697</v>
      </c>
    </row>
    <row r="263" spans="1:13" x14ac:dyDescent="0.2">
      <c r="A263">
        <v>14</v>
      </c>
      <c r="B263">
        <v>11</v>
      </c>
      <c r="C263">
        <v>8</v>
      </c>
      <c r="D263">
        <v>10</v>
      </c>
      <c r="E263">
        <v>9</v>
      </c>
      <c r="F263">
        <v>7</v>
      </c>
      <c r="G263">
        <v>9</v>
      </c>
      <c r="H263">
        <v>9</v>
      </c>
      <c r="I263">
        <v>9</v>
      </c>
      <c r="J263">
        <v>9</v>
      </c>
      <c r="K263">
        <v>8</v>
      </c>
      <c r="L263">
        <f t="shared" si="29"/>
        <v>8.9</v>
      </c>
      <c r="M263">
        <f t="shared" si="28"/>
        <v>0.34801021696368462</v>
      </c>
    </row>
    <row r="264" spans="1:13" x14ac:dyDescent="0.2">
      <c r="A264">
        <v>15</v>
      </c>
      <c r="B264">
        <v>9</v>
      </c>
      <c r="C264">
        <v>8</v>
      </c>
      <c r="D264">
        <v>9</v>
      </c>
      <c r="E264">
        <v>7</v>
      </c>
      <c r="F264">
        <v>6</v>
      </c>
      <c r="G264">
        <v>9</v>
      </c>
      <c r="H264">
        <v>9</v>
      </c>
      <c r="I264">
        <v>8</v>
      </c>
      <c r="J264">
        <v>7</v>
      </c>
      <c r="K264">
        <v>6</v>
      </c>
      <c r="L264">
        <f t="shared" si="29"/>
        <v>7.8</v>
      </c>
      <c r="M264">
        <f t="shared" si="28"/>
        <v>0.38873012632302034</v>
      </c>
    </row>
    <row r="265" spans="1:13" x14ac:dyDescent="0.2">
      <c r="A265">
        <v>16</v>
      </c>
      <c r="B265">
        <v>8</v>
      </c>
      <c r="C265">
        <v>10</v>
      </c>
      <c r="D265">
        <v>7</v>
      </c>
      <c r="E265">
        <v>6</v>
      </c>
      <c r="F265">
        <v>3</v>
      </c>
      <c r="G265">
        <v>8</v>
      </c>
      <c r="H265">
        <v>6</v>
      </c>
      <c r="I265">
        <v>8</v>
      </c>
      <c r="J265">
        <v>7</v>
      </c>
      <c r="K265">
        <v>3</v>
      </c>
      <c r="L265">
        <f t="shared" si="29"/>
        <v>6.6</v>
      </c>
      <c r="M265">
        <f t="shared" si="28"/>
        <v>0.702376916856849</v>
      </c>
    </row>
    <row r="266" spans="1:13" x14ac:dyDescent="0.2">
      <c r="A266">
        <v>17</v>
      </c>
      <c r="B266">
        <v>8</v>
      </c>
      <c r="C266">
        <v>7</v>
      </c>
      <c r="D266">
        <v>5</v>
      </c>
      <c r="E266">
        <v>6</v>
      </c>
      <c r="F266">
        <v>0</v>
      </c>
      <c r="G266">
        <v>5</v>
      </c>
      <c r="H266">
        <v>3</v>
      </c>
      <c r="I266">
        <v>5</v>
      </c>
      <c r="J266">
        <v>4</v>
      </c>
      <c r="K266">
        <v>2</v>
      </c>
      <c r="L266">
        <f t="shared" si="29"/>
        <v>4.5</v>
      </c>
      <c r="M266">
        <f t="shared" si="28"/>
        <v>0.74907350180814103</v>
      </c>
    </row>
    <row r="267" spans="1:13" x14ac:dyDescent="0.2">
      <c r="A267">
        <v>18</v>
      </c>
      <c r="B267">
        <v>4</v>
      </c>
      <c r="C267">
        <v>9</v>
      </c>
      <c r="D267">
        <v>3</v>
      </c>
      <c r="E267">
        <v>4</v>
      </c>
      <c r="F267">
        <v>0</v>
      </c>
      <c r="G267">
        <v>5</v>
      </c>
      <c r="H267">
        <v>1</v>
      </c>
      <c r="I267">
        <v>2</v>
      </c>
      <c r="J267">
        <v>3</v>
      </c>
      <c r="K267">
        <v>0</v>
      </c>
      <c r="L267">
        <f t="shared" si="29"/>
        <v>3.1</v>
      </c>
      <c r="M267">
        <f t="shared" si="28"/>
        <v>0.84918261352379987</v>
      </c>
    </row>
    <row r="268" spans="1:13" x14ac:dyDescent="0.2">
      <c r="A268">
        <v>19</v>
      </c>
      <c r="B268">
        <v>2</v>
      </c>
      <c r="C268">
        <v>8</v>
      </c>
      <c r="D268">
        <v>2</v>
      </c>
      <c r="E268">
        <v>2</v>
      </c>
      <c r="F268">
        <v>0</v>
      </c>
      <c r="G268">
        <v>4</v>
      </c>
      <c r="H268">
        <v>0</v>
      </c>
      <c r="I268">
        <v>0</v>
      </c>
      <c r="J268">
        <v>0</v>
      </c>
      <c r="K268">
        <v>0</v>
      </c>
      <c r="L268">
        <f t="shared" si="29"/>
        <v>1.8</v>
      </c>
      <c r="M268">
        <f t="shared" si="28"/>
        <v>0.81377037438224686</v>
      </c>
    </row>
    <row r="269" spans="1:13" x14ac:dyDescent="0.2">
      <c r="A269">
        <v>20</v>
      </c>
      <c r="B269">
        <v>0</v>
      </c>
      <c r="C269">
        <v>4</v>
      </c>
      <c r="D269">
        <v>1</v>
      </c>
      <c r="E269">
        <v>0</v>
      </c>
      <c r="F269">
        <v>0</v>
      </c>
      <c r="G269">
        <v>2</v>
      </c>
      <c r="H269">
        <v>0</v>
      </c>
      <c r="I269">
        <v>0</v>
      </c>
      <c r="J269">
        <v>0</v>
      </c>
      <c r="K269">
        <v>0</v>
      </c>
      <c r="L269">
        <f t="shared" si="29"/>
        <v>0.7</v>
      </c>
      <c r="M269">
        <f t="shared" si="28"/>
        <v>0.42295258468165065</v>
      </c>
    </row>
    <row r="271" spans="1:13" x14ac:dyDescent="0.2">
      <c r="L271" t="s">
        <v>18</v>
      </c>
      <c r="M271" t="s">
        <v>2</v>
      </c>
    </row>
    <row r="272" spans="1:13" x14ac:dyDescent="0.2">
      <c r="A272" t="s">
        <v>17</v>
      </c>
      <c r="B272">
        <f t="shared" ref="B272:K272" si="30">SUM(B250:B269)</f>
        <v>163</v>
      </c>
      <c r="C272">
        <f t="shared" si="30"/>
        <v>146</v>
      </c>
      <c r="D272">
        <f t="shared" si="30"/>
        <v>146</v>
      </c>
      <c r="E272">
        <f t="shared" si="30"/>
        <v>132</v>
      </c>
      <c r="F272">
        <f t="shared" si="30"/>
        <v>124</v>
      </c>
      <c r="G272">
        <f t="shared" si="30"/>
        <v>139</v>
      </c>
      <c r="H272">
        <f t="shared" si="30"/>
        <v>146</v>
      </c>
      <c r="I272">
        <f t="shared" si="30"/>
        <v>135</v>
      </c>
      <c r="J272">
        <f t="shared" si="30"/>
        <v>136</v>
      </c>
      <c r="K272">
        <f t="shared" si="30"/>
        <v>130</v>
      </c>
      <c r="L272">
        <f>AVERAGE(B272:K272)</f>
        <v>139.69999999999999</v>
      </c>
      <c r="M272">
        <f t="shared" ref="M272" si="31">STDEV(B272:K272) / SQRT(COUNT(B272:K272))</f>
        <v>3.493008890786153</v>
      </c>
    </row>
    <row r="277" spans="1:13" x14ac:dyDescent="0.2">
      <c r="A277" s="1" t="s">
        <v>26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">
      <c r="A278" t="s">
        <v>21</v>
      </c>
      <c r="B278" t="s">
        <v>5</v>
      </c>
      <c r="C278" t="s">
        <v>6</v>
      </c>
      <c r="D278" t="s">
        <v>7</v>
      </c>
      <c r="E278" t="s">
        <v>8</v>
      </c>
      <c r="F278" t="s">
        <v>9</v>
      </c>
      <c r="G278" t="s">
        <v>10</v>
      </c>
      <c r="H278" t="s">
        <v>11</v>
      </c>
      <c r="I278" t="s">
        <v>12</v>
      </c>
      <c r="J278" t="s">
        <v>13</v>
      </c>
      <c r="K278" t="s">
        <v>14</v>
      </c>
      <c r="L278" t="s">
        <v>3</v>
      </c>
      <c r="M278" t="s">
        <v>2</v>
      </c>
    </row>
    <row r="279" spans="1:13" x14ac:dyDescent="0.2">
      <c r="A279" t="s">
        <v>1</v>
      </c>
      <c r="B279">
        <v>1</v>
      </c>
      <c r="C279">
        <v>4</v>
      </c>
      <c r="D279">
        <v>1</v>
      </c>
      <c r="E279">
        <v>3</v>
      </c>
      <c r="F279">
        <v>4</v>
      </c>
      <c r="G279">
        <v>1</v>
      </c>
      <c r="H279">
        <v>5</v>
      </c>
      <c r="I279">
        <v>1</v>
      </c>
      <c r="J279">
        <v>1</v>
      </c>
      <c r="K279">
        <v>1</v>
      </c>
      <c r="L279">
        <f>AVERAGE(B279:K279)</f>
        <v>2.2000000000000002</v>
      </c>
      <c r="M279">
        <f>STDEV(B279:K279) / SQRT(COUNT(B279:K279))</f>
        <v>0.51207638319124049</v>
      </c>
    </row>
    <row r="282" spans="1:13" x14ac:dyDescent="0.2">
      <c r="A282" t="s">
        <v>4</v>
      </c>
      <c r="B282" t="s">
        <v>5</v>
      </c>
      <c r="C282" t="s">
        <v>6</v>
      </c>
      <c r="D282" t="s">
        <v>7</v>
      </c>
      <c r="E282" t="s">
        <v>8</v>
      </c>
      <c r="F282" t="s">
        <v>9</v>
      </c>
      <c r="G282" t="s">
        <v>10</v>
      </c>
      <c r="H282" t="s">
        <v>11</v>
      </c>
      <c r="I282" t="s">
        <v>12</v>
      </c>
      <c r="J282" t="s">
        <v>13</v>
      </c>
      <c r="K282" t="s">
        <v>14</v>
      </c>
      <c r="L282" t="s">
        <v>15</v>
      </c>
      <c r="M282" t="s">
        <v>2</v>
      </c>
    </row>
    <row r="283" spans="1:13" x14ac:dyDescent="0.2">
      <c r="A283">
        <v>1</v>
      </c>
      <c r="B283">
        <v>2</v>
      </c>
      <c r="C283">
        <v>3</v>
      </c>
      <c r="D283">
        <v>1</v>
      </c>
      <c r="E283">
        <v>1</v>
      </c>
      <c r="F283">
        <v>1</v>
      </c>
      <c r="G283">
        <v>2</v>
      </c>
      <c r="H283">
        <v>2</v>
      </c>
      <c r="I283">
        <v>4</v>
      </c>
      <c r="J283">
        <v>4</v>
      </c>
      <c r="K283">
        <v>1</v>
      </c>
      <c r="L283">
        <f>AVERAGE(B283:K283)</f>
        <v>2.1</v>
      </c>
      <c r="M283">
        <f t="shared" ref="M283:M302" si="32">STDEV(B283:K283) / SQRT(COUNT(B283:K283))</f>
        <v>0.37859388972001817</v>
      </c>
    </row>
    <row r="284" spans="1:13" x14ac:dyDescent="0.2">
      <c r="A284">
        <v>2</v>
      </c>
      <c r="B284">
        <v>4</v>
      </c>
      <c r="C284">
        <v>3</v>
      </c>
      <c r="D284">
        <v>1</v>
      </c>
      <c r="E284">
        <v>1</v>
      </c>
      <c r="F284">
        <v>0</v>
      </c>
      <c r="G284">
        <v>3</v>
      </c>
      <c r="H284">
        <v>1</v>
      </c>
      <c r="I284">
        <v>4</v>
      </c>
      <c r="J284">
        <v>3</v>
      </c>
      <c r="K284">
        <v>1</v>
      </c>
      <c r="L284">
        <f>AVERAGE(B284:K284)</f>
        <v>2.1</v>
      </c>
      <c r="M284">
        <f t="shared" si="32"/>
        <v>0.45825756949558394</v>
      </c>
    </row>
    <row r="285" spans="1:13" x14ac:dyDescent="0.2">
      <c r="A285">
        <v>3</v>
      </c>
      <c r="B285">
        <v>7</v>
      </c>
      <c r="C285">
        <v>4</v>
      </c>
      <c r="D285">
        <v>2</v>
      </c>
      <c r="E285">
        <v>2</v>
      </c>
      <c r="F285">
        <v>0</v>
      </c>
      <c r="G285">
        <v>2</v>
      </c>
      <c r="H285">
        <v>1</v>
      </c>
      <c r="I285">
        <v>7</v>
      </c>
      <c r="J285">
        <v>3</v>
      </c>
      <c r="K285">
        <v>3</v>
      </c>
      <c r="L285">
        <f>AVERAGE(B285:K285)</f>
        <v>3.1</v>
      </c>
      <c r="M285">
        <f t="shared" si="32"/>
        <v>0.73711147958319934</v>
      </c>
    </row>
    <row r="286" spans="1:13" x14ac:dyDescent="0.2">
      <c r="A286">
        <v>4</v>
      </c>
      <c r="B286">
        <v>5</v>
      </c>
      <c r="C286">
        <v>7</v>
      </c>
      <c r="D286">
        <v>2</v>
      </c>
      <c r="E286">
        <v>2</v>
      </c>
      <c r="F286">
        <v>3</v>
      </c>
      <c r="G286">
        <v>6</v>
      </c>
      <c r="H286">
        <v>2</v>
      </c>
      <c r="I286">
        <v>6</v>
      </c>
      <c r="J286">
        <v>4</v>
      </c>
      <c r="K286">
        <v>4</v>
      </c>
      <c r="L286">
        <f t="shared" ref="L286:L312" si="33">AVERAGE(B286:K286)</f>
        <v>4.0999999999999996</v>
      </c>
      <c r="M286">
        <f t="shared" si="32"/>
        <v>0.58594652770823152</v>
      </c>
    </row>
    <row r="287" spans="1:13" x14ac:dyDescent="0.2">
      <c r="A287">
        <v>5</v>
      </c>
      <c r="B287">
        <v>8</v>
      </c>
      <c r="C287">
        <v>1</v>
      </c>
      <c r="D287">
        <v>2</v>
      </c>
      <c r="E287">
        <v>3</v>
      </c>
      <c r="F287">
        <v>0</v>
      </c>
      <c r="G287">
        <v>3</v>
      </c>
      <c r="H287">
        <v>2</v>
      </c>
      <c r="I287">
        <v>8</v>
      </c>
      <c r="J287">
        <v>5</v>
      </c>
      <c r="K287">
        <v>6</v>
      </c>
      <c r="L287">
        <f t="shared" si="33"/>
        <v>3.8</v>
      </c>
      <c r="M287">
        <f t="shared" si="32"/>
        <v>0.89193921068397664</v>
      </c>
    </row>
    <row r="288" spans="1:13" x14ac:dyDescent="0.2">
      <c r="A288">
        <v>6</v>
      </c>
      <c r="B288">
        <v>7</v>
      </c>
      <c r="C288">
        <v>1</v>
      </c>
      <c r="D288">
        <v>5</v>
      </c>
      <c r="E288">
        <v>4</v>
      </c>
      <c r="F288">
        <v>1</v>
      </c>
      <c r="G288">
        <v>4</v>
      </c>
      <c r="H288">
        <v>3</v>
      </c>
      <c r="I288">
        <v>4</v>
      </c>
      <c r="J288">
        <v>4</v>
      </c>
      <c r="K288">
        <v>6</v>
      </c>
      <c r="L288">
        <f t="shared" si="33"/>
        <v>3.9</v>
      </c>
      <c r="M288">
        <f t="shared" si="32"/>
        <v>0.60461190490723515</v>
      </c>
    </row>
    <row r="289" spans="1:13" x14ac:dyDescent="0.2">
      <c r="A289">
        <v>7</v>
      </c>
      <c r="B289">
        <v>20</v>
      </c>
      <c r="C289">
        <v>3</v>
      </c>
      <c r="D289">
        <v>9</v>
      </c>
      <c r="E289">
        <v>2</v>
      </c>
      <c r="F289">
        <v>0</v>
      </c>
      <c r="G289">
        <v>13</v>
      </c>
      <c r="H289">
        <v>4</v>
      </c>
      <c r="I289">
        <v>15</v>
      </c>
      <c r="J289">
        <v>11</v>
      </c>
      <c r="K289">
        <v>15</v>
      </c>
      <c r="L289">
        <f t="shared" si="33"/>
        <v>9.1999999999999993</v>
      </c>
      <c r="M289">
        <f t="shared" si="32"/>
        <v>2.117650689902479</v>
      </c>
    </row>
    <row r="290" spans="1:13" x14ac:dyDescent="0.2">
      <c r="A290">
        <v>8</v>
      </c>
      <c r="B290">
        <v>10</v>
      </c>
      <c r="C290">
        <v>6</v>
      </c>
      <c r="D290">
        <v>5</v>
      </c>
      <c r="E290">
        <v>0</v>
      </c>
      <c r="F290">
        <v>1</v>
      </c>
      <c r="G290">
        <v>7</v>
      </c>
      <c r="H290">
        <v>2</v>
      </c>
      <c r="I290">
        <v>1</v>
      </c>
      <c r="J290">
        <v>7</v>
      </c>
      <c r="K290">
        <v>6</v>
      </c>
      <c r="L290">
        <f t="shared" si="33"/>
        <v>4.5</v>
      </c>
      <c r="M290">
        <f t="shared" si="32"/>
        <v>1.046156988431681</v>
      </c>
    </row>
    <row r="291" spans="1:13" x14ac:dyDescent="0.2">
      <c r="A291">
        <v>9</v>
      </c>
      <c r="B291">
        <v>9</v>
      </c>
      <c r="C291">
        <v>7</v>
      </c>
      <c r="D291">
        <v>4</v>
      </c>
      <c r="E291">
        <v>0</v>
      </c>
      <c r="F291">
        <v>1</v>
      </c>
      <c r="G291">
        <v>9</v>
      </c>
      <c r="H291">
        <v>3</v>
      </c>
      <c r="I291">
        <v>3</v>
      </c>
      <c r="J291">
        <v>5</v>
      </c>
      <c r="K291">
        <v>9</v>
      </c>
      <c r="L291">
        <f t="shared" si="33"/>
        <v>5</v>
      </c>
      <c r="M291">
        <f t="shared" si="32"/>
        <v>1.0645812948447542</v>
      </c>
    </row>
    <row r="292" spans="1:13" x14ac:dyDescent="0.2">
      <c r="A292">
        <v>10</v>
      </c>
      <c r="B292">
        <v>12</v>
      </c>
      <c r="C292">
        <v>11</v>
      </c>
      <c r="D292">
        <v>2</v>
      </c>
      <c r="E292">
        <v>1</v>
      </c>
      <c r="F292">
        <v>0</v>
      </c>
      <c r="G292">
        <v>6</v>
      </c>
      <c r="H292">
        <v>5</v>
      </c>
      <c r="I292">
        <v>5</v>
      </c>
      <c r="J292">
        <v>9</v>
      </c>
      <c r="K292">
        <v>7</v>
      </c>
      <c r="L292">
        <f t="shared" si="33"/>
        <v>5.8</v>
      </c>
      <c r="M292">
        <f t="shared" si="32"/>
        <v>1.2892719737209144</v>
      </c>
    </row>
    <row r="293" spans="1:13" x14ac:dyDescent="0.2">
      <c r="A293">
        <v>11</v>
      </c>
      <c r="B293">
        <v>6</v>
      </c>
      <c r="C293">
        <v>15</v>
      </c>
      <c r="D293">
        <v>3</v>
      </c>
      <c r="E293">
        <v>4</v>
      </c>
      <c r="F293">
        <v>0</v>
      </c>
      <c r="G293">
        <v>10</v>
      </c>
      <c r="H293">
        <v>1</v>
      </c>
      <c r="I293">
        <v>6</v>
      </c>
      <c r="J293">
        <v>4</v>
      </c>
      <c r="K293">
        <v>7</v>
      </c>
      <c r="L293">
        <f t="shared" si="33"/>
        <v>5.6</v>
      </c>
      <c r="M293">
        <f t="shared" si="32"/>
        <v>1.39204086785474</v>
      </c>
    </row>
    <row r="294" spans="1:13" x14ac:dyDescent="0.2">
      <c r="A294">
        <v>12</v>
      </c>
      <c r="B294">
        <v>9</v>
      </c>
      <c r="C294">
        <v>8</v>
      </c>
      <c r="D294">
        <v>4</v>
      </c>
      <c r="E294">
        <v>3</v>
      </c>
      <c r="F294">
        <v>0</v>
      </c>
      <c r="G294">
        <v>6</v>
      </c>
      <c r="H294">
        <v>0</v>
      </c>
      <c r="I294">
        <v>4</v>
      </c>
      <c r="J294">
        <v>2</v>
      </c>
      <c r="K294">
        <v>11</v>
      </c>
      <c r="L294">
        <f t="shared" si="33"/>
        <v>4.7</v>
      </c>
      <c r="M294">
        <f t="shared" si="32"/>
        <v>1.1836853936376468</v>
      </c>
    </row>
    <row r="295" spans="1:13" x14ac:dyDescent="0.2">
      <c r="A295">
        <v>13</v>
      </c>
      <c r="B295">
        <v>9</v>
      </c>
      <c r="C295">
        <v>4</v>
      </c>
      <c r="D295">
        <v>5</v>
      </c>
      <c r="E295">
        <v>3</v>
      </c>
      <c r="F295">
        <v>0</v>
      </c>
      <c r="G295">
        <v>7</v>
      </c>
      <c r="H295">
        <v>0</v>
      </c>
      <c r="I295">
        <v>11</v>
      </c>
      <c r="J295">
        <v>10</v>
      </c>
      <c r="K295">
        <v>9</v>
      </c>
      <c r="L295">
        <f t="shared" si="33"/>
        <v>5.8</v>
      </c>
      <c r="M295">
        <f t="shared" si="32"/>
        <v>1.2719189352225944</v>
      </c>
    </row>
    <row r="296" spans="1:13" x14ac:dyDescent="0.2">
      <c r="A296">
        <v>14</v>
      </c>
      <c r="B296">
        <v>30</v>
      </c>
      <c r="C296">
        <v>6</v>
      </c>
      <c r="D296">
        <v>10</v>
      </c>
      <c r="E296">
        <v>4</v>
      </c>
      <c r="F296">
        <v>0</v>
      </c>
      <c r="G296">
        <v>20</v>
      </c>
      <c r="H296">
        <v>0</v>
      </c>
      <c r="I296">
        <v>18</v>
      </c>
      <c r="J296">
        <v>22</v>
      </c>
      <c r="K296">
        <v>14</v>
      </c>
      <c r="L296">
        <f t="shared" si="33"/>
        <v>12.4</v>
      </c>
      <c r="M296">
        <f t="shared" si="32"/>
        <v>3.1944396135229169</v>
      </c>
    </row>
    <row r="297" spans="1:13" x14ac:dyDescent="0.2">
      <c r="A297">
        <v>15</v>
      </c>
      <c r="B297">
        <v>6</v>
      </c>
      <c r="C297">
        <v>4</v>
      </c>
      <c r="D297">
        <v>1</v>
      </c>
      <c r="E297">
        <v>2</v>
      </c>
      <c r="F297">
        <v>0</v>
      </c>
      <c r="G297">
        <v>11</v>
      </c>
      <c r="H297">
        <v>0</v>
      </c>
      <c r="I297">
        <v>7</v>
      </c>
      <c r="J297">
        <v>6</v>
      </c>
      <c r="K297">
        <v>1</v>
      </c>
      <c r="L297">
        <f t="shared" si="33"/>
        <v>3.8</v>
      </c>
      <c r="M297">
        <f t="shared" si="32"/>
        <v>1.1527744310527055</v>
      </c>
    </row>
    <row r="298" spans="1:13" x14ac:dyDescent="0.2">
      <c r="A298">
        <v>16</v>
      </c>
      <c r="B298">
        <v>7</v>
      </c>
      <c r="C298">
        <v>7</v>
      </c>
      <c r="D298">
        <v>0</v>
      </c>
      <c r="E298">
        <v>0</v>
      </c>
      <c r="F298">
        <v>0</v>
      </c>
      <c r="G298">
        <v>8</v>
      </c>
      <c r="H298">
        <v>0</v>
      </c>
      <c r="I298">
        <v>9</v>
      </c>
      <c r="J298">
        <v>11</v>
      </c>
      <c r="K298">
        <v>3</v>
      </c>
      <c r="L298">
        <f t="shared" si="33"/>
        <v>4.5</v>
      </c>
      <c r="M298">
        <f t="shared" si="32"/>
        <v>1.3763881881375051</v>
      </c>
    </row>
    <row r="299" spans="1:13" x14ac:dyDescent="0.2">
      <c r="A299">
        <v>17</v>
      </c>
      <c r="B299">
        <v>5</v>
      </c>
      <c r="C299">
        <v>4</v>
      </c>
      <c r="D299">
        <v>0</v>
      </c>
      <c r="E299">
        <v>1</v>
      </c>
      <c r="F299">
        <v>0</v>
      </c>
      <c r="G299">
        <v>7</v>
      </c>
      <c r="H299">
        <v>0</v>
      </c>
      <c r="I299">
        <v>8</v>
      </c>
      <c r="J299">
        <v>5</v>
      </c>
      <c r="K299">
        <v>6</v>
      </c>
      <c r="L299">
        <f t="shared" si="33"/>
        <v>3.6</v>
      </c>
      <c r="M299">
        <f t="shared" si="32"/>
        <v>0.9797958971132712</v>
      </c>
    </row>
    <row r="300" spans="1:13" x14ac:dyDescent="0.2">
      <c r="A300">
        <v>18</v>
      </c>
      <c r="B300">
        <v>6</v>
      </c>
      <c r="C300">
        <v>10</v>
      </c>
      <c r="D300">
        <v>0</v>
      </c>
      <c r="E300">
        <v>4</v>
      </c>
      <c r="F300">
        <v>0</v>
      </c>
      <c r="G300">
        <v>10</v>
      </c>
      <c r="H300">
        <v>0</v>
      </c>
      <c r="I300">
        <v>13</v>
      </c>
      <c r="J300">
        <v>1</v>
      </c>
      <c r="K300">
        <v>5</v>
      </c>
      <c r="L300">
        <f t="shared" si="33"/>
        <v>4.9000000000000004</v>
      </c>
      <c r="M300">
        <f t="shared" si="32"/>
        <v>1.5162087220725546</v>
      </c>
    </row>
    <row r="301" spans="1:13" x14ac:dyDescent="0.2">
      <c r="A301">
        <v>19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9</v>
      </c>
      <c r="J301">
        <v>4</v>
      </c>
      <c r="K301">
        <v>6</v>
      </c>
      <c r="L301">
        <f t="shared" si="33"/>
        <v>1.9</v>
      </c>
      <c r="M301">
        <f t="shared" si="32"/>
        <v>1.0376254944182255</v>
      </c>
    </row>
    <row r="302" spans="1:13" x14ac:dyDescent="0.2">
      <c r="A302">
        <v>20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7</v>
      </c>
      <c r="J302">
        <v>3</v>
      </c>
      <c r="K302">
        <v>5</v>
      </c>
      <c r="L302">
        <f t="shared" si="33"/>
        <v>1.5</v>
      </c>
      <c r="M302">
        <f t="shared" si="32"/>
        <v>0.81989159174992277</v>
      </c>
    </row>
    <row r="303" spans="1:13" x14ac:dyDescent="0.2">
      <c r="A303">
        <v>21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16</v>
      </c>
      <c r="J303">
        <v>19</v>
      </c>
      <c r="K303">
        <v>16</v>
      </c>
      <c r="L303">
        <f t="shared" si="33"/>
        <v>5.2</v>
      </c>
      <c r="M303">
        <f t="shared" ref="M303:M312" si="34">STDEV(B303:K303) / SQRT(COUNT(B303:K303))</f>
        <v>2.5897232799406704</v>
      </c>
    </row>
    <row r="304" spans="1:13" x14ac:dyDescent="0.2">
      <c r="A304">
        <v>22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5</v>
      </c>
      <c r="J304">
        <v>12</v>
      </c>
      <c r="K304">
        <v>4</v>
      </c>
      <c r="L304">
        <f t="shared" si="33"/>
        <v>2.2000000000000002</v>
      </c>
      <c r="M304">
        <f t="shared" si="34"/>
        <v>1.2364824660660936</v>
      </c>
    </row>
    <row r="305" spans="1:13" x14ac:dyDescent="0.2">
      <c r="A305">
        <v>23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9</v>
      </c>
      <c r="J305">
        <v>7</v>
      </c>
      <c r="K305">
        <v>0</v>
      </c>
      <c r="L305">
        <f t="shared" si="33"/>
        <v>1.6</v>
      </c>
      <c r="M305">
        <f t="shared" si="34"/>
        <v>1.0770329614269007</v>
      </c>
    </row>
    <row r="306" spans="1:13" x14ac:dyDescent="0.2">
      <c r="A306">
        <v>24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7</v>
      </c>
      <c r="J306">
        <v>9</v>
      </c>
      <c r="K306">
        <v>0</v>
      </c>
      <c r="L306">
        <f t="shared" si="33"/>
        <v>1.6</v>
      </c>
      <c r="M306">
        <f t="shared" si="34"/>
        <v>1.0770329614269007</v>
      </c>
    </row>
    <row r="307" spans="1:13" x14ac:dyDescent="0.2">
      <c r="A307">
        <v>25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15</v>
      </c>
      <c r="K307">
        <v>0</v>
      </c>
      <c r="L307">
        <f t="shared" si="33"/>
        <v>1.5</v>
      </c>
      <c r="M307">
        <f t="shared" si="34"/>
        <v>1.5</v>
      </c>
    </row>
    <row r="308" spans="1:13" x14ac:dyDescent="0.2">
      <c r="A308">
        <v>26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6</v>
      </c>
      <c r="K308">
        <v>0</v>
      </c>
      <c r="L308">
        <f t="shared" si="33"/>
        <v>0.6</v>
      </c>
      <c r="M308">
        <f t="shared" si="34"/>
        <v>0.6</v>
      </c>
    </row>
    <row r="309" spans="1:13" x14ac:dyDescent="0.2">
      <c r="A309">
        <v>27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5</v>
      </c>
      <c r="K309">
        <v>0</v>
      </c>
      <c r="L309">
        <f t="shared" si="33"/>
        <v>0.5</v>
      </c>
      <c r="M309">
        <f t="shared" si="34"/>
        <v>0.5</v>
      </c>
    </row>
    <row r="310" spans="1:13" x14ac:dyDescent="0.2">
      <c r="A310">
        <v>28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17</v>
      </c>
      <c r="K310">
        <v>0</v>
      </c>
      <c r="L310">
        <f t="shared" si="33"/>
        <v>1.7</v>
      </c>
      <c r="M310">
        <f t="shared" si="34"/>
        <v>1.7</v>
      </c>
    </row>
    <row r="311" spans="1:13" x14ac:dyDescent="0.2">
      <c r="A311">
        <v>29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9</v>
      </c>
      <c r="K311">
        <v>0</v>
      </c>
      <c r="L311">
        <f t="shared" si="33"/>
        <v>0.9</v>
      </c>
      <c r="M311">
        <f t="shared" si="34"/>
        <v>0.9</v>
      </c>
    </row>
    <row r="312" spans="1:13" x14ac:dyDescent="0.2">
      <c r="A312">
        <v>30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5</v>
      </c>
      <c r="K312">
        <v>0</v>
      </c>
      <c r="L312">
        <f t="shared" si="33"/>
        <v>0.5</v>
      </c>
      <c r="M312">
        <f t="shared" si="34"/>
        <v>0.5</v>
      </c>
    </row>
    <row r="313" spans="1:13" x14ac:dyDescent="0.2">
      <c r="A313">
        <v>31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6</v>
      </c>
      <c r="K313">
        <v>0</v>
      </c>
      <c r="L313">
        <f t="shared" ref="L313" si="35">AVERAGE(B313:K313)</f>
        <v>0.6</v>
      </c>
      <c r="M313">
        <f t="shared" ref="M313" si="36">STDEV(B313:K313) / SQRT(COUNT(B313:K313))</f>
        <v>0.6</v>
      </c>
    </row>
    <row r="315" spans="1:13" x14ac:dyDescent="0.2">
      <c r="L315" t="s">
        <v>18</v>
      </c>
      <c r="M315" t="s">
        <v>2</v>
      </c>
    </row>
    <row r="316" spans="1:13" x14ac:dyDescent="0.2">
      <c r="A316" t="s">
        <v>17</v>
      </c>
      <c r="B316">
        <f>SUM(B283:B313)</f>
        <v>162</v>
      </c>
      <c r="C316">
        <f>SUM(C283:C313)</f>
        <v>104</v>
      </c>
      <c r="D316">
        <f>SUM(D283:D311)</f>
        <v>56</v>
      </c>
      <c r="E316">
        <f>SUM(E283:E313)</f>
        <v>39</v>
      </c>
      <c r="F316">
        <f>SUM(F283:F308)</f>
        <v>7</v>
      </c>
      <c r="G316">
        <f>SUM(G283:G311)</f>
        <v>134</v>
      </c>
      <c r="H316">
        <f>SUM(H283:H307)</f>
        <v>26</v>
      </c>
      <c r="I316">
        <f>SUM(I283:I311)</f>
        <v>186</v>
      </c>
      <c r="J316">
        <f>SUM(J283:J311)</f>
        <v>222</v>
      </c>
      <c r="K316">
        <f>SUM(K283:K313)</f>
        <v>145</v>
      </c>
      <c r="L316">
        <f>AVERAGE(B316:K316)</f>
        <v>108.1</v>
      </c>
      <c r="M316">
        <f t="shared" ref="M316" si="37">STDEV(B316:K316) / SQRT(COUNT(B316:K316))</f>
        <v>23.201269122375368</v>
      </c>
    </row>
    <row r="321" spans="1:13" x14ac:dyDescent="0.2">
      <c r="A321" s="1" t="s">
        <v>27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">
      <c r="A322" t="s">
        <v>21</v>
      </c>
      <c r="B322" t="s">
        <v>5</v>
      </c>
      <c r="C322" t="s">
        <v>6</v>
      </c>
      <c r="D322" t="s">
        <v>7</v>
      </c>
      <c r="E322" t="s">
        <v>8</v>
      </c>
      <c r="F322" t="s">
        <v>9</v>
      </c>
      <c r="G322" t="s">
        <v>10</v>
      </c>
      <c r="L322" t="s">
        <v>3</v>
      </c>
      <c r="M322" t="s">
        <v>2</v>
      </c>
    </row>
    <row r="323" spans="1:13" x14ac:dyDescent="0.2">
      <c r="A323" t="s">
        <v>1</v>
      </c>
      <c r="B323">
        <v>2</v>
      </c>
      <c r="C323">
        <v>3</v>
      </c>
      <c r="D323">
        <v>4</v>
      </c>
      <c r="E323">
        <v>2</v>
      </c>
      <c r="F323">
        <v>4</v>
      </c>
      <c r="G323">
        <v>2</v>
      </c>
      <c r="L323">
        <f>AVERAGE(B323:K323)</f>
        <v>2.8333333333333335</v>
      </c>
      <c r="M323">
        <f>STDEV(B323:K323) / SQRT(COUNT(B323:K323))</f>
        <v>0.4013864859597433</v>
      </c>
    </row>
    <row r="326" spans="1:13" x14ac:dyDescent="0.2">
      <c r="A326" t="s">
        <v>4</v>
      </c>
      <c r="B326" t="s">
        <v>5</v>
      </c>
      <c r="C326" t="s">
        <v>6</v>
      </c>
      <c r="D326" t="s">
        <v>7</v>
      </c>
      <c r="E326" t="s">
        <v>8</v>
      </c>
      <c r="F326" t="s">
        <v>9</v>
      </c>
      <c r="G326" t="s">
        <v>10</v>
      </c>
      <c r="L326" t="s">
        <v>15</v>
      </c>
      <c r="M326" t="s">
        <v>2</v>
      </c>
    </row>
    <row r="327" spans="1:13" x14ac:dyDescent="0.2">
      <c r="A327">
        <v>1</v>
      </c>
      <c r="B327">
        <v>1</v>
      </c>
      <c r="C327">
        <v>2</v>
      </c>
      <c r="D327">
        <v>4</v>
      </c>
      <c r="E327">
        <v>1</v>
      </c>
      <c r="F327">
        <v>3</v>
      </c>
      <c r="G327">
        <v>1</v>
      </c>
      <c r="L327">
        <f t="shared" ref="L327:L344" si="38">AVERAGE(B327:G327)</f>
        <v>2</v>
      </c>
      <c r="M327">
        <f t="shared" ref="M327:M344" si="39">STDEV(B327:G327) / SQRT(COUNT(B327:G327))</f>
        <v>0.51639777949432231</v>
      </c>
    </row>
    <row r="328" spans="1:13" x14ac:dyDescent="0.2">
      <c r="A328">
        <v>2</v>
      </c>
      <c r="B328">
        <v>2</v>
      </c>
      <c r="C328">
        <v>6</v>
      </c>
      <c r="D328">
        <v>4</v>
      </c>
      <c r="E328">
        <v>3</v>
      </c>
      <c r="F328">
        <v>5</v>
      </c>
      <c r="G328">
        <v>4</v>
      </c>
      <c r="L328">
        <f t="shared" si="38"/>
        <v>4</v>
      </c>
      <c r="M328">
        <f t="shared" si="39"/>
        <v>0.57735026918962584</v>
      </c>
    </row>
    <row r="329" spans="1:13" x14ac:dyDescent="0.2">
      <c r="A329">
        <v>3</v>
      </c>
      <c r="B329">
        <v>5</v>
      </c>
      <c r="C329">
        <v>7</v>
      </c>
      <c r="D329">
        <v>6</v>
      </c>
      <c r="E329">
        <v>5</v>
      </c>
      <c r="F329">
        <v>6</v>
      </c>
      <c r="G329">
        <v>4</v>
      </c>
      <c r="L329">
        <f t="shared" si="38"/>
        <v>5.5</v>
      </c>
      <c r="M329">
        <f t="shared" si="39"/>
        <v>0.4281744192888377</v>
      </c>
    </row>
    <row r="330" spans="1:13" x14ac:dyDescent="0.2">
      <c r="A330">
        <v>4</v>
      </c>
      <c r="B330">
        <v>7</v>
      </c>
      <c r="C330">
        <v>5</v>
      </c>
      <c r="D330">
        <v>7</v>
      </c>
      <c r="E330">
        <v>6</v>
      </c>
      <c r="F330">
        <v>7</v>
      </c>
      <c r="G330">
        <v>4</v>
      </c>
      <c r="L330">
        <f t="shared" si="38"/>
        <v>6</v>
      </c>
      <c r="M330">
        <f t="shared" si="39"/>
        <v>0.51639777949432231</v>
      </c>
    </row>
    <row r="331" spans="1:13" x14ac:dyDescent="0.2">
      <c r="A331">
        <v>5</v>
      </c>
      <c r="B331">
        <v>6</v>
      </c>
      <c r="C331">
        <v>6</v>
      </c>
      <c r="D331">
        <v>8</v>
      </c>
      <c r="E331">
        <v>9</v>
      </c>
      <c r="F331">
        <v>6</v>
      </c>
      <c r="G331">
        <v>4</v>
      </c>
      <c r="L331">
        <f t="shared" si="38"/>
        <v>6.5</v>
      </c>
      <c r="M331">
        <f t="shared" si="39"/>
        <v>0.7187952884282609</v>
      </c>
    </row>
    <row r="332" spans="1:13" x14ac:dyDescent="0.2">
      <c r="A332">
        <v>6</v>
      </c>
      <c r="B332">
        <v>6</v>
      </c>
      <c r="C332">
        <v>6</v>
      </c>
      <c r="D332">
        <v>7</v>
      </c>
      <c r="E332">
        <v>5</v>
      </c>
      <c r="F332">
        <v>5</v>
      </c>
      <c r="G332">
        <v>4</v>
      </c>
      <c r="L332">
        <f t="shared" si="38"/>
        <v>5.5</v>
      </c>
      <c r="M332">
        <f t="shared" si="39"/>
        <v>0.4281744192888377</v>
      </c>
    </row>
    <row r="333" spans="1:13" x14ac:dyDescent="0.2">
      <c r="A333">
        <v>7</v>
      </c>
      <c r="B333">
        <v>5</v>
      </c>
      <c r="C333">
        <v>8</v>
      </c>
      <c r="D333">
        <v>5</v>
      </c>
      <c r="E333">
        <v>7</v>
      </c>
      <c r="F333">
        <v>8</v>
      </c>
      <c r="G333">
        <v>6</v>
      </c>
      <c r="L333">
        <f t="shared" si="38"/>
        <v>6.5</v>
      </c>
      <c r="M333">
        <f t="shared" si="39"/>
        <v>0.56273143387113778</v>
      </c>
    </row>
    <row r="334" spans="1:13" x14ac:dyDescent="0.2">
      <c r="A334">
        <v>8</v>
      </c>
      <c r="B334">
        <v>6</v>
      </c>
      <c r="C334">
        <v>6</v>
      </c>
      <c r="D334">
        <v>6</v>
      </c>
      <c r="E334">
        <v>6</v>
      </c>
      <c r="F334">
        <v>8</v>
      </c>
      <c r="G334">
        <v>6</v>
      </c>
      <c r="L334">
        <f t="shared" si="38"/>
        <v>6.333333333333333</v>
      </c>
      <c r="M334">
        <f t="shared" si="39"/>
        <v>0.33333333333333381</v>
      </c>
    </row>
    <row r="335" spans="1:13" x14ac:dyDescent="0.2">
      <c r="A335">
        <v>9</v>
      </c>
      <c r="B335">
        <v>7</v>
      </c>
      <c r="C335">
        <v>4</v>
      </c>
      <c r="D335">
        <v>3</v>
      </c>
      <c r="E335">
        <v>4</v>
      </c>
      <c r="F335">
        <v>6</v>
      </c>
      <c r="G335">
        <v>5</v>
      </c>
      <c r="L335">
        <f t="shared" si="38"/>
        <v>4.833333333333333</v>
      </c>
      <c r="M335">
        <f t="shared" si="39"/>
        <v>0.60092521257733189</v>
      </c>
    </row>
    <row r="336" spans="1:13" x14ac:dyDescent="0.2">
      <c r="A336">
        <v>10</v>
      </c>
      <c r="B336">
        <v>4</v>
      </c>
      <c r="C336">
        <v>6</v>
      </c>
      <c r="D336">
        <v>2</v>
      </c>
      <c r="E336">
        <v>6</v>
      </c>
      <c r="F336">
        <v>7</v>
      </c>
      <c r="G336">
        <v>6</v>
      </c>
      <c r="L336">
        <f t="shared" si="38"/>
        <v>5.166666666666667</v>
      </c>
      <c r="M336">
        <f t="shared" si="39"/>
        <v>0.74907350180814136</v>
      </c>
    </row>
    <row r="337" spans="1:13" x14ac:dyDescent="0.2">
      <c r="A337">
        <v>11</v>
      </c>
      <c r="B337">
        <v>5</v>
      </c>
      <c r="C337">
        <v>7</v>
      </c>
      <c r="D337">
        <v>2</v>
      </c>
      <c r="E337">
        <v>7</v>
      </c>
      <c r="F337">
        <v>8</v>
      </c>
      <c r="G337">
        <v>5</v>
      </c>
      <c r="L337">
        <f t="shared" si="38"/>
        <v>5.666666666666667</v>
      </c>
      <c r="M337">
        <f t="shared" si="39"/>
        <v>0.8819171036881972</v>
      </c>
    </row>
    <row r="338" spans="1:13" x14ac:dyDescent="0.2">
      <c r="A338">
        <v>12</v>
      </c>
      <c r="B338">
        <v>5</v>
      </c>
      <c r="C338">
        <v>4</v>
      </c>
      <c r="D338">
        <v>0</v>
      </c>
      <c r="E338">
        <v>5</v>
      </c>
      <c r="F338">
        <v>5</v>
      </c>
      <c r="G338">
        <v>5</v>
      </c>
      <c r="L338">
        <f t="shared" si="38"/>
        <v>4</v>
      </c>
      <c r="M338">
        <f t="shared" si="39"/>
        <v>0.81649658092772615</v>
      </c>
    </row>
    <row r="339" spans="1:13" x14ac:dyDescent="0.2">
      <c r="A339">
        <v>13</v>
      </c>
      <c r="B339">
        <v>3</v>
      </c>
      <c r="C339">
        <v>3</v>
      </c>
      <c r="D339">
        <v>0</v>
      </c>
      <c r="E339">
        <v>5</v>
      </c>
      <c r="F339">
        <v>3</v>
      </c>
      <c r="G339">
        <v>4</v>
      </c>
      <c r="L339">
        <f t="shared" si="38"/>
        <v>3</v>
      </c>
      <c r="M339">
        <f t="shared" si="39"/>
        <v>0.68313005106397329</v>
      </c>
    </row>
    <row r="340" spans="1:13" x14ac:dyDescent="0.2">
      <c r="A340">
        <v>14</v>
      </c>
      <c r="B340">
        <v>2</v>
      </c>
      <c r="C340">
        <v>1</v>
      </c>
      <c r="D340">
        <v>0</v>
      </c>
      <c r="E340">
        <v>4</v>
      </c>
      <c r="F340">
        <v>3</v>
      </c>
      <c r="G340">
        <v>2</v>
      </c>
      <c r="L340">
        <f t="shared" si="38"/>
        <v>2</v>
      </c>
      <c r="M340">
        <f t="shared" si="39"/>
        <v>0.57735026918962584</v>
      </c>
    </row>
    <row r="341" spans="1:13" x14ac:dyDescent="0.2">
      <c r="A341">
        <v>15</v>
      </c>
      <c r="B341">
        <v>0</v>
      </c>
      <c r="C341">
        <v>0</v>
      </c>
      <c r="D341">
        <v>0</v>
      </c>
      <c r="E341">
        <v>3</v>
      </c>
      <c r="F341">
        <v>2</v>
      </c>
      <c r="G341">
        <v>1</v>
      </c>
      <c r="L341">
        <f t="shared" si="38"/>
        <v>1</v>
      </c>
      <c r="M341">
        <f t="shared" si="39"/>
        <v>0.51639777949432231</v>
      </c>
    </row>
    <row r="342" spans="1:13" x14ac:dyDescent="0.2">
      <c r="A342">
        <v>16</v>
      </c>
      <c r="B342">
        <v>0</v>
      </c>
      <c r="C342">
        <v>0</v>
      </c>
      <c r="D342">
        <v>0</v>
      </c>
      <c r="E342">
        <v>5</v>
      </c>
      <c r="F342">
        <v>0</v>
      </c>
      <c r="G342">
        <v>0</v>
      </c>
      <c r="L342">
        <f t="shared" si="38"/>
        <v>0.83333333333333337</v>
      </c>
      <c r="M342">
        <f t="shared" si="39"/>
        <v>0.83333333333333326</v>
      </c>
    </row>
    <row r="343" spans="1:13" x14ac:dyDescent="0.2">
      <c r="A343">
        <v>17</v>
      </c>
      <c r="B343">
        <v>0</v>
      </c>
      <c r="C343">
        <v>0</v>
      </c>
      <c r="D343">
        <v>0</v>
      </c>
      <c r="E343">
        <v>3</v>
      </c>
      <c r="F343">
        <v>0</v>
      </c>
      <c r="G343">
        <v>0</v>
      </c>
      <c r="L343">
        <f t="shared" si="38"/>
        <v>0.5</v>
      </c>
      <c r="M343">
        <f t="shared" si="39"/>
        <v>0.5</v>
      </c>
    </row>
    <row r="344" spans="1:13" x14ac:dyDescent="0.2">
      <c r="A344">
        <v>18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L344">
        <f t="shared" si="38"/>
        <v>0.16666666666666666</v>
      </c>
      <c r="M344">
        <f t="shared" si="39"/>
        <v>0.16666666666666669</v>
      </c>
    </row>
    <row r="346" spans="1:13" x14ac:dyDescent="0.2">
      <c r="L346" t="s">
        <v>18</v>
      </c>
      <c r="M346" t="s">
        <v>2</v>
      </c>
    </row>
    <row r="347" spans="1:13" x14ac:dyDescent="0.2">
      <c r="A347" t="s">
        <v>17</v>
      </c>
      <c r="B347">
        <f t="shared" ref="B347:G347" si="40">SUM(B327:B344)</f>
        <v>64</v>
      </c>
      <c r="C347">
        <f t="shared" si="40"/>
        <v>71</v>
      </c>
      <c r="D347">
        <f t="shared" si="40"/>
        <v>54</v>
      </c>
      <c r="E347">
        <f t="shared" si="40"/>
        <v>85</v>
      </c>
      <c r="F347">
        <f t="shared" si="40"/>
        <v>82</v>
      </c>
      <c r="G347">
        <f t="shared" si="40"/>
        <v>61</v>
      </c>
      <c r="L347">
        <f>AVERAGE(B347:G347)</f>
        <v>69.5</v>
      </c>
      <c r="M347">
        <f>STDEV(B347:G347) / SQRT(COUNT(B347:G347))</f>
        <v>4.9715859307334389</v>
      </c>
    </row>
  </sheetData>
  <mergeCells count="9">
    <mergeCell ref="A244:M244"/>
    <mergeCell ref="A277:M277"/>
    <mergeCell ref="A321:M321"/>
    <mergeCell ref="A3:M3"/>
    <mergeCell ref="A36:M36"/>
    <mergeCell ref="A86:M86"/>
    <mergeCell ref="A129:M129"/>
    <mergeCell ref="A169:M169"/>
    <mergeCell ref="A206:M20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03FB-EB3F-A34D-8121-F9042EF162C7}">
  <dimension ref="B3:D266"/>
  <sheetViews>
    <sheetView tabSelected="1" workbookViewId="0">
      <selection activeCell="D266" sqref="D266"/>
    </sheetView>
  </sheetViews>
  <sheetFormatPr baseColWidth="10" defaultRowHeight="16" x14ac:dyDescent="0.2"/>
  <cols>
    <col min="2" max="2" width="13.6640625" customWidth="1"/>
    <col min="3" max="3" width="25" customWidth="1"/>
    <col min="4" max="4" width="17" customWidth="1"/>
  </cols>
  <sheetData>
    <row r="3" spans="2:4" x14ac:dyDescent="0.2">
      <c r="B3" t="s">
        <v>16</v>
      </c>
      <c r="C3" t="s">
        <v>28</v>
      </c>
      <c r="D3" t="s">
        <v>2</v>
      </c>
    </row>
    <row r="4" spans="2:4" x14ac:dyDescent="0.2">
      <c r="B4">
        <v>13</v>
      </c>
      <c r="C4">
        <f>Dataset!L31</f>
        <v>39.200000000000003</v>
      </c>
      <c r="D4">
        <f>Dataset!M31</f>
        <v>3.7291643389191997</v>
      </c>
    </row>
    <row r="5" spans="2:4" x14ac:dyDescent="0.2">
      <c r="B5">
        <v>18</v>
      </c>
      <c r="C5">
        <f>Dataset!L81</f>
        <v>119.5</v>
      </c>
      <c r="D5">
        <f>Dataset!M81</f>
        <v>9.9713478415797816</v>
      </c>
    </row>
    <row r="6" spans="2:4" x14ac:dyDescent="0.2">
      <c r="B6">
        <v>20</v>
      </c>
      <c r="C6">
        <f>Dataset!L124</f>
        <v>157.1</v>
      </c>
      <c r="D6">
        <f>Dataset!M124</f>
        <v>18.028650038819382</v>
      </c>
    </row>
    <row r="7" spans="2:4" x14ac:dyDescent="0.2">
      <c r="B7">
        <v>24</v>
      </c>
      <c r="C7">
        <f>Dataset!L164</f>
        <v>214.4</v>
      </c>
      <c r="D7">
        <f>Dataset!M164</f>
        <v>11.741852967530779</v>
      </c>
    </row>
    <row r="8" spans="2:4" x14ac:dyDescent="0.2">
      <c r="B8">
        <v>25</v>
      </c>
      <c r="C8">
        <f>Dataset!L201</f>
        <v>194.5</v>
      </c>
      <c r="D8">
        <f>Dataset!M201</f>
        <v>6.8544389510253367</v>
      </c>
    </row>
    <row r="9" spans="2:4" x14ac:dyDescent="0.2">
      <c r="B9">
        <v>26</v>
      </c>
      <c r="C9">
        <f>Dataset!L239</f>
        <v>168.4</v>
      </c>
      <c r="D9">
        <f>Dataset!M239</f>
        <v>14.404628885651084</v>
      </c>
    </row>
    <row r="10" spans="2:4" x14ac:dyDescent="0.2">
      <c r="B10">
        <v>27</v>
      </c>
      <c r="C10">
        <f>Dataset!L272</f>
        <v>139.69999999999999</v>
      </c>
      <c r="D10">
        <f>Dataset!M272</f>
        <v>3.493008890786153</v>
      </c>
    </row>
    <row r="11" spans="2:4" x14ac:dyDescent="0.2">
      <c r="B11">
        <v>28</v>
      </c>
      <c r="C11">
        <f>Dataset!L316</f>
        <v>108.1</v>
      </c>
      <c r="D11">
        <f>Dataset!M316</f>
        <v>23.201269122375368</v>
      </c>
    </row>
    <row r="12" spans="2:4" x14ac:dyDescent="0.2">
      <c r="B12">
        <v>29</v>
      </c>
      <c r="C12">
        <f>Dataset!L347</f>
        <v>69.5</v>
      </c>
      <c r="D12">
        <f>Dataset!M347</f>
        <v>4.9715859307334389</v>
      </c>
    </row>
    <row r="18" spans="2:4" x14ac:dyDescent="0.2">
      <c r="B18" t="s">
        <v>16</v>
      </c>
      <c r="C18" t="s">
        <v>29</v>
      </c>
      <c r="D18" t="s">
        <v>2</v>
      </c>
    </row>
    <row r="19" spans="2:4" x14ac:dyDescent="0.2">
      <c r="B19">
        <v>13</v>
      </c>
      <c r="C19">
        <f>Dataset!L5</f>
        <v>1.9</v>
      </c>
      <c r="D19">
        <f>Dataset!M5</f>
        <v>0.31446603773522008</v>
      </c>
    </row>
    <row r="20" spans="2:4" x14ac:dyDescent="0.2">
      <c r="B20">
        <v>18</v>
      </c>
      <c r="C20">
        <f>Dataset!L38</f>
        <v>2.2000000000000002</v>
      </c>
      <c r="D20">
        <f>Dataset!M38</f>
        <v>0.24944382578492943</v>
      </c>
    </row>
    <row r="21" spans="2:4" x14ac:dyDescent="0.2">
      <c r="B21">
        <v>20</v>
      </c>
      <c r="C21">
        <f>Dataset!L88</f>
        <v>1.5</v>
      </c>
      <c r="D21">
        <f>Dataset!M88</f>
        <v>0.26874192494328497</v>
      </c>
    </row>
    <row r="22" spans="2:4" x14ac:dyDescent="0.2">
      <c r="B22">
        <v>24</v>
      </c>
      <c r="C22">
        <f>Dataset!L131</f>
        <v>1</v>
      </c>
      <c r="D22">
        <f>Dataset!M131</f>
        <v>0</v>
      </c>
    </row>
    <row r="23" spans="2:4" x14ac:dyDescent="0.2">
      <c r="B23">
        <v>25</v>
      </c>
      <c r="C23">
        <f>Dataset!L171</f>
        <v>1.6</v>
      </c>
      <c r="D23">
        <f>Dataset!M171</f>
        <v>0.2211083193570266</v>
      </c>
    </row>
    <row r="24" spans="2:4" x14ac:dyDescent="0.2">
      <c r="B24">
        <v>26</v>
      </c>
      <c r="C24">
        <f>Dataset!L208</f>
        <v>1.3</v>
      </c>
      <c r="D24">
        <f>Dataset!M208</f>
        <v>0.21343747458109499</v>
      </c>
    </row>
    <row r="25" spans="2:4" x14ac:dyDescent="0.2">
      <c r="B25">
        <v>27</v>
      </c>
      <c r="C25">
        <f>Dataset!L246</f>
        <v>2.4</v>
      </c>
      <c r="D25">
        <f>Dataset!M246</f>
        <v>0.2211083193570266</v>
      </c>
    </row>
    <row r="26" spans="2:4" x14ac:dyDescent="0.2">
      <c r="B26">
        <v>28</v>
      </c>
      <c r="C26">
        <f>Dataset!L279</f>
        <v>2.2000000000000002</v>
      </c>
      <c r="D26">
        <f>Dataset!M279</f>
        <v>0.51207638319124049</v>
      </c>
    </row>
    <row r="27" spans="2:4" x14ac:dyDescent="0.2">
      <c r="B27">
        <v>29</v>
      </c>
      <c r="C27">
        <f>Dataset!L323</f>
        <v>2.8333333333333335</v>
      </c>
      <c r="D27">
        <f>Dataset!M323</f>
        <v>0.4013864859597433</v>
      </c>
    </row>
    <row r="33" spans="2:4" x14ac:dyDescent="0.2">
      <c r="B33" s="2" t="s">
        <v>31</v>
      </c>
      <c r="C33" s="2"/>
      <c r="D33" s="2"/>
    </row>
    <row r="34" spans="2:4" x14ac:dyDescent="0.2">
      <c r="B34" t="s">
        <v>16</v>
      </c>
      <c r="C34" t="s">
        <v>4</v>
      </c>
      <c r="D34" t="s">
        <v>30</v>
      </c>
    </row>
    <row r="35" spans="2:4" x14ac:dyDescent="0.2">
      <c r="B35">
        <v>13</v>
      </c>
      <c r="C35">
        <v>1</v>
      </c>
      <c r="D35">
        <v>1.4</v>
      </c>
    </row>
    <row r="36" spans="2:4" x14ac:dyDescent="0.2">
      <c r="B36">
        <v>13</v>
      </c>
      <c r="C36">
        <v>2</v>
      </c>
      <c r="D36">
        <v>2.1</v>
      </c>
    </row>
    <row r="37" spans="2:4" x14ac:dyDescent="0.2">
      <c r="B37">
        <v>13</v>
      </c>
      <c r="C37">
        <v>3</v>
      </c>
      <c r="D37">
        <v>1.6</v>
      </c>
    </row>
    <row r="38" spans="2:4" x14ac:dyDescent="0.2">
      <c r="B38">
        <v>13</v>
      </c>
      <c r="C38">
        <v>4</v>
      </c>
      <c r="D38">
        <v>3.3</v>
      </c>
    </row>
    <row r="39" spans="2:4" x14ac:dyDescent="0.2">
      <c r="B39">
        <v>13</v>
      </c>
      <c r="C39">
        <v>5</v>
      </c>
      <c r="D39">
        <v>3.1</v>
      </c>
    </row>
    <row r="40" spans="2:4" x14ac:dyDescent="0.2">
      <c r="B40">
        <v>13</v>
      </c>
      <c r="C40">
        <v>6</v>
      </c>
      <c r="D40">
        <v>3.2</v>
      </c>
    </row>
    <row r="41" spans="2:4" x14ac:dyDescent="0.2">
      <c r="B41">
        <v>13</v>
      </c>
      <c r="C41">
        <v>7</v>
      </c>
      <c r="D41">
        <v>2.4</v>
      </c>
    </row>
    <row r="42" spans="2:4" x14ac:dyDescent="0.2">
      <c r="B42">
        <v>13</v>
      </c>
      <c r="C42">
        <v>8</v>
      </c>
      <c r="D42">
        <v>3.1</v>
      </c>
    </row>
    <row r="43" spans="2:4" x14ac:dyDescent="0.2">
      <c r="B43">
        <v>13</v>
      </c>
      <c r="C43">
        <v>9</v>
      </c>
      <c r="D43">
        <v>2.8</v>
      </c>
    </row>
    <row r="44" spans="2:4" x14ac:dyDescent="0.2">
      <c r="B44">
        <v>13</v>
      </c>
      <c r="C44">
        <v>10</v>
      </c>
      <c r="D44">
        <v>1.6</v>
      </c>
    </row>
    <row r="45" spans="2:4" x14ac:dyDescent="0.2">
      <c r="B45">
        <v>13</v>
      </c>
      <c r="C45">
        <v>11</v>
      </c>
      <c r="D45">
        <v>3.4</v>
      </c>
    </row>
    <row r="46" spans="2:4" x14ac:dyDescent="0.2">
      <c r="B46">
        <v>13</v>
      </c>
      <c r="C46">
        <v>12</v>
      </c>
      <c r="D46">
        <v>3.2</v>
      </c>
    </row>
    <row r="47" spans="2:4" x14ac:dyDescent="0.2">
      <c r="B47">
        <v>13</v>
      </c>
      <c r="C47">
        <v>13</v>
      </c>
      <c r="D47">
        <v>2.4</v>
      </c>
    </row>
    <row r="48" spans="2:4" x14ac:dyDescent="0.2">
      <c r="B48">
        <v>13</v>
      </c>
      <c r="C48">
        <v>14</v>
      </c>
      <c r="D48">
        <v>1.2</v>
      </c>
    </row>
    <row r="49" spans="2:4" x14ac:dyDescent="0.2">
      <c r="B49">
        <v>13</v>
      </c>
      <c r="C49">
        <v>15</v>
      </c>
      <c r="D49">
        <v>1.3</v>
      </c>
    </row>
    <row r="50" spans="2:4" x14ac:dyDescent="0.2">
      <c r="B50">
        <v>13</v>
      </c>
      <c r="C50">
        <v>16</v>
      </c>
      <c r="D50">
        <v>1.3</v>
      </c>
    </row>
    <row r="51" spans="2:4" x14ac:dyDescent="0.2">
      <c r="B51">
        <v>13</v>
      </c>
      <c r="C51">
        <v>17</v>
      </c>
      <c r="D51">
        <v>0.55555555555555558</v>
      </c>
    </row>
    <row r="52" spans="2:4" x14ac:dyDescent="0.2">
      <c r="B52">
        <v>13</v>
      </c>
      <c r="C52">
        <v>18</v>
      </c>
      <c r="D52">
        <v>0.77777777777777779</v>
      </c>
    </row>
    <row r="53" spans="2:4" x14ac:dyDescent="0.2">
      <c r="B53">
        <v>13</v>
      </c>
      <c r="C53">
        <v>19</v>
      </c>
      <c r="D53">
        <v>0.55555555555555558</v>
      </c>
    </row>
    <row r="54" spans="2:4" x14ac:dyDescent="0.2">
      <c r="B54">
        <v>13</v>
      </c>
      <c r="C54">
        <v>20</v>
      </c>
      <c r="D54">
        <v>0.1111111111111111</v>
      </c>
    </row>
    <row r="55" spans="2:4" x14ac:dyDescent="0.2">
      <c r="B55">
        <v>18</v>
      </c>
      <c r="C55">
        <v>1</v>
      </c>
      <c r="D55">
        <v>1.6</v>
      </c>
    </row>
    <row r="56" spans="2:4" x14ac:dyDescent="0.2">
      <c r="B56">
        <v>18</v>
      </c>
      <c r="C56">
        <v>2</v>
      </c>
      <c r="D56">
        <v>3.1</v>
      </c>
    </row>
    <row r="57" spans="2:4" x14ac:dyDescent="0.2">
      <c r="B57">
        <v>18</v>
      </c>
      <c r="C57">
        <v>3</v>
      </c>
      <c r="D57">
        <v>3.5</v>
      </c>
    </row>
    <row r="58" spans="2:4" x14ac:dyDescent="0.2">
      <c r="B58">
        <v>18</v>
      </c>
      <c r="C58">
        <v>4</v>
      </c>
      <c r="D58">
        <v>4</v>
      </c>
    </row>
    <row r="59" spans="2:4" x14ac:dyDescent="0.2">
      <c r="B59">
        <v>18</v>
      </c>
      <c r="C59">
        <v>5</v>
      </c>
      <c r="D59">
        <v>6.5</v>
      </c>
    </row>
    <row r="60" spans="2:4" x14ac:dyDescent="0.2">
      <c r="B60">
        <v>18</v>
      </c>
      <c r="C60">
        <v>6</v>
      </c>
      <c r="D60">
        <v>6.6</v>
      </c>
    </row>
    <row r="61" spans="2:4" x14ac:dyDescent="0.2">
      <c r="B61">
        <v>18</v>
      </c>
      <c r="C61">
        <v>7</v>
      </c>
      <c r="D61">
        <v>6.5</v>
      </c>
    </row>
    <row r="62" spans="2:4" x14ac:dyDescent="0.2">
      <c r="B62">
        <v>18</v>
      </c>
      <c r="C62">
        <v>8</v>
      </c>
      <c r="D62">
        <v>5.6</v>
      </c>
    </row>
    <row r="63" spans="2:4" x14ac:dyDescent="0.2">
      <c r="B63">
        <v>18</v>
      </c>
      <c r="C63">
        <v>9</v>
      </c>
      <c r="D63">
        <v>4.9000000000000004</v>
      </c>
    </row>
    <row r="64" spans="2:4" x14ac:dyDescent="0.2">
      <c r="B64">
        <v>18</v>
      </c>
      <c r="C64">
        <v>10</v>
      </c>
      <c r="D64">
        <v>4.5999999999999996</v>
      </c>
    </row>
    <row r="65" spans="2:4" x14ac:dyDescent="0.2">
      <c r="B65">
        <v>18</v>
      </c>
      <c r="C65">
        <v>11</v>
      </c>
      <c r="D65">
        <v>4.5999999999999996</v>
      </c>
    </row>
    <row r="66" spans="2:4" x14ac:dyDescent="0.2">
      <c r="B66">
        <v>18</v>
      </c>
      <c r="C66">
        <v>12</v>
      </c>
      <c r="D66">
        <v>8.1</v>
      </c>
    </row>
    <row r="67" spans="2:4" x14ac:dyDescent="0.2">
      <c r="B67">
        <v>18</v>
      </c>
      <c r="C67">
        <v>13</v>
      </c>
      <c r="D67">
        <v>8.1</v>
      </c>
    </row>
    <row r="68" spans="2:4" x14ac:dyDescent="0.2">
      <c r="B68">
        <v>18</v>
      </c>
      <c r="C68">
        <v>14</v>
      </c>
      <c r="D68">
        <v>7.3</v>
      </c>
    </row>
    <row r="69" spans="2:4" x14ac:dyDescent="0.2">
      <c r="B69">
        <v>18</v>
      </c>
      <c r="C69">
        <v>15</v>
      </c>
      <c r="D69">
        <v>4.8</v>
      </c>
    </row>
    <row r="70" spans="2:4" x14ac:dyDescent="0.2">
      <c r="B70">
        <v>18</v>
      </c>
      <c r="C70">
        <v>16</v>
      </c>
      <c r="D70">
        <v>4.9000000000000004</v>
      </c>
    </row>
    <row r="71" spans="2:4" x14ac:dyDescent="0.2">
      <c r="B71">
        <v>18</v>
      </c>
      <c r="C71">
        <v>17</v>
      </c>
      <c r="D71">
        <v>3.5</v>
      </c>
    </row>
    <row r="72" spans="2:4" x14ac:dyDescent="0.2">
      <c r="B72">
        <v>18</v>
      </c>
      <c r="C72">
        <v>18</v>
      </c>
      <c r="D72">
        <v>3</v>
      </c>
    </row>
    <row r="73" spans="2:4" x14ac:dyDescent="0.2">
      <c r="B73">
        <v>18</v>
      </c>
      <c r="C73">
        <v>19</v>
      </c>
      <c r="D73">
        <v>4.5999999999999996</v>
      </c>
    </row>
    <row r="74" spans="2:4" x14ac:dyDescent="0.2">
      <c r="B74">
        <v>18</v>
      </c>
      <c r="C74">
        <v>20</v>
      </c>
      <c r="D74">
        <v>3.2</v>
      </c>
    </row>
    <row r="75" spans="2:4" x14ac:dyDescent="0.2">
      <c r="B75">
        <v>18</v>
      </c>
      <c r="C75">
        <v>21</v>
      </c>
      <c r="D75">
        <v>4.2</v>
      </c>
    </row>
    <row r="76" spans="2:4" x14ac:dyDescent="0.2">
      <c r="B76">
        <v>18</v>
      </c>
      <c r="C76">
        <v>22</v>
      </c>
      <c r="D76">
        <v>1.7</v>
      </c>
    </row>
    <row r="77" spans="2:4" x14ac:dyDescent="0.2">
      <c r="B77">
        <v>18</v>
      </c>
      <c r="C77">
        <v>23</v>
      </c>
      <c r="D77">
        <v>1.6</v>
      </c>
    </row>
    <row r="78" spans="2:4" x14ac:dyDescent="0.2">
      <c r="B78">
        <v>18</v>
      </c>
      <c r="C78">
        <v>24</v>
      </c>
      <c r="D78">
        <v>1.2</v>
      </c>
    </row>
    <row r="79" spans="2:4" x14ac:dyDescent="0.2">
      <c r="B79">
        <v>18</v>
      </c>
      <c r="C79">
        <v>25</v>
      </c>
      <c r="D79">
        <v>1.3</v>
      </c>
    </row>
    <row r="80" spans="2:4" x14ac:dyDescent="0.2">
      <c r="B80">
        <v>18</v>
      </c>
      <c r="C80">
        <v>26</v>
      </c>
      <c r="D80">
        <v>1.4</v>
      </c>
    </row>
    <row r="81" spans="2:4" x14ac:dyDescent="0.2">
      <c r="B81">
        <v>18</v>
      </c>
      <c r="C81">
        <v>27</v>
      </c>
      <c r="D81">
        <v>2.2000000000000002</v>
      </c>
    </row>
    <row r="82" spans="2:4" x14ac:dyDescent="0.2">
      <c r="B82">
        <v>18</v>
      </c>
      <c r="C82">
        <v>28</v>
      </c>
      <c r="D82">
        <v>2</v>
      </c>
    </row>
    <row r="83" spans="2:4" x14ac:dyDescent="0.2">
      <c r="B83">
        <v>18</v>
      </c>
      <c r="C83">
        <v>29</v>
      </c>
      <c r="D83">
        <v>1</v>
      </c>
    </row>
    <row r="84" spans="2:4" x14ac:dyDescent="0.2">
      <c r="B84">
        <v>18</v>
      </c>
      <c r="C84">
        <v>30</v>
      </c>
      <c r="D84">
        <v>1</v>
      </c>
    </row>
    <row r="85" spans="2:4" x14ac:dyDescent="0.2">
      <c r="B85">
        <v>18</v>
      </c>
      <c r="C85">
        <v>31</v>
      </c>
      <c r="D85">
        <v>0.5</v>
      </c>
    </row>
    <row r="86" spans="2:4" x14ac:dyDescent="0.2">
      <c r="B86">
        <v>18</v>
      </c>
      <c r="C86">
        <v>32</v>
      </c>
      <c r="D86">
        <v>0.4</v>
      </c>
    </row>
    <row r="87" spans="2:4" x14ac:dyDescent="0.2">
      <c r="B87">
        <v>18</v>
      </c>
      <c r="C87">
        <v>33</v>
      </c>
      <c r="D87">
        <v>0.4</v>
      </c>
    </row>
    <row r="88" spans="2:4" x14ac:dyDescent="0.2">
      <c r="B88">
        <v>18</v>
      </c>
      <c r="C88">
        <v>34</v>
      </c>
      <c r="D88">
        <v>1.2</v>
      </c>
    </row>
    <row r="89" spans="2:4" x14ac:dyDescent="0.2">
      <c r="B89">
        <v>18</v>
      </c>
      <c r="C89">
        <v>35</v>
      </c>
      <c r="D89">
        <v>0.2</v>
      </c>
    </row>
    <row r="90" spans="2:4" x14ac:dyDescent="0.2">
      <c r="B90">
        <v>18</v>
      </c>
      <c r="C90">
        <v>36</v>
      </c>
      <c r="D90">
        <v>0.1</v>
      </c>
    </row>
    <row r="91" spans="2:4" x14ac:dyDescent="0.2">
      <c r="B91">
        <v>18</v>
      </c>
      <c r="C91">
        <v>37</v>
      </c>
      <c r="D91">
        <v>0.1</v>
      </c>
    </row>
    <row r="92" spans="2:4" x14ac:dyDescent="0.2">
      <c r="B92">
        <v>20</v>
      </c>
      <c r="C92">
        <v>1</v>
      </c>
      <c r="D92">
        <v>3.4</v>
      </c>
    </row>
    <row r="93" spans="2:4" x14ac:dyDescent="0.2">
      <c r="B93">
        <v>20</v>
      </c>
      <c r="C93">
        <v>2</v>
      </c>
      <c r="D93">
        <v>4.0999999999999996</v>
      </c>
    </row>
    <row r="94" spans="2:4" x14ac:dyDescent="0.2">
      <c r="B94">
        <v>20</v>
      </c>
      <c r="C94">
        <v>3</v>
      </c>
      <c r="D94">
        <v>4.5</v>
      </c>
    </row>
    <row r="95" spans="2:4" x14ac:dyDescent="0.2">
      <c r="B95">
        <v>20</v>
      </c>
      <c r="C95">
        <v>4</v>
      </c>
      <c r="D95">
        <v>5</v>
      </c>
    </row>
    <row r="96" spans="2:4" x14ac:dyDescent="0.2">
      <c r="B96">
        <v>20</v>
      </c>
      <c r="C96">
        <v>5</v>
      </c>
      <c r="D96">
        <v>5.9</v>
      </c>
    </row>
    <row r="97" spans="2:4" x14ac:dyDescent="0.2">
      <c r="B97">
        <v>20</v>
      </c>
      <c r="C97">
        <v>6</v>
      </c>
      <c r="D97">
        <v>6.5</v>
      </c>
    </row>
    <row r="98" spans="2:4" x14ac:dyDescent="0.2">
      <c r="B98">
        <v>20</v>
      </c>
      <c r="C98">
        <v>7</v>
      </c>
      <c r="D98">
        <v>12.7</v>
      </c>
    </row>
    <row r="99" spans="2:4" x14ac:dyDescent="0.2">
      <c r="B99">
        <v>20</v>
      </c>
      <c r="C99">
        <v>8</v>
      </c>
      <c r="D99">
        <v>5.9</v>
      </c>
    </row>
    <row r="100" spans="2:4" x14ac:dyDescent="0.2">
      <c r="B100">
        <v>20</v>
      </c>
      <c r="C100">
        <v>9</v>
      </c>
      <c r="D100">
        <v>7.3</v>
      </c>
    </row>
    <row r="101" spans="2:4" x14ac:dyDescent="0.2">
      <c r="B101">
        <v>20</v>
      </c>
      <c r="C101">
        <v>10</v>
      </c>
      <c r="D101">
        <v>7.3</v>
      </c>
    </row>
    <row r="102" spans="2:4" x14ac:dyDescent="0.2">
      <c r="B102">
        <v>20</v>
      </c>
      <c r="C102">
        <v>11</v>
      </c>
      <c r="D102">
        <v>6.9</v>
      </c>
    </row>
    <row r="103" spans="2:4" x14ac:dyDescent="0.2">
      <c r="B103">
        <v>20</v>
      </c>
      <c r="C103">
        <v>12</v>
      </c>
      <c r="D103">
        <v>8.6999999999999993</v>
      </c>
    </row>
    <row r="104" spans="2:4" x14ac:dyDescent="0.2">
      <c r="B104">
        <v>20</v>
      </c>
      <c r="C104">
        <v>13</v>
      </c>
      <c r="D104">
        <v>7.5</v>
      </c>
    </row>
    <row r="105" spans="2:4" x14ac:dyDescent="0.2">
      <c r="B105">
        <v>20</v>
      </c>
      <c r="C105">
        <v>14</v>
      </c>
      <c r="D105">
        <v>14.6</v>
      </c>
    </row>
    <row r="106" spans="2:4" x14ac:dyDescent="0.2">
      <c r="B106">
        <v>20</v>
      </c>
      <c r="C106">
        <v>15</v>
      </c>
      <c r="D106">
        <v>6</v>
      </c>
    </row>
    <row r="107" spans="2:4" x14ac:dyDescent="0.2">
      <c r="B107">
        <v>20</v>
      </c>
      <c r="C107">
        <v>16</v>
      </c>
      <c r="D107">
        <v>6.4</v>
      </c>
    </row>
    <row r="108" spans="2:4" x14ac:dyDescent="0.2">
      <c r="B108">
        <v>20</v>
      </c>
      <c r="C108">
        <v>17</v>
      </c>
      <c r="D108">
        <v>5.4</v>
      </c>
    </row>
    <row r="109" spans="2:4" x14ac:dyDescent="0.2">
      <c r="B109">
        <v>20</v>
      </c>
      <c r="C109">
        <v>18</v>
      </c>
      <c r="D109">
        <v>5.6</v>
      </c>
    </row>
    <row r="110" spans="2:4" x14ac:dyDescent="0.2">
      <c r="B110">
        <v>20</v>
      </c>
      <c r="C110">
        <v>19</v>
      </c>
      <c r="D110">
        <v>4.9000000000000004</v>
      </c>
    </row>
    <row r="111" spans="2:4" x14ac:dyDescent="0.2">
      <c r="B111">
        <v>20</v>
      </c>
      <c r="C111">
        <v>20</v>
      </c>
      <c r="D111">
        <v>5.0999999999999996</v>
      </c>
    </row>
    <row r="112" spans="2:4" x14ac:dyDescent="0.2">
      <c r="B112">
        <v>20</v>
      </c>
      <c r="C112">
        <v>21</v>
      </c>
      <c r="D112">
        <v>8.4</v>
      </c>
    </row>
    <row r="113" spans="2:4" x14ac:dyDescent="0.2">
      <c r="B113">
        <v>20</v>
      </c>
      <c r="C113">
        <v>22</v>
      </c>
      <c r="D113">
        <v>2.9</v>
      </c>
    </row>
    <row r="114" spans="2:4" x14ac:dyDescent="0.2">
      <c r="B114">
        <v>20</v>
      </c>
      <c r="C114">
        <v>23</v>
      </c>
      <c r="D114">
        <v>2.9</v>
      </c>
    </row>
    <row r="115" spans="2:4" x14ac:dyDescent="0.2">
      <c r="B115">
        <v>20</v>
      </c>
      <c r="C115">
        <v>24</v>
      </c>
      <c r="D115">
        <v>3.4</v>
      </c>
    </row>
    <row r="116" spans="2:4" x14ac:dyDescent="0.2">
      <c r="B116">
        <v>20</v>
      </c>
      <c r="C116">
        <v>25</v>
      </c>
      <c r="D116">
        <v>1.7</v>
      </c>
    </row>
    <row r="117" spans="2:4" x14ac:dyDescent="0.2">
      <c r="B117">
        <v>20</v>
      </c>
      <c r="C117">
        <v>26</v>
      </c>
      <c r="D117">
        <v>0.6</v>
      </c>
    </row>
    <row r="118" spans="2:4" x14ac:dyDescent="0.2">
      <c r="B118">
        <v>20</v>
      </c>
      <c r="C118">
        <v>27</v>
      </c>
      <c r="D118">
        <v>0.7</v>
      </c>
    </row>
    <row r="119" spans="2:4" x14ac:dyDescent="0.2">
      <c r="B119">
        <v>20</v>
      </c>
      <c r="C119">
        <v>28</v>
      </c>
      <c r="D119">
        <v>1.6</v>
      </c>
    </row>
    <row r="120" spans="2:4" x14ac:dyDescent="0.2">
      <c r="B120">
        <v>20</v>
      </c>
      <c r="C120">
        <v>29</v>
      </c>
      <c r="D120">
        <v>0.4</v>
      </c>
    </row>
    <row r="121" spans="2:4" x14ac:dyDescent="0.2">
      <c r="B121">
        <v>20</v>
      </c>
      <c r="C121">
        <v>30</v>
      </c>
      <c r="D121">
        <v>0.8</v>
      </c>
    </row>
    <row r="122" spans="2:4" x14ac:dyDescent="0.2">
      <c r="B122">
        <v>24</v>
      </c>
      <c r="C122">
        <v>1</v>
      </c>
      <c r="D122">
        <v>4.0999999999999996</v>
      </c>
    </row>
    <row r="123" spans="2:4" x14ac:dyDescent="0.2">
      <c r="B123">
        <v>24</v>
      </c>
      <c r="C123">
        <v>2</v>
      </c>
      <c r="D123">
        <v>6.3</v>
      </c>
    </row>
    <row r="124" spans="2:4" x14ac:dyDescent="0.2">
      <c r="B124">
        <v>24</v>
      </c>
      <c r="C124">
        <v>3</v>
      </c>
      <c r="D124">
        <v>7.3</v>
      </c>
    </row>
    <row r="125" spans="2:4" x14ac:dyDescent="0.2">
      <c r="B125">
        <v>24</v>
      </c>
      <c r="C125">
        <v>4</v>
      </c>
      <c r="D125">
        <v>8.3000000000000007</v>
      </c>
    </row>
    <row r="126" spans="2:4" x14ac:dyDescent="0.2">
      <c r="B126">
        <v>24</v>
      </c>
      <c r="C126">
        <v>5</v>
      </c>
      <c r="D126">
        <v>8.1</v>
      </c>
    </row>
    <row r="127" spans="2:4" x14ac:dyDescent="0.2">
      <c r="B127">
        <v>24</v>
      </c>
      <c r="C127">
        <v>6</v>
      </c>
      <c r="D127">
        <v>8.5</v>
      </c>
    </row>
    <row r="128" spans="2:4" x14ac:dyDescent="0.2">
      <c r="B128">
        <v>24</v>
      </c>
      <c r="C128">
        <v>7</v>
      </c>
      <c r="D128">
        <v>21.9</v>
      </c>
    </row>
    <row r="129" spans="2:4" x14ac:dyDescent="0.2">
      <c r="B129">
        <v>24</v>
      </c>
      <c r="C129">
        <v>8</v>
      </c>
      <c r="D129">
        <v>8.1</v>
      </c>
    </row>
    <row r="130" spans="2:4" x14ac:dyDescent="0.2">
      <c r="B130">
        <v>24</v>
      </c>
      <c r="C130">
        <v>9</v>
      </c>
      <c r="D130">
        <v>8.1999999999999993</v>
      </c>
    </row>
    <row r="131" spans="2:4" x14ac:dyDescent="0.2">
      <c r="B131">
        <v>24</v>
      </c>
      <c r="C131">
        <v>10</v>
      </c>
      <c r="D131">
        <v>7.3</v>
      </c>
    </row>
    <row r="132" spans="2:4" x14ac:dyDescent="0.2">
      <c r="B132">
        <v>24</v>
      </c>
      <c r="C132">
        <v>11</v>
      </c>
      <c r="D132">
        <v>7.7</v>
      </c>
    </row>
    <row r="133" spans="2:4" x14ac:dyDescent="0.2">
      <c r="B133">
        <v>24</v>
      </c>
      <c r="C133">
        <v>12</v>
      </c>
      <c r="D133">
        <v>8.8000000000000007</v>
      </c>
    </row>
    <row r="134" spans="2:4" x14ac:dyDescent="0.2">
      <c r="B134">
        <v>24</v>
      </c>
      <c r="C134">
        <v>13</v>
      </c>
      <c r="D134">
        <v>8.8000000000000007</v>
      </c>
    </row>
    <row r="135" spans="2:4" x14ac:dyDescent="0.2">
      <c r="B135">
        <v>24</v>
      </c>
      <c r="C135">
        <v>14</v>
      </c>
      <c r="D135">
        <v>25.7</v>
      </c>
    </row>
    <row r="136" spans="2:4" x14ac:dyDescent="0.2">
      <c r="B136">
        <v>24</v>
      </c>
      <c r="C136">
        <v>15</v>
      </c>
      <c r="D136">
        <v>9.6</v>
      </c>
    </row>
    <row r="137" spans="2:4" x14ac:dyDescent="0.2">
      <c r="B137">
        <v>24</v>
      </c>
      <c r="C137">
        <v>16</v>
      </c>
      <c r="D137">
        <v>7.9</v>
      </c>
    </row>
    <row r="138" spans="2:4" x14ac:dyDescent="0.2">
      <c r="B138">
        <v>24</v>
      </c>
      <c r="C138">
        <v>17</v>
      </c>
      <c r="D138">
        <v>9.1999999999999993</v>
      </c>
    </row>
    <row r="139" spans="2:4" x14ac:dyDescent="0.2">
      <c r="B139">
        <v>24</v>
      </c>
      <c r="C139">
        <v>18</v>
      </c>
      <c r="D139">
        <v>6.2</v>
      </c>
    </row>
    <row r="140" spans="2:4" x14ac:dyDescent="0.2">
      <c r="B140">
        <v>24</v>
      </c>
      <c r="C140">
        <v>19</v>
      </c>
      <c r="D140">
        <v>7.6</v>
      </c>
    </row>
    <row r="141" spans="2:4" x14ac:dyDescent="0.2">
      <c r="B141">
        <v>24</v>
      </c>
      <c r="C141">
        <v>20</v>
      </c>
      <c r="D141">
        <v>6.8</v>
      </c>
    </row>
    <row r="142" spans="2:4" x14ac:dyDescent="0.2">
      <c r="B142">
        <v>24</v>
      </c>
      <c r="C142">
        <v>21</v>
      </c>
      <c r="D142">
        <v>15.4</v>
      </c>
    </row>
    <row r="143" spans="2:4" x14ac:dyDescent="0.2">
      <c r="B143">
        <v>24</v>
      </c>
      <c r="C143">
        <v>22</v>
      </c>
      <c r="D143">
        <v>3.3</v>
      </c>
    </row>
    <row r="144" spans="2:4" x14ac:dyDescent="0.2">
      <c r="B144">
        <v>24</v>
      </c>
      <c r="C144">
        <v>23</v>
      </c>
      <c r="D144">
        <v>2.9</v>
      </c>
    </row>
    <row r="145" spans="2:4" x14ac:dyDescent="0.2">
      <c r="B145">
        <v>24</v>
      </c>
      <c r="C145">
        <v>24</v>
      </c>
      <c r="D145">
        <v>3</v>
      </c>
    </row>
    <row r="146" spans="2:4" x14ac:dyDescent="0.2">
      <c r="B146">
        <v>24</v>
      </c>
      <c r="C146">
        <v>25</v>
      </c>
      <c r="D146">
        <v>0.8</v>
      </c>
    </row>
    <row r="147" spans="2:4" x14ac:dyDescent="0.2">
      <c r="B147">
        <v>24</v>
      </c>
      <c r="C147">
        <v>26</v>
      </c>
      <c r="D147">
        <v>0.9</v>
      </c>
    </row>
    <row r="148" spans="2:4" x14ac:dyDescent="0.2">
      <c r="B148">
        <v>24</v>
      </c>
      <c r="C148">
        <v>27</v>
      </c>
      <c r="D148">
        <v>1.7</v>
      </c>
    </row>
    <row r="149" spans="2:4" x14ac:dyDescent="0.2">
      <c r="B149">
        <v>25</v>
      </c>
      <c r="C149">
        <v>1</v>
      </c>
      <c r="D149">
        <v>2</v>
      </c>
    </row>
    <row r="150" spans="2:4" x14ac:dyDescent="0.2">
      <c r="B150">
        <v>25</v>
      </c>
      <c r="C150">
        <v>2</v>
      </c>
      <c r="D150">
        <v>4.7</v>
      </c>
    </row>
    <row r="151" spans="2:4" x14ac:dyDescent="0.2">
      <c r="B151">
        <v>25</v>
      </c>
      <c r="C151">
        <v>3</v>
      </c>
      <c r="D151">
        <v>7.3</v>
      </c>
    </row>
    <row r="152" spans="2:4" x14ac:dyDescent="0.2">
      <c r="B152">
        <v>25</v>
      </c>
      <c r="C152">
        <v>4</v>
      </c>
      <c r="D152">
        <v>9.1</v>
      </c>
    </row>
    <row r="153" spans="2:4" x14ac:dyDescent="0.2">
      <c r="B153">
        <v>25</v>
      </c>
      <c r="C153">
        <v>5</v>
      </c>
      <c r="D153">
        <v>10.6</v>
      </c>
    </row>
    <row r="154" spans="2:4" x14ac:dyDescent="0.2">
      <c r="B154">
        <v>25</v>
      </c>
      <c r="C154">
        <v>6</v>
      </c>
      <c r="D154">
        <v>10.9</v>
      </c>
    </row>
    <row r="155" spans="2:4" x14ac:dyDescent="0.2">
      <c r="B155">
        <v>25</v>
      </c>
      <c r="C155">
        <v>7</v>
      </c>
      <c r="D155">
        <v>11.2</v>
      </c>
    </row>
    <row r="156" spans="2:4" x14ac:dyDescent="0.2">
      <c r="B156">
        <v>25</v>
      </c>
      <c r="C156">
        <v>8</v>
      </c>
      <c r="D156">
        <v>10.8</v>
      </c>
    </row>
    <row r="157" spans="2:4" x14ac:dyDescent="0.2">
      <c r="B157">
        <v>25</v>
      </c>
      <c r="C157">
        <v>9</v>
      </c>
      <c r="D157">
        <v>11.1</v>
      </c>
    </row>
    <row r="158" spans="2:4" x14ac:dyDescent="0.2">
      <c r="B158">
        <v>25</v>
      </c>
      <c r="C158">
        <v>10</v>
      </c>
      <c r="D158">
        <v>11.6</v>
      </c>
    </row>
    <row r="159" spans="2:4" x14ac:dyDescent="0.2">
      <c r="B159">
        <v>25</v>
      </c>
      <c r="C159">
        <v>11</v>
      </c>
      <c r="D159">
        <v>11.3</v>
      </c>
    </row>
    <row r="160" spans="2:4" x14ac:dyDescent="0.2">
      <c r="B160">
        <v>25</v>
      </c>
      <c r="C160">
        <v>12</v>
      </c>
      <c r="D160">
        <v>11.4</v>
      </c>
    </row>
    <row r="161" spans="2:4" x14ac:dyDescent="0.2">
      <c r="B161">
        <v>25</v>
      </c>
      <c r="C161">
        <v>13</v>
      </c>
      <c r="D161">
        <v>11.2</v>
      </c>
    </row>
    <row r="162" spans="2:4" x14ac:dyDescent="0.2">
      <c r="B162">
        <v>25</v>
      </c>
      <c r="C162">
        <v>14</v>
      </c>
      <c r="D162">
        <v>10.9</v>
      </c>
    </row>
    <row r="163" spans="2:4" x14ac:dyDescent="0.2">
      <c r="B163">
        <v>25</v>
      </c>
      <c r="C163">
        <v>15</v>
      </c>
      <c r="D163">
        <v>10.6</v>
      </c>
    </row>
    <row r="164" spans="2:4" x14ac:dyDescent="0.2">
      <c r="B164">
        <v>25</v>
      </c>
      <c r="C164">
        <v>16</v>
      </c>
      <c r="D164">
        <v>11.1</v>
      </c>
    </row>
    <row r="165" spans="2:4" x14ac:dyDescent="0.2">
      <c r="B165">
        <v>25</v>
      </c>
      <c r="C165">
        <v>17</v>
      </c>
      <c r="D165">
        <v>9.5</v>
      </c>
    </row>
    <row r="166" spans="2:4" x14ac:dyDescent="0.2">
      <c r="B166">
        <v>25</v>
      </c>
      <c r="C166">
        <v>18</v>
      </c>
      <c r="D166">
        <v>8.9</v>
      </c>
    </row>
    <row r="167" spans="2:4" x14ac:dyDescent="0.2">
      <c r="B167">
        <v>25</v>
      </c>
      <c r="C167">
        <v>19</v>
      </c>
      <c r="D167">
        <v>7.2</v>
      </c>
    </row>
    <row r="168" spans="2:4" x14ac:dyDescent="0.2">
      <c r="B168">
        <v>25</v>
      </c>
      <c r="C168">
        <v>20</v>
      </c>
      <c r="D168">
        <v>5.7</v>
      </c>
    </row>
    <row r="169" spans="2:4" x14ac:dyDescent="0.2">
      <c r="B169">
        <v>25</v>
      </c>
      <c r="C169">
        <v>21</v>
      </c>
      <c r="D169">
        <v>4</v>
      </c>
    </row>
    <row r="170" spans="2:4" x14ac:dyDescent="0.2">
      <c r="B170">
        <v>25</v>
      </c>
      <c r="C170">
        <v>22</v>
      </c>
      <c r="D170">
        <v>2.5</v>
      </c>
    </row>
    <row r="171" spans="2:4" x14ac:dyDescent="0.2">
      <c r="B171">
        <v>25</v>
      </c>
      <c r="C171">
        <v>23</v>
      </c>
      <c r="D171">
        <v>0.8</v>
      </c>
    </row>
    <row r="172" spans="2:4" x14ac:dyDescent="0.2">
      <c r="B172">
        <v>25</v>
      </c>
      <c r="C172">
        <v>24</v>
      </c>
      <c r="D172">
        <v>0.1</v>
      </c>
    </row>
    <row r="173" spans="2:4" x14ac:dyDescent="0.2">
      <c r="B173">
        <v>26</v>
      </c>
      <c r="C173">
        <v>1</v>
      </c>
      <c r="D173">
        <v>2.8</v>
      </c>
    </row>
    <row r="174" spans="2:4" x14ac:dyDescent="0.2">
      <c r="B174">
        <v>26</v>
      </c>
      <c r="C174">
        <v>2</v>
      </c>
      <c r="D174">
        <v>4</v>
      </c>
    </row>
    <row r="175" spans="2:4" x14ac:dyDescent="0.2">
      <c r="B175">
        <v>26</v>
      </c>
      <c r="C175">
        <v>3</v>
      </c>
      <c r="D175">
        <v>4.8</v>
      </c>
    </row>
    <row r="176" spans="2:4" x14ac:dyDescent="0.2">
      <c r="B176">
        <v>26</v>
      </c>
      <c r="C176">
        <v>4</v>
      </c>
      <c r="D176">
        <v>6.3</v>
      </c>
    </row>
    <row r="177" spans="2:4" x14ac:dyDescent="0.2">
      <c r="B177">
        <v>26</v>
      </c>
      <c r="C177">
        <v>5</v>
      </c>
      <c r="D177">
        <v>7.7</v>
      </c>
    </row>
    <row r="178" spans="2:4" x14ac:dyDescent="0.2">
      <c r="B178">
        <v>26</v>
      </c>
      <c r="C178">
        <v>6</v>
      </c>
      <c r="D178">
        <v>7.7</v>
      </c>
    </row>
    <row r="179" spans="2:4" x14ac:dyDescent="0.2">
      <c r="B179">
        <v>26</v>
      </c>
      <c r="C179">
        <v>7</v>
      </c>
      <c r="D179">
        <v>14.3</v>
      </c>
    </row>
    <row r="180" spans="2:4" x14ac:dyDescent="0.2">
      <c r="B180">
        <v>26</v>
      </c>
      <c r="C180">
        <v>8</v>
      </c>
      <c r="D180">
        <v>8.1</v>
      </c>
    </row>
    <row r="181" spans="2:4" x14ac:dyDescent="0.2">
      <c r="B181">
        <v>26</v>
      </c>
      <c r="C181">
        <v>9</v>
      </c>
      <c r="D181">
        <v>7.3</v>
      </c>
    </row>
    <row r="182" spans="2:4" x14ac:dyDescent="0.2">
      <c r="B182">
        <v>26</v>
      </c>
      <c r="C182">
        <v>10</v>
      </c>
      <c r="D182">
        <v>8.1999999999999993</v>
      </c>
    </row>
    <row r="183" spans="2:4" x14ac:dyDescent="0.2">
      <c r="B183">
        <v>26</v>
      </c>
      <c r="C183">
        <v>11</v>
      </c>
      <c r="D183">
        <v>7.8</v>
      </c>
    </row>
    <row r="184" spans="2:4" x14ac:dyDescent="0.2">
      <c r="B184">
        <v>26</v>
      </c>
      <c r="C184">
        <v>12</v>
      </c>
      <c r="D184">
        <v>8.5</v>
      </c>
    </row>
    <row r="185" spans="2:4" x14ac:dyDescent="0.2">
      <c r="B185">
        <v>26</v>
      </c>
      <c r="C185">
        <v>13</v>
      </c>
      <c r="D185">
        <v>8.1</v>
      </c>
    </row>
    <row r="186" spans="2:4" x14ac:dyDescent="0.2">
      <c r="B186">
        <v>26</v>
      </c>
      <c r="C186">
        <v>14</v>
      </c>
      <c r="D186">
        <v>17</v>
      </c>
    </row>
    <row r="187" spans="2:4" x14ac:dyDescent="0.2">
      <c r="B187">
        <v>26</v>
      </c>
      <c r="C187">
        <v>15</v>
      </c>
      <c r="D187">
        <v>7.8</v>
      </c>
    </row>
    <row r="188" spans="2:4" x14ac:dyDescent="0.2">
      <c r="B188">
        <v>26</v>
      </c>
      <c r="C188">
        <v>16</v>
      </c>
      <c r="D188">
        <v>6.9</v>
      </c>
    </row>
    <row r="189" spans="2:4" x14ac:dyDescent="0.2">
      <c r="B189">
        <v>26</v>
      </c>
      <c r="C189">
        <v>17</v>
      </c>
      <c r="D189">
        <v>7</v>
      </c>
    </row>
    <row r="190" spans="2:4" x14ac:dyDescent="0.2">
      <c r="B190">
        <v>26</v>
      </c>
      <c r="C190">
        <v>18</v>
      </c>
      <c r="D190">
        <v>6.7</v>
      </c>
    </row>
    <row r="191" spans="2:4" x14ac:dyDescent="0.2">
      <c r="B191">
        <v>26</v>
      </c>
      <c r="C191">
        <v>19</v>
      </c>
      <c r="D191">
        <v>5.2</v>
      </c>
    </row>
    <row r="192" spans="2:4" x14ac:dyDescent="0.2">
      <c r="B192">
        <v>26</v>
      </c>
      <c r="C192">
        <v>20</v>
      </c>
      <c r="D192">
        <v>5.0999999999999996</v>
      </c>
    </row>
    <row r="193" spans="2:4" x14ac:dyDescent="0.2">
      <c r="B193">
        <v>26</v>
      </c>
      <c r="C193">
        <v>21</v>
      </c>
      <c r="D193">
        <v>9.6</v>
      </c>
    </row>
    <row r="194" spans="2:4" x14ac:dyDescent="0.2">
      <c r="B194">
        <v>26</v>
      </c>
      <c r="C194">
        <v>22</v>
      </c>
      <c r="D194">
        <v>3.7</v>
      </c>
    </row>
    <row r="195" spans="2:4" x14ac:dyDescent="0.2">
      <c r="B195">
        <v>26</v>
      </c>
      <c r="C195">
        <v>23</v>
      </c>
      <c r="D195">
        <v>1.7</v>
      </c>
    </row>
    <row r="196" spans="2:4" x14ac:dyDescent="0.2">
      <c r="B196">
        <v>26</v>
      </c>
      <c r="C196">
        <v>24</v>
      </c>
      <c r="D196">
        <v>0.8</v>
      </c>
    </row>
    <row r="197" spans="2:4" x14ac:dyDescent="0.2">
      <c r="B197">
        <v>26</v>
      </c>
      <c r="C197">
        <v>25</v>
      </c>
      <c r="D197">
        <v>1.3</v>
      </c>
    </row>
    <row r="198" spans="2:4" x14ac:dyDescent="0.2">
      <c r="B198">
        <v>27</v>
      </c>
      <c r="C198">
        <v>1</v>
      </c>
      <c r="D198">
        <v>2</v>
      </c>
    </row>
    <row r="199" spans="2:4" x14ac:dyDescent="0.2">
      <c r="B199">
        <v>27</v>
      </c>
      <c r="C199">
        <v>2</v>
      </c>
      <c r="D199">
        <v>4.2</v>
      </c>
    </row>
    <row r="200" spans="2:4" x14ac:dyDescent="0.2">
      <c r="B200">
        <v>27</v>
      </c>
      <c r="C200">
        <v>3</v>
      </c>
      <c r="D200">
        <v>5.9</v>
      </c>
    </row>
    <row r="201" spans="2:4" x14ac:dyDescent="0.2">
      <c r="B201">
        <v>27</v>
      </c>
      <c r="C201">
        <v>4</v>
      </c>
      <c r="D201">
        <v>7.7</v>
      </c>
    </row>
    <row r="202" spans="2:4" x14ac:dyDescent="0.2">
      <c r="B202">
        <v>27</v>
      </c>
      <c r="C202">
        <v>5</v>
      </c>
      <c r="D202">
        <v>9.1</v>
      </c>
    </row>
    <row r="203" spans="2:4" x14ac:dyDescent="0.2">
      <c r="B203">
        <v>27</v>
      </c>
      <c r="C203">
        <v>6</v>
      </c>
      <c r="D203">
        <v>10</v>
      </c>
    </row>
    <row r="204" spans="2:4" x14ac:dyDescent="0.2">
      <c r="B204">
        <v>27</v>
      </c>
      <c r="C204">
        <v>7</v>
      </c>
      <c r="D204">
        <v>9.5</v>
      </c>
    </row>
    <row r="205" spans="2:4" x14ac:dyDescent="0.2">
      <c r="B205">
        <v>27</v>
      </c>
      <c r="C205">
        <v>8</v>
      </c>
      <c r="D205">
        <v>10</v>
      </c>
    </row>
    <row r="206" spans="2:4" x14ac:dyDescent="0.2">
      <c r="B206">
        <v>27</v>
      </c>
      <c r="C206">
        <v>9</v>
      </c>
      <c r="D206">
        <v>9.5</v>
      </c>
    </row>
    <row r="207" spans="2:4" x14ac:dyDescent="0.2">
      <c r="B207">
        <v>27</v>
      </c>
      <c r="C207">
        <v>10</v>
      </c>
      <c r="D207">
        <v>9.9</v>
      </c>
    </row>
    <row r="208" spans="2:4" x14ac:dyDescent="0.2">
      <c r="B208">
        <v>27</v>
      </c>
      <c r="C208">
        <v>11</v>
      </c>
      <c r="D208">
        <v>9.6999999999999993</v>
      </c>
    </row>
    <row r="209" spans="2:4" x14ac:dyDescent="0.2">
      <c r="B209">
        <v>27</v>
      </c>
      <c r="C209">
        <v>12</v>
      </c>
      <c r="D209">
        <v>9.5</v>
      </c>
    </row>
    <row r="210" spans="2:4" x14ac:dyDescent="0.2">
      <c r="B210">
        <v>27</v>
      </c>
      <c r="C210">
        <v>13</v>
      </c>
      <c r="D210">
        <v>9.3000000000000007</v>
      </c>
    </row>
    <row r="211" spans="2:4" x14ac:dyDescent="0.2">
      <c r="B211">
        <v>27</v>
      </c>
      <c r="C211">
        <v>14</v>
      </c>
      <c r="D211">
        <v>8.9</v>
      </c>
    </row>
    <row r="212" spans="2:4" x14ac:dyDescent="0.2">
      <c r="B212">
        <v>27</v>
      </c>
      <c r="C212">
        <v>15</v>
      </c>
      <c r="D212">
        <v>7.8</v>
      </c>
    </row>
    <row r="213" spans="2:4" x14ac:dyDescent="0.2">
      <c r="B213">
        <v>27</v>
      </c>
      <c r="C213">
        <v>16</v>
      </c>
      <c r="D213">
        <v>6.6</v>
      </c>
    </row>
    <row r="214" spans="2:4" x14ac:dyDescent="0.2">
      <c r="B214">
        <v>27</v>
      </c>
      <c r="C214">
        <v>17</v>
      </c>
      <c r="D214">
        <v>4.5</v>
      </c>
    </row>
    <row r="215" spans="2:4" x14ac:dyDescent="0.2">
      <c r="B215">
        <v>27</v>
      </c>
      <c r="C215">
        <v>18</v>
      </c>
      <c r="D215">
        <v>3.1</v>
      </c>
    </row>
    <row r="216" spans="2:4" x14ac:dyDescent="0.2">
      <c r="B216">
        <v>27</v>
      </c>
      <c r="C216">
        <v>19</v>
      </c>
      <c r="D216">
        <v>1.8</v>
      </c>
    </row>
    <row r="217" spans="2:4" x14ac:dyDescent="0.2">
      <c r="B217">
        <v>27</v>
      </c>
      <c r="C217">
        <v>20</v>
      </c>
      <c r="D217">
        <v>0.7</v>
      </c>
    </row>
    <row r="218" spans="2:4" x14ac:dyDescent="0.2">
      <c r="B218">
        <v>28</v>
      </c>
      <c r="C218">
        <v>1</v>
      </c>
      <c r="D218">
        <v>2.1</v>
      </c>
    </row>
    <row r="219" spans="2:4" x14ac:dyDescent="0.2">
      <c r="B219">
        <v>28</v>
      </c>
      <c r="C219">
        <v>2</v>
      </c>
      <c r="D219">
        <v>2.1</v>
      </c>
    </row>
    <row r="220" spans="2:4" x14ac:dyDescent="0.2">
      <c r="B220">
        <v>28</v>
      </c>
      <c r="C220">
        <v>3</v>
      </c>
      <c r="D220">
        <v>3.1</v>
      </c>
    </row>
    <row r="221" spans="2:4" x14ac:dyDescent="0.2">
      <c r="B221">
        <v>28</v>
      </c>
      <c r="C221">
        <v>4</v>
      </c>
      <c r="D221">
        <v>4.0999999999999996</v>
      </c>
    </row>
    <row r="222" spans="2:4" x14ac:dyDescent="0.2">
      <c r="B222">
        <v>28</v>
      </c>
      <c r="C222">
        <v>5</v>
      </c>
      <c r="D222">
        <v>3.8</v>
      </c>
    </row>
    <row r="223" spans="2:4" x14ac:dyDescent="0.2">
      <c r="B223">
        <v>28</v>
      </c>
      <c r="C223">
        <v>6</v>
      </c>
      <c r="D223">
        <v>3.9</v>
      </c>
    </row>
    <row r="224" spans="2:4" x14ac:dyDescent="0.2">
      <c r="B224">
        <v>28</v>
      </c>
      <c r="C224">
        <v>7</v>
      </c>
      <c r="D224">
        <v>9.1999999999999993</v>
      </c>
    </row>
    <row r="225" spans="2:4" x14ac:dyDescent="0.2">
      <c r="B225">
        <v>28</v>
      </c>
      <c r="C225">
        <v>8</v>
      </c>
      <c r="D225">
        <v>4.5</v>
      </c>
    </row>
    <row r="226" spans="2:4" x14ac:dyDescent="0.2">
      <c r="B226">
        <v>28</v>
      </c>
      <c r="C226">
        <v>9</v>
      </c>
      <c r="D226">
        <v>5</v>
      </c>
    </row>
    <row r="227" spans="2:4" x14ac:dyDescent="0.2">
      <c r="B227">
        <v>28</v>
      </c>
      <c r="C227">
        <v>10</v>
      </c>
      <c r="D227">
        <v>5.8</v>
      </c>
    </row>
    <row r="228" spans="2:4" x14ac:dyDescent="0.2">
      <c r="B228">
        <v>28</v>
      </c>
      <c r="C228">
        <v>11</v>
      </c>
      <c r="D228">
        <v>5.6</v>
      </c>
    </row>
    <row r="229" spans="2:4" x14ac:dyDescent="0.2">
      <c r="B229">
        <v>28</v>
      </c>
      <c r="C229">
        <v>12</v>
      </c>
      <c r="D229">
        <v>4.7</v>
      </c>
    </row>
    <row r="230" spans="2:4" x14ac:dyDescent="0.2">
      <c r="B230">
        <v>28</v>
      </c>
      <c r="C230">
        <v>13</v>
      </c>
      <c r="D230">
        <v>5.8</v>
      </c>
    </row>
    <row r="231" spans="2:4" x14ac:dyDescent="0.2">
      <c r="B231">
        <v>28</v>
      </c>
      <c r="C231">
        <v>14</v>
      </c>
      <c r="D231">
        <v>12.4</v>
      </c>
    </row>
    <row r="232" spans="2:4" x14ac:dyDescent="0.2">
      <c r="B232">
        <v>28</v>
      </c>
      <c r="C232">
        <v>15</v>
      </c>
      <c r="D232">
        <v>3.8</v>
      </c>
    </row>
    <row r="233" spans="2:4" x14ac:dyDescent="0.2">
      <c r="B233">
        <v>28</v>
      </c>
      <c r="C233">
        <v>16</v>
      </c>
      <c r="D233">
        <v>4.5</v>
      </c>
    </row>
    <row r="234" spans="2:4" x14ac:dyDescent="0.2">
      <c r="B234">
        <v>28</v>
      </c>
      <c r="C234">
        <v>17</v>
      </c>
      <c r="D234">
        <v>3.6</v>
      </c>
    </row>
    <row r="235" spans="2:4" x14ac:dyDescent="0.2">
      <c r="B235">
        <v>28</v>
      </c>
      <c r="C235">
        <v>18</v>
      </c>
      <c r="D235">
        <v>4.9000000000000004</v>
      </c>
    </row>
    <row r="236" spans="2:4" x14ac:dyDescent="0.2">
      <c r="B236">
        <v>28</v>
      </c>
      <c r="C236">
        <v>19</v>
      </c>
      <c r="D236">
        <v>1.9</v>
      </c>
    </row>
    <row r="237" spans="2:4" x14ac:dyDescent="0.2">
      <c r="B237">
        <v>28</v>
      </c>
      <c r="C237">
        <v>20</v>
      </c>
      <c r="D237">
        <v>1.5</v>
      </c>
    </row>
    <row r="238" spans="2:4" x14ac:dyDescent="0.2">
      <c r="B238">
        <v>28</v>
      </c>
      <c r="C238">
        <v>21</v>
      </c>
      <c r="D238">
        <v>5.2</v>
      </c>
    </row>
    <row r="239" spans="2:4" x14ac:dyDescent="0.2">
      <c r="B239">
        <v>28</v>
      </c>
      <c r="C239">
        <v>22</v>
      </c>
      <c r="D239">
        <v>2.2000000000000002</v>
      </c>
    </row>
    <row r="240" spans="2:4" x14ac:dyDescent="0.2">
      <c r="B240">
        <v>28</v>
      </c>
      <c r="C240">
        <v>23</v>
      </c>
      <c r="D240">
        <v>1.6</v>
      </c>
    </row>
    <row r="241" spans="2:4" x14ac:dyDescent="0.2">
      <c r="B241">
        <v>28</v>
      </c>
      <c r="C241">
        <v>24</v>
      </c>
      <c r="D241">
        <v>1.6</v>
      </c>
    </row>
    <row r="242" spans="2:4" x14ac:dyDescent="0.2">
      <c r="B242">
        <v>28</v>
      </c>
      <c r="C242">
        <v>25</v>
      </c>
      <c r="D242">
        <v>1.5</v>
      </c>
    </row>
    <row r="243" spans="2:4" x14ac:dyDescent="0.2">
      <c r="B243">
        <v>28</v>
      </c>
      <c r="C243">
        <v>26</v>
      </c>
      <c r="D243">
        <v>0.6</v>
      </c>
    </row>
    <row r="244" spans="2:4" x14ac:dyDescent="0.2">
      <c r="B244">
        <v>28</v>
      </c>
      <c r="C244">
        <v>27</v>
      </c>
      <c r="D244">
        <v>0.5</v>
      </c>
    </row>
    <row r="245" spans="2:4" x14ac:dyDescent="0.2">
      <c r="B245">
        <v>28</v>
      </c>
      <c r="C245">
        <v>28</v>
      </c>
      <c r="D245">
        <v>1.7</v>
      </c>
    </row>
    <row r="246" spans="2:4" x14ac:dyDescent="0.2">
      <c r="B246">
        <v>28</v>
      </c>
      <c r="C246">
        <v>29</v>
      </c>
      <c r="D246">
        <v>0.9</v>
      </c>
    </row>
    <row r="247" spans="2:4" x14ac:dyDescent="0.2">
      <c r="B247">
        <v>28</v>
      </c>
      <c r="C247">
        <v>30</v>
      </c>
      <c r="D247">
        <v>0.5</v>
      </c>
    </row>
    <row r="248" spans="2:4" x14ac:dyDescent="0.2">
      <c r="B248">
        <v>28</v>
      </c>
      <c r="C248">
        <v>31</v>
      </c>
      <c r="D248">
        <v>0.6</v>
      </c>
    </row>
    <row r="249" spans="2:4" x14ac:dyDescent="0.2">
      <c r="B249">
        <v>29</v>
      </c>
      <c r="C249">
        <v>1</v>
      </c>
      <c r="D249">
        <v>2</v>
      </c>
    </row>
    <row r="250" spans="2:4" x14ac:dyDescent="0.2">
      <c r="B250">
        <v>29</v>
      </c>
      <c r="C250">
        <v>2</v>
      </c>
      <c r="D250">
        <v>4</v>
      </c>
    </row>
    <row r="251" spans="2:4" x14ac:dyDescent="0.2">
      <c r="B251">
        <v>29</v>
      </c>
      <c r="C251">
        <v>3</v>
      </c>
      <c r="D251">
        <v>5.5</v>
      </c>
    </row>
    <row r="252" spans="2:4" x14ac:dyDescent="0.2">
      <c r="B252">
        <v>29</v>
      </c>
      <c r="C252">
        <v>4</v>
      </c>
      <c r="D252">
        <v>6</v>
      </c>
    </row>
    <row r="253" spans="2:4" x14ac:dyDescent="0.2">
      <c r="B253">
        <v>29</v>
      </c>
      <c r="C253">
        <v>5</v>
      </c>
      <c r="D253">
        <v>6.5</v>
      </c>
    </row>
    <row r="254" spans="2:4" x14ac:dyDescent="0.2">
      <c r="B254">
        <v>29</v>
      </c>
      <c r="C254">
        <v>6</v>
      </c>
      <c r="D254">
        <v>5.5</v>
      </c>
    </row>
    <row r="255" spans="2:4" x14ac:dyDescent="0.2">
      <c r="B255">
        <v>29</v>
      </c>
      <c r="C255">
        <v>7</v>
      </c>
      <c r="D255">
        <v>6.5</v>
      </c>
    </row>
    <row r="256" spans="2:4" x14ac:dyDescent="0.2">
      <c r="B256">
        <v>29</v>
      </c>
      <c r="C256">
        <v>8</v>
      </c>
      <c r="D256">
        <v>6.333333333333333</v>
      </c>
    </row>
    <row r="257" spans="2:4" x14ac:dyDescent="0.2">
      <c r="B257">
        <v>29</v>
      </c>
      <c r="C257">
        <v>9</v>
      </c>
      <c r="D257">
        <v>4.833333333333333</v>
      </c>
    </row>
    <row r="258" spans="2:4" x14ac:dyDescent="0.2">
      <c r="B258">
        <v>29</v>
      </c>
      <c r="C258">
        <v>10</v>
      </c>
      <c r="D258">
        <v>5.166666666666667</v>
      </c>
    </row>
    <row r="259" spans="2:4" x14ac:dyDescent="0.2">
      <c r="B259">
        <v>29</v>
      </c>
      <c r="C259">
        <v>11</v>
      </c>
      <c r="D259">
        <v>5.666666666666667</v>
      </c>
    </row>
    <row r="260" spans="2:4" x14ac:dyDescent="0.2">
      <c r="B260">
        <v>29</v>
      </c>
      <c r="C260">
        <v>12</v>
      </c>
      <c r="D260">
        <v>4</v>
      </c>
    </row>
    <row r="261" spans="2:4" x14ac:dyDescent="0.2">
      <c r="B261">
        <v>29</v>
      </c>
      <c r="C261">
        <v>13</v>
      </c>
      <c r="D261">
        <v>3</v>
      </c>
    </row>
    <row r="262" spans="2:4" x14ac:dyDescent="0.2">
      <c r="B262">
        <v>29</v>
      </c>
      <c r="C262">
        <v>14</v>
      </c>
      <c r="D262">
        <v>2</v>
      </c>
    </row>
    <row r="263" spans="2:4" x14ac:dyDescent="0.2">
      <c r="B263">
        <v>29</v>
      </c>
      <c r="C263">
        <v>15</v>
      </c>
      <c r="D263">
        <v>1</v>
      </c>
    </row>
    <row r="264" spans="2:4" x14ac:dyDescent="0.2">
      <c r="B264">
        <v>29</v>
      </c>
      <c r="C264">
        <v>16</v>
      </c>
      <c r="D264">
        <v>0.83333333333333337</v>
      </c>
    </row>
    <row r="265" spans="2:4" x14ac:dyDescent="0.2">
      <c r="B265">
        <v>29</v>
      </c>
      <c r="C265">
        <v>17</v>
      </c>
      <c r="D265">
        <v>0.5</v>
      </c>
    </row>
    <row r="266" spans="2:4" x14ac:dyDescent="0.2">
      <c r="B266">
        <v>29</v>
      </c>
      <c r="C266">
        <v>18</v>
      </c>
      <c r="D266">
        <v>0.16666666666666666</v>
      </c>
    </row>
  </sheetData>
  <mergeCells count="1">
    <mergeCell ref="B33:D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Dataset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Rossini</dc:creator>
  <cp:lastModifiedBy>Luca Rossini</cp:lastModifiedBy>
  <dcterms:created xsi:type="dcterms:W3CDTF">2024-09-02T06:37:26Z</dcterms:created>
  <dcterms:modified xsi:type="dcterms:W3CDTF">2024-09-02T17:33:47Z</dcterms:modified>
</cp:coreProperties>
</file>