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ar\Dropbox\Documenti\Lavoro\Articoli in scrittura\59. Life tables Drosphila suzukii Bari\Data analysis\"/>
    </mc:Choice>
  </mc:AlternateContent>
  <xr:revisionPtr revIDLastSave="0" documentId="13_ncr:1_{CF686251-2558-4FE3-9432-96CDD15107F5}" xr6:coauthVersionLast="47" xr6:coauthVersionMax="47" xr10:uidLastSave="{00000000-0000-0000-0000-000000000000}"/>
  <bookViews>
    <workbookView xWindow="-108" yWindow="-108" windowWidth="23256" windowHeight="13896" xr2:uid="{D166EB77-5635-49C8-9D41-680A4D9158B3}"/>
  </bookViews>
  <sheets>
    <sheet name="MortalityRa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K3" i="1"/>
  <c r="G4" i="1"/>
  <c r="H4" i="1"/>
  <c r="I4" i="1"/>
  <c r="J4" i="1"/>
  <c r="K4" i="1"/>
  <c r="G5" i="1"/>
  <c r="H5" i="1"/>
  <c r="I5" i="1"/>
  <c r="J5" i="1"/>
  <c r="K5" i="1"/>
  <c r="G6" i="1"/>
  <c r="H6" i="1"/>
  <c r="I6" i="1"/>
  <c r="J6" i="1"/>
  <c r="K6" i="1"/>
  <c r="G7" i="1"/>
  <c r="H7" i="1"/>
  <c r="I7" i="1"/>
  <c r="J7" i="1"/>
  <c r="K7" i="1"/>
  <c r="G8" i="1"/>
  <c r="H8" i="1"/>
  <c r="I8" i="1"/>
  <c r="J8" i="1"/>
  <c r="K8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K11" i="1"/>
  <c r="G12" i="1"/>
  <c r="H12" i="1"/>
  <c r="I12" i="1"/>
  <c r="J12" i="1"/>
  <c r="K12" i="1"/>
  <c r="G13" i="1"/>
  <c r="H13" i="1"/>
  <c r="I13" i="1"/>
  <c r="J13" i="1"/>
  <c r="K13" i="1"/>
  <c r="G14" i="1"/>
  <c r="H14" i="1"/>
  <c r="I14" i="1"/>
  <c r="J14" i="1"/>
  <c r="K14" i="1"/>
  <c r="G15" i="1"/>
  <c r="H15" i="1"/>
  <c r="I15" i="1"/>
  <c r="J15" i="1"/>
  <c r="K15" i="1"/>
  <c r="G2" i="1"/>
  <c r="K2" i="1"/>
  <c r="J2" i="1"/>
  <c r="I2" i="1"/>
  <c r="H2" i="1"/>
</calcChain>
</file>

<file path=xl/sharedStrings.xml><?xml version="1.0" encoding="utf-8"?>
<sst xmlns="http://schemas.openxmlformats.org/spreadsheetml/2006/main" count="10" uniqueCount="9">
  <si>
    <t>Temperature</t>
  </si>
  <si>
    <t>Mortality_Egg</t>
  </si>
  <si>
    <t>Mortality_L1</t>
  </si>
  <si>
    <t>Mortality_L2</t>
  </si>
  <si>
    <t>Mortality_L3</t>
  </si>
  <si>
    <t>Survival_Egg</t>
  </si>
  <si>
    <t>Survival_L1</t>
  </si>
  <si>
    <t>Survival_L2</t>
  </si>
  <si>
    <t>Survival_L3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</si>
</sst>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MortalityRates!$H$1</c:f>
              <c:strCache>
                <c:ptCount val="1"/>
                <c:pt idx="0">
                  <c:v>Mortality_Egg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MortalityRates!$G$2:$G$15</c:f>
              <c:numCache>
                <c:formatCode>General</c:formatCode>
                <c:ptCount val="14"/>
                <c:pt idx="0">
                  <c:v>6</c:v>
                </c:pt>
                <c:pt idx="1">
                  <c:v>9</c:v>
                </c:pt>
                <c:pt idx="2">
                  <c:v>13</c:v>
                </c:pt>
                <c:pt idx="3">
                  <c:v>18</c:v>
                </c:pt>
                <c:pt idx="4">
                  <c:v>20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</c:numCache>
            </c:numRef>
          </c:xVal>
          <c:yVal>
            <c:numRef>
              <c:f>MortalityRates!$H$2:$H$15</c:f>
              <c:numCache>
                <c:formatCode>General</c:formatCode>
                <c:ptCount val="14"/>
                <c:pt idx="0">
                  <c:v>0.74</c:v>
                </c:pt>
                <c:pt idx="1">
                  <c:v>0.62</c:v>
                </c:pt>
                <c:pt idx="2">
                  <c:v>0.21999999999999997</c:v>
                </c:pt>
                <c:pt idx="3">
                  <c:v>7.999999999999996E-2</c:v>
                </c:pt>
                <c:pt idx="4">
                  <c:v>6.0000000000000053E-2</c:v>
                </c:pt>
                <c:pt idx="5">
                  <c:v>2.0000000000000018E-2</c:v>
                </c:pt>
                <c:pt idx="6">
                  <c:v>4.0000000000000036E-2</c:v>
                </c:pt>
                <c:pt idx="7">
                  <c:v>4.0000000000000036E-2</c:v>
                </c:pt>
                <c:pt idx="8">
                  <c:v>0.12</c:v>
                </c:pt>
                <c:pt idx="9">
                  <c:v>0.21999999999999997</c:v>
                </c:pt>
                <c:pt idx="10">
                  <c:v>0.26</c:v>
                </c:pt>
                <c:pt idx="11">
                  <c:v>0.56000000000000005</c:v>
                </c:pt>
                <c:pt idx="12">
                  <c:v>0.82000000000000006</c:v>
                </c:pt>
                <c:pt idx="13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7C-469B-959C-218CFF94BCC8}"/>
            </c:ext>
          </c:extLst>
        </c:ser>
        <c:ser>
          <c:idx val="1"/>
          <c:order val="1"/>
          <c:tx>
            <c:strRef>
              <c:f>MortalityRates!$I$1</c:f>
              <c:strCache>
                <c:ptCount val="1"/>
                <c:pt idx="0">
                  <c:v>Mortality_L1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MortalityRates!$G$2:$G$15</c:f>
              <c:numCache>
                <c:formatCode>General</c:formatCode>
                <c:ptCount val="14"/>
                <c:pt idx="0">
                  <c:v>6</c:v>
                </c:pt>
                <c:pt idx="1">
                  <c:v>9</c:v>
                </c:pt>
                <c:pt idx="2">
                  <c:v>13</c:v>
                </c:pt>
                <c:pt idx="3">
                  <c:v>18</c:v>
                </c:pt>
                <c:pt idx="4">
                  <c:v>20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</c:numCache>
            </c:numRef>
          </c:xVal>
          <c:yVal>
            <c:numRef>
              <c:f>MortalityRates!$I$2:$I$15</c:f>
              <c:numCache>
                <c:formatCode>General</c:formatCode>
                <c:ptCount val="14"/>
                <c:pt idx="0">
                  <c:v>0.77</c:v>
                </c:pt>
                <c:pt idx="1">
                  <c:v>0.37</c:v>
                </c:pt>
                <c:pt idx="2">
                  <c:v>0.18999999999999995</c:v>
                </c:pt>
                <c:pt idx="3">
                  <c:v>0.15000000000000002</c:v>
                </c:pt>
                <c:pt idx="4">
                  <c:v>0.18000000000000005</c:v>
                </c:pt>
                <c:pt idx="5">
                  <c:v>6.9999999999999951E-2</c:v>
                </c:pt>
                <c:pt idx="6">
                  <c:v>6.9999999999999951E-2</c:v>
                </c:pt>
                <c:pt idx="7">
                  <c:v>5.0000000000000044E-2</c:v>
                </c:pt>
                <c:pt idx="8">
                  <c:v>8.9999999999999969E-2</c:v>
                </c:pt>
                <c:pt idx="9">
                  <c:v>0.15000000000000002</c:v>
                </c:pt>
                <c:pt idx="10">
                  <c:v>0.22999999999999998</c:v>
                </c:pt>
                <c:pt idx="11">
                  <c:v>0.45999999999999996</c:v>
                </c:pt>
                <c:pt idx="12">
                  <c:v>0.56000000000000005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7C-469B-959C-218CFF94BCC8}"/>
            </c:ext>
          </c:extLst>
        </c:ser>
        <c:ser>
          <c:idx val="2"/>
          <c:order val="2"/>
          <c:tx>
            <c:strRef>
              <c:f>MortalityRates!$J$1</c:f>
              <c:strCache>
                <c:ptCount val="1"/>
                <c:pt idx="0">
                  <c:v>Mortality_L2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MortalityRates!$G$2:$G$15</c:f>
              <c:numCache>
                <c:formatCode>General</c:formatCode>
                <c:ptCount val="14"/>
                <c:pt idx="0">
                  <c:v>6</c:v>
                </c:pt>
                <c:pt idx="1">
                  <c:v>9</c:v>
                </c:pt>
                <c:pt idx="2">
                  <c:v>13</c:v>
                </c:pt>
                <c:pt idx="3">
                  <c:v>18</c:v>
                </c:pt>
                <c:pt idx="4">
                  <c:v>20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</c:numCache>
            </c:numRef>
          </c:xVal>
          <c:yVal>
            <c:numRef>
              <c:f>MortalityRates!$J$2:$J$15</c:f>
              <c:numCache>
                <c:formatCode>General</c:formatCode>
                <c:ptCount val="14"/>
                <c:pt idx="0">
                  <c:v>1</c:v>
                </c:pt>
                <c:pt idx="1">
                  <c:v>0.17000000000000004</c:v>
                </c:pt>
                <c:pt idx="2">
                  <c:v>9.9999999999999978E-2</c:v>
                </c:pt>
                <c:pt idx="3">
                  <c:v>8.9999999999999969E-2</c:v>
                </c:pt>
                <c:pt idx="4">
                  <c:v>6.0000000000000053E-2</c:v>
                </c:pt>
                <c:pt idx="5">
                  <c:v>5.0000000000000044E-2</c:v>
                </c:pt>
                <c:pt idx="6">
                  <c:v>6.0000000000000053E-2</c:v>
                </c:pt>
                <c:pt idx="7">
                  <c:v>0.10999999999999999</c:v>
                </c:pt>
                <c:pt idx="8">
                  <c:v>9.9999999999999978E-2</c:v>
                </c:pt>
                <c:pt idx="9">
                  <c:v>6.9999999999999951E-2</c:v>
                </c:pt>
                <c:pt idx="10">
                  <c:v>0.27</c:v>
                </c:pt>
                <c:pt idx="11">
                  <c:v>0.42000000000000004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7C-469B-959C-218CFF94BCC8}"/>
            </c:ext>
          </c:extLst>
        </c:ser>
        <c:ser>
          <c:idx val="3"/>
          <c:order val="3"/>
          <c:tx>
            <c:strRef>
              <c:f>MortalityRates!$K$1</c:f>
              <c:strCache>
                <c:ptCount val="1"/>
                <c:pt idx="0">
                  <c:v>Mortality_L3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MortalityRates!$G$2:$G$15</c:f>
              <c:numCache>
                <c:formatCode>General</c:formatCode>
                <c:ptCount val="14"/>
                <c:pt idx="0">
                  <c:v>6</c:v>
                </c:pt>
                <c:pt idx="1">
                  <c:v>9</c:v>
                </c:pt>
                <c:pt idx="2">
                  <c:v>13</c:v>
                </c:pt>
                <c:pt idx="3">
                  <c:v>18</c:v>
                </c:pt>
                <c:pt idx="4">
                  <c:v>20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</c:numCache>
            </c:numRef>
          </c:xVal>
          <c:yVal>
            <c:numRef>
              <c:f>MortalityRates!$K$2:$K$15</c:f>
              <c:numCache>
                <c:formatCode>General</c:formatCode>
                <c:ptCount val="14"/>
                <c:pt idx="0">
                  <c:v>1</c:v>
                </c:pt>
                <c:pt idx="1">
                  <c:v>9.9999999999999978E-2</c:v>
                </c:pt>
                <c:pt idx="2">
                  <c:v>7.999999999999996E-2</c:v>
                </c:pt>
                <c:pt idx="3">
                  <c:v>3.0000000000000027E-2</c:v>
                </c:pt>
                <c:pt idx="4">
                  <c:v>0</c:v>
                </c:pt>
                <c:pt idx="5">
                  <c:v>3.0000000000000027E-2</c:v>
                </c:pt>
                <c:pt idx="6">
                  <c:v>0</c:v>
                </c:pt>
                <c:pt idx="7">
                  <c:v>0</c:v>
                </c:pt>
                <c:pt idx="8">
                  <c:v>4.0000000000000036E-2</c:v>
                </c:pt>
                <c:pt idx="9">
                  <c:v>4.0000000000000036E-2</c:v>
                </c:pt>
                <c:pt idx="10">
                  <c:v>0.16000000000000003</c:v>
                </c:pt>
                <c:pt idx="11">
                  <c:v>0.57000000000000006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7C-469B-959C-218CFF94B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003088"/>
        <c:axId val="1522003568"/>
      </c:scatterChart>
      <c:valAx>
        <c:axId val="152200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2003568"/>
        <c:crosses val="autoZero"/>
        <c:crossBetween val="midCat"/>
      </c:valAx>
      <c:valAx>
        <c:axId val="15220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200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16</xdr:row>
      <xdr:rowOff>72390</xdr:rowOff>
    </xdr:from>
    <xdr:to>
      <xdr:col>5</xdr:col>
      <xdr:colOff>411480</xdr:colOff>
      <xdr:row>31</xdr:row>
      <xdr:rowOff>72390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1917DA3-E0D9-16E0-7E4E-CD0FE4B2F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C1B26-2BC6-46C1-AF8F-0EF10E5AB30D}">
  <dimension ref="A1:K15"/>
  <sheetViews>
    <sheetView tabSelected="1" workbookViewId="0">
      <selection activeCell="I21" sqref="I21"/>
    </sheetView>
  </sheetViews>
  <sheetFormatPr defaultRowHeight="14.4" x14ac:dyDescent="0.3"/>
  <cols>
    <col min="1" max="6" width="12.77734375" customWidth="1"/>
    <col min="7" max="11" width="11.77734375" customWidth="1"/>
  </cols>
  <sheetData>
    <row r="1" spans="1:11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G1" t="s">
        <v>0</v>
      </c>
      <c r="H1" t="s">
        <v>1</v>
      </c>
      <c r="I1" t="s">
        <v>2</v>
      </c>
      <c r="J1" t="s">
        <v>3</v>
      </c>
      <c r="K1" t="s">
        <v>4</v>
      </c>
    </row>
    <row r="2" spans="1:11" x14ac:dyDescent="0.3">
      <c r="A2">
        <v>6</v>
      </c>
      <c r="B2">
        <v>0.26</v>
      </c>
      <c r="C2">
        <v>0.23</v>
      </c>
      <c r="D2">
        <v>0</v>
      </c>
      <c r="E2">
        <v>0</v>
      </c>
      <c r="G2">
        <f>A2</f>
        <v>6</v>
      </c>
      <c r="H2">
        <f xml:space="preserve"> 1 - B2</f>
        <v>0.74</v>
      </c>
      <c r="I2">
        <f xml:space="preserve"> 1-C2</f>
        <v>0.77</v>
      </c>
      <c r="J2">
        <f xml:space="preserve"> 1-D2</f>
        <v>1</v>
      </c>
      <c r="K2">
        <f xml:space="preserve"> 1-E2</f>
        <v>1</v>
      </c>
    </row>
    <row r="3" spans="1:11" x14ac:dyDescent="0.3">
      <c r="A3">
        <v>9</v>
      </c>
      <c r="B3">
        <v>0.38</v>
      </c>
      <c r="C3">
        <v>0.63</v>
      </c>
      <c r="D3">
        <v>0.83</v>
      </c>
      <c r="E3">
        <v>0.9</v>
      </c>
      <c r="G3">
        <f t="shared" ref="G3:G15" si="0">A3</f>
        <v>9</v>
      </c>
      <c r="H3">
        <f t="shared" ref="H3:H15" si="1" xml:space="preserve"> 1 - B3</f>
        <v>0.62</v>
      </c>
      <c r="I3">
        <f t="shared" ref="I3:I15" si="2" xml:space="preserve"> 1-C3</f>
        <v>0.37</v>
      </c>
      <c r="J3">
        <f t="shared" ref="J3:J15" si="3" xml:space="preserve"> 1-D3</f>
        <v>0.17000000000000004</v>
      </c>
      <c r="K3">
        <f t="shared" ref="K3:K15" si="4" xml:space="preserve"> 1-E3</f>
        <v>9.9999999999999978E-2</v>
      </c>
    </row>
    <row r="4" spans="1:11" x14ac:dyDescent="0.3">
      <c r="A4">
        <v>13</v>
      </c>
      <c r="B4">
        <v>0.78</v>
      </c>
      <c r="C4">
        <v>0.81</v>
      </c>
      <c r="D4">
        <v>0.9</v>
      </c>
      <c r="E4">
        <v>0.92</v>
      </c>
      <c r="G4">
        <f t="shared" si="0"/>
        <v>13</v>
      </c>
      <c r="H4">
        <f t="shared" si="1"/>
        <v>0.21999999999999997</v>
      </c>
      <c r="I4">
        <f t="shared" si="2"/>
        <v>0.18999999999999995</v>
      </c>
      <c r="J4">
        <f t="shared" si="3"/>
        <v>9.9999999999999978E-2</v>
      </c>
      <c r="K4">
        <f t="shared" si="4"/>
        <v>7.999999999999996E-2</v>
      </c>
    </row>
    <row r="5" spans="1:11" x14ac:dyDescent="0.3">
      <c r="A5">
        <v>18</v>
      </c>
      <c r="B5">
        <v>0.92</v>
      </c>
      <c r="C5">
        <v>0.85</v>
      </c>
      <c r="D5">
        <v>0.91</v>
      </c>
      <c r="E5">
        <v>0.97</v>
      </c>
      <c r="G5">
        <f t="shared" si="0"/>
        <v>18</v>
      </c>
      <c r="H5">
        <f t="shared" si="1"/>
        <v>7.999999999999996E-2</v>
      </c>
      <c r="I5">
        <f t="shared" si="2"/>
        <v>0.15000000000000002</v>
      </c>
      <c r="J5">
        <f t="shared" si="3"/>
        <v>8.9999999999999969E-2</v>
      </c>
      <c r="K5">
        <f t="shared" si="4"/>
        <v>3.0000000000000027E-2</v>
      </c>
    </row>
    <row r="6" spans="1:11" x14ac:dyDescent="0.3">
      <c r="A6">
        <v>20</v>
      </c>
      <c r="B6">
        <v>0.94</v>
      </c>
      <c r="C6">
        <v>0.82</v>
      </c>
      <c r="D6">
        <v>0.94</v>
      </c>
      <c r="E6">
        <v>1</v>
      </c>
      <c r="G6">
        <f t="shared" si="0"/>
        <v>20</v>
      </c>
      <c r="H6">
        <f t="shared" si="1"/>
        <v>6.0000000000000053E-2</v>
      </c>
      <c r="I6">
        <f t="shared" si="2"/>
        <v>0.18000000000000005</v>
      </c>
      <c r="J6">
        <f t="shared" si="3"/>
        <v>6.0000000000000053E-2</v>
      </c>
      <c r="K6">
        <f t="shared" si="4"/>
        <v>0</v>
      </c>
    </row>
    <row r="7" spans="1:11" x14ac:dyDescent="0.3">
      <c r="A7">
        <v>24</v>
      </c>
      <c r="B7">
        <v>0.98</v>
      </c>
      <c r="C7">
        <v>0.93</v>
      </c>
      <c r="D7">
        <v>0.95</v>
      </c>
      <c r="E7">
        <v>0.97</v>
      </c>
      <c r="G7">
        <f t="shared" si="0"/>
        <v>24</v>
      </c>
      <c r="H7">
        <f t="shared" si="1"/>
        <v>2.0000000000000018E-2</v>
      </c>
      <c r="I7">
        <f t="shared" si="2"/>
        <v>6.9999999999999951E-2</v>
      </c>
      <c r="J7">
        <f t="shared" si="3"/>
        <v>5.0000000000000044E-2</v>
      </c>
      <c r="K7">
        <f t="shared" si="4"/>
        <v>3.0000000000000027E-2</v>
      </c>
    </row>
    <row r="8" spans="1:11" x14ac:dyDescent="0.3">
      <c r="A8">
        <v>25</v>
      </c>
      <c r="B8">
        <v>0.96</v>
      </c>
      <c r="C8">
        <v>0.93</v>
      </c>
      <c r="D8">
        <v>0.94</v>
      </c>
      <c r="E8">
        <v>1</v>
      </c>
      <c r="G8">
        <f t="shared" si="0"/>
        <v>25</v>
      </c>
      <c r="H8">
        <f t="shared" si="1"/>
        <v>4.0000000000000036E-2</v>
      </c>
      <c r="I8">
        <f t="shared" si="2"/>
        <v>6.9999999999999951E-2</v>
      </c>
      <c r="J8">
        <f t="shared" si="3"/>
        <v>6.0000000000000053E-2</v>
      </c>
      <c r="K8">
        <f t="shared" si="4"/>
        <v>0</v>
      </c>
    </row>
    <row r="9" spans="1:11" x14ac:dyDescent="0.3">
      <c r="A9">
        <v>26</v>
      </c>
      <c r="B9">
        <v>0.96</v>
      </c>
      <c r="C9">
        <v>0.95</v>
      </c>
      <c r="D9">
        <v>0.89</v>
      </c>
      <c r="E9">
        <v>1</v>
      </c>
      <c r="G9">
        <f t="shared" si="0"/>
        <v>26</v>
      </c>
      <c r="H9">
        <f t="shared" si="1"/>
        <v>4.0000000000000036E-2</v>
      </c>
      <c r="I9">
        <f t="shared" si="2"/>
        <v>5.0000000000000044E-2</v>
      </c>
      <c r="J9">
        <f t="shared" si="3"/>
        <v>0.10999999999999999</v>
      </c>
      <c r="K9">
        <f t="shared" si="4"/>
        <v>0</v>
      </c>
    </row>
    <row r="10" spans="1:11" x14ac:dyDescent="0.3">
      <c r="A10">
        <v>27</v>
      </c>
      <c r="B10">
        <v>0.88</v>
      </c>
      <c r="C10">
        <v>0.91</v>
      </c>
      <c r="D10">
        <v>0.9</v>
      </c>
      <c r="E10">
        <v>0.96</v>
      </c>
      <c r="G10">
        <f t="shared" si="0"/>
        <v>27</v>
      </c>
      <c r="H10">
        <f t="shared" si="1"/>
        <v>0.12</v>
      </c>
      <c r="I10">
        <f t="shared" si="2"/>
        <v>8.9999999999999969E-2</v>
      </c>
      <c r="J10">
        <f t="shared" si="3"/>
        <v>9.9999999999999978E-2</v>
      </c>
      <c r="K10">
        <f t="shared" si="4"/>
        <v>4.0000000000000036E-2</v>
      </c>
    </row>
    <row r="11" spans="1:11" x14ac:dyDescent="0.3">
      <c r="A11">
        <v>28</v>
      </c>
      <c r="B11">
        <v>0.78</v>
      </c>
      <c r="C11">
        <v>0.85</v>
      </c>
      <c r="D11">
        <v>0.93</v>
      </c>
      <c r="E11">
        <v>0.96</v>
      </c>
      <c r="G11">
        <f t="shared" si="0"/>
        <v>28</v>
      </c>
      <c r="H11">
        <f t="shared" si="1"/>
        <v>0.21999999999999997</v>
      </c>
      <c r="I11">
        <f t="shared" si="2"/>
        <v>0.15000000000000002</v>
      </c>
      <c r="J11">
        <f t="shared" si="3"/>
        <v>6.9999999999999951E-2</v>
      </c>
      <c r="K11">
        <f t="shared" si="4"/>
        <v>4.0000000000000036E-2</v>
      </c>
    </row>
    <row r="12" spans="1:11" x14ac:dyDescent="0.3">
      <c r="A12">
        <v>29</v>
      </c>
      <c r="B12">
        <v>0.74</v>
      </c>
      <c r="C12">
        <v>0.77</v>
      </c>
      <c r="D12">
        <v>0.73</v>
      </c>
      <c r="E12">
        <v>0.84</v>
      </c>
      <c r="G12">
        <f t="shared" si="0"/>
        <v>29</v>
      </c>
      <c r="H12">
        <f t="shared" si="1"/>
        <v>0.26</v>
      </c>
      <c r="I12">
        <f t="shared" si="2"/>
        <v>0.22999999999999998</v>
      </c>
      <c r="J12">
        <f t="shared" si="3"/>
        <v>0.27</v>
      </c>
      <c r="K12">
        <f t="shared" si="4"/>
        <v>0.16000000000000003</v>
      </c>
    </row>
    <row r="13" spans="1:11" x14ac:dyDescent="0.3">
      <c r="A13">
        <v>31</v>
      </c>
      <c r="B13">
        <v>0.44</v>
      </c>
      <c r="C13">
        <v>0.54</v>
      </c>
      <c r="D13">
        <v>0.57999999999999996</v>
      </c>
      <c r="E13">
        <v>0.43</v>
      </c>
      <c r="G13">
        <f t="shared" si="0"/>
        <v>31</v>
      </c>
      <c r="H13">
        <f t="shared" si="1"/>
        <v>0.56000000000000005</v>
      </c>
      <c r="I13">
        <f t="shared" si="2"/>
        <v>0.45999999999999996</v>
      </c>
      <c r="J13">
        <f t="shared" si="3"/>
        <v>0.42000000000000004</v>
      </c>
      <c r="K13">
        <f t="shared" si="4"/>
        <v>0.57000000000000006</v>
      </c>
    </row>
    <row r="14" spans="1:11" x14ac:dyDescent="0.3">
      <c r="A14">
        <v>32</v>
      </c>
      <c r="B14">
        <v>0.18</v>
      </c>
      <c r="C14">
        <v>0.44</v>
      </c>
      <c r="D14">
        <v>0</v>
      </c>
      <c r="E14">
        <v>0</v>
      </c>
      <c r="G14">
        <f t="shared" si="0"/>
        <v>32</v>
      </c>
      <c r="H14">
        <f t="shared" si="1"/>
        <v>0.82000000000000006</v>
      </c>
      <c r="I14">
        <f t="shared" si="2"/>
        <v>0.56000000000000005</v>
      </c>
      <c r="J14">
        <f t="shared" si="3"/>
        <v>1</v>
      </c>
      <c r="K14">
        <f t="shared" si="4"/>
        <v>1</v>
      </c>
    </row>
    <row r="15" spans="1:11" x14ac:dyDescent="0.3">
      <c r="A15">
        <v>33</v>
      </c>
      <c r="B15">
        <v>0.06</v>
      </c>
      <c r="C15">
        <v>0</v>
      </c>
      <c r="D15">
        <v>0</v>
      </c>
      <c r="E15">
        <v>0</v>
      </c>
      <c r="G15">
        <f t="shared" si="0"/>
        <v>33</v>
      </c>
      <c r="H15">
        <f t="shared" si="1"/>
        <v>0.94</v>
      </c>
      <c r="I15">
        <f t="shared" si="2"/>
        <v>1</v>
      </c>
      <c r="J15">
        <f t="shared" si="3"/>
        <v>1</v>
      </c>
      <c r="K15">
        <f t="shared" si="4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MortalityRates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ROSSINI Luca</dc:creator>
  <cp:lastModifiedBy>ROSSINI Luca</cp:lastModifiedBy>
  <dcterms:created xsi:type="dcterms:W3CDTF">2024-09-01T16:44:34Z</dcterms:created>
  <dcterms:modified xsi:type="dcterms:W3CDTF">2024-09-01T17:00:44Z</dcterms:modified>
</cp:coreProperties>
</file>