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ee1169811e7fcfb0/Michael/investment-project/morningstar-scraping/ETFs/output/2024-01-21-data/"/>
    </mc:Choice>
  </mc:AlternateContent>
  <xr:revisionPtr revIDLastSave="62" documentId="11_23D9DA9B8051968E6D7750154C5DCE3A8743D1B2" xr6:coauthVersionLast="47" xr6:coauthVersionMax="47" xr10:uidLastSave="{09E66302-FCB2-4D91-ABFA-99168C02F07F}"/>
  <bookViews>
    <workbookView xWindow="-16200" yWindow="-8595" windowWidth="16200" windowHeight="143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H1" i="1"/>
  <c r="I1" i="1"/>
  <c r="J1" i="1"/>
  <c r="L1" i="1"/>
  <c r="M1" i="1"/>
  <c r="N1" i="1"/>
  <c r="O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H1" i="1"/>
  <c r="CI1" i="1"/>
  <c r="CJ1" i="1"/>
  <c r="CK1" i="1"/>
  <c r="CL1" i="1"/>
  <c r="G2" i="1"/>
  <c r="H2" i="1"/>
  <c r="I2" i="1"/>
  <c r="J2" i="1"/>
  <c r="L2" i="1"/>
  <c r="M2" i="1"/>
  <c r="N2" i="1"/>
  <c r="O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H2" i="1"/>
  <c r="CI2" i="1"/>
  <c r="CJ2" i="1"/>
  <c r="CK2" i="1"/>
  <c r="CL2" i="1"/>
  <c r="G3" i="1"/>
  <c r="H3" i="1"/>
  <c r="I3" i="1"/>
  <c r="J3" i="1"/>
  <c r="L3" i="1"/>
  <c r="M3" i="1"/>
  <c r="N3" i="1"/>
  <c r="O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H3" i="1"/>
  <c r="CI3" i="1"/>
  <c r="CJ3" i="1"/>
  <c r="CK3" i="1"/>
  <c r="CL3" i="1"/>
  <c r="G4" i="1"/>
  <c r="H4" i="1"/>
  <c r="I4" i="1"/>
  <c r="J4" i="1"/>
  <c r="M4" i="1"/>
  <c r="N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H4" i="1"/>
  <c r="CI4" i="1"/>
  <c r="CJ4" i="1"/>
  <c r="CK4" i="1"/>
  <c r="CL4" i="1"/>
  <c r="E4" i="1"/>
  <c r="E3" i="1"/>
  <c r="E2" i="1"/>
  <c r="E1" i="1"/>
</calcChain>
</file>

<file path=xl/sharedStrings.xml><?xml version="1.0" encoding="utf-8"?>
<sst xmlns="http://schemas.openxmlformats.org/spreadsheetml/2006/main" count="723" uniqueCount="279">
  <si>
    <t>name group</t>
  </si>
  <si>
    <t>id</t>
  </si>
  <si>
    <t>legal name</t>
  </si>
  <si>
    <t>ticker</t>
  </si>
  <si>
    <t>scores</t>
  </si>
  <si>
    <t>Morningstar Category</t>
  </si>
  <si>
    <t>share class size (M)</t>
  </si>
  <si>
    <t>share class size currency</t>
  </si>
  <si>
    <t>fund size (M)</t>
  </si>
  <si>
    <t>fund size (M)-score</t>
  </si>
  <si>
    <t>fund size currency</t>
  </si>
  <si>
    <t>inception date</t>
  </si>
  <si>
    <t>inception date-score</t>
  </si>
  <si>
    <t>12M yield</t>
  </si>
  <si>
    <t>manager start date</t>
  </si>
  <si>
    <t>fund benchmark</t>
  </si>
  <si>
    <t>morningstar benchmark</t>
  </si>
  <si>
    <t>1Y total return</t>
  </si>
  <si>
    <t>1Y total return scaled info</t>
  </si>
  <si>
    <t>1Y total return-score</t>
  </si>
  <si>
    <t>3Y annualised return</t>
  </si>
  <si>
    <t>3Y annualised return scaled info</t>
  </si>
  <si>
    <t>3Y annualised return-score</t>
  </si>
  <si>
    <t>5Y annualised return</t>
  </si>
  <si>
    <t>5Y annualised return scaled info</t>
  </si>
  <si>
    <t>5Y annualised return-score</t>
  </si>
  <si>
    <t>10Y annualised return</t>
  </si>
  <si>
    <t>10Y annualised return scaled info</t>
  </si>
  <si>
    <t>10Y annualised return-score</t>
  </si>
  <si>
    <t>Total Annualised Return Score</t>
  </si>
  <si>
    <t>1Y +/- category</t>
  </si>
  <si>
    <t>1Y +/- category scaled info</t>
  </si>
  <si>
    <t>1Y +/- category-score</t>
  </si>
  <si>
    <t>3Y +/- category</t>
  </si>
  <si>
    <t>3Y +/- category scaled info</t>
  </si>
  <si>
    <t>3Y +/- category-score</t>
  </si>
  <si>
    <t>5Y +/- category</t>
  </si>
  <si>
    <t>5Y +/- category scaled info</t>
  </si>
  <si>
    <t>5Y +/- category-score</t>
  </si>
  <si>
    <t>10Y +/- category</t>
  </si>
  <si>
    <t>10Y +/- category scaled info</t>
  </si>
  <si>
    <t>10Y +/- category-score</t>
  </si>
  <si>
    <t>Total +/- Category Score</t>
  </si>
  <si>
    <t>1Y +/- category index</t>
  </si>
  <si>
    <t>1Y +/- category index scaled info</t>
  </si>
  <si>
    <t>1Y +/- category index-score</t>
  </si>
  <si>
    <t>3Y +/- category index</t>
  </si>
  <si>
    <t>3Y +/- category index scaled info</t>
  </si>
  <si>
    <t>3Y +/- category index-score</t>
  </si>
  <si>
    <t>5Y +/- category index</t>
  </si>
  <si>
    <t>5Y +/- category index scaled info</t>
  </si>
  <si>
    <t>5Y +/- category index-score</t>
  </si>
  <si>
    <t>10Y +/- category index</t>
  </si>
  <si>
    <t>10Y +/- category index scaled info</t>
  </si>
  <si>
    <t>10Y +/- category index-score</t>
  </si>
  <si>
    <t>Total +/- Category Index Score</t>
  </si>
  <si>
    <t>3Y morningstar rating</t>
  </si>
  <si>
    <t>3Y morningstar rating-score</t>
  </si>
  <si>
    <t>5Y morningstar rating</t>
  </si>
  <si>
    <t>5Y morningstar rating-score</t>
  </si>
  <si>
    <t>10Y morningstar rating</t>
  </si>
  <si>
    <t>10Y morningstar rating-score</t>
  </si>
  <si>
    <t>overall morningstar rating</t>
  </si>
  <si>
    <t>overall morningstar rating-score</t>
  </si>
  <si>
    <t>Total Morningstar Rating Score</t>
  </si>
  <si>
    <t>3Y standard deviation</t>
  </si>
  <si>
    <t>3Y mean return</t>
  </si>
  <si>
    <t>3Y sharpe ratio</t>
  </si>
  <si>
    <t>3Y sharpe ratio-score</t>
  </si>
  <si>
    <t>3Y alpha (standard index)</t>
  </si>
  <si>
    <t>3Y alpha (standard index)-score</t>
  </si>
  <si>
    <t>3Y alpha (best fit index)</t>
  </si>
  <si>
    <t>3Y beta (standard index)</t>
  </si>
  <si>
    <t>3Y beta (standard index)-score</t>
  </si>
  <si>
    <t>3Y beta (best fit index)</t>
  </si>
  <si>
    <t>P/E ratio</t>
  </si>
  <si>
    <t>P/E ratio (relative to category)</t>
  </si>
  <si>
    <t>dividend-yield factor</t>
  </si>
  <si>
    <t>dividend-yield factor (relative to category)</t>
  </si>
  <si>
    <t>max annual charge</t>
  </si>
  <si>
    <t>ongoing charge</t>
  </si>
  <si>
    <t>ongoing charge-score</t>
  </si>
  <si>
    <t>minimum initial investment</t>
  </si>
  <si>
    <t>ISAs</t>
  </si>
  <si>
    <t>medalist rating text</t>
  </si>
  <si>
    <t>medalist rating</t>
  </si>
  <si>
    <t>medalist rating-score</t>
  </si>
  <si>
    <t>Total Rear-Facing Score</t>
  </si>
  <si>
    <t>0P0000OO21</t>
  </si>
  <si>
    <t>iShares Core S&amp;P 500 UCITS ETF USD (Acc) (EUR)</t>
  </si>
  <si>
    <t>SXR8</t>
  </si>
  <si>
    <t>US Large-Cap Blend Equity</t>
  </si>
  <si>
    <t>USD</t>
  </si>
  <si>
    <t>S&amp;P 500 NR USD</t>
  </si>
  <si>
    <t>Morningstar US LM NR USD</t>
  </si>
  <si>
    <t>Gold</t>
  </si>
  <si>
    <t>0P00013VX5</t>
  </si>
  <si>
    <t>CSPX</t>
  </si>
  <si>
    <t>0P0000X1TM</t>
  </si>
  <si>
    <t>0P000131W8</t>
  </si>
  <si>
    <t>Xtrackers MSCI World Information Technology UCITS ETF 1C</t>
  </si>
  <si>
    <t>XDWT</t>
  </si>
  <si>
    <t>Sector Equity Technology</t>
  </si>
  <si>
    <t>MSCI World/Inf Tech 20-35 Custom NR USD</t>
  </si>
  <si>
    <t>Morningstar Gbl Tech TME NR USD</t>
  </si>
  <si>
    <t>0P0000SM09</t>
  </si>
  <si>
    <t>iShares Core S&amp;P 500 UCITS ETF USD (Acc) (USD)</t>
  </si>
  <si>
    <t>0P0000OO1Z</t>
  </si>
  <si>
    <t>iShares Core S&amp;P 500 UCITS ETF USD (Acc)</t>
  </si>
  <si>
    <t>CSSPX</t>
  </si>
  <si>
    <t>0P0000PNVN</t>
  </si>
  <si>
    <t>Xtrackers S&amp;P 500 Swap UCITS ETF 1C (EUR)</t>
  </si>
  <si>
    <t>XSPX</t>
  </si>
  <si>
    <t>0P0000O9KD</t>
  </si>
  <si>
    <t>D5BM</t>
  </si>
  <si>
    <t>0P0000SM06</t>
  </si>
  <si>
    <t>iShares Core S&amp;P 500 UCITS ETF USD (Acc) (GBP)</t>
  </si>
  <si>
    <t>CSP1</t>
  </si>
  <si>
    <t>0P0000OO20</t>
  </si>
  <si>
    <t>0P00017YVM</t>
  </si>
  <si>
    <t>SPDR® MSCI World Technology UCITS ETF USD Acc</t>
  </si>
  <si>
    <t>WTEC</t>
  </si>
  <si>
    <t>MSCI World Info Tech 35/20 Capped NR</t>
  </si>
  <si>
    <t>0P00019OGA</t>
  </si>
  <si>
    <t>Invesco S&amp;P 500 UCITS ETF (EUR)</t>
  </si>
  <si>
    <t>SPXS</t>
  </si>
  <si>
    <t>Silver</t>
  </si>
  <si>
    <t>0P0000YZ0Y</t>
  </si>
  <si>
    <t>Invesco Technology S&amp;P US Select Sector UCITS ETF (GBP)</t>
  </si>
  <si>
    <t>XLKQ</t>
  </si>
  <si>
    <t>S&amp;P Select Sector Cap 20% Tech TR USD</t>
  </si>
  <si>
    <t>Bronze</t>
  </si>
  <si>
    <t>0P00016TB5</t>
  </si>
  <si>
    <t>Invesco Technology S&amp;P US Select Sector UCITS ETF (USD)</t>
  </si>
  <si>
    <t>XLKSl</t>
  </si>
  <si>
    <t>0P0000N98C</t>
  </si>
  <si>
    <t>Invesco Technology S&amp;P US Select Sector UCITS ETF</t>
  </si>
  <si>
    <t>XLKS</t>
  </si>
  <si>
    <t>0P00013LFC</t>
  </si>
  <si>
    <t>Invesco S&amp;P 500 UCITS ETF (GBP)</t>
  </si>
  <si>
    <t>SPXP</t>
  </si>
  <si>
    <t>0P0000X05R</t>
  </si>
  <si>
    <t>0P0000PWAE</t>
  </si>
  <si>
    <t>Xtrackers S&amp;P 500 Swap UCITS ETF 1C (GBP)</t>
  </si>
  <si>
    <t>0P0000X8NP</t>
  </si>
  <si>
    <t>P500</t>
  </si>
  <si>
    <t>0P0000O9KA</t>
  </si>
  <si>
    <t>0P0000XAP2</t>
  </si>
  <si>
    <t>0P0000RVXE</t>
  </si>
  <si>
    <t>Xtrackers S&amp;P 500 Swap UCITS ETF 1C (CHF)</t>
  </si>
  <si>
    <t>0P0000O9K9</t>
  </si>
  <si>
    <t>Xtrackers S&amp;P 500 Swap UCITS ETF 1C</t>
  </si>
  <si>
    <t>XSPU</t>
  </si>
  <si>
    <t>0P0000Q5LG</t>
  </si>
  <si>
    <t>Amundi MSCI World Information Technology UCITS ETF USD Acc (GBP)</t>
  </si>
  <si>
    <t>EUR</t>
  </si>
  <si>
    <t>MSCI World/Information Tech NR USD</t>
  </si>
  <si>
    <t>0P0000M6X3</t>
  </si>
  <si>
    <t>Xtrackers MSCI USA Swap UCITS ETF 1C (EUR)</t>
  </si>
  <si>
    <t>XMUS</t>
  </si>
  <si>
    <t>MSCI USA NR USD</t>
  </si>
  <si>
    <t>0P0000X05F</t>
  </si>
  <si>
    <t>Invesco S&amp;P 500 UCITS ETF (USD)</t>
  </si>
  <si>
    <t>0P0000SAX9</t>
  </si>
  <si>
    <t>Amundi MSCI World Information Technology UCITS ETF USD Acc (USD)</t>
  </si>
  <si>
    <t>LYTNOW</t>
  </si>
  <si>
    <t>0P0000Q1W9</t>
  </si>
  <si>
    <t>Amundi MSCI World Information Technology UCITS ETF USD Acc</t>
  </si>
  <si>
    <t>TNOW</t>
  </si>
  <si>
    <t>0P00016TAV</t>
  </si>
  <si>
    <t>P500d</t>
  </si>
  <si>
    <t>0P000146ZI</t>
  </si>
  <si>
    <t>0P0000X1U1</t>
  </si>
  <si>
    <t>iShares NASDAQ 100 UCITS ETF USD (Acc) (EUR)</t>
  </si>
  <si>
    <t>SXRV</t>
  </si>
  <si>
    <t>US Large-Cap Growth Equity</t>
  </si>
  <si>
    <t>NASDAQ 100 NR USD</t>
  </si>
  <si>
    <t>Morningstar US LM Brd Growth NR USD</t>
  </si>
  <si>
    <t>Neutral</t>
  </si>
  <si>
    <t>0P0000NN9V</t>
  </si>
  <si>
    <t>0P0000M3XA</t>
  </si>
  <si>
    <t>Xtrackers MSCI USA Swap UCITS ETF 1C (USD)</t>
  </si>
  <si>
    <t>XMUD</t>
  </si>
  <si>
    <t>0P00016TAW</t>
  </si>
  <si>
    <t>SPXSz</t>
  </si>
  <si>
    <t>0P0000OODS</t>
  </si>
  <si>
    <t>Invesco S&amp;P 500 UCITS ETF</t>
  </si>
  <si>
    <t>0P0000GH3A</t>
  </si>
  <si>
    <t>Xtrackers MSCI USA Swap UCITS ETF 1C (GBP)</t>
  </si>
  <si>
    <t>0P00016T8S</t>
  </si>
  <si>
    <t>XMUSm</t>
  </si>
  <si>
    <t>0P0000GH38</t>
  </si>
  <si>
    <t>0P0001RBCF</t>
  </si>
  <si>
    <t>DBXU</t>
  </si>
  <si>
    <t>0P0000SM0C</t>
  </si>
  <si>
    <t>iShares NASDAQ 100 UCITS ETF USD (Acc) (GBP)</t>
  </si>
  <si>
    <t>CNX1</t>
  </si>
  <si>
    <t>0P0000N5QF</t>
  </si>
  <si>
    <t>iShares NASDAQ 100 UCITS ETF USD (Acc)</t>
  </si>
  <si>
    <t>CSNDX</t>
  </si>
  <si>
    <t>0P0000NGMB</t>
  </si>
  <si>
    <t>0P0000SM0F</t>
  </si>
  <si>
    <t>iShares NASDAQ 100 UCITS ETF USD (Acc) (USD)</t>
  </si>
  <si>
    <t>CNDX</t>
  </si>
  <si>
    <t>0P0000Q5MH</t>
  </si>
  <si>
    <t>Amundi MSCI World Information Technology UCITS ETF EUR Acc (EUR)</t>
  </si>
  <si>
    <t>LYPG</t>
  </si>
  <si>
    <t>0P0000Q5MI</t>
  </si>
  <si>
    <t>0P0000M87N</t>
  </si>
  <si>
    <t>Invesco MSCI USA UCITS ETF (EUR)</t>
  </si>
  <si>
    <t>SC0H</t>
  </si>
  <si>
    <t>0P0000RTGX</t>
  </si>
  <si>
    <t>0P0000Q1W0</t>
  </si>
  <si>
    <t>Amundi MSCI World Information Technology UCITS ETF EUR Acc</t>
  </si>
  <si>
    <t>0P00008DUB</t>
  </si>
  <si>
    <t>Xtrackers MSCI USA Swap UCITS ETF 1C</t>
  </si>
  <si>
    <t>0P00014DUR</t>
  </si>
  <si>
    <t>0P0000X05G</t>
  </si>
  <si>
    <t>Invesco MSCI USA UCITS ETF (USD)</t>
  </si>
  <si>
    <t>MXUS</t>
  </si>
  <si>
    <t>0P0000JWMK</t>
  </si>
  <si>
    <t>0P0000JWME</t>
  </si>
  <si>
    <t>Invesco MSCI USA UCITS ETF</t>
  </si>
  <si>
    <t>0P00016TAP</t>
  </si>
  <si>
    <t>MXUSz</t>
  </si>
  <si>
    <t>0P00016T24</t>
  </si>
  <si>
    <t>CSNDXz</t>
  </si>
  <si>
    <t>0P0000NN9U</t>
  </si>
  <si>
    <t>iShares VII PLC - iShares MSCI USA ETF USD Acc (EUR)</t>
  </si>
  <si>
    <t>SXR4</t>
  </si>
  <si>
    <t>0P0000X1U2</t>
  </si>
  <si>
    <t>0P0000SM0P</t>
  </si>
  <si>
    <t>iShares VII PLC - iShares MSCI USA ETF USD Acc (USD)</t>
  </si>
  <si>
    <t>CSUS</t>
  </si>
  <si>
    <t>0P0000N5QE</t>
  </si>
  <si>
    <t>iShares VII PLC - iShares MSCI USA ETF USD Acc</t>
  </si>
  <si>
    <t>0P0000SY9N</t>
  </si>
  <si>
    <t>UBS (Irl) Fund Solutions plc - MSCI USA SF UCITS ETF (USD) A-acc</t>
  </si>
  <si>
    <t>MUUSAS</t>
  </si>
  <si>
    <t>0P00016SPL</t>
  </si>
  <si>
    <t>UBS (Irl) Fund Solutions plc - MSCI USA SF UCITS ETF (USD) A-acc (USD)</t>
  </si>
  <si>
    <t>MUUSAz</t>
  </si>
  <si>
    <t>0P0000SM0M</t>
  </si>
  <si>
    <t>iShares VII PLC - iShares MSCI USA ETF USD Acc (GBP)</t>
  </si>
  <si>
    <t>CU1</t>
  </si>
  <si>
    <t>0P0000NGMA</t>
  </si>
  <si>
    <t>0P0000N989</t>
  </si>
  <si>
    <t>Invesco Health Care S&amp;P US Select Sector UCITS ETF</t>
  </si>
  <si>
    <t>XLVS</t>
  </si>
  <si>
    <t>Sector Equity Healthcare</t>
  </si>
  <si>
    <t>S&amp;P Sel Sect Cap 20% HC NR USD</t>
  </si>
  <si>
    <t>Morningstar Gbl Health TME NR USD</t>
  </si>
  <si>
    <t>0P0000X05L</t>
  </si>
  <si>
    <t>Invesco Health Care S&amp;P US Select Sector UCITS ETF (USD)</t>
  </si>
  <si>
    <t>0P0000NN94</t>
  </si>
  <si>
    <t>iShares VII PLC - iShares Dow Jones Indust Avg ETF USD Acc (EUR)</t>
  </si>
  <si>
    <t>SXRU</t>
  </si>
  <si>
    <t>DJ Industrial Average NR USD</t>
  </si>
  <si>
    <t>0P0000NN95</t>
  </si>
  <si>
    <t>0P0000SM0E</t>
  </si>
  <si>
    <t>iShares VII PLC - iShares Dow Jones Indust Avg ETF USD Acc (USD)</t>
  </si>
  <si>
    <t>CIND</t>
  </si>
  <si>
    <t>0P0000N5Q5</t>
  </si>
  <si>
    <t>iShares VII PLC - iShares Dow Jones Indust Avg ETF USD Acc</t>
  </si>
  <si>
    <t>CSINDU</t>
  </si>
  <si>
    <t>fund size (M)-score (duplicate)</t>
  </si>
  <si>
    <t>inception date-score (duplicate)</t>
  </si>
  <si>
    <t>Min:</t>
  </si>
  <si>
    <t>Max:</t>
  </si>
  <si>
    <t>Mean:</t>
  </si>
  <si>
    <t>SD:</t>
  </si>
  <si>
    <t>Legend</t>
  </si>
  <si>
    <t>Manager Tenure &lt;10Y</t>
  </si>
  <si>
    <t>for</t>
  </si>
  <si>
    <t>Benchmarks do not match</t>
  </si>
  <si>
    <t>coloured</t>
  </si>
  <si>
    <t>Benchmarks match</t>
  </si>
  <si>
    <t>cells:</t>
  </si>
  <si>
    <t>Outlier (outside mean+3SD)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</si>
</sst>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A500"/>
      </patternFill>
    </fill>
    <fill>
      <patternFill patternType="solid">
        <fgColor rgb="FFFF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8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 textRotation="180" wrapText="1"/>
    </xf>
    <xf numFmtId="0" fontId="3" fillId="0" borderId="2" xfId="0" applyFont="1" applyBorder="1" applyAlignment="1">
      <alignment horizontal="center" vertical="center" textRotation="180" wrapText="1"/>
    </xf>
    <xf numFmtId="0" fontId="3" fillId="5" borderId="2" xfId="0" applyFont="1" applyFill="1" applyBorder="1" applyAlignment="1">
      <alignment horizontal="center" vertical="center" textRotation="180" wrapText="1"/>
    </xf>
    <xf numFmtId="164" fontId="3" fillId="0" borderId="2" xfId="0" applyNumberFormat="1" applyFont="1" applyBorder="1" applyAlignment="1">
      <alignment horizontal="center" vertical="center" textRotation="180" wrapText="1"/>
    </xf>
    <xf numFmtId="0" fontId="3" fillId="6" borderId="2" xfId="0" applyFont="1" applyFill="1" applyBorder="1" applyAlignment="1">
      <alignment horizontal="center" vertical="center" textRotation="180" wrapText="1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2" fontId="2" fillId="0" borderId="0" xfId="0" applyNumberFormat="1" applyFont="1" applyAlignment="1">
      <alignment horizontal="right"/>
    </xf>
    <xf numFmtId="165" fontId="2" fillId="6" borderId="7" xfId="0" applyNumberFormat="1" applyFont="1" applyFill="1" applyBorder="1"/>
    <xf numFmtId="165" fontId="0" fillId="0" borderId="8" xfId="0" applyNumberFormat="1" applyBorder="1" applyAlignment="1">
      <alignment horizontal="center"/>
    </xf>
    <xf numFmtId="165" fontId="2" fillId="7" borderId="9" xfId="0" applyNumberFormat="1" applyFont="1" applyFill="1" applyBorder="1"/>
    <xf numFmtId="165" fontId="0" fillId="0" borderId="10" xfId="0" applyNumberFormat="1" applyBorder="1" applyAlignment="1">
      <alignment horizontal="center"/>
    </xf>
    <xf numFmtId="165" fontId="2" fillId="8" borderId="9" xfId="0" applyNumberFormat="1" applyFont="1" applyFill="1" applyBorder="1"/>
    <xf numFmtId="165" fontId="2" fillId="2" borderId="11" xfId="0" applyNumberFormat="1" applyFont="1" applyFill="1" applyBorder="1"/>
    <xf numFmtId="165" fontId="0" fillId="0" borderId="12" xfId="0" applyNumberFormat="1" applyBorder="1" applyAlignment="1">
      <alignment horizontal="center"/>
    </xf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Alignment="1">
      <alignment horizontal="center"/>
    </xf>
    <xf numFmtId="14" fontId="0" fillId="4" borderId="0" xfId="0" applyNumberFormat="1" applyFill="1"/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8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A5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A5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FFA500"/>
        </patternFill>
      </fill>
    </dxf>
    <dxf>
      <fill>
        <patternFill patternType="solid">
          <fgColor indexed="64"/>
          <bgColor rgb="FFFFA500"/>
        </patternFill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9" formatCode="d/mm/yyyy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18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8DBD9E-D199-466C-8EB8-D360E34D4421}" name="Table2" displayName="Table2" ref="A5:CL74" totalsRowShown="0" headerRowDxfId="86" dataDxfId="84" headerRowBorderDxfId="85" tableBorderDxfId="83">
  <autoFilter ref="A5:CL74" xr:uid="{698DBD9E-D199-466C-8EB8-D360E34D4421}"/>
  <sortState xmlns:xlrd2="http://schemas.microsoft.com/office/spreadsheetml/2017/richdata2" ref="A6:CL41">
    <sortCondition descending="1" ref="E5:E74"/>
  </sortState>
  <tableColumns count="90">
    <tableColumn id="1" xr3:uid="{A1E9CC90-E513-4A11-8642-FB28C302ED80}" name="name group" dataDxfId="82"/>
    <tableColumn id="2" xr3:uid="{DECF3DC2-F715-4C00-B7B6-26BB713D655E}" name="id" dataDxfId="81"/>
    <tableColumn id="3" xr3:uid="{5C57B9A4-1208-4CD1-A4F0-888649F73A9B}" name="legal name"/>
    <tableColumn id="4" xr3:uid="{B5815C98-57FA-4FFC-8093-2D26F0B885EB}" name="ticker"/>
    <tableColumn id="5" xr3:uid="{5D9899F7-0F9E-4A29-B520-E494781434A5}" name="scores" dataDxfId="80"/>
    <tableColumn id="6" xr3:uid="{4B4C8EF2-C24F-4D7E-96E0-5F76963FFE83}" name="Morningstar Category"/>
    <tableColumn id="7" xr3:uid="{835994BB-9C6C-4661-8938-5A2890B1158C}" name="share class size (M)" dataDxfId="79"/>
    <tableColumn id="8" xr3:uid="{DE5CC224-13CB-429F-834F-F73C016454F8}" name="share class size currency"/>
    <tableColumn id="9" xr3:uid="{86D2D202-7B9C-4070-A5E5-23E440E8E9AF}" name="fund size (M)" dataDxfId="78"/>
    <tableColumn id="10" xr3:uid="{51EA4D1E-6A13-4B43-ACD7-48B93B4C4627}" name="fund size (M)-score" dataDxfId="77"/>
    <tableColumn id="11" xr3:uid="{4C5F4C66-5EAE-4D6D-B02F-806AB9EC0AAE}" name="fund size currency"/>
    <tableColumn id="12" xr3:uid="{AAF5664F-FB3F-4043-9419-F82C83EEE47F}" name="inception date" dataDxfId="76"/>
    <tableColumn id="13" xr3:uid="{E2E5BEBE-7EFD-4A03-B1C3-911C269B8EA4}" name="inception date-score" dataDxfId="75"/>
    <tableColumn id="14" xr3:uid="{7607373E-E073-405F-AA8A-476D05DB98DB}" name="12M yield" dataDxfId="74"/>
    <tableColumn id="15" xr3:uid="{840918C4-8EC0-4C5C-AD34-8842365952A5}" name="manager start date" dataDxfId="73"/>
    <tableColumn id="16" xr3:uid="{18ECB221-1792-498C-A549-4045C38F0F86}" name="fund benchmark" dataDxfId="72"/>
    <tableColumn id="17" xr3:uid="{5D2B2D73-AF33-41F7-982A-C99EB6C97B8A}" name="morningstar benchmark" dataDxfId="71"/>
    <tableColumn id="18" xr3:uid="{801C1029-21FF-4A22-9A02-C762C6E49273}" name="1Y total return" dataDxfId="70"/>
    <tableColumn id="19" xr3:uid="{47D73B03-6143-438A-BE42-49AA28AB6B86}" name="1Y total return scaled info" dataDxfId="69"/>
    <tableColumn id="20" xr3:uid="{4D0A064B-862C-43C3-894F-170CBF634E40}" name="1Y total return-score" dataDxfId="68"/>
    <tableColumn id="21" xr3:uid="{6CC0B39D-88E0-4BF8-A6A4-957D0EEE0C90}" name="3Y annualised return" dataDxfId="67"/>
    <tableColumn id="22" xr3:uid="{2CAC8E3C-4DE1-4511-BFAA-5E67BDEEDB27}" name="3Y annualised return scaled info" dataDxfId="66"/>
    <tableColumn id="23" xr3:uid="{DAC88A1E-E8CA-42B9-9CF8-CAC7DBE23024}" name="3Y annualised return-score" dataDxfId="65"/>
    <tableColumn id="24" xr3:uid="{7FD5B27B-3FF1-421E-BD92-798B0991193E}" name="5Y annualised return" dataDxfId="64"/>
    <tableColumn id="25" xr3:uid="{8D9B0DC8-3B5A-4A7D-85A4-8FAEEC5AC150}" name="5Y annualised return scaled info" dataDxfId="63"/>
    <tableColumn id="26" xr3:uid="{1BEFD235-1150-43F2-BF96-A663252ACCDA}" name="5Y annualised return-score" dataDxfId="62"/>
    <tableColumn id="27" xr3:uid="{4D09A709-32D5-4FA7-B6A3-408E9A446A2E}" name="10Y annualised return" dataDxfId="61"/>
    <tableColumn id="28" xr3:uid="{248868A9-B2DC-48CC-A5F1-F4D9A1C1274E}" name="10Y annualised return scaled info" dataDxfId="60"/>
    <tableColumn id="29" xr3:uid="{4FA42433-B233-4119-8C5C-6F27B5B30BD8}" name="10Y annualised return-score" dataDxfId="59"/>
    <tableColumn id="30" xr3:uid="{0A778682-FE6F-4A65-886B-6037B7F9F453}" name="Total Annualised Return Score" dataDxfId="58"/>
    <tableColumn id="31" xr3:uid="{BB74EAF0-3CBB-4E28-90B0-A28DE330CA8F}" name="1Y +/- category" dataDxfId="57"/>
    <tableColumn id="32" xr3:uid="{39C8E0FD-420D-410D-8779-84EE48002224}" name="1Y +/- category scaled info" dataDxfId="56"/>
    <tableColumn id="33" xr3:uid="{DED77F4F-39FA-44BC-963E-39B9C083B6B0}" name="1Y +/- category-score" dataDxfId="55"/>
    <tableColumn id="34" xr3:uid="{0BA9B02D-D420-4327-AE4F-C84DD8FDBB9E}" name="3Y +/- category" dataDxfId="54"/>
    <tableColumn id="35" xr3:uid="{94F9A903-4ABB-4098-B4A4-D2CC64DF9578}" name="3Y +/- category scaled info" dataDxfId="53"/>
    <tableColumn id="36" xr3:uid="{6F9AEE91-74AD-4EDF-8627-347910893D8E}" name="3Y +/- category-score" dataDxfId="52"/>
    <tableColumn id="37" xr3:uid="{03315F8D-AB34-4141-A819-86FEFE2AF56C}" name="5Y +/- category" dataDxfId="51"/>
    <tableColumn id="38" xr3:uid="{5DA705ED-E6CC-41E8-B48C-E251CE568DE6}" name="5Y +/- category scaled info" dataDxfId="50"/>
    <tableColumn id="39" xr3:uid="{1723F1ED-F449-479B-A862-1B3429A5B42A}" name="5Y +/- category-score" dataDxfId="49"/>
    <tableColumn id="40" xr3:uid="{CA19D272-B2E1-458F-B071-35CAEB7B1551}" name="10Y +/- category" dataDxfId="48"/>
    <tableColumn id="41" xr3:uid="{FF8C69DA-9661-46EA-85D1-975E1908684B}" name="10Y +/- category scaled info" dataDxfId="47"/>
    <tableColumn id="42" xr3:uid="{71AA864E-7170-49CD-AD9D-1F3CA854DAA2}" name="10Y +/- category-score" dataDxfId="46"/>
    <tableColumn id="43" xr3:uid="{037A46F5-2205-41A5-8E04-4DC92DE3F438}" name="Total +/- Category Score" dataDxfId="45"/>
    <tableColumn id="44" xr3:uid="{EEA99BAC-D193-4670-8C9A-59E8821FEE15}" name="1Y +/- category index" dataDxfId="44"/>
    <tableColumn id="45" xr3:uid="{E8267EC2-213B-40D9-8E38-26607EDFE22F}" name="1Y +/- category index scaled info" dataDxfId="43"/>
    <tableColumn id="46" xr3:uid="{9C76CA85-5606-4B7D-B8AD-FB65E87DF510}" name="1Y +/- category index-score" dataDxfId="42"/>
    <tableColumn id="47" xr3:uid="{2E1AACD4-924D-4CC4-BA08-9AA2D56E894B}" name="3Y +/- category index" dataDxfId="41"/>
    <tableColumn id="48" xr3:uid="{3885FCA7-8D8C-46EA-8A26-A56F016648F1}" name="3Y +/- category index scaled info" dataDxfId="40"/>
    <tableColumn id="49" xr3:uid="{927519AD-2BD2-41A4-95B8-FEBB40E19FA3}" name="3Y +/- category index-score" dataDxfId="39"/>
    <tableColumn id="50" xr3:uid="{2E4DFAC9-8208-4C86-84CC-189CD4B67C0B}" name="5Y +/- category index" dataDxfId="38"/>
    <tableColumn id="51" xr3:uid="{EBB60CBD-988C-46C8-B90E-FDC3621EEEA6}" name="5Y +/- category index scaled info" dataDxfId="37"/>
    <tableColumn id="52" xr3:uid="{8FD31278-184E-4F88-8BF2-A43A7DBC5BFD}" name="5Y +/- category index-score" dataDxfId="36"/>
    <tableColumn id="53" xr3:uid="{10B9A453-002C-4A28-9964-39B6A1165FB4}" name="10Y +/- category index" dataDxfId="35"/>
    <tableColumn id="54" xr3:uid="{6C8F7247-E338-4747-A183-56CBE0BB0952}" name="10Y +/- category index scaled info" dataDxfId="34"/>
    <tableColumn id="55" xr3:uid="{22EAAFF1-AECD-4BD0-BDA3-C08A82A8A214}" name="10Y +/- category index-score" dataDxfId="33"/>
    <tableColumn id="56" xr3:uid="{BBA91004-2855-45C9-B921-3051F6BE5DA7}" name="Total +/- Category Index Score" dataDxfId="32"/>
    <tableColumn id="57" xr3:uid="{B551AD05-5850-420A-B56D-8B9352FCBF7A}" name="3Y morningstar rating" dataDxfId="31"/>
    <tableColumn id="58" xr3:uid="{E683F0CA-0F1F-4CBC-9B99-AFF8A074C12C}" name="3Y morningstar rating-score" dataDxfId="30"/>
    <tableColumn id="59" xr3:uid="{C96F0D0E-55C9-4B9B-BC5C-D38C6049EDAA}" name="5Y morningstar rating" dataDxfId="29"/>
    <tableColumn id="60" xr3:uid="{24B47191-496E-4D93-9C17-C317E781F27E}" name="5Y morningstar rating-score" dataDxfId="28"/>
    <tableColumn id="61" xr3:uid="{129822D5-A661-46AD-8A6C-AAF6FB66B500}" name="10Y morningstar rating" dataDxfId="27"/>
    <tableColumn id="62" xr3:uid="{B9A3DB44-EB2A-42F7-9E65-D08899D33AE4}" name="10Y morningstar rating-score" dataDxfId="26"/>
    <tableColumn id="63" xr3:uid="{F5DF117B-8A55-4D15-BE91-2927F71B7F4E}" name="overall morningstar rating" dataDxfId="25"/>
    <tableColumn id="64" xr3:uid="{AE25E729-85C6-4B0B-84CA-E804E10E6AA5}" name="overall morningstar rating-score" dataDxfId="24"/>
    <tableColumn id="65" xr3:uid="{F7DF7708-72A2-4CB4-ACCD-35F0CD06DD3B}" name="Total Morningstar Rating Score" dataDxfId="23"/>
    <tableColumn id="66" xr3:uid="{A30E918B-F591-46B0-A960-A7AB9DF59159}" name="3Y standard deviation" dataDxfId="22"/>
    <tableColumn id="67" xr3:uid="{E5729EA3-404A-4F05-87DA-B53353D8AA3A}" name="3Y mean return" dataDxfId="21"/>
    <tableColumn id="68" xr3:uid="{CF5163F6-1312-4D87-88F9-ADCAD8BE8E84}" name="3Y sharpe ratio" dataDxfId="20"/>
    <tableColumn id="69" xr3:uid="{3057FA43-B2BA-4FA2-8A80-78C7A360A0D5}" name="3Y sharpe ratio-score" dataDxfId="19"/>
    <tableColumn id="70" xr3:uid="{77961565-47D9-4373-8EE2-146399BCF9F4}" name="3Y alpha (standard index)" dataDxfId="18"/>
    <tableColumn id="71" xr3:uid="{FCCD9CE2-BEB2-4803-9AAA-B6C21CE2AFF1}" name="3Y alpha (standard index)-score" dataDxfId="17"/>
    <tableColumn id="72" xr3:uid="{EEB0D62D-6A3F-463E-A4BF-F40C87CD31C9}" name="3Y alpha (best fit index)" dataDxfId="16"/>
    <tableColumn id="73" xr3:uid="{0859F75E-4548-421B-8BAA-47DC08D48643}" name="3Y beta (standard index)" dataDxfId="15"/>
    <tableColumn id="74" xr3:uid="{3AF93461-40C8-45FA-8F7E-9F3F400EE401}" name="3Y beta (standard index)-score" dataDxfId="14"/>
    <tableColumn id="75" xr3:uid="{ED63627D-13C7-417C-A091-48879E7DD838}" name="3Y beta (best fit index)" dataDxfId="13"/>
    <tableColumn id="76" xr3:uid="{436532B6-AA64-4FCB-ADAD-6543187CE402}" name="P/E ratio" dataDxfId="12"/>
    <tableColumn id="77" xr3:uid="{45B891DC-3849-4CF1-9B85-9E904B3FE9D0}" name="P/E ratio (relative to category)" dataDxfId="11"/>
    <tableColumn id="78" xr3:uid="{2F3A0722-84F4-4B23-9A0D-D672031F6D9A}" name="dividend-yield factor" dataDxfId="10"/>
    <tableColumn id="79" xr3:uid="{E6E981BD-1ED2-4A4E-92F1-8CDCD2BAEF09}" name="dividend-yield factor (relative to category)" dataDxfId="9"/>
    <tableColumn id="80" xr3:uid="{EB803FFE-CF35-445A-A8A8-136B34FFF76D}" name="max annual charge" dataDxfId="8"/>
    <tableColumn id="81" xr3:uid="{7BF18460-4B46-4E48-A324-B3F255AA9E01}" name="ongoing charge" dataDxfId="7"/>
    <tableColumn id="82" xr3:uid="{48A0C716-B724-45D1-B099-EEFF88BBC001}" name="ongoing charge-score" dataDxfId="6"/>
    <tableColumn id="83" xr3:uid="{98B50EEE-F853-4123-AD62-F68585DCFEF5}" name="minimum initial investment" dataDxfId="5"/>
    <tableColumn id="84" xr3:uid="{5DD850E9-1976-43C2-ABCD-E8C0B59E8985}" name="ISAs"/>
    <tableColumn id="85" xr3:uid="{D2700ABB-AF4F-4857-AC31-DD5B7F3565CD}" name="medalist rating text"/>
    <tableColumn id="86" xr3:uid="{759FD8F1-197B-4812-979F-00E213372F31}" name="medalist rating" dataDxfId="4"/>
    <tableColumn id="87" xr3:uid="{30D6C650-42A7-4793-8FF1-B2F997DCDDC3}" name="medalist rating-score" dataDxfId="3"/>
    <tableColumn id="88" xr3:uid="{F0813B8B-19FE-4496-842E-AB8C4A9417BA}" name="Total Rear-Facing Score" dataDxfId="2"/>
    <tableColumn id="89" xr3:uid="{63D714C5-9F83-4304-A973-F74510AC4166}" name="fund size (M)-score (duplicate)" dataDxfId="1"/>
    <tableColumn id="90" xr3:uid="{77A81DB5-1A66-44BF-BE54-DBFE8F0E4214}" name="inception date-score (duplicate)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74"/>
  <sheetViews>
    <sheetView tabSelected="1" workbookViewId="0">
      <selection activeCell="AA1" activeCellId="3" sqref="A6:XFD6 A10:XFD10 A28:XFD28 AA1:AA1048576"/>
    </sheetView>
  </sheetViews>
  <sheetFormatPr defaultRowHeight="15" x14ac:dyDescent="0.25"/>
  <cols>
    <col min="1" max="1" width="13.7109375" customWidth="1"/>
    <col min="2" max="2" width="5" customWidth="1"/>
    <col min="3" max="3" width="49.140625" customWidth="1"/>
    <col min="4" max="4" width="7.28515625" customWidth="1"/>
    <col min="5" max="5" width="7.140625" style="16" customWidth="1"/>
    <col min="6" max="6" width="22.28515625" customWidth="1"/>
    <col min="7" max="8" width="0" hidden="1" customWidth="1"/>
    <col min="9" max="9" width="9.28515625" style="16" customWidth="1"/>
    <col min="10" max="10" width="6.28515625" style="16" customWidth="1"/>
    <col min="11" max="11" width="6.42578125" customWidth="1"/>
    <col min="12" max="12" width="11.5703125" style="27" customWidth="1"/>
    <col min="13" max="13" width="5.85546875" style="16" customWidth="1"/>
    <col min="14" max="14" width="0" hidden="1" customWidth="1"/>
    <col min="15" max="15" width="11.5703125" style="27" customWidth="1"/>
    <col min="16" max="17" width="26.28515625" customWidth="1"/>
    <col min="18" max="18" width="6.140625" customWidth="1"/>
    <col min="19" max="19" width="0" hidden="1" customWidth="1"/>
    <col min="20" max="21" width="6.140625" customWidth="1"/>
    <col min="22" max="22" width="0" hidden="1" customWidth="1"/>
    <col min="23" max="24" width="6.140625" customWidth="1"/>
    <col min="25" max="25" width="0" hidden="1" customWidth="1"/>
    <col min="26" max="27" width="6.140625" customWidth="1"/>
    <col min="28" max="28" width="0" hidden="1" customWidth="1"/>
    <col min="29" max="29" width="6.140625" customWidth="1"/>
    <col min="30" max="30" width="6.140625" style="33" customWidth="1"/>
    <col min="31" max="31" width="6.140625" customWidth="1"/>
    <col min="32" max="32" width="0" hidden="1" customWidth="1"/>
    <col min="33" max="34" width="6.140625" customWidth="1"/>
    <col min="35" max="35" width="0" hidden="1" customWidth="1"/>
    <col min="36" max="37" width="6.140625" customWidth="1"/>
    <col min="38" max="38" width="0" hidden="1" customWidth="1"/>
    <col min="39" max="40" width="6.140625" customWidth="1"/>
    <col min="41" max="41" width="0" hidden="1" customWidth="1"/>
    <col min="42" max="42" width="6.140625" customWidth="1"/>
    <col min="43" max="43" width="6.140625" style="33" customWidth="1"/>
    <col min="44" max="44" width="6.140625" customWidth="1"/>
    <col min="45" max="45" width="0" hidden="1" customWidth="1"/>
    <col min="46" max="47" width="6.140625" customWidth="1"/>
    <col min="48" max="48" width="0" hidden="1" customWidth="1"/>
    <col min="49" max="50" width="6.140625" customWidth="1"/>
    <col min="51" max="51" width="0" hidden="1" customWidth="1"/>
    <col min="52" max="53" width="6.140625" customWidth="1"/>
    <col min="54" max="54" width="0" hidden="1" customWidth="1"/>
    <col min="55" max="55" width="6.140625" customWidth="1"/>
    <col min="56" max="56" width="6.140625" style="33" customWidth="1"/>
    <col min="57" max="64" width="6.140625" customWidth="1"/>
    <col min="65" max="65" width="6.140625" style="33" customWidth="1"/>
    <col min="66" max="67" width="0" hidden="1" customWidth="1"/>
    <col min="68" max="71" width="6.140625" customWidth="1"/>
    <col min="72" max="72" width="0" hidden="1" customWidth="1"/>
    <col min="73" max="74" width="6.140625" customWidth="1"/>
    <col min="75" max="80" width="0" hidden="1" customWidth="1"/>
    <col min="81" max="83" width="6.140625" customWidth="1"/>
    <col min="84" max="84" width="0" hidden="1" customWidth="1"/>
    <col min="85" max="85" width="9" customWidth="1"/>
    <col min="86" max="86" width="6.140625" customWidth="1"/>
    <col min="87" max="87" width="6.28515625" customWidth="1"/>
    <col min="88" max="88" width="6.28515625" style="33" customWidth="1"/>
    <col min="89" max="94" width="6.28515625" customWidth="1"/>
    <col min="95" max="95" width="3.140625" customWidth="1"/>
    <col min="96" max="96" width="3.5703125" customWidth="1"/>
    <col min="97" max="97" width="5" customWidth="1"/>
    <col min="98" max="98" width="5.140625" customWidth="1"/>
    <col min="99" max="99" width="5.5703125" customWidth="1"/>
    <col min="100" max="100" width="6.140625" customWidth="1"/>
    <col min="101" max="101" width="6.28515625" customWidth="1"/>
    <col min="102" max="102" width="5.85546875" customWidth="1"/>
  </cols>
  <sheetData>
    <row r="1" spans="1:90" x14ac:dyDescent="0.25">
      <c r="D1" s="19" t="s">
        <v>267</v>
      </c>
      <c r="E1" s="15">
        <f>MIN(E$6:E$74)</f>
        <v>2.6443450584512238</v>
      </c>
      <c r="F1" s="15"/>
      <c r="G1" s="15">
        <f t="shared" ref="G1:BQ1" si="0">MIN(G$6:G$74)</f>
        <v>109.96</v>
      </c>
      <c r="H1" s="15">
        <f t="shared" si="0"/>
        <v>0</v>
      </c>
      <c r="I1" s="15">
        <f t="shared" si="0"/>
        <v>304.58999999999997</v>
      </c>
      <c r="J1" s="15">
        <f t="shared" si="0"/>
        <v>0.60275261450735684</v>
      </c>
      <c r="K1" s="15"/>
      <c r="L1" s="29">
        <f t="shared" si="0"/>
        <v>39090</v>
      </c>
      <c r="M1" s="15">
        <f t="shared" si="0"/>
        <v>0</v>
      </c>
      <c r="N1" s="15">
        <f t="shared" si="0"/>
        <v>0</v>
      </c>
      <c r="O1" s="29">
        <f t="shared" si="0"/>
        <v>39295</v>
      </c>
      <c r="P1" s="20" t="s">
        <v>271</v>
      </c>
      <c r="Q1" s="21" t="s">
        <v>272</v>
      </c>
      <c r="R1" s="15">
        <f t="shared" si="0"/>
        <v>3.3</v>
      </c>
      <c r="S1" s="15">
        <f t="shared" si="0"/>
        <v>-0.53567239440359382</v>
      </c>
      <c r="T1" s="15">
        <f t="shared" si="0"/>
        <v>-0.53567239440359382</v>
      </c>
      <c r="U1" s="15">
        <f t="shared" si="0"/>
        <v>9.6199999999999992</v>
      </c>
      <c r="V1" s="15">
        <f t="shared" si="0"/>
        <v>-0.2241648266894733</v>
      </c>
      <c r="W1" s="15">
        <f t="shared" si="0"/>
        <v>-0.67249448006841983</v>
      </c>
      <c r="X1" s="15">
        <f t="shared" si="0"/>
        <v>10.85</v>
      </c>
      <c r="Y1" s="15">
        <f t="shared" si="0"/>
        <v>-0.40319007783086841</v>
      </c>
      <c r="Z1" s="15">
        <f t="shared" si="0"/>
        <v>-2.0159503891543422</v>
      </c>
      <c r="AA1" s="15">
        <f t="shared" si="0"/>
        <v>13.3</v>
      </c>
      <c r="AB1" s="15">
        <f t="shared" si="0"/>
        <v>-0.29325775845813778</v>
      </c>
      <c r="AC1" s="15">
        <f t="shared" si="0"/>
        <v>-2.9325775845813782</v>
      </c>
      <c r="AD1" s="31">
        <f t="shared" si="0"/>
        <v>-5.661980139621126</v>
      </c>
      <c r="AE1" s="15">
        <f t="shared" si="0"/>
        <v>-6.29</v>
      </c>
      <c r="AF1" s="15">
        <f t="shared" si="0"/>
        <v>-0.37643744264717882</v>
      </c>
      <c r="AG1" s="15">
        <f t="shared" si="0"/>
        <v>-9.4109360661794692E-2</v>
      </c>
      <c r="AH1" s="15">
        <f t="shared" si="0"/>
        <v>0.14000000000000001</v>
      </c>
      <c r="AI1" s="15">
        <f t="shared" si="0"/>
        <v>-0.23510223422406709</v>
      </c>
      <c r="AJ1" s="15">
        <f t="shared" si="0"/>
        <v>-0.17632667566805041</v>
      </c>
      <c r="AK1" s="15">
        <f t="shared" si="0"/>
        <v>-2.15</v>
      </c>
      <c r="AL1" s="15">
        <f t="shared" si="0"/>
        <v>-0.49832491623400282</v>
      </c>
      <c r="AM1" s="15">
        <f t="shared" si="0"/>
        <v>-0.62290614529250343</v>
      </c>
      <c r="AN1" s="15">
        <f t="shared" si="0"/>
        <v>0.4</v>
      </c>
      <c r="AO1" s="15">
        <f t="shared" si="0"/>
        <v>-0.35581645505889931</v>
      </c>
      <c r="AP1" s="15">
        <f t="shared" si="0"/>
        <v>-0.88954113764724829</v>
      </c>
      <c r="AQ1" s="31">
        <f t="shared" si="0"/>
        <v>-1.7728697800468001</v>
      </c>
      <c r="AR1" s="15">
        <f t="shared" si="0"/>
        <v>-10.119999999999999</v>
      </c>
      <c r="AS1" s="15">
        <f t="shared" si="0"/>
        <v>-0.46614459641001038</v>
      </c>
      <c r="AT1" s="15">
        <f t="shared" si="0"/>
        <v>-0.1165361491025026</v>
      </c>
      <c r="AU1" s="15">
        <f t="shared" si="0"/>
        <v>-2.9975747637937831</v>
      </c>
      <c r="AV1" s="15">
        <f t="shared" si="0"/>
        <v>-0.68121849578674853</v>
      </c>
      <c r="AW1" s="15">
        <f t="shared" si="0"/>
        <v>-0.51091387184006143</v>
      </c>
      <c r="AX1" s="15">
        <f t="shared" si="0"/>
        <v>-3.34</v>
      </c>
      <c r="AY1" s="15">
        <f t="shared" si="0"/>
        <v>-0.61662715406553881</v>
      </c>
      <c r="AZ1" s="15">
        <f t="shared" si="0"/>
        <v>-0.77078394258192351</v>
      </c>
      <c r="BA1" s="15">
        <f t="shared" si="0"/>
        <v>-2.010915520721789</v>
      </c>
      <c r="BB1" s="15">
        <f t="shared" si="0"/>
        <v>-0.55336953748140416</v>
      </c>
      <c r="BC1" s="15">
        <f t="shared" si="0"/>
        <v>-1.38342384370351</v>
      </c>
      <c r="BD1" s="31">
        <f t="shared" si="0"/>
        <v>-2.1676920477169248</v>
      </c>
      <c r="BE1" s="15">
        <f t="shared" si="0"/>
        <v>3</v>
      </c>
      <c r="BF1" s="15">
        <f t="shared" si="0"/>
        <v>-0.23829230082651309</v>
      </c>
      <c r="BG1" s="15">
        <f t="shared" si="0"/>
        <v>2</v>
      </c>
      <c r="BH1" s="15">
        <f t="shared" si="0"/>
        <v>-0.97604184877679723</v>
      </c>
      <c r="BI1" s="15">
        <f t="shared" si="0"/>
        <v>3</v>
      </c>
      <c r="BJ1" s="15">
        <f t="shared" si="0"/>
        <v>-1.7254887573924449</v>
      </c>
      <c r="BK1" s="15">
        <f t="shared" si="0"/>
        <v>3</v>
      </c>
      <c r="BL1" s="15">
        <f t="shared" si="0"/>
        <v>-2.9241792311389161</v>
      </c>
      <c r="BM1" s="31">
        <f t="shared" si="0"/>
        <v>-5.5560551647588694</v>
      </c>
      <c r="BN1" s="15">
        <f t="shared" si="0"/>
        <v>10.46</v>
      </c>
      <c r="BO1" s="15">
        <f t="shared" si="0"/>
        <v>8.8699999999999992</v>
      </c>
      <c r="BP1" s="15">
        <f t="shared" si="0"/>
        <v>0.41</v>
      </c>
      <c r="BQ1" s="15">
        <f t="shared" si="0"/>
        <v>-1.953011324397989</v>
      </c>
      <c r="BR1" s="15">
        <f t="shared" ref="BR1:CL1" si="1">MIN(BR$6:BR$74)</f>
        <v>0.27</v>
      </c>
      <c r="BS1" s="15">
        <f t="shared" si="1"/>
        <v>-3.4986584851258722</v>
      </c>
      <c r="BT1" s="15">
        <f t="shared" si="1"/>
        <v>-1.61</v>
      </c>
      <c r="BU1" s="15">
        <f t="shared" si="1"/>
        <v>0.54</v>
      </c>
      <c r="BV1" s="15">
        <f t="shared" si="1"/>
        <v>-1.387540601164674</v>
      </c>
      <c r="BW1" s="15">
        <f t="shared" si="1"/>
        <v>0.95</v>
      </c>
      <c r="BX1" s="15">
        <f t="shared" si="1"/>
        <v>17.66</v>
      </c>
      <c r="BY1" s="15">
        <f t="shared" si="1"/>
        <v>0.9</v>
      </c>
      <c r="BZ1" s="15">
        <f t="shared" si="1"/>
        <v>0.84</v>
      </c>
      <c r="CA1" s="15">
        <f t="shared" si="1"/>
        <v>0.91</v>
      </c>
      <c r="CB1" s="15">
        <f t="shared" si="1"/>
        <v>0.05</v>
      </c>
      <c r="CC1" s="15">
        <f t="shared" si="1"/>
        <v>0.05</v>
      </c>
      <c r="CD1" s="15">
        <f t="shared" si="1"/>
        <v>4.5857142857142854</v>
      </c>
      <c r="CE1" s="15"/>
      <c r="CF1" s="15"/>
      <c r="CG1" s="15"/>
      <c r="CH1" s="15">
        <f t="shared" si="1"/>
        <v>0</v>
      </c>
      <c r="CI1" s="15">
        <f t="shared" si="1"/>
        <v>0</v>
      </c>
      <c r="CJ1" s="31">
        <f t="shared" si="1"/>
        <v>-16.307173272563642</v>
      </c>
      <c r="CK1" s="15">
        <f t="shared" si="1"/>
        <v>0.60275261450735684</v>
      </c>
      <c r="CL1" s="15">
        <f t="shared" si="1"/>
        <v>0</v>
      </c>
    </row>
    <row r="2" spans="1:90" x14ac:dyDescent="0.25">
      <c r="D2" s="19" t="s">
        <v>268</v>
      </c>
      <c r="E2" s="15">
        <f>MAX(E$6:E74)</f>
        <v>55.822887849214688</v>
      </c>
      <c r="F2" s="15"/>
      <c r="G2" s="15">
        <f>MAX(G$6:G74)</f>
        <v>72104.42</v>
      </c>
      <c r="H2" s="15">
        <f>MAX(H$6:H74)</f>
        <v>0</v>
      </c>
      <c r="I2" s="15">
        <f>MAX(I$6:I74)</f>
        <v>74863.210000000006</v>
      </c>
      <c r="J2" s="15">
        <f>MAX(J$6:J74)</f>
        <v>17.814732803604681</v>
      </c>
      <c r="K2" s="15"/>
      <c r="L2" s="29">
        <f>MAX(L$6:L74)</f>
        <v>42489</v>
      </c>
      <c r="M2" s="15">
        <f>MAX(M$6:M74)</f>
        <v>1.39624018981566</v>
      </c>
      <c r="N2" s="15">
        <f>MAX(N$6:N74)</f>
        <v>0</v>
      </c>
      <c r="O2" s="29">
        <f>MAX(O$6:O74)</f>
        <v>42616</v>
      </c>
      <c r="P2" s="22" t="s">
        <v>273</v>
      </c>
      <c r="Q2" s="23" t="s">
        <v>274</v>
      </c>
      <c r="R2" s="15">
        <f>MAX(R$6:R74)</f>
        <v>56.99</v>
      </c>
      <c r="S2" s="15">
        <f>MAX(S$6:S74)</f>
        <v>0.68974177906026457</v>
      </c>
      <c r="T2" s="15">
        <f>MAX(T$6:T74)</f>
        <v>0.68974177906026457</v>
      </c>
      <c r="U2" s="15">
        <f>MAX(U$6:U74)</f>
        <v>20.079999999999998</v>
      </c>
      <c r="V2" s="15">
        <f>MAX(V$6:V74)</f>
        <v>0.90396691451033251</v>
      </c>
      <c r="W2" s="15">
        <f>MAX(W$6:W74)</f>
        <v>2.7119007435309981</v>
      </c>
      <c r="X2" s="15">
        <f>MAX(X$6:X74)</f>
        <v>26.85</v>
      </c>
      <c r="Y2" s="15">
        <f>MAX(Y$6:Y74)</f>
        <v>0.81917233729836525</v>
      </c>
      <c r="Z2" s="15">
        <f>MAX(Z$6:Z74)</f>
        <v>4.0958616864918262</v>
      </c>
      <c r="AA2" s="15">
        <f>MAX(AA$6:AA74)</f>
        <v>23.2</v>
      </c>
      <c r="AB2" s="15">
        <f>MAX(AB$6:AB74)</f>
        <v>0.79574262187863065</v>
      </c>
      <c r="AC2" s="15">
        <f>MAX(AC$6:AC74)</f>
        <v>7.9574262187863063</v>
      </c>
      <c r="AD2" s="31">
        <f>MAX(AD$6:AD74)</f>
        <v>15.403698385976289</v>
      </c>
      <c r="AE2" s="15">
        <f>MAX(AE$6:AE74)</f>
        <v>29.43</v>
      </c>
      <c r="AF2" s="15">
        <f>MAX(AF$6:AF74)</f>
        <v>0.66088441105131879</v>
      </c>
      <c r="AG2" s="15">
        <f>MAX(AG$6:AG74)</f>
        <v>0.1652211027628297</v>
      </c>
      <c r="AH2" s="15">
        <f>MAX(AH$6:AH74)</f>
        <v>18.190000000000001</v>
      </c>
      <c r="AI2" s="15">
        <f>MAX(AI$6:AI74)</f>
        <v>0.91248114972184879</v>
      </c>
      <c r="AJ2" s="15">
        <f>MAX(AJ$6:AJ74)</f>
        <v>0.6843608622913866</v>
      </c>
      <c r="AK2" s="15">
        <f>MAX(AK$6:AK74)</f>
        <v>10.17</v>
      </c>
      <c r="AL2" s="15">
        <f>MAX(AL$6:AL74)</f>
        <v>0.72890010654600335</v>
      </c>
      <c r="AM2" s="15">
        <f>MAX(AM$6:AM74)</f>
        <v>0.91112513318250421</v>
      </c>
      <c r="AN2" s="15">
        <f>MAX(AN$6:AN74)</f>
        <v>6.64</v>
      </c>
      <c r="AO2" s="15">
        <f>MAX(AO$6:AO74)</f>
        <v>0.62247291726803111</v>
      </c>
      <c r="AP2" s="15">
        <f>MAX(AP$6:AP74)</f>
        <v>1.5561822931700779</v>
      </c>
      <c r="AQ2" s="31">
        <f>MAX(AQ$6:AQ74)</f>
        <v>3.233856931912142</v>
      </c>
      <c r="AR2" s="15">
        <f>MAX(AR$6:AR74)</f>
        <v>13.24</v>
      </c>
      <c r="AS2" s="15">
        <f>MAX(AS$6:AS74)</f>
        <v>0.61367436269648556</v>
      </c>
      <c r="AT2" s="15">
        <f>MAX(AT$6:AT74)</f>
        <v>0.15341859067412139</v>
      </c>
      <c r="AU2" s="15">
        <f>MAX(AU$6:AU74)</f>
        <v>5.99</v>
      </c>
      <c r="AV2" s="15">
        <f>MAX(AV$6:AV74)</f>
        <v>0.8778697734369999</v>
      </c>
      <c r="AW2" s="15">
        <f>MAX(AW$6:AW74)</f>
        <v>0.65840233007774995</v>
      </c>
      <c r="AX2" s="15">
        <f>MAX(AX$6:AX74)</f>
        <v>4.9400000000000004</v>
      </c>
      <c r="AY2" s="15">
        <f>MAX(AY$6:AY74)</f>
        <v>0.71863967472844281</v>
      </c>
      <c r="AZ2" s="15">
        <f>MAX(AZ$6:AZ74)</f>
        <v>0.89829959341055354</v>
      </c>
      <c r="BA2" s="15">
        <f>MAX(BA$6:BA74)</f>
        <v>4.3899999999999997</v>
      </c>
      <c r="BB2" s="15">
        <f>MAX(BB$6:BB74)</f>
        <v>0.78957807916234102</v>
      </c>
      <c r="BC2" s="15">
        <f>MAX(BC$6:BC74)</f>
        <v>1.9739451979058531</v>
      </c>
      <c r="BD2" s="31">
        <f>MAX(BD$6:BD74)</f>
        <v>3.3314848445395988</v>
      </c>
      <c r="BE2" s="15">
        <f>MAX(BE$6:BE74)</f>
        <v>5</v>
      </c>
      <c r="BF2" s="15">
        <f>MAX(BF$6:BF74)</f>
        <v>0.37760164592508999</v>
      </c>
      <c r="BG2" s="15">
        <f>MAX(BG$6:BG74)</f>
        <v>5</v>
      </c>
      <c r="BH2" s="15">
        <f>MAX(BH$6:BH74)</f>
        <v>0.47079665646880808</v>
      </c>
      <c r="BI2" s="15">
        <f>MAX(BI$6:BI74)</f>
        <v>5</v>
      </c>
      <c r="BJ2" s="15">
        <f>MAX(BJ$6:BJ74)</f>
        <v>0.53921523668513904</v>
      </c>
      <c r="BK2" s="15">
        <f>MAX(BK$6:BK74)</f>
        <v>5</v>
      </c>
      <c r="BL2" s="15">
        <f>MAX(BL$6:BL74)</f>
        <v>1.169671692455565</v>
      </c>
      <c r="BM2" s="31">
        <f>MAX(BM$6:BM74)</f>
        <v>2.557285231534602</v>
      </c>
      <c r="BN2" s="15">
        <f>MAX(BN$6:BN74)</f>
        <v>21.36</v>
      </c>
      <c r="BO2" s="15">
        <f>MAX(BO$6:BO74)</f>
        <v>23.83</v>
      </c>
      <c r="BP2" s="15">
        <f>MAX(BP$6:BP74)</f>
        <v>1.32</v>
      </c>
      <c r="BQ2" s="15">
        <f>MAX(BQ$6:BQ74)</f>
        <v>3.6783800613802939</v>
      </c>
      <c r="BR2" s="15">
        <f>MAX(BR$6:BR74)</f>
        <v>7.65</v>
      </c>
      <c r="BS2" s="15">
        <f>MAX(BS$6:BS74)</f>
        <v>6.7049939805272647</v>
      </c>
      <c r="BT2" s="15">
        <f>MAX(BT$6:BT74)</f>
        <v>0.96</v>
      </c>
      <c r="BU2" s="15">
        <f>MAX(BU$6:BU74)</f>
        <v>1.02</v>
      </c>
      <c r="BV2" s="15">
        <f>MAX(BV$6:BV74)</f>
        <v>0.76173473648264267</v>
      </c>
      <c r="BW2" s="15">
        <f>MAX(BW$6:BW74)</f>
        <v>1.02</v>
      </c>
      <c r="BX2" s="15">
        <f>MAX(BX$6:BX74)</f>
        <v>27.29</v>
      </c>
      <c r="BY2" s="15">
        <f>MAX(BY$6:BY74)</f>
        <v>1.17</v>
      </c>
      <c r="BZ2" s="15">
        <f>MAX(BZ$6:BZ74)</f>
        <v>2.1</v>
      </c>
      <c r="CA2" s="15">
        <f>MAX(CA$6:CA74)</f>
        <v>1.33</v>
      </c>
      <c r="CB2" s="15">
        <f>MAX(CB$6:CB74)</f>
        <v>0.33</v>
      </c>
      <c r="CC2" s="15">
        <f>MAX(CC$6:CC74)</f>
        <v>0.33</v>
      </c>
      <c r="CD2" s="15">
        <f>MAX(CD$6:CD74)</f>
        <v>5.7857142857142856</v>
      </c>
      <c r="CE2" s="15"/>
      <c r="CF2" s="15"/>
      <c r="CG2" s="15"/>
      <c r="CH2" s="15">
        <f>MAX(CH$6:CH74)</f>
        <v>3</v>
      </c>
      <c r="CI2" s="15">
        <f>MAX(CI$6:CI74)</f>
        <v>27</v>
      </c>
      <c r="CJ2" s="31">
        <f>MAX(CJ$6:CJ74)</f>
        <v>27.06527728939481</v>
      </c>
      <c r="CK2" s="15">
        <f>MAX(CK$6:CK74)</f>
        <v>17.814732803604681</v>
      </c>
      <c r="CL2" s="15">
        <f>MAX(CL$6:CL74)</f>
        <v>1.39624018981566</v>
      </c>
    </row>
    <row r="3" spans="1:90" x14ac:dyDescent="0.25">
      <c r="D3" s="19" t="s">
        <v>269</v>
      </c>
      <c r="E3" s="15">
        <f>AVERAGE(E$6:E$74)</f>
        <v>35.428740088097378</v>
      </c>
      <c r="F3" s="15"/>
      <c r="G3" s="15">
        <f t="shared" ref="G3:BQ3" si="2">AVERAGE(G$6:G$74)</f>
        <v>12393.523043478266</v>
      </c>
      <c r="H3" s="15" t="e">
        <f t="shared" si="2"/>
        <v>#DIV/0!</v>
      </c>
      <c r="I3" s="15">
        <f t="shared" si="2"/>
        <v>13845.937265442408</v>
      </c>
      <c r="J3" s="15">
        <f t="shared" si="2"/>
        <v>9.1384430877584606</v>
      </c>
      <c r="K3" s="15"/>
      <c r="L3" s="29">
        <f t="shared" si="2"/>
        <v>40191.202898550728</v>
      </c>
      <c r="M3" s="15">
        <f t="shared" si="2"/>
        <v>0.80635152400072985</v>
      </c>
      <c r="N3" s="15">
        <f t="shared" si="2"/>
        <v>0</v>
      </c>
      <c r="O3" s="29">
        <f t="shared" si="2"/>
        <v>40209.632352941175</v>
      </c>
      <c r="P3" s="24" t="s">
        <v>275</v>
      </c>
      <c r="Q3" s="23" t="s">
        <v>276</v>
      </c>
      <c r="R3" s="15">
        <f t="shared" si="2"/>
        <v>29.507172947697068</v>
      </c>
      <c r="S3" s="15">
        <f t="shared" si="2"/>
        <v>6.2477003557415312E-2</v>
      </c>
      <c r="T3" s="15">
        <f t="shared" si="2"/>
        <v>6.2477003557415312E-2</v>
      </c>
      <c r="U3" s="15">
        <f t="shared" si="2"/>
        <v>12.553763781809058</v>
      </c>
      <c r="V3" s="15">
        <f t="shared" si="2"/>
        <v>9.2247414557293295E-2</v>
      </c>
      <c r="W3" s="15">
        <f t="shared" si="2"/>
        <v>0.27674224367187994</v>
      </c>
      <c r="X3" s="15">
        <f t="shared" si="2"/>
        <v>16.839878575938755</v>
      </c>
      <c r="Y3" s="15">
        <f t="shared" si="2"/>
        <v>5.4422574820090559E-2</v>
      </c>
      <c r="Z3" s="15">
        <f t="shared" si="2"/>
        <v>0.27211287410045248</v>
      </c>
      <c r="AA3" s="15">
        <f t="shared" si="2"/>
        <v>16.515338697097032</v>
      </c>
      <c r="AB3" s="15">
        <f t="shared" si="2"/>
        <v>6.0429621748952542E-2</v>
      </c>
      <c r="AC3" s="15">
        <f t="shared" si="2"/>
        <v>0.551748720316523</v>
      </c>
      <c r="AD3" s="31">
        <f t="shared" si="2"/>
        <v>1.1630808416462706</v>
      </c>
      <c r="AE3" s="15">
        <f t="shared" si="2"/>
        <v>8.7200714984216958</v>
      </c>
      <c r="AF3" s="15">
        <f t="shared" si="2"/>
        <v>5.9460519023867731E-2</v>
      </c>
      <c r="AG3" s="15">
        <f t="shared" si="2"/>
        <v>1.4865129755966947E-2</v>
      </c>
      <c r="AH3" s="15">
        <f t="shared" si="2"/>
        <v>4.6134739267365958</v>
      </c>
      <c r="AI3" s="15">
        <f t="shared" si="2"/>
        <v>4.9312411030126908E-2</v>
      </c>
      <c r="AJ3" s="15">
        <f t="shared" si="2"/>
        <v>3.698430827259519E-2</v>
      </c>
      <c r="AK3" s="15">
        <f t="shared" si="2"/>
        <v>3.2749510397068642</v>
      </c>
      <c r="AL3" s="15">
        <f t="shared" si="2"/>
        <v>4.2067588902740281E-2</v>
      </c>
      <c r="AM3" s="15">
        <f t="shared" si="2"/>
        <v>5.2584486128425319E-2</v>
      </c>
      <c r="AN3" s="15">
        <f t="shared" si="2"/>
        <v>2.8253386970970285</v>
      </c>
      <c r="AO3" s="15">
        <f t="shared" si="2"/>
        <v>2.4421216682009077E-2</v>
      </c>
      <c r="AP3" s="15">
        <f t="shared" si="2"/>
        <v>5.5744081556759764E-2</v>
      </c>
      <c r="AQ3" s="31">
        <f t="shared" si="2"/>
        <v>0.16017800571374724</v>
      </c>
      <c r="AR3" s="15">
        <f t="shared" si="2"/>
        <v>0.83427439697242278</v>
      </c>
      <c r="AS3" s="15">
        <f t="shared" si="2"/>
        <v>4.0218125212665046E-2</v>
      </c>
      <c r="AT3" s="15">
        <f t="shared" si="2"/>
        <v>1.0054531303166263E-2</v>
      </c>
      <c r="AU3" s="15">
        <f t="shared" si="2"/>
        <v>1.2420246513742734</v>
      </c>
      <c r="AV3" s="15">
        <f t="shared" si="2"/>
        <v>5.4231265479687221E-2</v>
      </c>
      <c r="AW3" s="15">
        <f t="shared" si="2"/>
        <v>4.0673449109765399E-2</v>
      </c>
      <c r="AX3" s="15">
        <f t="shared" si="2"/>
        <v>0.77495103970686385</v>
      </c>
      <c r="AY3" s="15">
        <f t="shared" si="2"/>
        <v>4.6966762049422676E-2</v>
      </c>
      <c r="AZ3" s="15">
        <f t="shared" si="2"/>
        <v>5.8708452561778361E-2</v>
      </c>
      <c r="BA3" s="15">
        <f t="shared" si="2"/>
        <v>0.72549742725575905</v>
      </c>
      <c r="BB3" s="15">
        <f t="shared" si="2"/>
        <v>2.0745092643435183E-2</v>
      </c>
      <c r="BC3" s="15">
        <f t="shared" si="2"/>
        <v>4.735292886001511E-2</v>
      </c>
      <c r="BD3" s="31">
        <f t="shared" si="2"/>
        <v>0.15678936183472511</v>
      </c>
      <c r="BE3" s="15">
        <f t="shared" si="2"/>
        <v>3.9275362318840581</v>
      </c>
      <c r="BF3" s="15">
        <f t="shared" si="2"/>
        <v>4.7339674478578259E-2</v>
      </c>
      <c r="BG3" s="15">
        <f t="shared" si="2"/>
        <v>4.2173913043478262</v>
      </c>
      <c r="BH3" s="15">
        <f t="shared" si="2"/>
        <v>9.3360524665606792E-2</v>
      </c>
      <c r="BI3" s="15">
        <f t="shared" si="2"/>
        <v>4.6956521739130439</v>
      </c>
      <c r="BJ3" s="15">
        <f t="shared" si="2"/>
        <v>0.194586368021159</v>
      </c>
      <c r="BK3" s="15">
        <f t="shared" si="2"/>
        <v>4.5942028985507246</v>
      </c>
      <c r="BL3" s="15">
        <f t="shared" si="2"/>
        <v>0.33903527317552573</v>
      </c>
      <c r="BM3" s="31">
        <f t="shared" si="2"/>
        <v>0.67432184034086906</v>
      </c>
      <c r="BN3" s="15">
        <f t="shared" si="2"/>
        <v>14.722173913043482</v>
      </c>
      <c r="BO3" s="15">
        <f t="shared" si="2"/>
        <v>13.787826086956517</v>
      </c>
      <c r="BP3" s="15">
        <f t="shared" si="2"/>
        <v>0.76304347826086927</v>
      </c>
      <c r="BQ3" s="15">
        <f t="shared" si="2"/>
        <v>0.23174252426515773</v>
      </c>
      <c r="BR3" s="15">
        <f t="shared" ref="BR3:CL3" si="3">AVERAGE(BR$6:BR$74)</f>
        <v>3.068695652173913</v>
      </c>
      <c r="BS3" s="15">
        <f t="shared" si="3"/>
        <v>0.37084257068944826</v>
      </c>
      <c r="BT3" s="15">
        <f t="shared" si="3"/>
        <v>-0.1516666666666667</v>
      </c>
      <c r="BU3" s="15">
        <f t="shared" si="3"/>
        <v>0.83898550724637688</v>
      </c>
      <c r="BV3" s="15">
        <f t="shared" si="3"/>
        <v>-4.8786065667568268E-2</v>
      </c>
      <c r="BW3" s="15">
        <f t="shared" si="3"/>
        <v>0.98666666666666669</v>
      </c>
      <c r="BX3" s="15">
        <f t="shared" si="3"/>
        <v>21.426984126984124</v>
      </c>
      <c r="BY3" s="15">
        <f t="shared" si="3"/>
        <v>1.0182539682539689</v>
      </c>
      <c r="BZ3" s="15">
        <f t="shared" si="3"/>
        <v>1.3941269841269841</v>
      </c>
      <c r="CA3" s="15">
        <f t="shared" si="3"/>
        <v>1.0263492063492057</v>
      </c>
      <c r="CB3" s="15">
        <f t="shared" si="3"/>
        <v>0.16550724637681161</v>
      </c>
      <c r="CC3" s="15">
        <f t="shared" si="3"/>
        <v>0.16391304347826097</v>
      </c>
      <c r="CD3" s="15">
        <f t="shared" si="3"/>
        <v>5.297515527950309</v>
      </c>
      <c r="CE3" s="15"/>
      <c r="CF3" s="15"/>
      <c r="CG3" s="15"/>
      <c r="CH3" s="15">
        <f t="shared" si="3"/>
        <v>1.9420289855072463</v>
      </c>
      <c r="CI3" s="15">
        <f t="shared" si="3"/>
        <v>17.478260869565219</v>
      </c>
      <c r="CJ3" s="31">
        <f t="shared" si="3"/>
        <v>2.7081690788226496</v>
      </c>
      <c r="CK3" s="15">
        <f t="shared" si="3"/>
        <v>9.1384430877584606</v>
      </c>
      <c r="CL3" s="15">
        <f t="shared" si="3"/>
        <v>0.80635152400072985</v>
      </c>
    </row>
    <row r="4" spans="1:90" ht="15.75" thickBot="1" x14ac:dyDescent="0.3">
      <c r="D4" s="19" t="s">
        <v>270</v>
      </c>
      <c r="E4" s="15">
        <f>_xlfn.STDEV.S(E$6:E$74)</f>
        <v>12.39249814032839</v>
      </c>
      <c r="F4" s="15"/>
      <c r="G4" s="15">
        <f t="shared" ref="G4:BQ4" si="4">_xlfn.STDEV.S(G$6:G$74)</f>
        <v>21009.432731349669</v>
      </c>
      <c r="H4" s="15" t="e">
        <f t="shared" si="4"/>
        <v>#DIV/0!</v>
      </c>
      <c r="I4" s="15">
        <f t="shared" si="4"/>
        <v>21784.425796151118</v>
      </c>
      <c r="J4" s="15">
        <f t="shared" si="4"/>
        <v>4.9094078017960365</v>
      </c>
      <c r="K4" s="15"/>
      <c r="L4" s="29"/>
      <c r="M4" s="15">
        <f t="shared" si="4"/>
        <v>0.24759293080907388</v>
      </c>
      <c r="N4" s="15">
        <f t="shared" si="4"/>
        <v>0</v>
      </c>
      <c r="O4" s="29"/>
      <c r="P4" s="25" t="s">
        <v>277</v>
      </c>
      <c r="Q4" s="26" t="s">
        <v>278</v>
      </c>
      <c r="R4" s="15">
        <f t="shared" si="4"/>
        <v>14.272650090491759</v>
      </c>
      <c r="S4" s="15">
        <f t="shared" si="4"/>
        <v>0.32575726790424347</v>
      </c>
      <c r="T4" s="15">
        <f t="shared" si="4"/>
        <v>0.32575726790424347</v>
      </c>
      <c r="U4" s="15">
        <f t="shared" si="4"/>
        <v>2.1789596969611185</v>
      </c>
      <c r="V4" s="15">
        <f t="shared" si="4"/>
        <v>0.23500512399015078</v>
      </c>
      <c r="W4" s="15">
        <f t="shared" si="4"/>
        <v>0.70501537197045216</v>
      </c>
      <c r="X4" s="15">
        <f t="shared" si="4"/>
        <v>4.4351428561367268</v>
      </c>
      <c r="Y4" s="15">
        <f t="shared" si="4"/>
        <v>0.33883449581690417</v>
      </c>
      <c r="Z4" s="15">
        <f t="shared" si="4"/>
        <v>1.6941724790845205</v>
      </c>
      <c r="AA4" s="15">
        <f t="shared" si="4"/>
        <v>3.1147084313210409</v>
      </c>
      <c r="AB4" s="15">
        <f t="shared" si="4"/>
        <v>0.3426180471057374</v>
      </c>
      <c r="AC4" s="15">
        <f t="shared" si="4"/>
        <v>3.2760285776871521</v>
      </c>
      <c r="AD4" s="31">
        <f t="shared" si="4"/>
        <v>5.8044694201554421</v>
      </c>
      <c r="AE4" s="15">
        <f t="shared" si="4"/>
        <v>9.799705963608945</v>
      </c>
      <c r="AF4" s="15">
        <f t="shared" si="4"/>
        <v>0.28458704243759952</v>
      </c>
      <c r="AG4" s="15">
        <f t="shared" si="4"/>
        <v>7.1146760609399895E-2</v>
      </c>
      <c r="AH4" s="15">
        <f t="shared" si="4"/>
        <v>5.20071540714134</v>
      </c>
      <c r="AI4" s="15">
        <f t="shared" si="4"/>
        <v>0.33065122359373555</v>
      </c>
      <c r="AJ4" s="15">
        <f t="shared" si="4"/>
        <v>0.24798841769530161</v>
      </c>
      <c r="AK4" s="15">
        <f t="shared" si="4"/>
        <v>3.239120738043066</v>
      </c>
      <c r="AL4" s="15">
        <f t="shared" si="4"/>
        <v>0.32265665759189049</v>
      </c>
      <c r="AM4" s="15">
        <f t="shared" si="4"/>
        <v>0.40332082198986308</v>
      </c>
      <c r="AN4" s="15">
        <f t="shared" si="4"/>
        <v>1.88290161247472</v>
      </c>
      <c r="AO4" s="15">
        <f t="shared" si="4"/>
        <v>0.29519593535597083</v>
      </c>
      <c r="AP4" s="15">
        <f t="shared" si="4"/>
        <v>0.70489275541783836</v>
      </c>
      <c r="AQ4" s="31">
        <f t="shared" si="4"/>
        <v>1.3651878301203459</v>
      </c>
      <c r="AR4" s="15">
        <f t="shared" si="4"/>
        <v>5.258123202500248</v>
      </c>
      <c r="AS4" s="15">
        <f t="shared" si="4"/>
        <v>0.24305741110349036</v>
      </c>
      <c r="AT4" s="15">
        <f t="shared" si="4"/>
        <v>6.0764352775872582E-2</v>
      </c>
      <c r="AU4" s="15">
        <f t="shared" si="4"/>
        <v>1.824728224768684</v>
      </c>
      <c r="AV4" s="15">
        <f t="shared" si="4"/>
        <v>0.31653838154637531</v>
      </c>
      <c r="AW4" s="15">
        <f t="shared" si="4"/>
        <v>0.2374037861597815</v>
      </c>
      <c r="AX4" s="15">
        <f t="shared" si="4"/>
        <v>1.9387499816991389</v>
      </c>
      <c r="AY4" s="15">
        <f t="shared" si="4"/>
        <v>0.31265078984152161</v>
      </c>
      <c r="AZ4" s="15">
        <f t="shared" si="4"/>
        <v>0.39081348730190196</v>
      </c>
      <c r="BA4" s="15">
        <f t="shared" si="4"/>
        <v>1.5066232540895954</v>
      </c>
      <c r="BB4" s="15">
        <f t="shared" si="4"/>
        <v>0.31609792407188492</v>
      </c>
      <c r="BC4" s="15">
        <f t="shared" si="4"/>
        <v>0.75471966391143608</v>
      </c>
      <c r="BD4" s="31">
        <f t="shared" si="4"/>
        <v>1.3587747826871264</v>
      </c>
      <c r="BE4" s="15">
        <f t="shared" si="4"/>
        <v>0.71370698757201567</v>
      </c>
      <c r="BF4" s="15">
        <f t="shared" si="4"/>
        <v>0.21978390669996309</v>
      </c>
      <c r="BG4" s="15">
        <f t="shared" si="4"/>
        <v>0.72496582510510865</v>
      </c>
      <c r="BH4" s="15">
        <f t="shared" si="4"/>
        <v>0.34963615691640798</v>
      </c>
      <c r="BI4" s="15">
        <f t="shared" si="4"/>
        <v>0.57661149694948277</v>
      </c>
      <c r="BJ4" s="15">
        <f t="shared" si="4"/>
        <v>0.65292718008627293</v>
      </c>
      <c r="BK4" s="15">
        <f t="shared" si="4"/>
        <v>0.60192926542884551</v>
      </c>
      <c r="BL4" s="15">
        <f t="shared" si="4"/>
        <v>1.2321043396072142</v>
      </c>
      <c r="BM4" s="31">
        <f t="shared" si="4"/>
        <v>2.2369096889307474</v>
      </c>
      <c r="BN4" s="15">
        <f t="shared" si="4"/>
        <v>3.2013709699059287</v>
      </c>
      <c r="BO4" s="15">
        <f t="shared" si="4"/>
        <v>2.422941739949986</v>
      </c>
      <c r="BP4" s="15">
        <f t="shared" si="4"/>
        <v>0.13586654728106284</v>
      </c>
      <c r="BQ4" s="15">
        <f t="shared" si="4"/>
        <v>0.8407886856857183</v>
      </c>
      <c r="BR4" s="15">
        <f t="shared" ref="BR4:CL4" si="5">_xlfn.STDEV.S(BR$6:BR$74)</f>
        <v>2.4030953770719021</v>
      </c>
      <c r="BS4" s="15">
        <f t="shared" si="5"/>
        <v>3.3225406598183422</v>
      </c>
      <c r="BT4" s="15">
        <f t="shared" si="5"/>
        <v>0.87079726618075615</v>
      </c>
      <c r="BU4" s="15">
        <f t="shared" si="5"/>
        <v>0.12491343976502219</v>
      </c>
      <c r="BV4" s="15">
        <f t="shared" si="5"/>
        <v>0.55931953214095442</v>
      </c>
      <c r="BW4" s="15">
        <f t="shared" si="5"/>
        <v>2.3484359721209186E-2</v>
      </c>
      <c r="BX4" s="15">
        <f t="shared" si="5"/>
        <v>3.031652181790772</v>
      </c>
      <c r="BY4" s="15">
        <f t="shared" si="5"/>
        <v>7.1696935700472461E-2</v>
      </c>
      <c r="BZ4" s="15">
        <f t="shared" si="5"/>
        <v>0.35753923728116399</v>
      </c>
      <c r="CA4" s="15">
        <f t="shared" si="5"/>
        <v>0.11957318702707966</v>
      </c>
      <c r="CB4" s="15">
        <f t="shared" si="5"/>
        <v>0.12511801760366392</v>
      </c>
      <c r="CC4" s="15">
        <f t="shared" si="5"/>
        <v>0.10773356830222601</v>
      </c>
      <c r="CD4" s="15">
        <f t="shared" si="5"/>
        <v>0.46171529272382633</v>
      </c>
      <c r="CE4" s="15"/>
      <c r="CF4" s="15"/>
      <c r="CG4" s="15"/>
      <c r="CH4" s="15">
        <f t="shared" si="5"/>
        <v>0.96838340078307372</v>
      </c>
      <c r="CI4" s="15">
        <f t="shared" si="5"/>
        <v>8.7154506070476625</v>
      </c>
      <c r="CJ4" s="31">
        <f t="shared" si="5"/>
        <v>10.418813606063207</v>
      </c>
      <c r="CK4" s="15">
        <f t="shared" si="5"/>
        <v>4.9094078017960365</v>
      </c>
      <c r="CL4" s="15">
        <f t="shared" si="5"/>
        <v>0.24759293080907388</v>
      </c>
    </row>
    <row r="5" spans="1:90" ht="119.25" customHeight="1" x14ac:dyDescent="0.25">
      <c r="A5" s="10" t="s">
        <v>0</v>
      </c>
      <c r="B5" s="11" t="s">
        <v>1</v>
      </c>
      <c r="C5" s="11" t="s">
        <v>2</v>
      </c>
      <c r="D5" s="11" t="s">
        <v>3</v>
      </c>
      <c r="E5" s="12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2" t="s">
        <v>9</v>
      </c>
      <c r="K5" s="11" t="s">
        <v>10</v>
      </c>
      <c r="L5" s="13" t="s">
        <v>11</v>
      </c>
      <c r="M5" s="12" t="s">
        <v>12</v>
      </c>
      <c r="N5" s="11" t="s">
        <v>13</v>
      </c>
      <c r="O5" s="13" t="s">
        <v>14</v>
      </c>
      <c r="P5" s="11" t="s">
        <v>15</v>
      </c>
      <c r="Q5" s="11" t="s">
        <v>16</v>
      </c>
      <c r="R5" s="11" t="s">
        <v>17</v>
      </c>
      <c r="S5" s="11" t="s">
        <v>18</v>
      </c>
      <c r="T5" s="12" t="s">
        <v>19</v>
      </c>
      <c r="U5" s="11" t="s">
        <v>20</v>
      </c>
      <c r="V5" s="11" t="s">
        <v>21</v>
      </c>
      <c r="W5" s="12" t="s">
        <v>22</v>
      </c>
      <c r="X5" s="11" t="s">
        <v>23</v>
      </c>
      <c r="Y5" s="11" t="s">
        <v>24</v>
      </c>
      <c r="Z5" s="12" t="s">
        <v>25</v>
      </c>
      <c r="AA5" s="11" t="s">
        <v>26</v>
      </c>
      <c r="AB5" s="11" t="s">
        <v>27</v>
      </c>
      <c r="AC5" s="12" t="s">
        <v>28</v>
      </c>
      <c r="AD5" s="14" t="s">
        <v>29</v>
      </c>
      <c r="AE5" s="11" t="s">
        <v>30</v>
      </c>
      <c r="AF5" s="11" t="s">
        <v>31</v>
      </c>
      <c r="AG5" s="12" t="s">
        <v>32</v>
      </c>
      <c r="AH5" s="11" t="s">
        <v>33</v>
      </c>
      <c r="AI5" s="11" t="s">
        <v>34</v>
      </c>
      <c r="AJ5" s="12" t="s">
        <v>35</v>
      </c>
      <c r="AK5" s="11" t="s">
        <v>36</v>
      </c>
      <c r="AL5" s="11" t="s">
        <v>37</v>
      </c>
      <c r="AM5" s="12" t="s">
        <v>38</v>
      </c>
      <c r="AN5" s="11" t="s">
        <v>39</v>
      </c>
      <c r="AO5" s="11" t="s">
        <v>40</v>
      </c>
      <c r="AP5" s="12" t="s">
        <v>41</v>
      </c>
      <c r="AQ5" s="14" t="s">
        <v>42</v>
      </c>
      <c r="AR5" s="11" t="s">
        <v>43</v>
      </c>
      <c r="AS5" s="11" t="s">
        <v>44</v>
      </c>
      <c r="AT5" s="12" t="s">
        <v>45</v>
      </c>
      <c r="AU5" s="11" t="s">
        <v>46</v>
      </c>
      <c r="AV5" s="11" t="s">
        <v>47</v>
      </c>
      <c r="AW5" s="12" t="s">
        <v>48</v>
      </c>
      <c r="AX5" s="11" t="s">
        <v>49</v>
      </c>
      <c r="AY5" s="11" t="s">
        <v>50</v>
      </c>
      <c r="AZ5" s="12" t="s">
        <v>51</v>
      </c>
      <c r="BA5" s="11" t="s">
        <v>52</v>
      </c>
      <c r="BB5" s="11" t="s">
        <v>53</v>
      </c>
      <c r="BC5" s="12" t="s">
        <v>54</v>
      </c>
      <c r="BD5" s="14" t="s">
        <v>55</v>
      </c>
      <c r="BE5" s="11" t="s">
        <v>56</v>
      </c>
      <c r="BF5" s="12" t="s">
        <v>57</v>
      </c>
      <c r="BG5" s="11" t="s">
        <v>58</v>
      </c>
      <c r="BH5" s="12" t="s">
        <v>59</v>
      </c>
      <c r="BI5" s="11" t="s">
        <v>60</v>
      </c>
      <c r="BJ5" s="12" t="s">
        <v>61</v>
      </c>
      <c r="BK5" s="11" t="s">
        <v>62</v>
      </c>
      <c r="BL5" s="12" t="s">
        <v>63</v>
      </c>
      <c r="BM5" s="14" t="s">
        <v>64</v>
      </c>
      <c r="BN5" s="11" t="s">
        <v>65</v>
      </c>
      <c r="BO5" s="11" t="s">
        <v>66</v>
      </c>
      <c r="BP5" s="11" t="s">
        <v>67</v>
      </c>
      <c r="BQ5" s="12" t="s">
        <v>68</v>
      </c>
      <c r="BR5" s="11" t="s">
        <v>69</v>
      </c>
      <c r="BS5" s="12" t="s">
        <v>70</v>
      </c>
      <c r="BT5" s="11" t="s">
        <v>71</v>
      </c>
      <c r="BU5" s="11" t="s">
        <v>72</v>
      </c>
      <c r="BV5" s="12" t="s">
        <v>73</v>
      </c>
      <c r="BW5" s="11" t="s">
        <v>74</v>
      </c>
      <c r="BX5" s="11" t="s">
        <v>75</v>
      </c>
      <c r="BY5" s="11" t="s">
        <v>76</v>
      </c>
      <c r="BZ5" s="11" t="s">
        <v>77</v>
      </c>
      <c r="CA5" s="11" t="s">
        <v>78</v>
      </c>
      <c r="CB5" s="11" t="s">
        <v>79</v>
      </c>
      <c r="CC5" s="11" t="s">
        <v>80</v>
      </c>
      <c r="CD5" s="12" t="s">
        <v>81</v>
      </c>
      <c r="CE5" s="11" t="s">
        <v>82</v>
      </c>
      <c r="CF5" s="11" t="s">
        <v>83</v>
      </c>
      <c r="CG5" s="11" t="s">
        <v>84</v>
      </c>
      <c r="CH5" s="11" t="s">
        <v>85</v>
      </c>
      <c r="CI5" s="12" t="s">
        <v>86</v>
      </c>
      <c r="CJ5" s="14" t="s">
        <v>87</v>
      </c>
      <c r="CK5" s="12" t="s">
        <v>265</v>
      </c>
      <c r="CL5" s="12" t="s">
        <v>266</v>
      </c>
    </row>
    <row r="6" spans="1:90" x14ac:dyDescent="0.25">
      <c r="A6" s="8">
        <v>14</v>
      </c>
      <c r="B6" s="1" t="s">
        <v>88</v>
      </c>
      <c r="C6" t="s">
        <v>89</v>
      </c>
      <c r="D6" t="s">
        <v>90</v>
      </c>
      <c r="E6" s="15">
        <v>55.822887849214688</v>
      </c>
      <c r="F6" t="s">
        <v>91</v>
      </c>
      <c r="G6" s="2">
        <v>72104.42</v>
      </c>
      <c r="H6" t="s">
        <v>92</v>
      </c>
      <c r="I6" s="15">
        <v>74863.210000000006</v>
      </c>
      <c r="J6" s="15">
        <v>17.814732803604681</v>
      </c>
      <c r="K6" t="s">
        <v>92</v>
      </c>
      <c r="L6" s="27">
        <v>40317</v>
      </c>
      <c r="M6" s="15">
        <v>0.72440226318671297</v>
      </c>
      <c r="N6" s="3"/>
      <c r="O6" s="27">
        <v>40317</v>
      </c>
      <c r="P6" s="4" t="s">
        <v>93</v>
      </c>
      <c r="Q6" s="4" t="s">
        <v>94</v>
      </c>
      <c r="R6" s="15">
        <v>22.02</v>
      </c>
      <c r="S6" s="15">
        <v>-0.1084093411861711</v>
      </c>
      <c r="T6" s="15">
        <v>-0.1084093411861711</v>
      </c>
      <c r="U6" s="15">
        <v>12.27</v>
      </c>
      <c r="V6" s="15">
        <v>6.1642928012198422E-2</v>
      </c>
      <c r="W6" s="15">
        <v>0.1849287840365953</v>
      </c>
      <c r="X6" s="15">
        <v>14.45</v>
      </c>
      <c r="Y6" s="15">
        <v>-0.12815853442679079</v>
      </c>
      <c r="Z6" s="15">
        <v>-0.64079267213395419</v>
      </c>
      <c r="AA6" s="15">
        <v>14.69</v>
      </c>
      <c r="AB6" s="15">
        <v>-0.1403577050573189</v>
      </c>
      <c r="AC6" s="15">
        <v>-1.403577050573189</v>
      </c>
      <c r="AD6" s="31">
        <v>-1.967850279856719</v>
      </c>
      <c r="AE6" s="15">
        <v>3.11</v>
      </c>
      <c r="AF6" s="15">
        <v>-0.1034580074633636</v>
      </c>
      <c r="AG6" s="15">
        <v>-2.5864501865840911E-2</v>
      </c>
      <c r="AH6" s="15">
        <v>1.79</v>
      </c>
      <c r="AI6" s="15">
        <v>-0.1301984899852438</v>
      </c>
      <c r="AJ6" s="15">
        <v>-9.7648867488932867E-2</v>
      </c>
      <c r="AK6" s="15">
        <v>1.44</v>
      </c>
      <c r="AL6" s="15">
        <v>-0.1407163259921016</v>
      </c>
      <c r="AM6" s="15">
        <v>-0.175895407490127</v>
      </c>
      <c r="AN6" s="15">
        <v>1.8</v>
      </c>
      <c r="AO6" s="15">
        <v>-0.13632845485734429</v>
      </c>
      <c r="AP6" s="15">
        <v>-0.34082113714336087</v>
      </c>
      <c r="AQ6" s="31">
        <v>-0.64022991398826168</v>
      </c>
      <c r="AR6" s="15">
        <v>-0.71</v>
      </c>
      <c r="AS6" s="15">
        <v>-3.1166154406922841E-2</v>
      </c>
      <c r="AT6" s="15">
        <v>-7.791538601730711E-3</v>
      </c>
      <c r="AU6" s="15">
        <v>1.26</v>
      </c>
      <c r="AV6" s="15">
        <v>5.7349476555991812E-2</v>
      </c>
      <c r="AW6" s="15">
        <v>4.3012107416993857E-2</v>
      </c>
      <c r="AX6" s="15">
        <v>0.26</v>
      </c>
      <c r="AY6" s="15">
        <v>-3.6076358937720737E-2</v>
      </c>
      <c r="AZ6" s="15">
        <v>-4.5095448672150922E-2</v>
      </c>
      <c r="BA6" s="15">
        <v>0.37</v>
      </c>
      <c r="BB6" s="15">
        <v>-5.3840241456126627E-2</v>
      </c>
      <c r="BC6" s="15">
        <v>-0.13460060364031659</v>
      </c>
      <c r="BD6" s="31">
        <v>-0.1444754834972044</v>
      </c>
      <c r="BE6" s="2">
        <v>4</v>
      </c>
      <c r="BF6" s="15">
        <v>6.9654672549288477E-2</v>
      </c>
      <c r="BG6" s="2">
        <v>4</v>
      </c>
      <c r="BH6" s="15">
        <v>-1.148284527972699E-2</v>
      </c>
      <c r="BI6" s="2">
        <v>5</v>
      </c>
      <c r="BJ6" s="15">
        <v>0.53921523668513904</v>
      </c>
      <c r="BK6" s="2">
        <v>5</v>
      </c>
      <c r="BL6" s="15">
        <v>1.169671692455565</v>
      </c>
      <c r="BM6" s="31">
        <v>1.767058756410266</v>
      </c>
      <c r="BN6" s="15">
        <v>12.24</v>
      </c>
      <c r="BO6" s="15">
        <v>13.47</v>
      </c>
      <c r="BP6" s="15">
        <v>0.87</v>
      </c>
      <c r="BQ6" s="15">
        <v>0.8936260794020221</v>
      </c>
      <c r="BR6" s="15">
        <v>6.7</v>
      </c>
      <c r="BS6" s="15">
        <v>5.3915156821030807</v>
      </c>
      <c r="BT6" s="17"/>
      <c r="BU6" s="15">
        <v>0.69</v>
      </c>
      <c r="BV6" s="15">
        <v>-0.71589205814988777</v>
      </c>
      <c r="BW6" s="17"/>
      <c r="BX6" s="15">
        <v>19.89</v>
      </c>
      <c r="BY6" s="15">
        <v>1.02</v>
      </c>
      <c r="BZ6" s="15">
        <v>1.56</v>
      </c>
      <c r="CA6" s="15">
        <v>0.99</v>
      </c>
      <c r="CB6" s="15">
        <v>7.0000000000000007E-2</v>
      </c>
      <c r="CC6" s="15">
        <v>7.0000000000000007E-2</v>
      </c>
      <c r="CD6" s="15">
        <v>5.6999999999999993</v>
      </c>
      <c r="CE6" s="2">
        <v>1</v>
      </c>
      <c r="CF6" s="16" t="b">
        <v>0</v>
      </c>
      <c r="CG6" t="s">
        <v>95</v>
      </c>
      <c r="CH6" s="2">
        <v>3</v>
      </c>
      <c r="CI6" s="2">
        <v>27</v>
      </c>
      <c r="CJ6" s="31">
        <v>4.5837527824232964</v>
      </c>
      <c r="CK6" s="15">
        <v>17.814732803604681</v>
      </c>
      <c r="CL6" s="15">
        <v>0.72440226318671297</v>
      </c>
    </row>
    <row r="7" spans="1:90" hidden="1" x14ac:dyDescent="0.25">
      <c r="A7" s="9">
        <v>1</v>
      </c>
      <c r="B7" s="1" t="s">
        <v>163</v>
      </c>
      <c r="C7" t="s">
        <v>164</v>
      </c>
      <c r="D7" t="s">
        <v>165</v>
      </c>
      <c r="E7" s="15">
        <v>40.619153220706387</v>
      </c>
      <c r="F7" t="s">
        <v>102</v>
      </c>
      <c r="G7" s="2">
        <v>109.96</v>
      </c>
      <c r="H7" t="s">
        <v>92</v>
      </c>
      <c r="I7" s="15">
        <v>1632.64018793231</v>
      </c>
      <c r="J7" s="15">
        <v>5.8528114746125617</v>
      </c>
      <c r="K7" t="s">
        <v>155</v>
      </c>
      <c r="L7" s="27">
        <v>40406</v>
      </c>
      <c r="M7" s="15">
        <v>0.67567074283628403</v>
      </c>
      <c r="N7" s="2">
        <v>0</v>
      </c>
      <c r="O7" s="27">
        <v>40406</v>
      </c>
      <c r="P7" s="4" t="s">
        <v>156</v>
      </c>
      <c r="Q7" s="4" t="s">
        <v>104</v>
      </c>
      <c r="R7" s="15">
        <v>47.28</v>
      </c>
      <c r="S7" s="15">
        <v>0.46812189408477439</v>
      </c>
      <c r="T7" s="15">
        <v>0.46812189408477439</v>
      </c>
      <c r="U7" s="15">
        <v>14.88</v>
      </c>
      <c r="V7" s="15">
        <v>0.34313660339761848</v>
      </c>
      <c r="W7" s="15">
        <v>1.0294098101928559</v>
      </c>
      <c r="X7" s="15">
        <v>23.83</v>
      </c>
      <c r="Y7" s="15">
        <v>0.58845143144272216</v>
      </c>
      <c r="Z7" s="15">
        <v>2.9422571572136111</v>
      </c>
      <c r="AA7" s="15">
        <v>21.14</v>
      </c>
      <c r="AB7" s="15">
        <v>0.5691425427378487</v>
      </c>
      <c r="AC7" s="15">
        <v>5.691425427378487</v>
      </c>
      <c r="AD7" s="31">
        <v>10.13121428886973</v>
      </c>
      <c r="AE7" s="15">
        <v>19.72</v>
      </c>
      <c r="AF7" s="15">
        <v>0.37890246257952681</v>
      </c>
      <c r="AG7" s="15">
        <v>9.4725615644881689E-2</v>
      </c>
      <c r="AH7" s="15">
        <v>13</v>
      </c>
      <c r="AI7" s="15">
        <v>0.58251119057064082</v>
      </c>
      <c r="AJ7" s="15">
        <v>0.43688339292798062</v>
      </c>
      <c r="AK7" s="15">
        <v>7.15</v>
      </c>
      <c r="AL7" s="15">
        <v>0.42807059609181358</v>
      </c>
      <c r="AM7" s="15">
        <v>0.53508824511476694</v>
      </c>
      <c r="AN7" s="15">
        <v>4.3899999999999997</v>
      </c>
      <c r="AO7" s="15">
        <v>0.26972434551553209</v>
      </c>
      <c r="AP7" s="15">
        <v>0.67431086378883043</v>
      </c>
      <c r="AQ7" s="31">
        <v>1.74100811747646</v>
      </c>
      <c r="AR7" s="15">
        <v>-1.5</v>
      </c>
      <c r="AS7" s="15">
        <v>-6.7684004479445614E-2</v>
      </c>
      <c r="AT7" s="15">
        <v>-1.69210011198614E-2</v>
      </c>
      <c r="AU7" s="15">
        <v>0.8</v>
      </c>
      <c r="AV7" s="15">
        <v>-2.2447423352097751E-2</v>
      </c>
      <c r="AW7" s="15">
        <v>-1.6835567514073311E-2</v>
      </c>
      <c r="AX7" s="15">
        <v>0.43</v>
      </c>
      <c r="AY7" s="15">
        <v>-8.6614602789071068E-3</v>
      </c>
      <c r="AZ7" s="15">
        <v>-1.082682534863388E-2</v>
      </c>
      <c r="BA7" s="15">
        <v>0.2</v>
      </c>
      <c r="BB7" s="15">
        <v>-8.9507185362877745E-2</v>
      </c>
      <c r="BC7" s="15">
        <v>-0.22376796340719429</v>
      </c>
      <c r="BD7" s="31">
        <v>-0.26835135738976301</v>
      </c>
      <c r="BE7" s="2">
        <v>5</v>
      </c>
      <c r="BF7" s="15">
        <v>0.37760164592508999</v>
      </c>
      <c r="BG7" s="2">
        <v>5</v>
      </c>
      <c r="BH7" s="15">
        <v>0.47079665646880808</v>
      </c>
      <c r="BI7" s="2">
        <v>5</v>
      </c>
      <c r="BJ7" s="15">
        <v>0.53921523668513904</v>
      </c>
      <c r="BK7" s="2">
        <v>5</v>
      </c>
      <c r="BL7" s="15">
        <v>1.169671692455565</v>
      </c>
      <c r="BM7" s="31">
        <v>2.557285231534602</v>
      </c>
      <c r="BN7" s="15">
        <v>19.29</v>
      </c>
      <c r="BO7" s="15">
        <v>15.61</v>
      </c>
      <c r="BP7" s="15">
        <v>0.66</v>
      </c>
      <c r="BQ7" s="15">
        <v>-0.40592577885450432</v>
      </c>
      <c r="BR7" s="15">
        <v>0.95</v>
      </c>
      <c r="BS7" s="15">
        <v>-2.5584845452011931</v>
      </c>
      <c r="BT7" s="17"/>
      <c r="BU7" s="15">
        <v>0.89</v>
      </c>
      <c r="BV7" s="15">
        <v>0.17963933253649439</v>
      </c>
      <c r="BW7" s="17"/>
      <c r="BX7" s="15">
        <v>27.29</v>
      </c>
      <c r="BY7" s="15">
        <v>1.17</v>
      </c>
      <c r="BZ7" s="15">
        <v>0.85</v>
      </c>
      <c r="CA7" s="15">
        <v>0.93</v>
      </c>
      <c r="CB7" s="15">
        <v>0.3</v>
      </c>
      <c r="CC7" s="15">
        <v>0.3</v>
      </c>
      <c r="CD7" s="15">
        <v>4.7142857142857144</v>
      </c>
      <c r="CE7" s="2">
        <v>0</v>
      </c>
      <c r="CF7" s="16" t="b">
        <v>0</v>
      </c>
      <c r="CG7" t="s">
        <v>126</v>
      </c>
      <c r="CH7" s="2">
        <v>2</v>
      </c>
      <c r="CI7" s="2">
        <v>18</v>
      </c>
      <c r="CJ7" s="31">
        <v>11.37638528897183</v>
      </c>
      <c r="CK7" s="15">
        <v>5.8528114746125617</v>
      </c>
      <c r="CL7" s="15">
        <v>0.67567074283628403</v>
      </c>
    </row>
    <row r="8" spans="1:90" hidden="1" x14ac:dyDescent="0.25">
      <c r="A8" s="7">
        <v>1</v>
      </c>
      <c r="B8" s="1" t="s">
        <v>204</v>
      </c>
      <c r="C8" t="s">
        <v>205</v>
      </c>
      <c r="D8" t="s">
        <v>206</v>
      </c>
      <c r="E8" s="15">
        <v>33.317769691044482</v>
      </c>
      <c r="F8" t="s">
        <v>102</v>
      </c>
      <c r="G8" s="2">
        <v>1399.84</v>
      </c>
      <c r="H8" t="s">
        <v>155</v>
      </c>
      <c r="I8" s="15">
        <v>1632.64018793231</v>
      </c>
      <c r="J8" s="15">
        <v>5.8528114746125617</v>
      </c>
      <c r="K8" t="s">
        <v>155</v>
      </c>
      <c r="L8" s="27">
        <v>40406</v>
      </c>
      <c r="M8" s="15">
        <v>0.67567074283628403</v>
      </c>
      <c r="N8" s="2">
        <v>0</v>
      </c>
      <c r="O8" s="27">
        <v>40406</v>
      </c>
      <c r="P8" s="4" t="s">
        <v>156</v>
      </c>
      <c r="Q8" s="4" t="s">
        <v>104</v>
      </c>
      <c r="R8" s="15">
        <v>48.713733347774287</v>
      </c>
      <c r="S8" s="15">
        <v>0.50084525346883846</v>
      </c>
      <c r="T8" s="15">
        <v>0.50084525346883846</v>
      </c>
      <c r="U8" s="15">
        <v>11.24242523620622</v>
      </c>
      <c r="V8" s="15">
        <v>-4.9183047847424707E-2</v>
      </c>
      <c r="W8" s="15">
        <v>-0.14754914354227411</v>
      </c>
      <c r="X8" s="15">
        <v>22.372905434943402</v>
      </c>
      <c r="Y8" s="15">
        <v>0.47713282946683078</v>
      </c>
      <c r="Z8" s="15">
        <v>2.385664147334154</v>
      </c>
      <c r="AA8" s="15">
        <v>18.969084479278209</v>
      </c>
      <c r="AB8" s="15">
        <v>0.33034175205653332</v>
      </c>
      <c r="AC8" s="15">
        <v>3.3034175205653331</v>
      </c>
      <c r="AD8" s="31">
        <v>6.0423777778260508</v>
      </c>
      <c r="AE8" s="15">
        <v>21.153733347774288</v>
      </c>
      <c r="AF8" s="15">
        <v>0.4205386029496998</v>
      </c>
      <c r="AG8" s="15">
        <v>0.10513465073742501</v>
      </c>
      <c r="AH8" s="15">
        <v>9.3524252362062175</v>
      </c>
      <c r="AI8" s="15">
        <v>0.35060558444154422</v>
      </c>
      <c r="AJ8" s="15">
        <v>0.26295418833115808</v>
      </c>
      <c r="AK8" s="15">
        <v>5.6829054349433994</v>
      </c>
      <c r="AL8" s="15">
        <v>0.28192975509976731</v>
      </c>
      <c r="AM8" s="15">
        <v>0.35241219387470912</v>
      </c>
      <c r="AN8" s="15">
        <v>2.219084479278211</v>
      </c>
      <c r="AO8" s="15">
        <v>-7.0625587519998215E-2</v>
      </c>
      <c r="AP8" s="15">
        <v>-0.1765639687999955</v>
      </c>
      <c r="AQ8" s="31">
        <v>0.54393706414329657</v>
      </c>
      <c r="AR8" s="15">
        <v>-6.6266652225707823E-2</v>
      </c>
      <c r="AS8" s="15">
        <v>-1.409498861726949E-3</v>
      </c>
      <c r="AT8" s="15">
        <v>-3.5237471543173731E-4</v>
      </c>
      <c r="AU8" s="15">
        <v>-2.8475747637937832</v>
      </c>
      <c r="AV8" s="15">
        <v>-0.6551977675558498</v>
      </c>
      <c r="AW8" s="15">
        <v>-0.49139832566688729</v>
      </c>
      <c r="AX8" s="15">
        <v>-1.027094565056601</v>
      </c>
      <c r="AY8" s="15">
        <v>-0.24363851814558271</v>
      </c>
      <c r="AZ8" s="15">
        <v>-0.3045481476819783</v>
      </c>
      <c r="BA8" s="15">
        <v>-1.970915520721789</v>
      </c>
      <c r="BB8" s="15">
        <v>-0.54497731538569805</v>
      </c>
      <c r="BC8" s="15">
        <v>-1.362443288464245</v>
      </c>
      <c r="BD8" s="31">
        <v>-2.158742136528542</v>
      </c>
      <c r="BE8" s="2">
        <v>5</v>
      </c>
      <c r="BF8" s="15">
        <v>0.37760164592508999</v>
      </c>
      <c r="BG8" s="2">
        <v>5</v>
      </c>
      <c r="BH8" s="15">
        <v>0.47079665646880808</v>
      </c>
      <c r="BI8" s="2">
        <v>5</v>
      </c>
      <c r="BJ8" s="15">
        <v>0.53921523668513904</v>
      </c>
      <c r="BK8" s="2">
        <v>5</v>
      </c>
      <c r="BL8" s="15">
        <v>1.169671692455565</v>
      </c>
      <c r="BM8" s="31">
        <v>2.557285231534602</v>
      </c>
      <c r="BN8" s="15">
        <v>18.760000000000002</v>
      </c>
      <c r="BO8" s="15">
        <v>15.55</v>
      </c>
      <c r="BP8" s="15">
        <v>0.67</v>
      </c>
      <c r="BQ8" s="15">
        <v>-0.34404235703276492</v>
      </c>
      <c r="BR8" s="15">
        <v>0.75</v>
      </c>
      <c r="BS8" s="15">
        <v>-2.8350062922378632</v>
      </c>
      <c r="BT8" s="17"/>
      <c r="BU8" s="15">
        <v>0.91</v>
      </c>
      <c r="BV8" s="15">
        <v>0.26919247160513271</v>
      </c>
      <c r="BW8" s="17"/>
      <c r="BX8" s="15">
        <v>27.29</v>
      </c>
      <c r="BY8" s="15">
        <v>1.17</v>
      </c>
      <c r="BZ8" s="15">
        <v>0.85</v>
      </c>
      <c r="CA8" s="15">
        <v>0.93</v>
      </c>
      <c r="CB8" s="15">
        <v>0.3</v>
      </c>
      <c r="CC8" s="15">
        <v>0.3</v>
      </c>
      <c r="CD8" s="15">
        <v>4.7142857142857144</v>
      </c>
      <c r="CE8" s="2">
        <v>0</v>
      </c>
      <c r="CF8" s="16" t="b">
        <v>0</v>
      </c>
      <c r="CG8" t="s">
        <v>126</v>
      </c>
      <c r="CH8" s="2">
        <v>2</v>
      </c>
      <c r="CI8" s="2">
        <v>18</v>
      </c>
      <c r="CJ8" s="31">
        <v>4.0750017593099122</v>
      </c>
      <c r="CK8" s="15">
        <v>5.8528114746125617</v>
      </c>
      <c r="CL8" s="15">
        <v>0.67567074283628403</v>
      </c>
    </row>
    <row r="9" spans="1:90" hidden="1" x14ac:dyDescent="0.25">
      <c r="A9" s="6">
        <v>1</v>
      </c>
      <c r="B9" s="1" t="s">
        <v>211</v>
      </c>
      <c r="C9" t="s">
        <v>205</v>
      </c>
      <c r="D9" t="s">
        <v>168</v>
      </c>
      <c r="E9" s="15">
        <v>32.83073388985752</v>
      </c>
      <c r="F9" t="s">
        <v>102</v>
      </c>
      <c r="G9" s="2">
        <v>1399.84</v>
      </c>
      <c r="H9" t="s">
        <v>155</v>
      </c>
      <c r="I9" s="15">
        <v>1632.64018793231</v>
      </c>
      <c r="J9" s="15">
        <v>5.8528114746125617</v>
      </c>
      <c r="K9" t="s">
        <v>155</v>
      </c>
      <c r="L9" s="27">
        <v>40406</v>
      </c>
      <c r="M9" s="15">
        <v>0.67567074283628403</v>
      </c>
      <c r="N9" s="2">
        <v>0</v>
      </c>
      <c r="O9" s="27">
        <v>40406</v>
      </c>
      <c r="P9" s="4" t="s">
        <v>156</v>
      </c>
      <c r="Q9" s="4" t="s">
        <v>104</v>
      </c>
      <c r="R9" s="15">
        <v>48.683733347774293</v>
      </c>
      <c r="S9" s="15">
        <v>0.50016053703740038</v>
      </c>
      <c r="T9" s="15">
        <v>0.50016053703740038</v>
      </c>
      <c r="U9" s="15">
        <v>11.272425236206219</v>
      </c>
      <c r="V9" s="15">
        <v>-4.5947488360236051E-2</v>
      </c>
      <c r="W9" s="15">
        <v>-0.13784246508070819</v>
      </c>
      <c r="X9" s="15">
        <v>22.392905434943401</v>
      </c>
      <c r="Y9" s="15">
        <v>0.47866078248574229</v>
      </c>
      <c r="Z9" s="15">
        <v>2.3933039124287121</v>
      </c>
      <c r="AA9" s="15">
        <v>18.97908447927821</v>
      </c>
      <c r="AB9" s="15">
        <v>0.33144175244071172</v>
      </c>
      <c r="AC9" s="15">
        <v>3.314417524407117</v>
      </c>
      <c r="AD9" s="31">
        <v>6.0700395087925214</v>
      </c>
      <c r="AE9" s="15">
        <v>21.123733347774291</v>
      </c>
      <c r="AF9" s="15">
        <v>0.41966739198634728</v>
      </c>
      <c r="AG9" s="15">
        <v>0.10491684799658681</v>
      </c>
      <c r="AH9" s="15">
        <v>9.3824252362062168</v>
      </c>
      <c r="AI9" s="15">
        <v>0.3525129252458864</v>
      </c>
      <c r="AJ9" s="15">
        <v>0.26438469393441483</v>
      </c>
      <c r="AK9" s="15">
        <v>5.702905434943399</v>
      </c>
      <c r="AL9" s="15">
        <v>0.28392200351337121</v>
      </c>
      <c r="AM9" s="15">
        <v>0.35490250439171389</v>
      </c>
      <c r="AN9" s="15">
        <v>2.2290844792782112</v>
      </c>
      <c r="AO9" s="15">
        <v>-6.9057816089987151E-2</v>
      </c>
      <c r="AP9" s="15">
        <v>-0.17264454022496789</v>
      </c>
      <c r="AQ9" s="31">
        <v>0.55155950609774762</v>
      </c>
      <c r="AR9" s="15">
        <v>-8.6266652225707841E-2</v>
      </c>
      <c r="AS9" s="15">
        <v>-2.3340013952085391E-3</v>
      </c>
      <c r="AT9" s="15">
        <v>-5.8350034880213478E-4</v>
      </c>
      <c r="AU9" s="15">
        <v>-2.8175747637937829</v>
      </c>
      <c r="AV9" s="15">
        <v>-0.64999362190967014</v>
      </c>
      <c r="AW9" s="15">
        <v>-0.48749521643225258</v>
      </c>
      <c r="AX9" s="15">
        <v>-1.007094565056601</v>
      </c>
      <c r="AY9" s="15">
        <v>-0.2404132359504281</v>
      </c>
      <c r="AZ9" s="15">
        <v>-0.30051654493803509</v>
      </c>
      <c r="BA9" s="15">
        <v>-1.960915520721789</v>
      </c>
      <c r="BB9" s="15">
        <v>-0.54287925986177155</v>
      </c>
      <c r="BC9" s="15">
        <v>-1.357198149654429</v>
      </c>
      <c r="BD9" s="31">
        <v>-2.1457934113735191</v>
      </c>
      <c r="BE9" s="2">
        <v>5</v>
      </c>
      <c r="BF9" s="15">
        <v>0.37760164592508999</v>
      </c>
      <c r="BG9" s="2">
        <v>5</v>
      </c>
      <c r="BH9" s="15">
        <v>0.47079665646880808</v>
      </c>
      <c r="BI9" s="2">
        <v>5</v>
      </c>
      <c r="BJ9" s="15">
        <v>0.53921523668513904</v>
      </c>
      <c r="BK9" s="2">
        <v>5</v>
      </c>
      <c r="BL9" s="15">
        <v>1.169671692455565</v>
      </c>
      <c r="BM9" s="31">
        <v>2.557285231534602</v>
      </c>
      <c r="BN9" s="15">
        <v>18.489999999999998</v>
      </c>
      <c r="BO9" s="15">
        <v>15.08</v>
      </c>
      <c r="BP9" s="15">
        <v>0.66</v>
      </c>
      <c r="BQ9" s="15">
        <v>-0.40592577885450432</v>
      </c>
      <c r="BR9" s="15">
        <v>0.44</v>
      </c>
      <c r="BS9" s="15">
        <v>-3.2636150001447022</v>
      </c>
      <c r="BT9" s="17"/>
      <c r="BU9" s="15">
        <v>0.9</v>
      </c>
      <c r="BV9" s="15">
        <v>0.22441590207081361</v>
      </c>
      <c r="BW9" s="17"/>
      <c r="BX9" s="15">
        <v>27.29</v>
      </c>
      <c r="BY9" s="15">
        <v>1.17</v>
      </c>
      <c r="BZ9" s="15">
        <v>0.85</v>
      </c>
      <c r="CA9" s="15">
        <v>0.93</v>
      </c>
      <c r="CB9" s="15">
        <v>0.3</v>
      </c>
      <c r="CC9" s="15">
        <v>0.3</v>
      </c>
      <c r="CD9" s="15">
        <v>4.7142857142857144</v>
      </c>
      <c r="CE9" s="2">
        <v>0</v>
      </c>
      <c r="CF9" s="16" t="b">
        <v>0</v>
      </c>
      <c r="CG9" t="s">
        <v>126</v>
      </c>
      <c r="CH9" s="2">
        <v>2</v>
      </c>
      <c r="CI9" s="2">
        <v>18</v>
      </c>
      <c r="CJ9" s="31">
        <v>3.5879659581229588</v>
      </c>
      <c r="CK9" s="15">
        <v>5.8528114746125617</v>
      </c>
      <c r="CL9" s="15">
        <v>0.67567074283628403</v>
      </c>
    </row>
    <row r="10" spans="1:90" x14ac:dyDescent="0.25">
      <c r="A10" s="8">
        <v>12</v>
      </c>
      <c r="B10" s="1" t="s">
        <v>99</v>
      </c>
      <c r="C10" t="s">
        <v>100</v>
      </c>
      <c r="D10" t="s">
        <v>101</v>
      </c>
      <c r="E10" s="15">
        <v>50.775849203095277</v>
      </c>
      <c r="F10" t="s">
        <v>102</v>
      </c>
      <c r="G10" s="2">
        <v>2850.22</v>
      </c>
      <c r="H10" t="s">
        <v>92</v>
      </c>
      <c r="I10" s="15">
        <v>2850.22</v>
      </c>
      <c r="J10" s="15">
        <v>7.5951243590469968</v>
      </c>
      <c r="K10" t="s">
        <v>92</v>
      </c>
      <c r="L10" s="28">
        <v>42438</v>
      </c>
      <c r="M10" s="15">
        <v>0</v>
      </c>
      <c r="N10" s="2">
        <v>0</v>
      </c>
      <c r="O10" s="30">
        <v>42616</v>
      </c>
      <c r="P10" s="4" t="s">
        <v>103</v>
      </c>
      <c r="Q10" s="4" t="s">
        <v>104</v>
      </c>
      <c r="R10" s="15">
        <v>45.54</v>
      </c>
      <c r="S10" s="15">
        <v>0.42840834106136011</v>
      </c>
      <c r="T10" s="15">
        <v>0.42840834106136011</v>
      </c>
      <c r="U10" s="15">
        <v>14.94</v>
      </c>
      <c r="V10" s="15">
        <v>0.34960772237199589</v>
      </c>
      <c r="W10" s="15">
        <v>1.048823167115988</v>
      </c>
      <c r="X10" s="15">
        <v>23.42</v>
      </c>
      <c r="Y10" s="15">
        <v>0.55712839455503582</v>
      </c>
      <c r="Z10" s="15">
        <v>2.7856419727751791</v>
      </c>
      <c r="AA10" s="15">
        <v>21.37</v>
      </c>
      <c r="AB10" s="15">
        <v>0.59444255157395542</v>
      </c>
      <c r="AC10" s="15">
        <v>5.944425515739554</v>
      </c>
      <c r="AD10" s="31">
        <v>10.20729899669208</v>
      </c>
      <c r="AE10" s="15">
        <v>17.98</v>
      </c>
      <c r="AF10" s="15">
        <v>0.32837222670507588</v>
      </c>
      <c r="AG10" s="15">
        <v>8.2093056676268969E-2</v>
      </c>
      <c r="AH10" s="15">
        <v>13.06</v>
      </c>
      <c r="AI10" s="15">
        <v>0.5863258721793253</v>
      </c>
      <c r="AJ10" s="15">
        <v>0.439744404134494</v>
      </c>
      <c r="AK10" s="15">
        <v>6.73</v>
      </c>
      <c r="AL10" s="15">
        <v>0.38623337940613162</v>
      </c>
      <c r="AM10" s="15">
        <v>0.48279172425766448</v>
      </c>
      <c r="AN10" s="15">
        <v>4.62</v>
      </c>
      <c r="AO10" s="15">
        <v>0.30578308840578772</v>
      </c>
      <c r="AP10" s="15">
        <v>0.76445772101446929</v>
      </c>
      <c r="AQ10" s="31">
        <v>1.7690869060828971</v>
      </c>
      <c r="AR10" s="15">
        <v>-3.24</v>
      </c>
      <c r="AS10" s="15">
        <v>-0.1481157248923439</v>
      </c>
      <c r="AT10" s="15">
        <v>-3.7028931223085967E-2</v>
      </c>
      <c r="AU10" s="15">
        <v>0.86</v>
      </c>
      <c r="AV10" s="15">
        <v>-1.203913205973825E-2</v>
      </c>
      <c r="AW10" s="15">
        <v>-9.0293490448036876E-3</v>
      </c>
      <c r="AX10" s="15">
        <v>0.02</v>
      </c>
      <c r="AY10" s="15">
        <v>-7.4779745279575274E-2</v>
      </c>
      <c r="AZ10" s="15">
        <v>-9.3474681599469089E-2</v>
      </c>
      <c r="BA10" s="15">
        <v>0.43</v>
      </c>
      <c r="BB10" s="15">
        <v>-4.1251908312567413E-2</v>
      </c>
      <c r="BC10" s="15">
        <v>-0.10312977078141849</v>
      </c>
      <c r="BD10" s="31">
        <v>-0.2426627326487773</v>
      </c>
      <c r="BE10" s="2">
        <v>5</v>
      </c>
      <c r="BF10" s="15">
        <v>0.37760164592508999</v>
      </c>
      <c r="BG10" s="2">
        <v>5</v>
      </c>
      <c r="BH10" s="15">
        <v>0.47079665646880808</v>
      </c>
      <c r="BI10" s="2">
        <v>5</v>
      </c>
      <c r="BJ10" s="15">
        <v>0.53921523668513904</v>
      </c>
      <c r="BK10" s="2">
        <v>5</v>
      </c>
      <c r="BL10" s="15">
        <v>1.169671692455565</v>
      </c>
      <c r="BM10" s="31">
        <v>2.557285231534602</v>
      </c>
      <c r="BN10" s="15">
        <v>19.36</v>
      </c>
      <c r="BO10" s="15">
        <v>15.9</v>
      </c>
      <c r="BP10" s="15">
        <v>0.67</v>
      </c>
      <c r="BQ10" s="15">
        <v>-0.34404235703276492</v>
      </c>
      <c r="BR10" s="15">
        <v>0.43</v>
      </c>
      <c r="BS10" s="15">
        <v>-3.277441087496535</v>
      </c>
      <c r="BT10" s="15">
        <v>-0.04</v>
      </c>
      <c r="BU10" s="15">
        <v>0.98</v>
      </c>
      <c r="BV10" s="15">
        <v>0.58262845834536614</v>
      </c>
      <c r="BW10" s="15">
        <v>1</v>
      </c>
      <c r="BX10" s="15">
        <v>27.22</v>
      </c>
      <c r="BY10" s="15">
        <v>1.1599999999999999</v>
      </c>
      <c r="BZ10" s="15">
        <v>0.84</v>
      </c>
      <c r="CA10" s="15">
        <v>0.91</v>
      </c>
      <c r="CB10" s="15">
        <v>0.1</v>
      </c>
      <c r="CC10" s="15">
        <v>0.25</v>
      </c>
      <c r="CD10" s="15">
        <v>4.9285714285714288</v>
      </c>
      <c r="CE10" s="2">
        <v>0</v>
      </c>
      <c r="CF10" s="16" t="b">
        <v>0</v>
      </c>
      <c r="CG10" t="s">
        <v>95</v>
      </c>
      <c r="CH10" s="2">
        <v>3</v>
      </c>
      <c r="CI10" s="2">
        <v>27</v>
      </c>
      <c r="CJ10" s="31">
        <v>11.252153415476871</v>
      </c>
      <c r="CK10" s="15">
        <v>7.5951243590469968</v>
      </c>
      <c r="CL10" s="15">
        <v>0</v>
      </c>
    </row>
    <row r="11" spans="1:90" hidden="1" x14ac:dyDescent="0.25">
      <c r="A11" s="7">
        <v>13</v>
      </c>
      <c r="B11" s="1" t="s">
        <v>110</v>
      </c>
      <c r="C11" t="s">
        <v>111</v>
      </c>
      <c r="D11" t="s">
        <v>112</v>
      </c>
      <c r="E11" s="15">
        <v>49.34046627070402</v>
      </c>
      <c r="F11" t="s">
        <v>91</v>
      </c>
      <c r="G11" s="2">
        <v>4503.01</v>
      </c>
      <c r="H11" t="s">
        <v>92</v>
      </c>
      <c r="I11" s="15">
        <v>8251.4599999999991</v>
      </c>
      <c r="J11" s="15">
        <v>10.91902175073294</v>
      </c>
      <c r="K11" t="s">
        <v>92</v>
      </c>
      <c r="L11" s="27">
        <v>40263</v>
      </c>
      <c r="M11" s="15">
        <v>0.75396970250045636</v>
      </c>
      <c r="N11" s="3"/>
      <c r="O11" s="27">
        <v>40263</v>
      </c>
      <c r="P11" s="4" t="s">
        <v>93</v>
      </c>
      <c r="Q11" s="4" t="s">
        <v>94</v>
      </c>
      <c r="R11" s="15">
        <v>22.17</v>
      </c>
      <c r="S11" s="15">
        <v>-0.10498575902898009</v>
      </c>
      <c r="T11" s="15">
        <v>-0.10498575902898009</v>
      </c>
      <c r="U11" s="15">
        <v>12.45</v>
      </c>
      <c r="V11" s="15">
        <v>8.1056284935330805E-2</v>
      </c>
      <c r="W11" s="15">
        <v>0.2431688548059924</v>
      </c>
      <c r="X11" s="15">
        <v>14.67</v>
      </c>
      <c r="Y11" s="15">
        <v>-0.11135105121876381</v>
      </c>
      <c r="Z11" s="15">
        <v>-0.55675525609381926</v>
      </c>
      <c r="AA11" s="15">
        <v>14.92</v>
      </c>
      <c r="AB11" s="15">
        <v>-0.11505769622121211</v>
      </c>
      <c r="AC11" s="15">
        <v>-1.1505769622121209</v>
      </c>
      <c r="AD11" s="31">
        <v>-1.569149122528928</v>
      </c>
      <c r="AE11" s="15">
        <v>3.26</v>
      </c>
      <c r="AF11" s="15">
        <v>-9.9101952646600627E-2</v>
      </c>
      <c r="AG11" s="15">
        <v>-2.477548816165016E-2</v>
      </c>
      <c r="AH11" s="15">
        <v>1.97</v>
      </c>
      <c r="AI11" s="15">
        <v>-0.1187544451591904</v>
      </c>
      <c r="AJ11" s="15">
        <v>-8.9065833869392777E-2</v>
      </c>
      <c r="AK11" s="15">
        <v>1.66</v>
      </c>
      <c r="AL11" s="15">
        <v>-0.11880159344245871</v>
      </c>
      <c r="AM11" s="15">
        <v>-0.1485019918030733</v>
      </c>
      <c r="AN11" s="15">
        <v>2.0299999999999998</v>
      </c>
      <c r="AO11" s="15">
        <v>-0.10026971196708891</v>
      </c>
      <c r="AP11" s="15">
        <v>-0.2506742799177224</v>
      </c>
      <c r="AQ11" s="31">
        <v>-0.51301759375183864</v>
      </c>
      <c r="AR11" s="15">
        <v>-0.56000000000000005</v>
      </c>
      <c r="AS11" s="15">
        <v>-2.4232385405810929E-2</v>
      </c>
      <c r="AT11" s="15">
        <v>-6.0580963514527322E-3</v>
      </c>
      <c r="AU11" s="15">
        <v>1.44</v>
      </c>
      <c r="AV11" s="15">
        <v>8.8574350433070326E-2</v>
      </c>
      <c r="AW11" s="15">
        <v>6.6430762824802744E-2</v>
      </c>
      <c r="AX11" s="15">
        <v>0.48</v>
      </c>
      <c r="AY11" s="15">
        <v>-5.9825479102074543E-4</v>
      </c>
      <c r="AZ11" s="15">
        <v>-7.4781848877593176E-4</v>
      </c>
      <c r="BA11" s="15">
        <v>0.6</v>
      </c>
      <c r="BB11" s="15">
        <v>-5.5849644058162916E-3</v>
      </c>
      <c r="BC11" s="15">
        <v>-1.3962411014540731E-2</v>
      </c>
      <c r="BD11" s="31">
        <v>4.5662436970033353E-2</v>
      </c>
      <c r="BE11" s="2">
        <v>4</v>
      </c>
      <c r="BF11" s="15">
        <v>6.9654672549288477E-2</v>
      </c>
      <c r="BG11" s="2">
        <v>4</v>
      </c>
      <c r="BH11" s="15">
        <v>-1.148284527972699E-2</v>
      </c>
      <c r="BI11" s="2">
        <v>5</v>
      </c>
      <c r="BJ11" s="15">
        <v>0.53921523668513904</v>
      </c>
      <c r="BK11" s="2">
        <v>5</v>
      </c>
      <c r="BL11" s="15">
        <v>1.169671692455565</v>
      </c>
      <c r="BM11" s="31">
        <v>1.767058756410266</v>
      </c>
      <c r="BN11" s="15">
        <v>12.2</v>
      </c>
      <c r="BO11" s="15">
        <v>13.45</v>
      </c>
      <c r="BP11" s="15">
        <v>0.87</v>
      </c>
      <c r="BQ11" s="15">
        <v>0.8936260794020221</v>
      </c>
      <c r="BR11" s="15">
        <v>6.74</v>
      </c>
      <c r="BS11" s="15">
        <v>5.4468200315104154</v>
      </c>
      <c r="BT11" s="17"/>
      <c r="BU11" s="15">
        <v>0.68</v>
      </c>
      <c r="BV11" s="15">
        <v>-0.76066862768420651</v>
      </c>
      <c r="BW11" s="17"/>
      <c r="BX11" s="15">
        <v>19.239999999999998</v>
      </c>
      <c r="BY11" s="15">
        <v>0.98</v>
      </c>
      <c r="BZ11" s="15">
        <v>1.53</v>
      </c>
      <c r="CA11" s="15">
        <v>0.97</v>
      </c>
      <c r="CB11" s="15">
        <v>0.05</v>
      </c>
      <c r="CC11" s="15">
        <v>0.15</v>
      </c>
      <c r="CD11" s="15">
        <v>5.3571428571428577</v>
      </c>
      <c r="CE11" s="2">
        <v>0</v>
      </c>
      <c r="CF11" s="16" t="b">
        <v>0</v>
      </c>
      <c r="CG11" t="s">
        <v>95</v>
      </c>
      <c r="CH11" s="2">
        <v>3</v>
      </c>
      <c r="CI11" s="2">
        <v>27</v>
      </c>
      <c r="CJ11" s="31">
        <v>5.3103319603277628</v>
      </c>
      <c r="CK11" s="15">
        <v>10.91902175073294</v>
      </c>
      <c r="CL11" s="15">
        <v>0.75396970250045636</v>
      </c>
    </row>
    <row r="12" spans="1:90" hidden="1" x14ac:dyDescent="0.25">
      <c r="A12" s="8">
        <v>4</v>
      </c>
      <c r="B12" s="1" t="s">
        <v>217</v>
      </c>
      <c r="C12" t="s">
        <v>218</v>
      </c>
      <c r="D12" t="s">
        <v>219</v>
      </c>
      <c r="E12" s="15">
        <v>28.047737210191091</v>
      </c>
      <c r="F12" t="s">
        <v>91</v>
      </c>
      <c r="G12" s="2">
        <v>4291.8500000000004</v>
      </c>
      <c r="H12" t="s">
        <v>92</v>
      </c>
      <c r="I12" s="15">
        <v>4320.4399999999996</v>
      </c>
      <c r="J12" s="15">
        <v>8.8958014434695087</v>
      </c>
      <c r="K12" t="s">
        <v>92</v>
      </c>
      <c r="L12" s="27">
        <v>39903</v>
      </c>
      <c r="M12" s="15">
        <v>0.95108596459207884</v>
      </c>
      <c r="N12" s="2">
        <v>0</v>
      </c>
      <c r="O12" s="27">
        <v>39903</v>
      </c>
      <c r="P12" s="4" t="s">
        <v>160</v>
      </c>
      <c r="Q12" s="4" t="s">
        <v>94</v>
      </c>
      <c r="R12" s="15">
        <v>21.54</v>
      </c>
      <c r="S12" s="15">
        <v>-0.1193648040891819</v>
      </c>
      <c r="T12" s="15">
        <v>-0.1193648040891819</v>
      </c>
      <c r="U12" s="15">
        <v>11.33</v>
      </c>
      <c r="V12" s="15">
        <v>-3.9737935919715237E-2</v>
      </c>
      <c r="W12" s="15">
        <v>-0.1192138077591457</v>
      </c>
      <c r="X12" s="15">
        <v>15.08</v>
      </c>
      <c r="Y12" s="15">
        <v>-8.002801433107723E-2</v>
      </c>
      <c r="Z12" s="15">
        <v>-0.40014007165538612</v>
      </c>
      <c r="AA12" s="15">
        <v>14.98</v>
      </c>
      <c r="AB12" s="15">
        <v>-0.1084576939161407</v>
      </c>
      <c r="AC12" s="15">
        <v>-1.0845769391614071</v>
      </c>
      <c r="AD12" s="31">
        <v>-1.723295622665121</v>
      </c>
      <c r="AE12" s="15">
        <v>2.63</v>
      </c>
      <c r="AF12" s="15">
        <v>-0.1173973828770053</v>
      </c>
      <c r="AG12" s="15">
        <v>-2.934934571925131E-2</v>
      </c>
      <c r="AH12" s="15">
        <v>0.85</v>
      </c>
      <c r="AI12" s="15">
        <v>-0.18996183518796739</v>
      </c>
      <c r="AJ12" s="15">
        <v>-0.1424713763909756</v>
      </c>
      <c r="AK12" s="15">
        <v>2.0699999999999998</v>
      </c>
      <c r="AL12" s="15">
        <v>-7.7960500963578594E-2</v>
      </c>
      <c r="AM12" s="15">
        <v>-9.7450626204473242E-2</v>
      </c>
      <c r="AN12" s="15">
        <v>2.09</v>
      </c>
      <c r="AO12" s="15">
        <v>-9.08630833870223E-2</v>
      </c>
      <c r="AP12" s="15">
        <v>-0.22715770846755581</v>
      </c>
      <c r="AQ12" s="31">
        <v>-0.49642905678225591</v>
      </c>
      <c r="AR12" s="15">
        <v>-1.19</v>
      </c>
      <c r="AS12" s="15">
        <v>-5.3354215210480983E-2</v>
      </c>
      <c r="AT12" s="15">
        <v>-1.3338553802620249E-2</v>
      </c>
      <c r="AU12" s="15">
        <v>0.32</v>
      </c>
      <c r="AV12" s="15">
        <v>-0.1057137536909738</v>
      </c>
      <c r="AW12" s="15">
        <v>-7.9285315268230377E-2</v>
      </c>
      <c r="AX12" s="15">
        <v>0.89</v>
      </c>
      <c r="AY12" s="15">
        <v>6.5520030209647431E-2</v>
      </c>
      <c r="AZ12" s="15">
        <v>8.1900037762059286E-2</v>
      </c>
      <c r="BA12" s="15">
        <v>0.66</v>
      </c>
      <c r="BB12" s="15">
        <v>7.0033687377429391E-3</v>
      </c>
      <c r="BC12" s="15">
        <v>1.7508421844357351E-2</v>
      </c>
      <c r="BD12" s="31">
        <v>6.7845905355660048E-3</v>
      </c>
      <c r="BE12" s="2">
        <v>3</v>
      </c>
      <c r="BF12" s="15">
        <v>-0.23829230082651309</v>
      </c>
      <c r="BG12" s="2">
        <v>4</v>
      </c>
      <c r="BH12" s="15">
        <v>-1.148284527972699E-2</v>
      </c>
      <c r="BI12" s="2">
        <v>4</v>
      </c>
      <c r="BJ12" s="15">
        <v>-0.59313676035365281</v>
      </c>
      <c r="BK12" s="2">
        <v>4</v>
      </c>
      <c r="BL12" s="15">
        <v>-0.87725376934167509</v>
      </c>
      <c r="BM12" s="31">
        <v>-1.720165675801568</v>
      </c>
      <c r="BN12" s="15">
        <v>12.48</v>
      </c>
      <c r="BO12" s="15">
        <v>12.49</v>
      </c>
      <c r="BP12" s="15">
        <v>0.79</v>
      </c>
      <c r="BQ12" s="15">
        <v>0.39855870482810751</v>
      </c>
      <c r="BR12" s="15">
        <v>1.22</v>
      </c>
      <c r="BS12" s="15">
        <v>-2.1851801867016878</v>
      </c>
      <c r="BT12" s="17"/>
      <c r="BU12" s="15">
        <v>0.88</v>
      </c>
      <c r="BV12" s="15">
        <v>0.13486276300217531</v>
      </c>
      <c r="BW12" s="17"/>
      <c r="BX12" s="15">
        <v>20.04</v>
      </c>
      <c r="BY12" s="15">
        <v>1.02</v>
      </c>
      <c r="BZ12" s="15">
        <v>1.54</v>
      </c>
      <c r="CA12" s="15">
        <v>0.97</v>
      </c>
      <c r="CB12" s="15">
        <v>0.05</v>
      </c>
      <c r="CC12" s="15">
        <v>0.05</v>
      </c>
      <c r="CD12" s="15">
        <v>5.7857142857142856</v>
      </c>
      <c r="CE12" s="2">
        <v>0</v>
      </c>
      <c r="CF12" s="16" t="b">
        <v>0</v>
      </c>
      <c r="CG12" t="s">
        <v>126</v>
      </c>
      <c r="CH12" s="2">
        <v>2</v>
      </c>
      <c r="CI12" s="2">
        <v>18</v>
      </c>
      <c r="CJ12" s="31">
        <v>-5.5848644835847843</v>
      </c>
      <c r="CK12" s="15">
        <v>8.8958014434695087</v>
      </c>
      <c r="CL12" s="15">
        <v>0.95108596459207884</v>
      </c>
    </row>
    <row r="13" spans="1:90" x14ac:dyDescent="0.25">
      <c r="A13" s="7">
        <v>7</v>
      </c>
      <c r="B13" s="1" t="s">
        <v>119</v>
      </c>
      <c r="C13" t="s">
        <v>120</v>
      </c>
      <c r="D13" t="s">
        <v>121</v>
      </c>
      <c r="E13" s="15">
        <v>46.697258802977281</v>
      </c>
      <c r="F13" t="s">
        <v>102</v>
      </c>
      <c r="G13" s="2">
        <v>561.63</v>
      </c>
      <c r="H13" t="s">
        <v>92</v>
      </c>
      <c r="I13" s="15">
        <v>561.63</v>
      </c>
      <c r="J13" s="15">
        <v>2.516042145554505</v>
      </c>
      <c r="K13" t="s">
        <v>92</v>
      </c>
      <c r="L13" s="28">
        <v>42489</v>
      </c>
      <c r="M13" s="15">
        <v>0</v>
      </c>
      <c r="N13" s="2">
        <v>0</v>
      </c>
      <c r="O13" s="30"/>
      <c r="P13" s="4" t="s">
        <v>122</v>
      </c>
      <c r="Q13" s="4" t="s">
        <v>104</v>
      </c>
      <c r="R13" s="15">
        <v>50.4</v>
      </c>
      <c r="S13" s="15">
        <v>0.53933240295434481</v>
      </c>
      <c r="T13" s="15">
        <v>0.53933240295434481</v>
      </c>
      <c r="U13" s="15">
        <v>15.43</v>
      </c>
      <c r="V13" s="15">
        <v>0.4024551939960786</v>
      </c>
      <c r="W13" s="15">
        <v>1.2073655819882361</v>
      </c>
      <c r="X13" s="15">
        <v>23.9</v>
      </c>
      <c r="Y13" s="15">
        <v>0.59379926700891261</v>
      </c>
      <c r="Z13" s="15">
        <v>2.968996335044563</v>
      </c>
      <c r="AA13" s="15">
        <v>21.61</v>
      </c>
      <c r="AB13" s="15">
        <v>0.62084256079424061</v>
      </c>
      <c r="AC13" s="15">
        <v>6.2084256079424058</v>
      </c>
      <c r="AD13" s="31">
        <v>10.924119927929549</v>
      </c>
      <c r="AE13" s="15">
        <v>22.84</v>
      </c>
      <c r="AF13" s="15">
        <v>0.46950840276819727</v>
      </c>
      <c r="AG13" s="15">
        <v>0.1173771006920493</v>
      </c>
      <c r="AH13" s="15">
        <v>13.54</v>
      </c>
      <c r="AI13" s="15">
        <v>0.61684332504880113</v>
      </c>
      <c r="AJ13" s="15">
        <v>0.46263249378660087</v>
      </c>
      <c r="AK13" s="15">
        <v>7.21</v>
      </c>
      <c r="AL13" s="15">
        <v>0.43404734133262518</v>
      </c>
      <c r="AM13" s="15">
        <v>0.54255917666578157</v>
      </c>
      <c r="AN13" s="15">
        <v>4.8600000000000003</v>
      </c>
      <c r="AO13" s="15">
        <v>0.34340960272605431</v>
      </c>
      <c r="AP13" s="15">
        <v>0.85852400681513574</v>
      </c>
      <c r="AQ13" s="31">
        <v>1.9810927779595671</v>
      </c>
      <c r="AR13" s="15">
        <v>1.62</v>
      </c>
      <c r="AS13" s="15">
        <v>7.653839074368228E-2</v>
      </c>
      <c r="AT13" s="15">
        <v>1.913459768592057E-2</v>
      </c>
      <c r="AU13" s="15">
        <v>1.34</v>
      </c>
      <c r="AV13" s="15">
        <v>7.1227198279137843E-2</v>
      </c>
      <c r="AW13" s="15">
        <v>5.3420398709353382E-2</v>
      </c>
      <c r="AX13" s="15">
        <v>0.5</v>
      </c>
      <c r="AY13" s="15">
        <v>2.627027404133802E-3</v>
      </c>
      <c r="AZ13" s="15">
        <v>3.2837842551672529E-3</v>
      </c>
      <c r="BA13" s="15">
        <v>0.67</v>
      </c>
      <c r="BB13" s="15">
        <v>9.1014242616694781E-3</v>
      </c>
      <c r="BC13" s="15">
        <v>2.275356065417369E-2</v>
      </c>
      <c r="BD13" s="31">
        <v>9.8592341304614889E-2</v>
      </c>
      <c r="BE13" s="2">
        <v>5</v>
      </c>
      <c r="BF13" s="15">
        <v>0.37760164592508999</v>
      </c>
      <c r="BG13" s="2">
        <v>5</v>
      </c>
      <c r="BH13" s="15">
        <v>0.47079665646880808</v>
      </c>
      <c r="BI13" s="2">
        <v>5</v>
      </c>
      <c r="BJ13" s="15">
        <v>0.53921523668513904</v>
      </c>
      <c r="BK13" s="2">
        <v>5</v>
      </c>
      <c r="BL13" s="15">
        <v>1.169671692455565</v>
      </c>
      <c r="BM13" s="31">
        <v>2.557285231534602</v>
      </c>
      <c r="BN13" s="15">
        <v>19.34</v>
      </c>
      <c r="BO13" s="15">
        <v>15.84</v>
      </c>
      <c r="BP13" s="15">
        <v>0.67</v>
      </c>
      <c r="BQ13" s="15">
        <v>-0.34404235703276492</v>
      </c>
      <c r="BR13" s="15">
        <v>0.39</v>
      </c>
      <c r="BS13" s="15">
        <v>-3.33274543690387</v>
      </c>
      <c r="BT13" s="15">
        <v>-0.08</v>
      </c>
      <c r="BU13" s="15">
        <v>0.98</v>
      </c>
      <c r="BV13" s="15">
        <v>0.58262845834536614</v>
      </c>
      <c r="BW13" s="15">
        <v>1</v>
      </c>
      <c r="BX13" s="15">
        <v>27.23</v>
      </c>
      <c r="BY13" s="15">
        <v>1.17</v>
      </c>
      <c r="BZ13" s="15">
        <v>0.85</v>
      </c>
      <c r="CA13" s="15">
        <v>0.93</v>
      </c>
      <c r="CB13" s="15">
        <v>0.3</v>
      </c>
      <c r="CC13" s="15">
        <v>0.3</v>
      </c>
      <c r="CD13" s="15">
        <v>4.7142857142857144</v>
      </c>
      <c r="CE13" s="2">
        <v>0</v>
      </c>
      <c r="CF13" s="16" t="b">
        <v>0</v>
      </c>
      <c r="CG13" t="s">
        <v>95</v>
      </c>
      <c r="CH13" s="2">
        <v>3</v>
      </c>
      <c r="CI13" s="2">
        <v>27</v>
      </c>
      <c r="CJ13" s="31">
        <v>12.46693094313707</v>
      </c>
      <c r="CK13" s="15">
        <v>2.516042145554505</v>
      </c>
      <c r="CL13" s="15">
        <v>0</v>
      </c>
    </row>
    <row r="14" spans="1:90" hidden="1" x14ac:dyDescent="0.25">
      <c r="A14" s="8">
        <v>5</v>
      </c>
      <c r="B14" s="1" t="s">
        <v>138</v>
      </c>
      <c r="C14" t="s">
        <v>139</v>
      </c>
      <c r="D14" t="s">
        <v>140</v>
      </c>
      <c r="E14" s="15">
        <v>44.523482342042513</v>
      </c>
      <c r="F14" t="s">
        <v>91</v>
      </c>
      <c r="G14" s="2">
        <v>17502.099999999999</v>
      </c>
      <c r="H14" t="s">
        <v>92</v>
      </c>
      <c r="I14" s="15">
        <v>21793.41</v>
      </c>
      <c r="J14" s="15">
        <v>13.95594136313678</v>
      </c>
      <c r="K14" t="s">
        <v>92</v>
      </c>
      <c r="L14" s="27">
        <v>40318</v>
      </c>
      <c r="M14" s="15">
        <v>0.72385471801423618</v>
      </c>
      <c r="N14" s="3"/>
      <c r="O14" s="27">
        <v>40318</v>
      </c>
      <c r="P14" s="4" t="s">
        <v>93</v>
      </c>
      <c r="Q14" s="4" t="s">
        <v>94</v>
      </c>
      <c r="R14" s="15">
        <v>22.37</v>
      </c>
      <c r="S14" s="15">
        <v>-0.1004209828193923</v>
      </c>
      <c r="T14" s="15">
        <v>-0.1004209828193923</v>
      </c>
      <c r="U14" s="15">
        <v>12.57</v>
      </c>
      <c r="V14" s="15">
        <v>9.3998522884085847E-2</v>
      </c>
      <c r="W14" s="15">
        <v>0.28199556865225761</v>
      </c>
      <c r="X14" s="15">
        <v>14.74</v>
      </c>
      <c r="Y14" s="15">
        <v>-0.1060032156525734</v>
      </c>
      <c r="Z14" s="15">
        <v>-0.53001607826286712</v>
      </c>
      <c r="AA14" s="17"/>
      <c r="AB14" s="17"/>
      <c r="AC14" s="15">
        <v>5.8713717648445777E-16</v>
      </c>
      <c r="AD14" s="31">
        <v>-0.34844149243000128</v>
      </c>
      <c r="AE14" s="15">
        <v>3.46</v>
      </c>
      <c r="AF14" s="15">
        <v>-9.3293879557583281E-2</v>
      </c>
      <c r="AG14" s="15">
        <v>-2.332346988939582E-2</v>
      </c>
      <c r="AH14" s="15">
        <v>2.09</v>
      </c>
      <c r="AI14" s="15">
        <v>-0.1111250819418214</v>
      </c>
      <c r="AJ14" s="15">
        <v>-8.3343811456366046E-2</v>
      </c>
      <c r="AK14" s="15">
        <v>1.74</v>
      </c>
      <c r="AL14" s="15">
        <v>-0.110832599788043</v>
      </c>
      <c r="AM14" s="15">
        <v>-0.13854074973505379</v>
      </c>
      <c r="AN14" s="17"/>
      <c r="AO14" s="17"/>
      <c r="AP14" s="15">
        <v>-1.9838119750914259E-16</v>
      </c>
      <c r="AQ14" s="31">
        <v>-0.24520803108081579</v>
      </c>
      <c r="AR14" s="15">
        <v>-0.36</v>
      </c>
      <c r="AS14" s="15">
        <v>-1.498736007099504E-2</v>
      </c>
      <c r="AT14" s="15">
        <v>-3.746840017748759E-3</v>
      </c>
      <c r="AU14" s="15">
        <v>1.56</v>
      </c>
      <c r="AV14" s="15">
        <v>0.1093909330177894</v>
      </c>
      <c r="AW14" s="15">
        <v>8.2043199763342026E-2</v>
      </c>
      <c r="AX14" s="15">
        <v>0.55000000000000004</v>
      </c>
      <c r="AY14" s="15">
        <v>1.069023289202017E-2</v>
      </c>
      <c r="AZ14" s="15">
        <v>1.3362791115025221E-2</v>
      </c>
      <c r="BA14" s="17"/>
      <c r="BB14" s="17"/>
      <c r="BC14" s="15">
        <v>5.2041704279304213E-17</v>
      </c>
      <c r="BD14" s="31">
        <v>9.165915086061853E-2</v>
      </c>
      <c r="BE14" s="2">
        <v>4</v>
      </c>
      <c r="BF14" s="15">
        <v>6.9654672549288477E-2</v>
      </c>
      <c r="BG14" s="2">
        <v>4</v>
      </c>
      <c r="BH14" s="15">
        <v>-1.148284527972699E-2</v>
      </c>
      <c r="BI14" s="2">
        <v>5</v>
      </c>
      <c r="BJ14" s="15">
        <v>0.53921523668513904</v>
      </c>
      <c r="BK14" s="2">
        <v>5</v>
      </c>
      <c r="BL14" s="15">
        <v>1.169671692455565</v>
      </c>
      <c r="BM14" s="31">
        <v>1.767058756410266</v>
      </c>
      <c r="BN14" s="15">
        <v>12.01</v>
      </c>
      <c r="BO14" s="15">
        <v>13.64</v>
      </c>
      <c r="BP14" s="15">
        <v>0.9</v>
      </c>
      <c r="BQ14" s="15">
        <v>1.07927634486724</v>
      </c>
      <c r="BR14" s="15">
        <v>6.49</v>
      </c>
      <c r="BS14" s="15">
        <v>5.101167847714577</v>
      </c>
      <c r="BT14" s="17"/>
      <c r="BU14" s="15">
        <v>0.54</v>
      </c>
      <c r="BV14" s="15">
        <v>-1.387540601164674</v>
      </c>
      <c r="BW14" s="17"/>
      <c r="BX14" s="15">
        <v>19.850000000000001</v>
      </c>
      <c r="BY14" s="15">
        <v>1.01</v>
      </c>
      <c r="BZ14" s="15">
        <v>1.57</v>
      </c>
      <c r="CA14" s="15">
        <v>1</v>
      </c>
      <c r="CB14" s="15">
        <v>0.05</v>
      </c>
      <c r="CC14" s="15">
        <v>0.05</v>
      </c>
      <c r="CD14" s="15">
        <v>5.7857142857142856</v>
      </c>
      <c r="CE14" s="2">
        <v>0</v>
      </c>
      <c r="CF14" s="16" t="b">
        <v>0</v>
      </c>
      <c r="CG14" t="s">
        <v>126</v>
      </c>
      <c r="CH14" s="2">
        <v>2</v>
      </c>
      <c r="CI14" s="2">
        <v>18</v>
      </c>
      <c r="CJ14" s="31">
        <v>6.0579719751772112</v>
      </c>
      <c r="CK14" s="15">
        <v>13.95594136313678</v>
      </c>
      <c r="CL14" s="15">
        <v>0.72385471801423618</v>
      </c>
    </row>
    <row r="15" spans="1:90" hidden="1" x14ac:dyDescent="0.25">
      <c r="A15" s="7">
        <v>5</v>
      </c>
      <c r="B15" s="1" t="s">
        <v>144</v>
      </c>
      <c r="C15" t="s">
        <v>124</v>
      </c>
      <c r="D15" t="s">
        <v>145</v>
      </c>
      <c r="E15" s="15">
        <v>44.131579677405639</v>
      </c>
      <c r="F15" t="s">
        <v>91</v>
      </c>
      <c r="G15" s="2">
        <v>17502.099999999999</v>
      </c>
      <c r="H15" t="s">
        <v>92</v>
      </c>
      <c r="I15" s="15">
        <v>21793.41</v>
      </c>
      <c r="J15" s="15">
        <v>13.95594136313678</v>
      </c>
      <c r="K15" t="s">
        <v>92</v>
      </c>
      <c r="L15" s="27">
        <v>40318</v>
      </c>
      <c r="M15" s="15">
        <v>0.72385471801423618</v>
      </c>
      <c r="N15" s="3"/>
      <c r="O15" s="27">
        <v>40318</v>
      </c>
      <c r="P15" s="4" t="s">
        <v>93</v>
      </c>
      <c r="Q15" s="4" t="s">
        <v>94</v>
      </c>
      <c r="R15" s="15">
        <v>22.22</v>
      </c>
      <c r="S15" s="15">
        <v>-0.1038445649765833</v>
      </c>
      <c r="T15" s="15">
        <v>-0.1038445649765833</v>
      </c>
      <c r="U15" s="15">
        <v>12.51</v>
      </c>
      <c r="V15" s="15">
        <v>8.7527403909708326E-2</v>
      </c>
      <c r="W15" s="15">
        <v>0.26258221172912499</v>
      </c>
      <c r="X15" s="15">
        <v>14.7</v>
      </c>
      <c r="Y15" s="15">
        <v>-0.1090591216903966</v>
      </c>
      <c r="Z15" s="15">
        <v>-0.54529560845198288</v>
      </c>
      <c r="AA15" s="15">
        <v>14.86</v>
      </c>
      <c r="AB15" s="15">
        <v>-0.1216576985262835</v>
      </c>
      <c r="AC15" s="15">
        <v>-1.216576985262835</v>
      </c>
      <c r="AD15" s="31">
        <v>-1.603134946962276</v>
      </c>
      <c r="AE15" s="15">
        <v>3.31</v>
      </c>
      <c r="AF15" s="15">
        <v>-9.7649934374346284E-2</v>
      </c>
      <c r="AG15" s="15">
        <v>-2.4412483593586571E-2</v>
      </c>
      <c r="AH15" s="15">
        <v>2.0299999999999998</v>
      </c>
      <c r="AI15" s="15">
        <v>-0.11493976355050591</v>
      </c>
      <c r="AJ15" s="15">
        <v>-8.6204822662879418E-2</v>
      </c>
      <c r="AK15" s="15">
        <v>1.7</v>
      </c>
      <c r="AL15" s="15">
        <v>-0.1148170966152508</v>
      </c>
      <c r="AM15" s="15">
        <v>-0.14352137076906349</v>
      </c>
      <c r="AN15" s="15">
        <v>1.96</v>
      </c>
      <c r="AO15" s="15">
        <v>-0.1112441119771667</v>
      </c>
      <c r="AP15" s="15">
        <v>-0.27811027994291659</v>
      </c>
      <c r="AQ15" s="31">
        <v>-0.5322489569684461</v>
      </c>
      <c r="AR15" s="15">
        <v>-0.51</v>
      </c>
      <c r="AS15" s="15">
        <v>-2.192112907210696E-2</v>
      </c>
      <c r="AT15" s="15">
        <v>-5.4802822680267392E-3</v>
      </c>
      <c r="AU15" s="15">
        <v>1.5</v>
      </c>
      <c r="AV15" s="15">
        <v>9.8982641725429851E-2</v>
      </c>
      <c r="AW15" s="15">
        <v>7.4236981294072385E-2</v>
      </c>
      <c r="AX15" s="15">
        <v>0.51</v>
      </c>
      <c r="AY15" s="15">
        <v>4.2396685017110766E-3</v>
      </c>
      <c r="AZ15" s="15">
        <v>5.2995856271388459E-3</v>
      </c>
      <c r="BA15" s="15">
        <v>0.53</v>
      </c>
      <c r="BB15" s="15">
        <v>-2.027135307330204E-2</v>
      </c>
      <c r="BC15" s="15">
        <v>-5.0678382683255092E-2</v>
      </c>
      <c r="BD15" s="31">
        <v>2.33779019699294E-2</v>
      </c>
      <c r="BE15" s="2">
        <v>4</v>
      </c>
      <c r="BF15" s="15">
        <v>6.9654672549288477E-2</v>
      </c>
      <c r="BG15" s="2">
        <v>4</v>
      </c>
      <c r="BH15" s="15">
        <v>-1.148284527972699E-2</v>
      </c>
      <c r="BI15" s="2">
        <v>5</v>
      </c>
      <c r="BJ15" s="15">
        <v>0.53921523668513904</v>
      </c>
      <c r="BK15" s="2">
        <v>5</v>
      </c>
      <c r="BL15" s="15">
        <v>1.169671692455565</v>
      </c>
      <c r="BM15" s="31">
        <v>1.767058756410266</v>
      </c>
      <c r="BN15" s="15">
        <v>12.24</v>
      </c>
      <c r="BO15" s="15">
        <v>13.73</v>
      </c>
      <c r="BP15" s="15">
        <v>0.89</v>
      </c>
      <c r="BQ15" s="15">
        <v>1.017392923045501</v>
      </c>
      <c r="BR15" s="15">
        <v>6.93</v>
      </c>
      <c r="BS15" s="15">
        <v>5.7095156911952518</v>
      </c>
      <c r="BT15" s="17"/>
      <c r="BU15" s="15">
        <v>0.69</v>
      </c>
      <c r="BV15" s="15">
        <v>-0.71589205814988777</v>
      </c>
      <c r="BW15" s="17"/>
      <c r="BX15" s="15">
        <v>19.850000000000001</v>
      </c>
      <c r="BY15" s="15">
        <v>1.01</v>
      </c>
      <c r="BZ15" s="15">
        <v>1.57</v>
      </c>
      <c r="CA15" s="15">
        <v>1</v>
      </c>
      <c r="CB15" s="15">
        <v>0.05</v>
      </c>
      <c r="CC15" s="15">
        <v>0.05</v>
      </c>
      <c r="CD15" s="15">
        <v>5.7857142857142856</v>
      </c>
      <c r="CE15" s="2">
        <v>0</v>
      </c>
      <c r="CF15" s="16" t="b">
        <v>0</v>
      </c>
      <c r="CG15" t="s">
        <v>126</v>
      </c>
      <c r="CH15" s="2">
        <v>2</v>
      </c>
      <c r="CI15" s="2">
        <v>18</v>
      </c>
      <c r="CJ15" s="31">
        <v>5.6660693105403377</v>
      </c>
      <c r="CK15" s="15">
        <v>13.95594136313678</v>
      </c>
      <c r="CL15" s="15">
        <v>0.72385471801423618</v>
      </c>
    </row>
    <row r="16" spans="1:90" hidden="1" x14ac:dyDescent="0.25">
      <c r="A16" s="6">
        <v>5</v>
      </c>
      <c r="B16" s="1" t="s">
        <v>147</v>
      </c>
      <c r="C16" t="s">
        <v>124</v>
      </c>
      <c r="D16" t="s">
        <v>145</v>
      </c>
      <c r="E16" s="15">
        <v>44.022456937445263</v>
      </c>
      <c r="F16" t="s">
        <v>91</v>
      </c>
      <c r="G16" s="2">
        <v>17502.099999999999</v>
      </c>
      <c r="H16" t="s">
        <v>92</v>
      </c>
      <c r="I16" s="15">
        <v>21793.41</v>
      </c>
      <c r="J16" s="15">
        <v>13.95594136313678</v>
      </c>
      <c r="K16" t="s">
        <v>92</v>
      </c>
      <c r="L16" s="27">
        <v>40318</v>
      </c>
      <c r="M16" s="15">
        <v>0.72385471801423618</v>
      </c>
      <c r="N16" s="3"/>
      <c r="O16" s="27">
        <v>40318</v>
      </c>
      <c r="P16" s="4" t="s">
        <v>93</v>
      </c>
      <c r="Q16" s="4" t="s">
        <v>94</v>
      </c>
      <c r="R16" s="15">
        <v>22.23</v>
      </c>
      <c r="S16" s="15">
        <v>-0.10361632616610381</v>
      </c>
      <c r="T16" s="15">
        <v>-0.10361632616610381</v>
      </c>
      <c r="U16" s="15">
        <v>12.39</v>
      </c>
      <c r="V16" s="15">
        <v>7.4585165960953465E-2</v>
      </c>
      <c r="W16" s="15">
        <v>0.22375549788286039</v>
      </c>
      <c r="X16" s="15">
        <v>14.72</v>
      </c>
      <c r="Y16" s="15">
        <v>-0.10753116867148491</v>
      </c>
      <c r="Z16" s="15">
        <v>-0.53765584335742467</v>
      </c>
      <c r="AA16" s="15">
        <v>14.88</v>
      </c>
      <c r="AB16" s="15">
        <v>-0.1194576977579262</v>
      </c>
      <c r="AC16" s="15">
        <v>-1.1945769775792621</v>
      </c>
      <c r="AD16" s="31">
        <v>-1.61209364921993</v>
      </c>
      <c r="AE16" s="15">
        <v>3.33</v>
      </c>
      <c r="AF16" s="15">
        <v>-9.7069127065444544E-2</v>
      </c>
      <c r="AG16" s="15">
        <v>-2.4267281766361139E-2</v>
      </c>
      <c r="AH16" s="15">
        <v>1.91</v>
      </c>
      <c r="AI16" s="15">
        <v>-0.1225691267678749</v>
      </c>
      <c r="AJ16" s="15">
        <v>-9.192684507590615E-2</v>
      </c>
      <c r="AK16" s="15">
        <v>1.72</v>
      </c>
      <c r="AL16" s="15">
        <v>-0.1128248482016469</v>
      </c>
      <c r="AM16" s="15">
        <v>-0.14103106025205869</v>
      </c>
      <c r="AN16" s="15">
        <v>1.99</v>
      </c>
      <c r="AO16" s="15">
        <v>-0.1065407976871333</v>
      </c>
      <c r="AP16" s="15">
        <v>-0.26635199421783329</v>
      </c>
      <c r="AQ16" s="31">
        <v>-0.52357718131215925</v>
      </c>
      <c r="AR16" s="15">
        <v>-0.49</v>
      </c>
      <c r="AS16" s="15">
        <v>-2.0996626538625371E-2</v>
      </c>
      <c r="AT16" s="15">
        <v>-5.2491566346563419E-3</v>
      </c>
      <c r="AU16" s="15">
        <v>1.38</v>
      </c>
      <c r="AV16" s="15">
        <v>7.8166059140710814E-2</v>
      </c>
      <c r="AW16" s="15">
        <v>5.8624544355533111E-2</v>
      </c>
      <c r="AX16" s="15">
        <v>0.53</v>
      </c>
      <c r="AY16" s="15">
        <v>7.4649506968656239E-3</v>
      </c>
      <c r="AZ16" s="15">
        <v>9.3311883710820304E-3</v>
      </c>
      <c r="BA16" s="15">
        <v>0.56000000000000005</v>
      </c>
      <c r="BB16" s="15">
        <v>-1.397718650152242E-2</v>
      </c>
      <c r="BC16" s="15">
        <v>-3.4942966253806058E-2</v>
      </c>
      <c r="BD16" s="31">
        <v>2.776360983815274E-2</v>
      </c>
      <c r="BE16" s="2">
        <v>4</v>
      </c>
      <c r="BF16" s="15">
        <v>6.9654672549288477E-2</v>
      </c>
      <c r="BG16" s="2">
        <v>4</v>
      </c>
      <c r="BH16" s="15">
        <v>-1.148284527972699E-2</v>
      </c>
      <c r="BI16" s="2">
        <v>5</v>
      </c>
      <c r="BJ16" s="15">
        <v>0.53921523668513904</v>
      </c>
      <c r="BK16" s="2">
        <v>5</v>
      </c>
      <c r="BL16" s="15">
        <v>1.169671692455565</v>
      </c>
      <c r="BM16" s="31">
        <v>1.767058756410266</v>
      </c>
      <c r="BN16" s="15">
        <v>12.83</v>
      </c>
      <c r="BO16" s="15">
        <v>13.85</v>
      </c>
      <c r="BP16" s="15">
        <v>0.86</v>
      </c>
      <c r="BQ16" s="15">
        <v>0.83174265758028265</v>
      </c>
      <c r="BR16" s="15">
        <v>6.95</v>
      </c>
      <c r="BS16" s="15">
        <v>5.7371678658989191</v>
      </c>
      <c r="BT16" s="17"/>
      <c r="BU16" s="15">
        <v>0.7</v>
      </c>
      <c r="BV16" s="15">
        <v>-0.67111548861556869</v>
      </c>
      <c r="BW16" s="17"/>
      <c r="BX16" s="15">
        <v>19.850000000000001</v>
      </c>
      <c r="BY16" s="15">
        <v>1.01</v>
      </c>
      <c r="BZ16" s="15">
        <v>1.57</v>
      </c>
      <c r="CA16" s="15">
        <v>1</v>
      </c>
      <c r="CB16" s="15">
        <v>0.05</v>
      </c>
      <c r="CC16" s="15">
        <v>0.05</v>
      </c>
      <c r="CD16" s="15">
        <v>5.7857142857142856</v>
      </c>
      <c r="CE16" s="2">
        <v>0</v>
      </c>
      <c r="CF16" s="16" t="b">
        <v>0</v>
      </c>
      <c r="CG16" t="s">
        <v>126</v>
      </c>
      <c r="CH16" s="2">
        <v>2</v>
      </c>
      <c r="CI16" s="2">
        <v>18</v>
      </c>
      <c r="CJ16" s="31">
        <v>5.5569465705799619</v>
      </c>
      <c r="CK16" s="15">
        <v>13.95594136313678</v>
      </c>
      <c r="CL16" s="15">
        <v>0.72385471801423618</v>
      </c>
    </row>
    <row r="17" spans="1:90" hidden="1" x14ac:dyDescent="0.25">
      <c r="A17" s="6">
        <v>5</v>
      </c>
      <c r="B17" s="1" t="s">
        <v>161</v>
      </c>
      <c r="C17" t="s">
        <v>162</v>
      </c>
      <c r="D17" t="s">
        <v>125</v>
      </c>
      <c r="E17" s="15">
        <v>41.099345728435352</v>
      </c>
      <c r="F17" t="s">
        <v>91</v>
      </c>
      <c r="G17" s="2">
        <v>17502.099999999999</v>
      </c>
      <c r="H17" t="s">
        <v>92</v>
      </c>
      <c r="I17" s="15">
        <v>21793.41</v>
      </c>
      <c r="J17" s="15">
        <v>13.95594136313678</v>
      </c>
      <c r="K17" t="s">
        <v>92</v>
      </c>
      <c r="L17" s="27">
        <v>40318</v>
      </c>
      <c r="M17" s="15">
        <v>0.72385471801423618</v>
      </c>
      <c r="N17" s="2">
        <v>0</v>
      </c>
      <c r="O17" s="27">
        <v>40318</v>
      </c>
      <c r="P17" s="4" t="s">
        <v>93</v>
      </c>
      <c r="Q17" s="4" t="s">
        <v>94</v>
      </c>
      <c r="R17" s="15">
        <v>22.04</v>
      </c>
      <c r="S17" s="15">
        <v>-0.1079528635652123</v>
      </c>
      <c r="T17" s="15">
        <v>-0.1079528635652123</v>
      </c>
      <c r="U17" s="15">
        <v>12.41</v>
      </c>
      <c r="V17" s="15">
        <v>7.6742205619079254E-2</v>
      </c>
      <c r="W17" s="15">
        <v>0.2302266168572378</v>
      </c>
      <c r="X17" s="15">
        <v>14.84</v>
      </c>
      <c r="Y17" s="15">
        <v>-9.836345055801575E-2</v>
      </c>
      <c r="Z17" s="15">
        <v>-0.49181725279007882</v>
      </c>
      <c r="AA17" s="15">
        <v>16.36</v>
      </c>
      <c r="AB17" s="15">
        <v>4.334235910049964E-2</v>
      </c>
      <c r="AC17" s="15">
        <v>0.43342359100499639</v>
      </c>
      <c r="AD17" s="31">
        <v>6.3880091506943071E-2</v>
      </c>
      <c r="AE17" s="15">
        <v>3.13</v>
      </c>
      <c r="AF17" s="15">
        <v>-0.1028772001544619</v>
      </c>
      <c r="AG17" s="15">
        <v>-2.5719300038615469E-2</v>
      </c>
      <c r="AH17" s="15">
        <v>1.93</v>
      </c>
      <c r="AI17" s="15">
        <v>-0.1212975662316467</v>
      </c>
      <c r="AJ17" s="15">
        <v>-9.097317467373503E-2</v>
      </c>
      <c r="AK17" s="15">
        <v>1.83</v>
      </c>
      <c r="AL17" s="15">
        <v>-0.1018674819268254</v>
      </c>
      <c r="AM17" s="15">
        <v>-0.1273343524085318</v>
      </c>
      <c r="AN17" s="15">
        <v>3.47</v>
      </c>
      <c r="AO17" s="15">
        <v>0.12548937395451051</v>
      </c>
      <c r="AP17" s="15">
        <v>0.31372343488627608</v>
      </c>
      <c r="AQ17" s="31">
        <v>6.9696607765393825E-2</v>
      </c>
      <c r="AR17" s="15">
        <v>-0.69</v>
      </c>
      <c r="AS17" s="15">
        <v>-3.0241651873441251E-2</v>
      </c>
      <c r="AT17" s="15">
        <v>-7.5604129683603137E-3</v>
      </c>
      <c r="AU17" s="15">
        <v>1.4</v>
      </c>
      <c r="AV17" s="15">
        <v>8.1635489571497313E-2</v>
      </c>
      <c r="AW17" s="15">
        <v>6.1226617178622988E-2</v>
      </c>
      <c r="AX17" s="15">
        <v>0.64</v>
      </c>
      <c r="AY17" s="15">
        <v>2.520400277021562E-2</v>
      </c>
      <c r="AZ17" s="15">
        <v>3.1505003462769528E-2</v>
      </c>
      <c r="BA17" s="15">
        <v>2.0299999999999998</v>
      </c>
      <c r="BB17" s="15">
        <v>0.29443697551567838</v>
      </c>
      <c r="BC17" s="15">
        <v>0.73609243878919606</v>
      </c>
      <c r="BD17" s="31">
        <v>0.82126364646222827</v>
      </c>
      <c r="BE17" s="2">
        <v>4</v>
      </c>
      <c r="BF17" s="15">
        <v>6.9654672549288477E-2</v>
      </c>
      <c r="BG17" s="2">
        <v>4</v>
      </c>
      <c r="BH17" s="15">
        <v>-1.148284527972699E-2</v>
      </c>
      <c r="BI17" s="2">
        <v>5</v>
      </c>
      <c r="BJ17" s="15">
        <v>0.53921523668513904</v>
      </c>
      <c r="BK17" s="2">
        <v>5</v>
      </c>
      <c r="BL17" s="15">
        <v>1.169671692455565</v>
      </c>
      <c r="BM17" s="31">
        <v>1.767058756410266</v>
      </c>
      <c r="BN17" s="15">
        <v>13.45</v>
      </c>
      <c r="BO17" s="15">
        <v>13.83</v>
      </c>
      <c r="BP17" s="15">
        <v>0.82</v>
      </c>
      <c r="BQ17" s="15">
        <v>0.58420897029332497</v>
      </c>
      <c r="BR17" s="15">
        <v>1.99</v>
      </c>
      <c r="BS17" s="15">
        <v>-1.1205714606105071</v>
      </c>
      <c r="BT17" s="17"/>
      <c r="BU17" s="15">
        <v>0.95</v>
      </c>
      <c r="BV17" s="15">
        <v>0.44829874974240869</v>
      </c>
      <c r="BW17" s="17"/>
      <c r="BX17" s="15">
        <v>19.850000000000001</v>
      </c>
      <c r="BY17" s="15">
        <v>1.01</v>
      </c>
      <c r="BZ17" s="15">
        <v>1.57</v>
      </c>
      <c r="CA17" s="15">
        <v>1</v>
      </c>
      <c r="CB17" s="15">
        <v>0.05</v>
      </c>
      <c r="CC17" s="15">
        <v>0.05</v>
      </c>
      <c r="CD17" s="15">
        <v>5.7857142857142856</v>
      </c>
      <c r="CE17" s="2">
        <v>0</v>
      </c>
      <c r="CF17" s="16" t="b">
        <v>0</v>
      </c>
      <c r="CG17" t="s">
        <v>126</v>
      </c>
      <c r="CH17" s="2">
        <v>2</v>
      </c>
      <c r="CI17" s="2">
        <v>18</v>
      </c>
      <c r="CJ17" s="31">
        <v>2.6338353615700578</v>
      </c>
      <c r="CK17" s="15">
        <v>13.95594136313678</v>
      </c>
      <c r="CL17" s="15">
        <v>0.72385471801423618</v>
      </c>
    </row>
    <row r="18" spans="1:90" hidden="1" x14ac:dyDescent="0.25">
      <c r="A18" s="8">
        <v>5</v>
      </c>
      <c r="B18" s="1" t="s">
        <v>169</v>
      </c>
      <c r="C18" t="s">
        <v>124</v>
      </c>
      <c r="D18" t="s">
        <v>170</v>
      </c>
      <c r="E18" s="15">
        <v>39.97122662445345</v>
      </c>
      <c r="F18" t="s">
        <v>91</v>
      </c>
      <c r="G18" s="2">
        <v>17502.099999999999</v>
      </c>
      <c r="H18" t="s">
        <v>92</v>
      </c>
      <c r="I18" s="15">
        <v>21793.41</v>
      </c>
      <c r="J18" s="15">
        <v>13.95594136313678</v>
      </c>
      <c r="K18" t="s">
        <v>92</v>
      </c>
      <c r="L18" s="27">
        <v>40318</v>
      </c>
      <c r="M18" s="15">
        <v>0.72385471801423618</v>
      </c>
      <c r="N18" s="3"/>
      <c r="O18" s="27">
        <v>40318</v>
      </c>
      <c r="P18" s="4" t="s">
        <v>93</v>
      </c>
      <c r="Q18" s="4" t="s">
        <v>94</v>
      </c>
      <c r="R18" s="15">
        <v>22.25</v>
      </c>
      <c r="S18" s="15">
        <v>-0.10315984854514509</v>
      </c>
      <c r="T18" s="15">
        <v>-0.10315984854514509</v>
      </c>
      <c r="U18" s="15">
        <v>12.5</v>
      </c>
      <c r="V18" s="15">
        <v>8.6448884080645438E-2</v>
      </c>
      <c r="W18" s="15">
        <v>0.25934665224193632</v>
      </c>
      <c r="X18" s="15">
        <v>14.7</v>
      </c>
      <c r="Y18" s="15">
        <v>-0.1090591216903966</v>
      </c>
      <c r="Z18" s="15">
        <v>-0.54529560845198288</v>
      </c>
      <c r="AA18" s="17"/>
      <c r="AB18" s="17"/>
      <c r="AC18" s="15">
        <v>5.8713717648445777E-16</v>
      </c>
      <c r="AD18" s="31">
        <v>-0.389108804755191</v>
      </c>
      <c r="AE18" s="15">
        <v>3.35</v>
      </c>
      <c r="AF18" s="15">
        <v>-9.6488319756542817E-2</v>
      </c>
      <c r="AG18" s="15">
        <v>-2.4122079939135701E-2</v>
      </c>
      <c r="AH18" s="15">
        <v>2.02</v>
      </c>
      <c r="AI18" s="15">
        <v>-0.11557554381861999</v>
      </c>
      <c r="AJ18" s="15">
        <v>-8.6681657863964978E-2</v>
      </c>
      <c r="AK18" s="15">
        <v>1.7</v>
      </c>
      <c r="AL18" s="15">
        <v>-0.1148170966152508</v>
      </c>
      <c r="AM18" s="15">
        <v>-0.14352137076906349</v>
      </c>
      <c r="AN18" s="17"/>
      <c r="AO18" s="17"/>
      <c r="AP18" s="15">
        <v>-1.9838119750914259E-16</v>
      </c>
      <c r="AQ18" s="31">
        <v>-0.25432510857216439</v>
      </c>
      <c r="AR18" s="15">
        <v>-0.47</v>
      </c>
      <c r="AS18" s="15">
        <v>-2.0072124005143781E-2</v>
      </c>
      <c r="AT18" s="15">
        <v>-5.0180310012859436E-3</v>
      </c>
      <c r="AU18" s="15">
        <v>1.49</v>
      </c>
      <c r="AV18" s="15">
        <v>9.7247926510036595E-2</v>
      </c>
      <c r="AW18" s="15">
        <v>7.2935944882527443E-2</v>
      </c>
      <c r="AX18" s="15">
        <v>0.51</v>
      </c>
      <c r="AY18" s="15">
        <v>4.2396685017110766E-3</v>
      </c>
      <c r="AZ18" s="15">
        <v>5.2995856271388459E-3</v>
      </c>
      <c r="BA18" s="17"/>
      <c r="BB18" s="17"/>
      <c r="BC18" s="15">
        <v>5.2041704279304213E-17</v>
      </c>
      <c r="BD18" s="31">
        <v>7.3217499508380399E-2</v>
      </c>
      <c r="BE18" s="2">
        <v>4</v>
      </c>
      <c r="BF18" s="15">
        <v>6.9654672549288477E-2</v>
      </c>
      <c r="BG18" s="2">
        <v>4</v>
      </c>
      <c r="BH18" s="15">
        <v>-1.148284527972699E-2</v>
      </c>
      <c r="BI18" s="2">
        <v>5</v>
      </c>
      <c r="BJ18" s="15">
        <v>0.53921523668513904</v>
      </c>
      <c r="BK18" s="2">
        <v>5</v>
      </c>
      <c r="BL18" s="15">
        <v>1.169671692455565</v>
      </c>
      <c r="BM18" s="31">
        <v>1.767058756410266</v>
      </c>
      <c r="BN18" s="15">
        <v>12.28</v>
      </c>
      <c r="BO18" s="15">
        <v>13.53</v>
      </c>
      <c r="BP18" s="15">
        <v>0.87</v>
      </c>
      <c r="BQ18" s="15">
        <v>0.8936260794020221</v>
      </c>
      <c r="BR18" s="15">
        <v>2.2799999999999998</v>
      </c>
      <c r="BS18" s="15">
        <v>-0.71961492740733479</v>
      </c>
      <c r="BT18" s="17"/>
      <c r="BU18" s="15">
        <v>0.88</v>
      </c>
      <c r="BV18" s="15">
        <v>0.13486276300217531</v>
      </c>
      <c r="BW18" s="17"/>
      <c r="BX18" s="15">
        <v>19.850000000000001</v>
      </c>
      <c r="BY18" s="15">
        <v>1.01</v>
      </c>
      <c r="BZ18" s="15">
        <v>1.57</v>
      </c>
      <c r="CA18" s="15">
        <v>1</v>
      </c>
      <c r="CB18" s="15">
        <v>0.05</v>
      </c>
      <c r="CC18" s="15">
        <v>0.05</v>
      </c>
      <c r="CD18" s="15">
        <v>5.7857142857142856</v>
      </c>
      <c r="CE18" s="2">
        <v>0</v>
      </c>
      <c r="CF18" s="16" t="b">
        <v>0</v>
      </c>
      <c r="CG18" t="s">
        <v>126</v>
      </c>
      <c r="CH18" s="2">
        <v>2</v>
      </c>
      <c r="CI18" s="2">
        <v>18</v>
      </c>
      <c r="CJ18" s="31">
        <v>1.505716257588154</v>
      </c>
      <c r="CK18" s="15">
        <v>13.95594136313678</v>
      </c>
      <c r="CL18" s="15">
        <v>0.72385471801423618</v>
      </c>
    </row>
    <row r="19" spans="1:90" hidden="1" x14ac:dyDescent="0.25">
      <c r="A19" s="9">
        <v>5</v>
      </c>
      <c r="B19" s="1" t="s">
        <v>183</v>
      </c>
      <c r="C19" t="s">
        <v>162</v>
      </c>
      <c r="D19" t="s">
        <v>184</v>
      </c>
      <c r="E19" s="15">
        <v>38.224707809827137</v>
      </c>
      <c r="F19" t="s">
        <v>91</v>
      </c>
      <c r="G19" s="2">
        <v>17502.099999999999</v>
      </c>
      <c r="H19" t="s">
        <v>92</v>
      </c>
      <c r="I19" s="15">
        <v>21793.41</v>
      </c>
      <c r="J19" s="15">
        <v>13.95594136313678</v>
      </c>
      <c r="K19" t="s">
        <v>92</v>
      </c>
      <c r="L19" s="27">
        <v>40318</v>
      </c>
      <c r="M19" s="15">
        <v>0.72385471801423618</v>
      </c>
      <c r="N19" s="2">
        <v>0</v>
      </c>
      <c r="O19" s="27">
        <v>40318</v>
      </c>
      <c r="P19" s="4" t="s">
        <v>93</v>
      </c>
      <c r="Q19" s="4" t="s">
        <v>94</v>
      </c>
      <c r="R19" s="15">
        <v>22.21</v>
      </c>
      <c r="S19" s="15">
        <v>-0.1040728037870626</v>
      </c>
      <c r="T19" s="15">
        <v>-0.1040728037870626</v>
      </c>
      <c r="U19" s="15">
        <v>12.56</v>
      </c>
      <c r="V19" s="15">
        <v>9.2920003055022959E-2</v>
      </c>
      <c r="W19" s="15">
        <v>0.27876000916506888</v>
      </c>
      <c r="X19" s="15">
        <v>14.72</v>
      </c>
      <c r="Y19" s="15">
        <v>-0.10753116867148491</v>
      </c>
      <c r="Z19" s="15">
        <v>-0.53765584335742467</v>
      </c>
      <c r="AA19" s="15">
        <v>14.86</v>
      </c>
      <c r="AB19" s="15">
        <v>-0.1216576985262835</v>
      </c>
      <c r="AC19" s="15">
        <v>-1.216576985262835</v>
      </c>
      <c r="AD19" s="31">
        <v>-1.5795456232422529</v>
      </c>
      <c r="AE19" s="15">
        <v>3.31</v>
      </c>
      <c r="AF19" s="15">
        <v>-9.7649934374346284E-2</v>
      </c>
      <c r="AG19" s="15">
        <v>-2.4412483593586571E-2</v>
      </c>
      <c r="AH19" s="15">
        <v>2.08</v>
      </c>
      <c r="AI19" s="15">
        <v>-0.1117608622099355</v>
      </c>
      <c r="AJ19" s="15">
        <v>-8.3820646657451606E-2</v>
      </c>
      <c r="AK19" s="15">
        <v>1.72</v>
      </c>
      <c r="AL19" s="15">
        <v>-0.1128248482016469</v>
      </c>
      <c r="AM19" s="15">
        <v>-0.14103106025205869</v>
      </c>
      <c r="AN19" s="15">
        <v>1.97</v>
      </c>
      <c r="AO19" s="15">
        <v>-0.1096763405471556</v>
      </c>
      <c r="AP19" s="15">
        <v>-0.2741908513678889</v>
      </c>
      <c r="AQ19" s="31">
        <v>-0.52345504187098579</v>
      </c>
      <c r="AR19" s="15">
        <v>-0.52</v>
      </c>
      <c r="AS19" s="15">
        <v>-2.238338033884775E-2</v>
      </c>
      <c r="AT19" s="15">
        <v>-5.5958450847119383E-3</v>
      </c>
      <c r="AU19" s="15">
        <v>1.55</v>
      </c>
      <c r="AV19" s="15">
        <v>0.10765621780239611</v>
      </c>
      <c r="AW19" s="15">
        <v>8.0742163351797097E-2</v>
      </c>
      <c r="AX19" s="15">
        <v>0.53</v>
      </c>
      <c r="AY19" s="15">
        <v>7.4649506968656239E-3</v>
      </c>
      <c r="AZ19" s="15">
        <v>9.3311883710820304E-3</v>
      </c>
      <c r="BA19" s="15">
        <v>0.53</v>
      </c>
      <c r="BB19" s="15">
        <v>-2.027135307330204E-2</v>
      </c>
      <c r="BC19" s="15">
        <v>-5.0678382683255092E-2</v>
      </c>
      <c r="BD19" s="31">
        <v>3.3799123954912101E-2</v>
      </c>
      <c r="BE19" s="2">
        <v>4</v>
      </c>
      <c r="BF19" s="15">
        <v>6.9654672549288477E-2</v>
      </c>
      <c r="BG19" s="2">
        <v>4</v>
      </c>
      <c r="BH19" s="15">
        <v>-1.148284527972699E-2</v>
      </c>
      <c r="BI19" s="2">
        <v>5</v>
      </c>
      <c r="BJ19" s="15">
        <v>0.53921523668513904</v>
      </c>
      <c r="BK19" s="2">
        <v>5</v>
      </c>
      <c r="BL19" s="15">
        <v>1.169671692455565</v>
      </c>
      <c r="BM19" s="31">
        <v>1.767058756410266</v>
      </c>
      <c r="BN19" s="15">
        <v>12.86</v>
      </c>
      <c r="BO19" s="15">
        <v>13.41</v>
      </c>
      <c r="BP19" s="15">
        <v>0.83</v>
      </c>
      <c r="BQ19" s="15">
        <v>0.64609239211506442</v>
      </c>
      <c r="BR19" s="15">
        <v>2.2799999999999998</v>
      </c>
      <c r="BS19" s="15">
        <v>-0.71961492740733479</v>
      </c>
      <c r="BT19" s="17"/>
      <c r="BU19" s="15">
        <v>0.88</v>
      </c>
      <c r="BV19" s="15">
        <v>0.13486276300217531</v>
      </c>
      <c r="BW19" s="17"/>
      <c r="BX19" s="15">
        <v>19.850000000000001</v>
      </c>
      <c r="BY19" s="15">
        <v>1.01</v>
      </c>
      <c r="BZ19" s="15">
        <v>1.57</v>
      </c>
      <c r="CA19" s="15">
        <v>1</v>
      </c>
      <c r="CB19" s="15">
        <v>0.05</v>
      </c>
      <c r="CC19" s="15">
        <v>0.05</v>
      </c>
      <c r="CD19" s="15">
        <v>5.7857142857142856</v>
      </c>
      <c r="CE19" s="2">
        <v>0</v>
      </c>
      <c r="CF19" s="16" t="b">
        <v>0</v>
      </c>
      <c r="CG19" t="s">
        <v>126</v>
      </c>
      <c r="CH19" s="2">
        <v>2</v>
      </c>
      <c r="CI19" s="2">
        <v>18</v>
      </c>
      <c r="CJ19" s="31">
        <v>-0.24080255703815581</v>
      </c>
      <c r="CK19" s="15">
        <v>13.95594136313678</v>
      </c>
      <c r="CL19" s="15">
        <v>0.72385471801423618</v>
      </c>
    </row>
    <row r="20" spans="1:90" x14ac:dyDescent="0.25">
      <c r="A20" s="7">
        <v>5</v>
      </c>
      <c r="B20" s="1" t="s">
        <v>123</v>
      </c>
      <c r="C20" t="s">
        <v>124</v>
      </c>
      <c r="D20" t="s">
        <v>125</v>
      </c>
      <c r="E20" s="15">
        <v>45.490926857545389</v>
      </c>
      <c r="F20" t="s">
        <v>91</v>
      </c>
      <c r="G20" s="2">
        <v>17502.099999999999</v>
      </c>
      <c r="H20" t="s">
        <v>92</v>
      </c>
      <c r="I20" s="15">
        <v>21793.41</v>
      </c>
      <c r="J20" s="15">
        <v>13.95594136313678</v>
      </c>
      <c r="K20" t="s">
        <v>92</v>
      </c>
      <c r="L20" s="27">
        <v>40318</v>
      </c>
      <c r="M20" s="15">
        <v>0.72385471801423618</v>
      </c>
      <c r="N20" s="3"/>
      <c r="O20" s="27">
        <v>40318</v>
      </c>
      <c r="P20" s="4" t="s">
        <v>93</v>
      </c>
      <c r="Q20" s="4" t="s">
        <v>94</v>
      </c>
      <c r="R20" s="15">
        <v>22.19</v>
      </c>
      <c r="S20" s="15">
        <v>-0.1045292814080214</v>
      </c>
      <c r="T20" s="15">
        <v>-0.1045292814080214</v>
      </c>
      <c r="U20" s="15">
        <v>12.52</v>
      </c>
      <c r="V20" s="15">
        <v>8.8605923738771214E-2</v>
      </c>
      <c r="W20" s="15">
        <v>0.26581777121631373</v>
      </c>
      <c r="X20" s="15">
        <v>14.71</v>
      </c>
      <c r="Y20" s="15">
        <v>-0.1082951451809407</v>
      </c>
      <c r="Z20" s="15">
        <v>-0.54147572590470339</v>
      </c>
      <c r="AA20" s="17"/>
      <c r="AB20" s="17"/>
      <c r="AC20" s="15">
        <v>5.8713717648445777E-16</v>
      </c>
      <c r="AD20" s="31">
        <v>-0.38018723609641047</v>
      </c>
      <c r="AE20" s="15">
        <v>3.28</v>
      </c>
      <c r="AF20" s="15">
        <v>-9.8521145337698887E-2</v>
      </c>
      <c r="AG20" s="15">
        <v>-2.4630286334424718E-2</v>
      </c>
      <c r="AH20" s="15">
        <v>2.04</v>
      </c>
      <c r="AI20" s="15">
        <v>-0.1143039832823918</v>
      </c>
      <c r="AJ20" s="15">
        <v>-8.5727987461793859E-2</v>
      </c>
      <c r="AK20" s="15">
        <v>1.71</v>
      </c>
      <c r="AL20" s="15">
        <v>-0.11382097240844891</v>
      </c>
      <c r="AM20" s="15">
        <v>-0.1422762155105611</v>
      </c>
      <c r="AN20" s="17"/>
      <c r="AO20" s="17"/>
      <c r="AP20" s="15">
        <v>-1.9838119750914259E-16</v>
      </c>
      <c r="AQ20" s="31">
        <v>-0.2526344893067799</v>
      </c>
      <c r="AR20" s="15">
        <v>-0.54</v>
      </c>
      <c r="AS20" s="15">
        <v>-2.3307882872329339E-2</v>
      </c>
      <c r="AT20" s="15">
        <v>-5.8269707180823348E-3</v>
      </c>
      <c r="AU20" s="15">
        <v>1.51</v>
      </c>
      <c r="AV20" s="15">
        <v>0.10071735694082309</v>
      </c>
      <c r="AW20" s="15">
        <v>7.5538017705617327E-2</v>
      </c>
      <c r="AX20" s="15">
        <v>0.52</v>
      </c>
      <c r="AY20" s="15">
        <v>5.8523095992883498E-3</v>
      </c>
      <c r="AZ20" s="15">
        <v>7.3153869991104369E-3</v>
      </c>
      <c r="BA20" s="17"/>
      <c r="BB20" s="17"/>
      <c r="BC20" s="15">
        <v>5.2041704279304213E-17</v>
      </c>
      <c r="BD20" s="31">
        <v>7.7026433986645493E-2</v>
      </c>
      <c r="BE20" s="2">
        <v>4</v>
      </c>
      <c r="BF20" s="15">
        <v>6.9654672549288477E-2</v>
      </c>
      <c r="BG20" s="2">
        <v>4</v>
      </c>
      <c r="BH20" s="15">
        <v>-1.148284527972699E-2</v>
      </c>
      <c r="BI20" s="2">
        <v>5</v>
      </c>
      <c r="BJ20" s="15">
        <v>0.53921523668513904</v>
      </c>
      <c r="BK20" s="2">
        <v>5</v>
      </c>
      <c r="BL20" s="15">
        <v>1.169671692455565</v>
      </c>
      <c r="BM20" s="31">
        <v>1.767058756410266</v>
      </c>
      <c r="BN20" s="15">
        <v>12.08</v>
      </c>
      <c r="BO20" s="15">
        <v>13.54</v>
      </c>
      <c r="BP20" s="15">
        <v>0.89</v>
      </c>
      <c r="BQ20" s="15">
        <v>1.017392923045501</v>
      </c>
      <c r="BR20" s="15">
        <v>6.82</v>
      </c>
      <c r="BS20" s="15">
        <v>5.5574287303250838</v>
      </c>
      <c r="BT20" s="17"/>
      <c r="BU20" s="15">
        <v>0.68</v>
      </c>
      <c r="BV20" s="15">
        <v>-0.76066862768420651</v>
      </c>
      <c r="BW20" s="17"/>
      <c r="BX20" s="15">
        <v>19.850000000000001</v>
      </c>
      <c r="BY20" s="15">
        <v>1.01</v>
      </c>
      <c r="BZ20" s="15">
        <v>1.57</v>
      </c>
      <c r="CA20" s="15">
        <v>1</v>
      </c>
      <c r="CB20" s="15">
        <v>0.05</v>
      </c>
      <c r="CC20" s="15">
        <v>0.05</v>
      </c>
      <c r="CD20" s="15">
        <v>5.7857142857142856</v>
      </c>
      <c r="CE20" s="2">
        <v>0</v>
      </c>
      <c r="CF20" s="16" t="b">
        <v>0</v>
      </c>
      <c r="CG20" t="s">
        <v>126</v>
      </c>
      <c r="CH20" s="2">
        <v>2</v>
      </c>
      <c r="CI20" s="2">
        <v>18</v>
      </c>
      <c r="CJ20" s="31">
        <v>7.0254164906800991</v>
      </c>
      <c r="CK20" s="15">
        <v>13.95594136313678</v>
      </c>
      <c r="CL20" s="15">
        <v>0.72385471801423618</v>
      </c>
    </row>
    <row r="21" spans="1:90" hidden="1" x14ac:dyDescent="0.25">
      <c r="A21" s="6">
        <v>6</v>
      </c>
      <c r="B21" s="1" t="s">
        <v>141</v>
      </c>
      <c r="C21" t="s">
        <v>133</v>
      </c>
      <c r="D21" t="s">
        <v>137</v>
      </c>
      <c r="E21" s="15">
        <v>44.333273695570007</v>
      </c>
      <c r="F21" t="s">
        <v>102</v>
      </c>
      <c r="G21" s="2">
        <v>666.83</v>
      </c>
      <c r="H21" t="s">
        <v>92</v>
      </c>
      <c r="I21" s="15">
        <v>666.83</v>
      </c>
      <c r="J21" s="15">
        <v>3.052908936433802</v>
      </c>
      <c r="K21" t="s">
        <v>92</v>
      </c>
      <c r="L21" s="27">
        <v>40163</v>
      </c>
      <c r="M21" s="15">
        <v>0.80872421974812925</v>
      </c>
      <c r="N21" s="2">
        <v>0</v>
      </c>
      <c r="O21" s="27">
        <v>40163</v>
      </c>
      <c r="P21" s="4" t="s">
        <v>130</v>
      </c>
      <c r="Q21" s="4" t="s">
        <v>104</v>
      </c>
      <c r="R21" s="15">
        <v>56.73</v>
      </c>
      <c r="S21" s="15">
        <v>0.68380756998780023</v>
      </c>
      <c r="T21" s="15">
        <v>0.68380756998780023</v>
      </c>
      <c r="U21" s="18">
        <v>19.940000000000001</v>
      </c>
      <c r="V21" s="18">
        <v>0.88886763690345205</v>
      </c>
      <c r="W21" s="15">
        <v>2.6666029107103562</v>
      </c>
      <c r="X21" s="15">
        <v>26.85</v>
      </c>
      <c r="Y21" s="15">
        <v>0.81917233729836525</v>
      </c>
      <c r="Z21" s="15">
        <v>4.0958616864918262</v>
      </c>
      <c r="AA21" s="15">
        <v>23.2</v>
      </c>
      <c r="AB21" s="15">
        <v>0.79574262187863065</v>
      </c>
      <c r="AC21" s="15">
        <v>7.9574262187863063</v>
      </c>
      <c r="AD21" s="31">
        <v>15.403698385976289</v>
      </c>
      <c r="AE21" s="15">
        <v>29.17</v>
      </c>
      <c r="AF21" s="15">
        <v>0.65333391603559632</v>
      </c>
      <c r="AG21" s="15">
        <v>0.16333347900889911</v>
      </c>
      <c r="AH21" s="15">
        <v>18.05</v>
      </c>
      <c r="AI21" s="15">
        <v>0.90358022596825172</v>
      </c>
      <c r="AJ21" s="15">
        <v>0.67768516947618873</v>
      </c>
      <c r="AK21" s="15">
        <v>10.17</v>
      </c>
      <c r="AL21" s="15">
        <v>0.72890010654600335</v>
      </c>
      <c r="AM21" s="15">
        <v>0.91112513318250421</v>
      </c>
      <c r="AN21" s="15">
        <v>6.45</v>
      </c>
      <c r="AO21" s="15">
        <v>0.59268526009782019</v>
      </c>
      <c r="AP21" s="15">
        <v>1.48171315024455</v>
      </c>
      <c r="AQ21" s="31">
        <v>3.233856931912142</v>
      </c>
      <c r="AR21" s="15">
        <v>7.95</v>
      </c>
      <c r="AS21" s="15">
        <v>0.36914344259060522</v>
      </c>
      <c r="AT21" s="15">
        <v>9.2285860647651305E-2</v>
      </c>
      <c r="AU21" s="15">
        <v>5.86</v>
      </c>
      <c r="AV21" s="15">
        <v>0.85531847563688768</v>
      </c>
      <c r="AW21" s="15">
        <v>0.64148885672766576</v>
      </c>
      <c r="AX21" s="15">
        <v>3.45</v>
      </c>
      <c r="AY21" s="15">
        <v>0.4783561511894292</v>
      </c>
      <c r="AZ21" s="15">
        <v>0.5979451889867865</v>
      </c>
      <c r="BA21" s="15">
        <v>2.2599999999999998</v>
      </c>
      <c r="BB21" s="15">
        <v>0.34269225256598879</v>
      </c>
      <c r="BC21" s="15">
        <v>0.85673063141497197</v>
      </c>
      <c r="BD21" s="31">
        <v>2.1884505377770762</v>
      </c>
      <c r="BE21" s="2">
        <v>5</v>
      </c>
      <c r="BF21" s="15">
        <v>0.37760164592508999</v>
      </c>
      <c r="BG21" s="2">
        <v>5</v>
      </c>
      <c r="BH21" s="15">
        <v>0.47079665646880808</v>
      </c>
      <c r="BI21" s="2">
        <v>5</v>
      </c>
      <c r="BJ21" s="15">
        <v>0.53921523668513904</v>
      </c>
      <c r="BK21" s="2">
        <v>5</v>
      </c>
      <c r="BL21" s="15">
        <v>1.169671692455565</v>
      </c>
      <c r="BM21" s="31">
        <v>2.557285231534602</v>
      </c>
      <c r="BN21" s="15">
        <v>20.61</v>
      </c>
      <c r="BO21" s="15">
        <v>19.98</v>
      </c>
      <c r="BP21" s="15">
        <v>0.8</v>
      </c>
      <c r="BQ21" s="15">
        <v>0.46044212664984691</v>
      </c>
      <c r="BR21" s="15">
        <v>4.12</v>
      </c>
      <c r="BS21" s="15">
        <v>1.824385145330033</v>
      </c>
      <c r="BT21" s="17"/>
      <c r="BU21" s="15">
        <v>0.94</v>
      </c>
      <c r="BV21" s="15">
        <v>0.40352218020808961</v>
      </c>
      <c r="BW21" s="17"/>
      <c r="BX21" s="17"/>
      <c r="BY21" s="17"/>
      <c r="BZ21" s="17"/>
      <c r="CA21" s="17"/>
      <c r="CB21" s="15">
        <v>0.14000000000000001</v>
      </c>
      <c r="CC21" s="15">
        <v>0.14000000000000001</v>
      </c>
      <c r="CD21" s="15">
        <v>5.3999999999999986</v>
      </c>
      <c r="CE21" s="2">
        <v>0</v>
      </c>
      <c r="CF21" s="16" t="b">
        <v>0</v>
      </c>
      <c r="CG21" t="s">
        <v>131</v>
      </c>
      <c r="CH21" s="2">
        <v>1</v>
      </c>
      <c r="CI21" s="2">
        <v>9</v>
      </c>
      <c r="CJ21" s="31">
        <v>26.071640539388081</v>
      </c>
      <c r="CK21" s="15">
        <v>3.052908936433802</v>
      </c>
      <c r="CL21" s="15">
        <v>0.80872421974812925</v>
      </c>
    </row>
    <row r="22" spans="1:90" x14ac:dyDescent="0.25">
      <c r="A22" s="6">
        <v>6</v>
      </c>
      <c r="B22" s="1" t="s">
        <v>127</v>
      </c>
      <c r="C22" t="s">
        <v>128</v>
      </c>
      <c r="D22" t="s">
        <v>129</v>
      </c>
      <c r="E22" s="15">
        <v>45.326910445576743</v>
      </c>
      <c r="F22" t="s">
        <v>102</v>
      </c>
      <c r="G22" s="2">
        <v>666.83</v>
      </c>
      <c r="H22" t="s">
        <v>92</v>
      </c>
      <c r="I22" s="15">
        <v>666.83</v>
      </c>
      <c r="J22" s="15">
        <v>3.052908936433802</v>
      </c>
      <c r="K22" t="s">
        <v>92</v>
      </c>
      <c r="L22" s="27">
        <v>40163</v>
      </c>
      <c r="M22" s="15">
        <v>0.80872421974812925</v>
      </c>
      <c r="N22" s="3"/>
      <c r="O22" s="27">
        <v>40163</v>
      </c>
      <c r="P22" s="4" t="s">
        <v>130</v>
      </c>
      <c r="Q22" s="4" t="s">
        <v>104</v>
      </c>
      <c r="R22" s="15">
        <v>56.99</v>
      </c>
      <c r="S22" s="15">
        <v>0.68974177906026457</v>
      </c>
      <c r="T22" s="15">
        <v>0.68974177906026457</v>
      </c>
      <c r="U22" s="18">
        <v>20.079999999999998</v>
      </c>
      <c r="V22" s="18">
        <v>0.90396691451033251</v>
      </c>
      <c r="W22" s="15">
        <v>2.7119007435309981</v>
      </c>
      <c r="X22" s="15">
        <v>26.73</v>
      </c>
      <c r="Y22" s="15">
        <v>0.81000461918489586</v>
      </c>
      <c r="Z22" s="15">
        <v>4.0500230959244794</v>
      </c>
      <c r="AA22" s="15">
        <v>23.17</v>
      </c>
      <c r="AB22" s="15">
        <v>0.79244262072609528</v>
      </c>
      <c r="AC22" s="15">
        <v>7.9244262072609528</v>
      </c>
      <c r="AD22" s="31">
        <v>15.37609182577669</v>
      </c>
      <c r="AE22" s="15">
        <v>29.43</v>
      </c>
      <c r="AF22" s="15">
        <v>0.66088441105131879</v>
      </c>
      <c r="AG22" s="15">
        <v>0.1652211027628297</v>
      </c>
      <c r="AH22" s="15">
        <v>18.190000000000001</v>
      </c>
      <c r="AI22" s="15">
        <v>0.91248114972184879</v>
      </c>
      <c r="AJ22" s="15">
        <v>0.6843608622913866</v>
      </c>
      <c r="AK22" s="15">
        <v>10.050000000000001</v>
      </c>
      <c r="AL22" s="15">
        <v>0.71694661606437993</v>
      </c>
      <c r="AM22" s="15">
        <v>0.89618327008047494</v>
      </c>
      <c r="AN22" s="15">
        <v>6.42</v>
      </c>
      <c r="AO22" s="15">
        <v>0.58798194580778684</v>
      </c>
      <c r="AP22" s="15">
        <v>1.4699548645194671</v>
      </c>
      <c r="AQ22" s="31">
        <v>3.2157200996541579</v>
      </c>
      <c r="AR22" s="15">
        <v>8.2200000000000006</v>
      </c>
      <c r="AS22" s="15">
        <v>0.38162422679260671</v>
      </c>
      <c r="AT22" s="15">
        <v>9.5406056698151678E-2</v>
      </c>
      <c r="AU22" s="15">
        <v>5.99</v>
      </c>
      <c r="AV22" s="15">
        <v>0.8778697734369999</v>
      </c>
      <c r="AW22" s="15">
        <v>0.65840233007774995</v>
      </c>
      <c r="AX22" s="15">
        <v>3.33</v>
      </c>
      <c r="AY22" s="15">
        <v>0.45900445801850193</v>
      </c>
      <c r="AZ22" s="15">
        <v>0.57375557252312737</v>
      </c>
      <c r="BA22" s="15">
        <v>2.23</v>
      </c>
      <c r="BB22" s="15">
        <v>0.33639808599420917</v>
      </c>
      <c r="BC22" s="15">
        <v>0.8409952149855231</v>
      </c>
      <c r="BD22" s="31">
        <v>2.1685591742845518</v>
      </c>
      <c r="BE22" s="2">
        <v>5</v>
      </c>
      <c r="BF22" s="15">
        <v>0.37760164592508999</v>
      </c>
      <c r="BG22" s="2">
        <v>5</v>
      </c>
      <c r="BH22" s="15">
        <v>0.47079665646880808</v>
      </c>
      <c r="BI22" s="2">
        <v>5</v>
      </c>
      <c r="BJ22" s="15">
        <v>0.53921523668513904</v>
      </c>
      <c r="BK22" s="2">
        <v>5</v>
      </c>
      <c r="BL22" s="15">
        <v>1.169671692455565</v>
      </c>
      <c r="BM22" s="31">
        <v>2.557285231534602</v>
      </c>
      <c r="BN22" s="15">
        <v>18.600000000000001</v>
      </c>
      <c r="BO22" s="15">
        <v>19.940000000000001</v>
      </c>
      <c r="BP22" s="15">
        <v>0.88</v>
      </c>
      <c r="BQ22" s="15">
        <v>0.95550950122376155</v>
      </c>
      <c r="BR22" s="15">
        <v>4.6900000000000004</v>
      </c>
      <c r="BS22" s="15">
        <v>2.6124721243845439</v>
      </c>
      <c r="BT22" s="17"/>
      <c r="BU22" s="15">
        <v>0.89</v>
      </c>
      <c r="BV22" s="15">
        <v>0.17963933253649439</v>
      </c>
      <c r="BW22" s="17"/>
      <c r="BX22" s="17"/>
      <c r="BY22" s="17"/>
      <c r="BZ22" s="17"/>
      <c r="CA22" s="17"/>
      <c r="CB22" s="15">
        <v>0.14000000000000001</v>
      </c>
      <c r="CC22" s="15">
        <v>0.14000000000000001</v>
      </c>
      <c r="CD22" s="15">
        <v>5.3999999999999986</v>
      </c>
      <c r="CE22" s="2">
        <v>0</v>
      </c>
      <c r="CF22" s="16" t="b">
        <v>0</v>
      </c>
      <c r="CG22" t="s">
        <v>131</v>
      </c>
      <c r="CH22" s="2">
        <v>1</v>
      </c>
      <c r="CI22" s="2">
        <v>9</v>
      </c>
      <c r="CJ22" s="31">
        <v>27.06527728939481</v>
      </c>
      <c r="CK22" s="15">
        <v>3.052908936433802</v>
      </c>
      <c r="CL22" s="15">
        <v>0.80872421974812925</v>
      </c>
    </row>
    <row r="23" spans="1:90" x14ac:dyDescent="0.25">
      <c r="A23" s="6">
        <v>1</v>
      </c>
      <c r="B23" s="1" t="s">
        <v>153</v>
      </c>
      <c r="C23" t="s">
        <v>154</v>
      </c>
      <c r="D23" t="s">
        <v>168</v>
      </c>
      <c r="E23" s="15">
        <v>43.671172499755102</v>
      </c>
      <c r="F23" t="s">
        <v>102</v>
      </c>
      <c r="G23" s="2">
        <v>109.96</v>
      </c>
      <c r="H23" t="s">
        <v>92</v>
      </c>
      <c r="I23" s="15">
        <v>1632.64018793231</v>
      </c>
      <c r="J23" s="15">
        <v>5.8528114746125617</v>
      </c>
      <c r="K23" t="s">
        <v>155</v>
      </c>
      <c r="L23" s="27">
        <v>40406</v>
      </c>
      <c r="M23" s="15">
        <v>0.67567074283628403</v>
      </c>
      <c r="N23" s="3"/>
      <c r="O23" s="27">
        <v>40406</v>
      </c>
      <c r="P23" s="4" t="s">
        <v>156</v>
      </c>
      <c r="Q23" s="4" t="s">
        <v>104</v>
      </c>
      <c r="R23" s="15">
        <v>44.9</v>
      </c>
      <c r="S23" s="15">
        <v>0.41380105719067889</v>
      </c>
      <c r="T23" s="15">
        <v>0.41380105719067889</v>
      </c>
      <c r="U23" s="15">
        <v>14.6</v>
      </c>
      <c r="V23" s="15">
        <v>0.3129380481838569</v>
      </c>
      <c r="W23" s="15">
        <v>0.93881414455157075</v>
      </c>
      <c r="X23" s="15">
        <v>23.07</v>
      </c>
      <c r="Y23" s="15">
        <v>0.53038921672408379</v>
      </c>
      <c r="Z23" s="15">
        <v>2.6519460836204192</v>
      </c>
      <c r="AA23" s="15">
        <v>21.12</v>
      </c>
      <c r="AB23" s="15">
        <v>0.56694254196949156</v>
      </c>
      <c r="AC23" s="15">
        <v>5.6694254196949156</v>
      </c>
      <c r="AD23" s="31">
        <v>9.6739867050575832</v>
      </c>
      <c r="AE23" s="15">
        <v>17.34</v>
      </c>
      <c r="AF23" s="15">
        <v>0.30978639282022041</v>
      </c>
      <c r="AG23" s="15">
        <v>7.7446598205055103E-2</v>
      </c>
      <c r="AH23" s="15">
        <v>12.71</v>
      </c>
      <c r="AI23" s="15">
        <v>0.56407356279533249</v>
      </c>
      <c r="AJ23" s="15">
        <v>0.42305517209649929</v>
      </c>
      <c r="AK23" s="15">
        <v>6.38</v>
      </c>
      <c r="AL23" s="15">
        <v>0.35136903216806309</v>
      </c>
      <c r="AM23" s="15">
        <v>0.43921129021007888</v>
      </c>
      <c r="AN23" s="15">
        <v>4.3600000000000003</v>
      </c>
      <c r="AO23" s="15">
        <v>0.26502103122549903</v>
      </c>
      <c r="AP23" s="15">
        <v>0.66255257806374745</v>
      </c>
      <c r="AQ23" s="31">
        <v>1.6022656385753811</v>
      </c>
      <c r="AR23" s="15">
        <v>-3.88</v>
      </c>
      <c r="AS23" s="15">
        <v>-0.1776998059637547</v>
      </c>
      <c r="AT23" s="15">
        <v>-4.4424951490938683E-2</v>
      </c>
      <c r="AU23" s="15">
        <v>0.51</v>
      </c>
      <c r="AV23" s="15">
        <v>-7.275416459850205E-2</v>
      </c>
      <c r="AW23" s="15">
        <v>-5.4565623448876541E-2</v>
      </c>
      <c r="AX23" s="15">
        <v>-0.33</v>
      </c>
      <c r="AY23" s="15">
        <v>-0.13122218369477981</v>
      </c>
      <c r="AZ23" s="15">
        <v>-0.16402772961847481</v>
      </c>
      <c r="BA23" s="15">
        <v>0.18</v>
      </c>
      <c r="BB23" s="15">
        <v>-9.370329641073083E-2</v>
      </c>
      <c r="BC23" s="15">
        <v>-0.2342582410268271</v>
      </c>
      <c r="BD23" s="31">
        <v>-0.49727654558511708</v>
      </c>
      <c r="BE23" s="2">
        <v>5</v>
      </c>
      <c r="BF23" s="15">
        <v>0.37760164592508999</v>
      </c>
      <c r="BG23" s="2">
        <v>5</v>
      </c>
      <c r="BH23" s="15">
        <v>0.47079665646880808</v>
      </c>
      <c r="BI23" s="2">
        <v>5</v>
      </c>
      <c r="BJ23" s="15">
        <v>0.53921523668513904</v>
      </c>
      <c r="BK23" s="2">
        <v>5</v>
      </c>
      <c r="BL23" s="15">
        <v>1.169671692455565</v>
      </c>
      <c r="BM23" s="31">
        <v>2.557285231534602</v>
      </c>
      <c r="BN23" s="15">
        <v>15.94</v>
      </c>
      <c r="BO23" s="15">
        <v>23.83</v>
      </c>
      <c r="BP23" s="18">
        <v>1.32</v>
      </c>
      <c r="BQ23" s="15">
        <v>3.6783800613802939</v>
      </c>
      <c r="BR23" s="15">
        <v>0.8</v>
      </c>
      <c r="BS23" s="15">
        <v>-2.7658758554786949</v>
      </c>
      <c r="BT23" s="17"/>
      <c r="BU23" s="15">
        <v>0.89</v>
      </c>
      <c r="BV23" s="15">
        <v>0.17963933253649439</v>
      </c>
      <c r="BW23" s="17"/>
      <c r="BX23" s="15">
        <v>27.29</v>
      </c>
      <c r="BY23" s="15">
        <v>1.17</v>
      </c>
      <c r="BZ23" s="15">
        <v>0.85</v>
      </c>
      <c r="CA23" s="15">
        <v>0.93</v>
      </c>
      <c r="CB23" s="15">
        <v>0.3</v>
      </c>
      <c r="CC23" s="15">
        <v>0.3</v>
      </c>
      <c r="CD23" s="15">
        <v>4.7142857142857144</v>
      </c>
      <c r="CE23" s="2">
        <v>0</v>
      </c>
      <c r="CF23" s="16" t="b">
        <v>0</v>
      </c>
      <c r="CG23" t="s">
        <v>126</v>
      </c>
      <c r="CH23" s="2">
        <v>2</v>
      </c>
      <c r="CI23" s="2">
        <v>18</v>
      </c>
      <c r="CJ23" s="31">
        <v>14.42840456802054</v>
      </c>
      <c r="CK23" s="15">
        <v>5.8528114746125617</v>
      </c>
      <c r="CL23" s="15">
        <v>0.67567074283628403</v>
      </c>
    </row>
    <row r="24" spans="1:90" hidden="1" x14ac:dyDescent="0.25">
      <c r="A24" s="6">
        <v>11</v>
      </c>
      <c r="B24" s="1" t="s">
        <v>157</v>
      </c>
      <c r="C24" t="s">
        <v>158</v>
      </c>
      <c r="D24" t="s">
        <v>159</v>
      </c>
      <c r="E24" s="15">
        <v>43.52412976732866</v>
      </c>
      <c r="F24" t="s">
        <v>91</v>
      </c>
      <c r="G24" s="2">
        <v>3981.79</v>
      </c>
      <c r="H24" t="s">
        <v>92</v>
      </c>
      <c r="I24" s="15">
        <v>5052.7</v>
      </c>
      <c r="J24" s="15">
        <v>9.3853692944498093</v>
      </c>
      <c r="K24" t="s">
        <v>92</v>
      </c>
      <c r="L24" s="27">
        <v>39090</v>
      </c>
      <c r="M24" s="15">
        <v>1.39624018981566</v>
      </c>
      <c r="N24" s="3"/>
      <c r="O24" s="27">
        <v>39295</v>
      </c>
      <c r="P24" s="4" t="s">
        <v>160</v>
      </c>
      <c r="Q24" s="4" t="s">
        <v>94</v>
      </c>
      <c r="R24" s="15">
        <v>22.6</v>
      </c>
      <c r="S24" s="15">
        <v>-9.5171490178366278E-2</v>
      </c>
      <c r="T24" s="15">
        <v>-9.5171490178366278E-2</v>
      </c>
      <c r="U24" s="15">
        <v>11.4</v>
      </c>
      <c r="V24" s="15">
        <v>-3.2188297116274828E-2</v>
      </c>
      <c r="W24" s="15">
        <v>-9.6564891348824511E-2</v>
      </c>
      <c r="X24" s="15">
        <v>14.57</v>
      </c>
      <c r="Y24" s="15">
        <v>-0.11899081631332151</v>
      </c>
      <c r="Z24" s="15">
        <v>-0.59495408156660756</v>
      </c>
      <c r="AA24" s="15">
        <v>14.78</v>
      </c>
      <c r="AB24" s="15">
        <v>-0.1304577015997119</v>
      </c>
      <c r="AC24" s="15">
        <v>-1.3045770159971191</v>
      </c>
      <c r="AD24" s="31">
        <v>-2.0912674790909169</v>
      </c>
      <c r="AE24" s="15">
        <v>3.69</v>
      </c>
      <c r="AF24" s="15">
        <v>-8.6614595505213332E-2</v>
      </c>
      <c r="AG24" s="15">
        <v>-2.165364887630333E-2</v>
      </c>
      <c r="AH24" s="15">
        <v>0.92</v>
      </c>
      <c r="AI24" s="15">
        <v>-0.18551137331116879</v>
      </c>
      <c r="AJ24" s="15">
        <v>-0.13913352998337661</v>
      </c>
      <c r="AK24" s="15">
        <v>1.56</v>
      </c>
      <c r="AL24" s="15">
        <v>-0.12876283551047821</v>
      </c>
      <c r="AM24" s="15">
        <v>-0.1609535443880977</v>
      </c>
      <c r="AN24" s="15">
        <v>1.89</v>
      </c>
      <c r="AO24" s="15">
        <v>-0.1222185119872444</v>
      </c>
      <c r="AP24" s="15">
        <v>-0.30554627996811101</v>
      </c>
      <c r="AQ24" s="31">
        <v>-0.62728700321588871</v>
      </c>
      <c r="AR24" s="15">
        <v>-0.13</v>
      </c>
      <c r="AS24" s="15">
        <v>-4.3555809359567656E-3</v>
      </c>
      <c r="AT24" s="15">
        <v>-1.088895233989191E-3</v>
      </c>
      <c r="AU24" s="15">
        <v>0.39</v>
      </c>
      <c r="AV24" s="15">
        <v>-9.3570747183221073E-2</v>
      </c>
      <c r="AW24" s="15">
        <v>-7.0178060387415808E-2</v>
      </c>
      <c r="AX24" s="15">
        <v>0.38</v>
      </c>
      <c r="AY24" s="15">
        <v>-1.6724665766793469E-2</v>
      </c>
      <c r="AZ24" s="15">
        <v>-2.0905832208491831E-2</v>
      </c>
      <c r="BA24" s="15">
        <v>0.46</v>
      </c>
      <c r="BB24" s="15">
        <v>-3.4957741740787793E-2</v>
      </c>
      <c r="BC24" s="15">
        <v>-8.7394354351969489E-2</v>
      </c>
      <c r="BD24" s="31">
        <v>-0.17956714218186631</v>
      </c>
      <c r="BE24" s="2">
        <v>3</v>
      </c>
      <c r="BF24" s="15">
        <v>-0.23829230082651309</v>
      </c>
      <c r="BG24" s="2">
        <v>4</v>
      </c>
      <c r="BH24" s="15">
        <v>-1.148284527972699E-2</v>
      </c>
      <c r="BI24" s="2">
        <v>5</v>
      </c>
      <c r="BJ24" s="15">
        <v>0.53921523668513904</v>
      </c>
      <c r="BK24" s="2">
        <v>4</v>
      </c>
      <c r="BL24" s="15">
        <v>-0.87725376934167509</v>
      </c>
      <c r="BM24" s="31">
        <v>-0.58781367876277613</v>
      </c>
      <c r="BN24" s="15">
        <v>12.55</v>
      </c>
      <c r="BO24" s="15">
        <v>12.54</v>
      </c>
      <c r="BP24" s="15">
        <v>0.79</v>
      </c>
      <c r="BQ24" s="15">
        <v>0.39855870482810751</v>
      </c>
      <c r="BR24" s="15">
        <v>5.83</v>
      </c>
      <c r="BS24" s="15">
        <v>4.1886460824935643</v>
      </c>
      <c r="BT24" s="17"/>
      <c r="BU24" s="15">
        <v>0.69</v>
      </c>
      <c r="BV24" s="15">
        <v>-0.71589205814988777</v>
      </c>
      <c r="BW24" s="17"/>
      <c r="BX24" s="15">
        <v>20.04</v>
      </c>
      <c r="BY24" s="15">
        <v>1.02</v>
      </c>
      <c r="BZ24" s="15">
        <v>1.54</v>
      </c>
      <c r="CA24" s="15">
        <v>0.97</v>
      </c>
      <c r="CB24" s="15">
        <v>0.05</v>
      </c>
      <c r="CC24" s="15">
        <v>0.15</v>
      </c>
      <c r="CD24" s="15">
        <v>5.3571428571428577</v>
      </c>
      <c r="CE24" s="2">
        <v>0</v>
      </c>
      <c r="CF24" s="16" t="b">
        <v>0</v>
      </c>
      <c r="CG24" t="s">
        <v>95</v>
      </c>
      <c r="CH24" s="2">
        <v>3</v>
      </c>
      <c r="CI24" s="2">
        <v>27</v>
      </c>
      <c r="CJ24" s="31">
        <v>0.38537742592033553</v>
      </c>
      <c r="CK24" s="15">
        <v>9.3853692944498093</v>
      </c>
      <c r="CL24" s="15">
        <v>1.39624018981566</v>
      </c>
    </row>
    <row r="25" spans="1:90" hidden="1" x14ac:dyDescent="0.25">
      <c r="A25" s="6">
        <v>11</v>
      </c>
      <c r="B25" s="1" t="s">
        <v>180</v>
      </c>
      <c r="C25" t="s">
        <v>181</v>
      </c>
      <c r="D25" t="s">
        <v>182</v>
      </c>
      <c r="E25" s="15">
        <v>38.362839731563817</v>
      </c>
      <c r="F25" t="s">
        <v>91</v>
      </c>
      <c r="G25" s="2">
        <v>3981.79</v>
      </c>
      <c r="H25" t="s">
        <v>92</v>
      </c>
      <c r="I25" s="15">
        <v>5052.7</v>
      </c>
      <c r="J25" s="15">
        <v>9.3853692944498093</v>
      </c>
      <c r="K25" t="s">
        <v>92</v>
      </c>
      <c r="L25" s="27">
        <v>39090</v>
      </c>
      <c r="M25" s="15">
        <v>1.39624018981566</v>
      </c>
      <c r="N25" s="2">
        <v>0</v>
      </c>
      <c r="O25" s="27">
        <v>39295</v>
      </c>
      <c r="P25" s="4" t="s">
        <v>160</v>
      </c>
      <c r="Q25" s="4" t="s">
        <v>94</v>
      </c>
      <c r="R25" s="15">
        <v>22.53</v>
      </c>
      <c r="S25" s="15">
        <v>-9.6769161851722033E-2</v>
      </c>
      <c r="T25" s="15">
        <v>-9.6769161851722033E-2</v>
      </c>
      <c r="U25" s="15">
        <v>11.42</v>
      </c>
      <c r="V25" s="15">
        <v>-3.0031257458149059E-2</v>
      </c>
      <c r="W25" s="15">
        <v>-9.009377237444717E-2</v>
      </c>
      <c r="X25" s="15">
        <v>14.59</v>
      </c>
      <c r="Y25" s="15">
        <v>-0.11746286329441</v>
      </c>
      <c r="Z25" s="15">
        <v>-0.58731431647205001</v>
      </c>
      <c r="AA25" s="15">
        <v>14.75</v>
      </c>
      <c r="AB25" s="15">
        <v>-0.13375770275224749</v>
      </c>
      <c r="AC25" s="15">
        <v>-1.337577027522475</v>
      </c>
      <c r="AD25" s="31">
        <v>-2.1117542782206939</v>
      </c>
      <c r="AE25" s="15">
        <v>3.62</v>
      </c>
      <c r="AF25" s="15">
        <v>-8.8647421086369402E-2</v>
      </c>
      <c r="AG25" s="15">
        <v>-2.216185527159235E-2</v>
      </c>
      <c r="AH25" s="15">
        <v>0.94</v>
      </c>
      <c r="AI25" s="15">
        <v>-0.1842398127749407</v>
      </c>
      <c r="AJ25" s="15">
        <v>-0.13817985958120549</v>
      </c>
      <c r="AK25" s="15">
        <v>1.58</v>
      </c>
      <c r="AL25" s="15">
        <v>-0.1267705870968743</v>
      </c>
      <c r="AM25" s="15">
        <v>-0.15846323387109279</v>
      </c>
      <c r="AN25" s="15">
        <v>1.85</v>
      </c>
      <c r="AO25" s="15">
        <v>-0.12848959770728879</v>
      </c>
      <c r="AP25" s="15">
        <v>-0.32122399426822212</v>
      </c>
      <c r="AQ25" s="31">
        <v>-0.64002894299211277</v>
      </c>
      <c r="AR25" s="15">
        <v>-0.2</v>
      </c>
      <c r="AS25" s="15">
        <v>-7.5913398031423268E-3</v>
      </c>
      <c r="AT25" s="15">
        <v>-1.8978349507855819E-3</v>
      </c>
      <c r="AU25" s="15">
        <v>0.41</v>
      </c>
      <c r="AV25" s="15">
        <v>-9.010131675243456E-2</v>
      </c>
      <c r="AW25" s="15">
        <v>-6.7575987564325923E-2</v>
      </c>
      <c r="AX25" s="15">
        <v>0.4</v>
      </c>
      <c r="AY25" s="15">
        <v>-1.349938357163892E-2</v>
      </c>
      <c r="AZ25" s="15">
        <v>-1.6874229464548651E-2</v>
      </c>
      <c r="BA25" s="15">
        <v>0.42</v>
      </c>
      <c r="BB25" s="15">
        <v>-4.3349963836493949E-2</v>
      </c>
      <c r="BC25" s="15">
        <v>-0.1083749095912349</v>
      </c>
      <c r="BD25" s="31">
        <v>-0.194722961570895</v>
      </c>
      <c r="BE25" s="2">
        <v>3</v>
      </c>
      <c r="BF25" s="15">
        <v>-0.23829230082651309</v>
      </c>
      <c r="BG25" s="2">
        <v>4</v>
      </c>
      <c r="BH25" s="15">
        <v>-1.148284527972699E-2</v>
      </c>
      <c r="BI25" s="2">
        <v>5</v>
      </c>
      <c r="BJ25" s="15">
        <v>0.53921523668513904</v>
      </c>
      <c r="BK25" s="2">
        <v>4</v>
      </c>
      <c r="BL25" s="15">
        <v>-0.87725376934167509</v>
      </c>
      <c r="BM25" s="31">
        <v>-0.58781367876277613</v>
      </c>
      <c r="BN25" s="15">
        <v>12.2</v>
      </c>
      <c r="BO25" s="15">
        <v>12.64</v>
      </c>
      <c r="BP25" s="15">
        <v>0.82</v>
      </c>
      <c r="BQ25" s="15">
        <v>0.58420897029332497</v>
      </c>
      <c r="BR25" s="15">
        <v>1.35</v>
      </c>
      <c r="BS25" s="15">
        <v>-2.005441051127852</v>
      </c>
      <c r="BT25" s="17"/>
      <c r="BU25" s="15">
        <v>0.89</v>
      </c>
      <c r="BV25" s="15">
        <v>0.17963933253649439</v>
      </c>
      <c r="BW25" s="17"/>
      <c r="BX25" s="15">
        <v>20.04</v>
      </c>
      <c r="BY25" s="15">
        <v>1.02</v>
      </c>
      <c r="BZ25" s="15">
        <v>1.54</v>
      </c>
      <c r="CA25" s="15">
        <v>0.97</v>
      </c>
      <c r="CB25" s="15">
        <v>0.05</v>
      </c>
      <c r="CC25" s="15">
        <v>0.15</v>
      </c>
      <c r="CD25" s="15">
        <v>5.3571428571428577</v>
      </c>
      <c r="CE25" s="2">
        <v>250000</v>
      </c>
      <c r="CF25" s="16" t="b">
        <v>0</v>
      </c>
      <c r="CG25" t="s">
        <v>95</v>
      </c>
      <c r="CH25" s="2">
        <v>3</v>
      </c>
      <c r="CI25" s="2">
        <v>27</v>
      </c>
      <c r="CJ25" s="31">
        <v>-4.7759126098445108</v>
      </c>
      <c r="CK25" s="15">
        <v>9.3853692944498093</v>
      </c>
      <c r="CL25" s="15">
        <v>1.39624018981566</v>
      </c>
    </row>
    <row r="26" spans="1:90" hidden="1" x14ac:dyDescent="0.25">
      <c r="A26" s="6">
        <v>11</v>
      </c>
      <c r="B26" s="1" t="s">
        <v>187</v>
      </c>
      <c r="C26" t="s">
        <v>188</v>
      </c>
      <c r="D26" t="s">
        <v>159</v>
      </c>
      <c r="E26" s="15">
        <v>36.595727369566347</v>
      </c>
      <c r="F26" t="s">
        <v>91</v>
      </c>
      <c r="G26" s="2">
        <v>3981.79</v>
      </c>
      <c r="H26" t="s">
        <v>92</v>
      </c>
      <c r="I26" s="15">
        <v>5052.7</v>
      </c>
      <c r="J26" s="15">
        <v>9.3853692944498093</v>
      </c>
      <c r="K26" t="s">
        <v>92</v>
      </c>
      <c r="L26" s="27">
        <v>39090</v>
      </c>
      <c r="M26" s="15">
        <v>1.39624018981566</v>
      </c>
      <c r="N26" s="3"/>
      <c r="O26" s="27">
        <v>39295</v>
      </c>
      <c r="P26" s="4" t="s">
        <v>160</v>
      </c>
      <c r="Q26" s="4" t="s">
        <v>94</v>
      </c>
      <c r="R26" s="15">
        <v>22.71</v>
      </c>
      <c r="S26" s="15">
        <v>-9.2660863263092974E-2</v>
      </c>
      <c r="T26" s="15">
        <v>-9.2660863263092974E-2</v>
      </c>
      <c r="U26" s="15">
        <v>11.47</v>
      </c>
      <c r="V26" s="15">
        <v>-2.4638658312834419E-2</v>
      </c>
      <c r="W26" s="15">
        <v>-7.3915974938503257E-2</v>
      </c>
      <c r="X26" s="15">
        <v>14.62</v>
      </c>
      <c r="Y26" s="15">
        <v>-0.1151709337660427</v>
      </c>
      <c r="Z26" s="15">
        <v>-0.57585466883021375</v>
      </c>
      <c r="AA26" s="15">
        <v>14.76</v>
      </c>
      <c r="AB26" s="15">
        <v>-0.13265770236806901</v>
      </c>
      <c r="AC26" s="15">
        <v>-1.32657702368069</v>
      </c>
      <c r="AD26" s="31">
        <v>-2.0690085307124999</v>
      </c>
      <c r="AE26" s="15">
        <v>3.8</v>
      </c>
      <c r="AF26" s="15">
        <v>-8.3420155306253796E-2</v>
      </c>
      <c r="AG26" s="15">
        <v>-2.0855038826563449E-2</v>
      </c>
      <c r="AH26" s="15">
        <v>0.99</v>
      </c>
      <c r="AI26" s="15">
        <v>-0.18106091143437031</v>
      </c>
      <c r="AJ26" s="15">
        <v>-0.1357956835757777</v>
      </c>
      <c r="AK26" s="15">
        <v>1.61</v>
      </c>
      <c r="AL26" s="15">
        <v>-0.12378221447646839</v>
      </c>
      <c r="AM26" s="15">
        <v>-0.1547277680955855</v>
      </c>
      <c r="AN26" s="15">
        <v>1.87</v>
      </c>
      <c r="AO26" s="15">
        <v>-0.12535405484726661</v>
      </c>
      <c r="AP26" s="15">
        <v>-0.31338513711816651</v>
      </c>
      <c r="AQ26" s="31">
        <v>-0.62476362761609316</v>
      </c>
      <c r="AR26" s="15">
        <v>-0.02</v>
      </c>
      <c r="AS26" s="15">
        <v>7.2918299819197513E-4</v>
      </c>
      <c r="AT26" s="15">
        <v>1.8229574954799381E-4</v>
      </c>
      <c r="AU26" s="15">
        <v>0.46</v>
      </c>
      <c r="AV26" s="15">
        <v>-8.1427740675468305E-2</v>
      </c>
      <c r="AW26" s="15">
        <v>-6.1070805506601232E-2</v>
      </c>
      <c r="AX26" s="15">
        <v>0.42</v>
      </c>
      <c r="AY26" s="15">
        <v>-1.0274101376484379E-2</v>
      </c>
      <c r="AZ26" s="15">
        <v>-1.284262672060547E-2</v>
      </c>
      <c r="BA26" s="15">
        <v>0.44</v>
      </c>
      <c r="BB26" s="15">
        <v>-3.9153852788640871E-2</v>
      </c>
      <c r="BC26" s="15">
        <v>-9.7884631971602173E-2</v>
      </c>
      <c r="BD26" s="31">
        <v>-0.17161576844926091</v>
      </c>
      <c r="BE26" s="2">
        <v>3</v>
      </c>
      <c r="BF26" s="15">
        <v>-0.23829230082651309</v>
      </c>
      <c r="BG26" s="2">
        <v>4</v>
      </c>
      <c r="BH26" s="15">
        <v>-1.148284527972699E-2</v>
      </c>
      <c r="BI26" s="2">
        <v>5</v>
      </c>
      <c r="BJ26" s="15">
        <v>0.53921523668513904</v>
      </c>
      <c r="BK26" s="2">
        <v>4</v>
      </c>
      <c r="BL26" s="15">
        <v>-0.87725376934167509</v>
      </c>
      <c r="BM26" s="31">
        <v>-0.58781367876277613</v>
      </c>
      <c r="BN26" s="15">
        <v>12.38</v>
      </c>
      <c r="BO26" s="15">
        <v>12.63</v>
      </c>
      <c r="BP26" s="15">
        <v>0.8</v>
      </c>
      <c r="BQ26" s="15">
        <v>0.46044212664984691</v>
      </c>
      <c r="BR26" s="15">
        <v>0.88</v>
      </c>
      <c r="BS26" s="15">
        <v>-2.6552671566640269</v>
      </c>
      <c r="BT26" s="17"/>
      <c r="BU26" s="15">
        <v>0.65</v>
      </c>
      <c r="BV26" s="15">
        <v>-0.89499833628716385</v>
      </c>
      <c r="BW26" s="17"/>
      <c r="BX26" s="15">
        <v>20.04</v>
      </c>
      <c r="BY26" s="15">
        <v>1.02</v>
      </c>
      <c r="BZ26" s="15">
        <v>1.54</v>
      </c>
      <c r="CA26" s="15">
        <v>0.97</v>
      </c>
      <c r="CB26" s="15">
        <v>0.05</v>
      </c>
      <c r="CC26" s="15">
        <v>0.15</v>
      </c>
      <c r="CD26" s="15">
        <v>5.3571428571428577</v>
      </c>
      <c r="CE26" s="2">
        <v>0</v>
      </c>
      <c r="CF26" s="16" t="b">
        <v>0</v>
      </c>
      <c r="CG26" t="s">
        <v>95</v>
      </c>
      <c r="CH26" s="2">
        <v>3</v>
      </c>
      <c r="CI26" s="2">
        <v>27</v>
      </c>
      <c r="CJ26" s="31">
        <v>-6.543024971841974</v>
      </c>
      <c r="CK26" s="15">
        <v>9.3853692944498093</v>
      </c>
      <c r="CL26" s="15">
        <v>1.39624018981566</v>
      </c>
    </row>
    <row r="27" spans="1:90" hidden="1" x14ac:dyDescent="0.25">
      <c r="A27" s="8">
        <v>11</v>
      </c>
      <c r="B27" s="1" t="s">
        <v>214</v>
      </c>
      <c r="C27" t="s">
        <v>215</v>
      </c>
      <c r="D27" t="s">
        <v>159</v>
      </c>
      <c r="E27" s="15">
        <v>32.252510579571137</v>
      </c>
      <c r="F27" t="s">
        <v>91</v>
      </c>
      <c r="G27" s="2">
        <v>3981.79</v>
      </c>
      <c r="H27" t="s">
        <v>92</v>
      </c>
      <c r="I27" s="15">
        <v>5052.7</v>
      </c>
      <c r="J27" s="15">
        <v>9.3853692944498093</v>
      </c>
      <c r="K27" t="s">
        <v>92</v>
      </c>
      <c r="L27" s="27">
        <v>39090</v>
      </c>
      <c r="M27" s="15">
        <v>1.39624018981566</v>
      </c>
      <c r="N27" s="2">
        <v>0</v>
      </c>
      <c r="O27" s="27">
        <v>39295</v>
      </c>
      <c r="P27" s="4" t="s">
        <v>160</v>
      </c>
      <c r="Q27" s="4" t="s">
        <v>94</v>
      </c>
      <c r="R27" s="15">
        <v>14.33</v>
      </c>
      <c r="S27" s="15">
        <v>-0.28392498644482389</v>
      </c>
      <c r="T27" s="15">
        <v>-0.28392498644482389</v>
      </c>
      <c r="U27" s="15">
        <v>10.62</v>
      </c>
      <c r="V27" s="15">
        <v>-0.1163128437831821</v>
      </c>
      <c r="W27" s="15">
        <v>-0.34893853134954628</v>
      </c>
      <c r="X27" s="15">
        <v>11.54</v>
      </c>
      <c r="Y27" s="15">
        <v>-0.35047569867842021</v>
      </c>
      <c r="Z27" s="15">
        <v>-1.7523784933921009</v>
      </c>
      <c r="AA27" s="15">
        <v>14.23</v>
      </c>
      <c r="AB27" s="15">
        <v>-0.19095772272953229</v>
      </c>
      <c r="AC27" s="15">
        <v>-1.9095772272953231</v>
      </c>
      <c r="AD27" s="31">
        <v>-4.2948192384817938</v>
      </c>
      <c r="AE27" s="15">
        <v>-4.57</v>
      </c>
      <c r="AF27" s="15">
        <v>-0.32648801408162959</v>
      </c>
      <c r="AG27" s="15">
        <v>-8.1622003520407396E-2</v>
      </c>
      <c r="AH27" s="15">
        <v>0.14000000000000001</v>
      </c>
      <c r="AI27" s="15">
        <v>-0.23510223422406709</v>
      </c>
      <c r="AJ27" s="15">
        <v>-0.17632667566805041</v>
      </c>
      <c r="AK27" s="15">
        <v>-1.47</v>
      </c>
      <c r="AL27" s="15">
        <v>-0.43058847017146989</v>
      </c>
      <c r="AM27" s="15">
        <v>-0.53823558771433733</v>
      </c>
      <c r="AN27" s="15">
        <v>1.33</v>
      </c>
      <c r="AO27" s="15">
        <v>-0.2100137120678664</v>
      </c>
      <c r="AP27" s="15">
        <v>-0.52503428016966591</v>
      </c>
      <c r="AQ27" s="31">
        <v>-1.3212185470724609</v>
      </c>
      <c r="AR27" s="15">
        <v>-8.4</v>
      </c>
      <c r="AS27" s="15">
        <v>-0.38663737853059382</v>
      </c>
      <c r="AT27" s="15">
        <v>-9.6659344632648456E-2</v>
      </c>
      <c r="AU27" s="15">
        <v>-0.39</v>
      </c>
      <c r="AV27" s="15">
        <v>-0.22887853398389471</v>
      </c>
      <c r="AW27" s="15">
        <v>-0.17165890048792101</v>
      </c>
      <c r="AX27" s="15">
        <v>-2.66</v>
      </c>
      <c r="AY27" s="15">
        <v>-0.50696755943028438</v>
      </c>
      <c r="AZ27" s="15">
        <v>-0.63370944928785544</v>
      </c>
      <c r="BA27" s="15">
        <v>-0.1</v>
      </c>
      <c r="BB27" s="15">
        <v>-0.15244885108067391</v>
      </c>
      <c r="BC27" s="15">
        <v>-0.38112212770168458</v>
      </c>
      <c r="BD27" s="31">
        <v>-1.2831498221101101</v>
      </c>
      <c r="BE27" s="2">
        <v>3</v>
      </c>
      <c r="BF27" s="15">
        <v>-0.23829230082651309</v>
      </c>
      <c r="BG27" s="2">
        <v>4</v>
      </c>
      <c r="BH27" s="15">
        <v>-1.148284527972699E-2</v>
      </c>
      <c r="BI27" s="2">
        <v>5</v>
      </c>
      <c r="BJ27" s="15">
        <v>0.53921523668513904</v>
      </c>
      <c r="BK27" s="2">
        <v>4</v>
      </c>
      <c r="BL27" s="15">
        <v>-0.87725376934167509</v>
      </c>
      <c r="BM27" s="31">
        <v>-0.58781367876277613</v>
      </c>
      <c r="BN27" s="15">
        <v>13.08</v>
      </c>
      <c r="BO27" s="15">
        <v>12.43</v>
      </c>
      <c r="BP27" s="15">
        <v>0.75</v>
      </c>
      <c r="BQ27" s="15">
        <v>0.1510250175411498</v>
      </c>
      <c r="BR27" s="15">
        <v>0.88</v>
      </c>
      <c r="BS27" s="15">
        <v>-2.6552671566640269</v>
      </c>
      <c r="BT27" s="17"/>
      <c r="BU27" s="15">
        <v>0.65</v>
      </c>
      <c r="BV27" s="15">
        <v>-0.89499833628716385</v>
      </c>
      <c r="BW27" s="17"/>
      <c r="BX27" s="15">
        <v>20.04</v>
      </c>
      <c r="BY27" s="15">
        <v>1.02</v>
      </c>
      <c r="BZ27" s="15">
        <v>1.54</v>
      </c>
      <c r="CA27" s="15">
        <v>0.97</v>
      </c>
      <c r="CB27" s="15">
        <v>0.05</v>
      </c>
      <c r="CC27" s="15">
        <v>0.15</v>
      </c>
      <c r="CD27" s="15">
        <v>5.3571428571428577</v>
      </c>
      <c r="CE27" s="2">
        <v>250000</v>
      </c>
      <c r="CF27" s="16" t="b">
        <v>0</v>
      </c>
      <c r="CG27" t="s">
        <v>95</v>
      </c>
      <c r="CH27" s="2">
        <v>3</v>
      </c>
      <c r="CI27" s="2">
        <v>27</v>
      </c>
      <c r="CJ27" s="31">
        <v>-10.88624176183718</v>
      </c>
      <c r="CK27" s="15">
        <v>9.3853692944498093</v>
      </c>
      <c r="CL27" s="15">
        <v>1.39624018981566</v>
      </c>
    </row>
    <row r="28" spans="1:90" x14ac:dyDescent="0.25">
      <c r="A28" s="7">
        <v>16</v>
      </c>
      <c r="B28" s="1" t="s">
        <v>172</v>
      </c>
      <c r="C28" t="s">
        <v>173</v>
      </c>
      <c r="D28" t="s">
        <v>174</v>
      </c>
      <c r="E28" s="15">
        <v>39.573751905050052</v>
      </c>
      <c r="F28" t="s">
        <v>175</v>
      </c>
      <c r="G28" s="2">
        <v>11788.39</v>
      </c>
      <c r="H28" t="s">
        <v>92</v>
      </c>
      <c r="I28" s="15">
        <v>12620.14</v>
      </c>
      <c r="J28" s="15">
        <v>12.247662043643469</v>
      </c>
      <c r="K28" t="s">
        <v>92</v>
      </c>
      <c r="L28" s="27">
        <v>40204</v>
      </c>
      <c r="M28" s="15">
        <v>0.78627486767658328</v>
      </c>
      <c r="N28" s="3"/>
      <c r="O28" s="27">
        <v>40204</v>
      </c>
      <c r="P28" s="4" t="s">
        <v>176</v>
      </c>
      <c r="Q28" s="4" t="s">
        <v>177</v>
      </c>
      <c r="R28" s="15">
        <v>49.85</v>
      </c>
      <c r="S28" s="15">
        <v>0.52677926837797828</v>
      </c>
      <c r="T28" s="15">
        <v>0.52677926837797828</v>
      </c>
      <c r="U28" s="15">
        <v>12.97</v>
      </c>
      <c r="V28" s="15">
        <v>0.1371393160466024</v>
      </c>
      <c r="W28" s="15">
        <v>0.41141794813980709</v>
      </c>
      <c r="X28" s="15">
        <v>21.43</v>
      </c>
      <c r="Y28" s="15">
        <v>0.40509706917333732</v>
      </c>
      <c r="Z28" s="15">
        <v>2.0254853458666862</v>
      </c>
      <c r="AA28" s="15">
        <v>20.73</v>
      </c>
      <c r="AB28" s="15">
        <v>0.52404252698652787</v>
      </c>
      <c r="AC28" s="15">
        <v>5.2404252698652787</v>
      </c>
      <c r="AD28" s="31">
        <v>8.2041078322497505</v>
      </c>
      <c r="AE28" s="15">
        <v>22.92</v>
      </c>
      <c r="AF28" s="15">
        <v>0.47183163200380429</v>
      </c>
      <c r="AG28" s="15">
        <v>0.1179579080009511</v>
      </c>
      <c r="AH28" s="15">
        <v>7.6</v>
      </c>
      <c r="AI28" s="15">
        <v>0.2391898457890371</v>
      </c>
      <c r="AJ28" s="15">
        <v>0.17939238434177779</v>
      </c>
      <c r="AK28" s="15">
        <v>8.1999999999999993</v>
      </c>
      <c r="AL28" s="15">
        <v>0.53266363780601855</v>
      </c>
      <c r="AM28" s="15">
        <v>0.66582954725752319</v>
      </c>
      <c r="AN28" s="15">
        <v>6.59</v>
      </c>
      <c r="AO28" s="15">
        <v>0.61463406011797561</v>
      </c>
      <c r="AP28" s="15">
        <v>1.536585150294939</v>
      </c>
      <c r="AQ28" s="31">
        <v>2.499764989895191</v>
      </c>
      <c r="AR28" s="15">
        <v>13.07</v>
      </c>
      <c r="AS28" s="15">
        <v>0.60581609116189206</v>
      </c>
      <c r="AT28" s="15">
        <v>0.15145402279047299</v>
      </c>
      <c r="AU28" s="15">
        <v>3.15</v>
      </c>
      <c r="AV28" s="15">
        <v>0.38521065226531631</v>
      </c>
      <c r="AW28" s="15">
        <v>0.28890798919898719</v>
      </c>
      <c r="AX28" s="15">
        <v>4.83</v>
      </c>
      <c r="AY28" s="15">
        <v>0.70090062265509279</v>
      </c>
      <c r="AZ28" s="15">
        <v>0.87612577831886596</v>
      </c>
      <c r="BA28" s="15">
        <v>4.3499999999999996</v>
      </c>
      <c r="BB28" s="15">
        <v>0.7811858570666349</v>
      </c>
      <c r="BC28" s="15">
        <v>1.952964642666587</v>
      </c>
      <c r="BD28" s="31">
        <v>3.2694524329749139</v>
      </c>
      <c r="BE28" s="2">
        <v>4</v>
      </c>
      <c r="BF28" s="15">
        <v>6.9654672549288477E-2</v>
      </c>
      <c r="BG28" s="2">
        <v>5</v>
      </c>
      <c r="BH28" s="15">
        <v>0.47079665646880808</v>
      </c>
      <c r="BI28" s="2">
        <v>5</v>
      </c>
      <c r="BJ28" s="15">
        <v>0.53921523668513904</v>
      </c>
      <c r="BK28" s="2">
        <v>5</v>
      </c>
      <c r="BL28" s="15">
        <v>1.169671692455565</v>
      </c>
      <c r="BM28" s="31">
        <v>2.2493382581588008</v>
      </c>
      <c r="BN28" s="15">
        <v>19.260000000000002</v>
      </c>
      <c r="BO28" s="15">
        <v>14.47</v>
      </c>
      <c r="BP28" s="15">
        <v>0.6</v>
      </c>
      <c r="BQ28" s="15">
        <v>-0.77722630978494078</v>
      </c>
      <c r="BR28" s="15">
        <v>7.54</v>
      </c>
      <c r="BS28" s="15">
        <v>6.5529070196570958</v>
      </c>
      <c r="BT28" s="17"/>
      <c r="BU28" s="15">
        <v>0.84</v>
      </c>
      <c r="BV28" s="15">
        <v>-4.4243515135101247E-2</v>
      </c>
      <c r="BW28" s="17"/>
      <c r="BX28" s="15">
        <v>24.95</v>
      </c>
      <c r="BY28" s="15">
        <v>0.94</v>
      </c>
      <c r="BZ28" s="15">
        <v>0.86</v>
      </c>
      <c r="CA28" s="15">
        <v>1.23</v>
      </c>
      <c r="CB28" s="15">
        <v>0.33</v>
      </c>
      <c r="CC28" s="15">
        <v>0.33</v>
      </c>
      <c r="CD28" s="15">
        <v>4.5857142857142854</v>
      </c>
      <c r="CE28" s="2">
        <v>0</v>
      </c>
      <c r="CF28" s="16" t="b">
        <v>0</v>
      </c>
      <c r="CG28" t="s">
        <v>178</v>
      </c>
      <c r="CH28" s="2">
        <v>0</v>
      </c>
      <c r="CI28" s="2">
        <v>0</v>
      </c>
      <c r="CJ28" s="31">
        <v>21.954100708015709</v>
      </c>
      <c r="CK28" s="15">
        <v>12.247662043643469</v>
      </c>
      <c r="CL28" s="15">
        <v>0.78627486767658328</v>
      </c>
    </row>
    <row r="29" spans="1:90" x14ac:dyDescent="0.25">
      <c r="A29" s="6">
        <v>4</v>
      </c>
      <c r="B29" s="1" t="s">
        <v>208</v>
      </c>
      <c r="C29" t="s">
        <v>209</v>
      </c>
      <c r="D29" t="s">
        <v>210</v>
      </c>
      <c r="E29" s="15">
        <v>33.011777897161508</v>
      </c>
      <c r="F29" t="s">
        <v>91</v>
      </c>
      <c r="G29" s="2">
        <v>4291.8500000000004</v>
      </c>
      <c r="H29" t="s">
        <v>92</v>
      </c>
      <c r="I29" s="15">
        <v>4320.4399999999996</v>
      </c>
      <c r="J29" s="15">
        <v>8.8958014434695087</v>
      </c>
      <c r="K29" t="s">
        <v>92</v>
      </c>
      <c r="L29" s="27">
        <v>39903</v>
      </c>
      <c r="M29" s="15">
        <v>0.95108596459207884</v>
      </c>
      <c r="N29" s="3"/>
      <c r="O29" s="27">
        <v>39903</v>
      </c>
      <c r="P29" s="4" t="s">
        <v>160</v>
      </c>
      <c r="Q29" s="4" t="s">
        <v>94</v>
      </c>
      <c r="R29" s="15">
        <v>22.71</v>
      </c>
      <c r="S29" s="15">
        <v>-9.2660863263092974E-2</v>
      </c>
      <c r="T29" s="15">
        <v>-9.2660863263092974E-2</v>
      </c>
      <c r="U29" s="15">
        <v>11.34</v>
      </c>
      <c r="V29" s="15">
        <v>-3.8659416090652363E-2</v>
      </c>
      <c r="W29" s="15">
        <v>-0.1159782482719571</v>
      </c>
      <c r="X29" s="15">
        <v>14.69</v>
      </c>
      <c r="Y29" s="15">
        <v>-0.1098230981998523</v>
      </c>
      <c r="Z29" s="15">
        <v>-0.54911549099926171</v>
      </c>
      <c r="AA29" s="15">
        <v>14.67</v>
      </c>
      <c r="AB29" s="15">
        <v>-0.14255770582567601</v>
      </c>
      <c r="AC29" s="15">
        <v>-1.42557705825676</v>
      </c>
      <c r="AD29" s="31">
        <v>-2.183331660791072</v>
      </c>
      <c r="AE29" s="15">
        <v>3.81</v>
      </c>
      <c r="AF29" s="15">
        <v>-8.3129751651802919E-2</v>
      </c>
      <c r="AG29" s="15">
        <v>-2.078243791295073E-2</v>
      </c>
      <c r="AH29" s="15">
        <v>0.86</v>
      </c>
      <c r="AI29" s="15">
        <v>-0.18932605491985341</v>
      </c>
      <c r="AJ29" s="15">
        <v>-0.14199454118988999</v>
      </c>
      <c r="AK29" s="15">
        <v>1.68</v>
      </c>
      <c r="AL29" s="15">
        <v>-0.11680934502885471</v>
      </c>
      <c r="AM29" s="15">
        <v>-0.1460116812860684</v>
      </c>
      <c r="AN29" s="15">
        <v>1.78</v>
      </c>
      <c r="AO29" s="15">
        <v>-0.13946399771736659</v>
      </c>
      <c r="AP29" s="15">
        <v>-0.34865999429341638</v>
      </c>
      <c r="AQ29" s="31">
        <v>-0.65744865468232561</v>
      </c>
      <c r="AR29" s="15">
        <v>-0.02</v>
      </c>
      <c r="AS29" s="15">
        <v>7.2918299819197513E-4</v>
      </c>
      <c r="AT29" s="15">
        <v>1.8229574954799381E-4</v>
      </c>
      <c r="AU29" s="15">
        <v>0.33</v>
      </c>
      <c r="AV29" s="15">
        <v>-0.1039790384755806</v>
      </c>
      <c r="AW29" s="15">
        <v>-7.7984278856685435E-2</v>
      </c>
      <c r="AX29" s="15">
        <v>0.5</v>
      </c>
      <c r="AY29" s="15">
        <v>2.627027404133802E-3</v>
      </c>
      <c r="AZ29" s="15">
        <v>3.2837842551672529E-3</v>
      </c>
      <c r="BA29" s="15">
        <v>0.34</v>
      </c>
      <c r="BB29" s="15">
        <v>-6.0134408027906233E-2</v>
      </c>
      <c r="BC29" s="15">
        <v>-0.1503360200697656</v>
      </c>
      <c r="BD29" s="31">
        <v>-0.22485421892173579</v>
      </c>
      <c r="BE29" s="2">
        <v>3</v>
      </c>
      <c r="BF29" s="15">
        <v>-0.23829230082651309</v>
      </c>
      <c r="BG29" s="2">
        <v>4</v>
      </c>
      <c r="BH29" s="15">
        <v>-1.148284527972699E-2</v>
      </c>
      <c r="BI29" s="2">
        <v>4</v>
      </c>
      <c r="BJ29" s="15">
        <v>-0.59313676035365281</v>
      </c>
      <c r="BK29" s="2">
        <v>4</v>
      </c>
      <c r="BL29" s="15">
        <v>-0.87725376934167509</v>
      </c>
      <c r="BM29" s="31">
        <v>-1.720165675801568</v>
      </c>
      <c r="BN29" s="15">
        <v>13.14</v>
      </c>
      <c r="BO29" s="15">
        <v>12.9</v>
      </c>
      <c r="BP29" s="15">
        <v>0.78</v>
      </c>
      <c r="BQ29" s="15">
        <v>0.33667528300636812</v>
      </c>
      <c r="BR29" s="15">
        <v>5.99</v>
      </c>
      <c r="BS29" s="15">
        <v>4.4098634801229011</v>
      </c>
      <c r="BT29" s="17"/>
      <c r="BU29" s="15">
        <v>0.72</v>
      </c>
      <c r="BV29" s="15">
        <v>-0.58156234954693042</v>
      </c>
      <c r="BW29" s="17"/>
      <c r="BX29" s="15">
        <v>20.04</v>
      </c>
      <c r="BY29" s="15">
        <v>1.02</v>
      </c>
      <c r="BZ29" s="15">
        <v>1.54</v>
      </c>
      <c r="CA29" s="15">
        <v>0.97</v>
      </c>
      <c r="CB29" s="15">
        <v>0.05</v>
      </c>
      <c r="CC29" s="15">
        <v>0.05</v>
      </c>
      <c r="CD29" s="15">
        <v>5.7857142857142856</v>
      </c>
      <c r="CE29" s="2">
        <v>0</v>
      </c>
      <c r="CF29" s="16" t="b">
        <v>0</v>
      </c>
      <c r="CG29" t="s">
        <v>126</v>
      </c>
      <c r="CH29" s="2">
        <v>2</v>
      </c>
      <c r="CI29" s="2">
        <v>18</v>
      </c>
      <c r="CJ29" s="31">
        <v>-0.62082379661436216</v>
      </c>
      <c r="CK29" s="15">
        <v>8.8958014434695087</v>
      </c>
      <c r="CL29" s="15">
        <v>0.95108596459207884</v>
      </c>
    </row>
    <row r="30" spans="1:90" hidden="1" x14ac:dyDescent="0.25">
      <c r="A30" s="6">
        <v>13</v>
      </c>
      <c r="B30" s="1" t="s">
        <v>142</v>
      </c>
      <c r="C30" t="s">
        <v>143</v>
      </c>
      <c r="D30" t="s">
        <v>112</v>
      </c>
      <c r="E30" s="15">
        <v>44.179565378014267</v>
      </c>
      <c r="F30" t="s">
        <v>91</v>
      </c>
      <c r="G30" s="2">
        <v>4503.01</v>
      </c>
      <c r="H30" t="s">
        <v>92</v>
      </c>
      <c r="I30" s="15">
        <v>8251.4599999999991</v>
      </c>
      <c r="J30" s="15">
        <v>10.91902175073294</v>
      </c>
      <c r="K30" t="s">
        <v>92</v>
      </c>
      <c r="L30" s="27">
        <v>40263</v>
      </c>
      <c r="M30" s="15">
        <v>0.75396970250045636</v>
      </c>
      <c r="N30" s="3"/>
      <c r="O30" s="27">
        <v>40263</v>
      </c>
      <c r="P30" s="4" t="s">
        <v>93</v>
      </c>
      <c r="Q30" s="4" t="s">
        <v>94</v>
      </c>
      <c r="R30" s="15">
        <v>22.27</v>
      </c>
      <c r="S30" s="15">
        <v>-0.1027033709241863</v>
      </c>
      <c r="T30" s="15">
        <v>-0.1027033709241863</v>
      </c>
      <c r="U30" s="15">
        <v>12.48</v>
      </c>
      <c r="V30" s="15">
        <v>8.4291844422519663E-2</v>
      </c>
      <c r="W30" s="15">
        <v>0.25287553326755902</v>
      </c>
      <c r="X30" s="15">
        <v>14.7</v>
      </c>
      <c r="Y30" s="15">
        <v>-0.1090591216903966</v>
      </c>
      <c r="Z30" s="15">
        <v>-0.54529560845198288</v>
      </c>
      <c r="AA30" s="15">
        <v>14.93</v>
      </c>
      <c r="AB30" s="15">
        <v>-0.11395769583703361</v>
      </c>
      <c r="AC30" s="15">
        <v>-1.1395769583703359</v>
      </c>
      <c r="AD30" s="31">
        <v>-1.5347004044789461</v>
      </c>
      <c r="AE30" s="15">
        <v>3.36</v>
      </c>
      <c r="AF30" s="15">
        <v>-9.6197916102091954E-2</v>
      </c>
      <c r="AG30" s="15">
        <v>-2.4049479025522989E-2</v>
      </c>
      <c r="AH30" s="15">
        <v>2</v>
      </c>
      <c r="AI30" s="15">
        <v>-0.1168471043548481</v>
      </c>
      <c r="AJ30" s="15">
        <v>-8.7635328266136098E-2</v>
      </c>
      <c r="AK30" s="15">
        <v>1.69</v>
      </c>
      <c r="AL30" s="15">
        <v>-0.1158132208220528</v>
      </c>
      <c r="AM30" s="15">
        <v>-0.14476652602756601</v>
      </c>
      <c r="AN30" s="15">
        <v>2.04</v>
      </c>
      <c r="AO30" s="15">
        <v>-9.8701940537077801E-2</v>
      </c>
      <c r="AP30" s="15">
        <v>-0.24675485134269451</v>
      </c>
      <c r="AQ30" s="31">
        <v>-0.50320618466191958</v>
      </c>
      <c r="AR30" s="15">
        <v>-0.46</v>
      </c>
      <c r="AS30" s="15">
        <v>-1.9609872738402988E-2</v>
      </c>
      <c r="AT30" s="15">
        <v>-4.9024681846007463E-3</v>
      </c>
      <c r="AU30" s="15">
        <v>1.47</v>
      </c>
      <c r="AV30" s="15">
        <v>9.3778496079250095E-2</v>
      </c>
      <c r="AW30" s="15">
        <v>7.0333872059437572E-2</v>
      </c>
      <c r="AX30" s="15">
        <v>0.51</v>
      </c>
      <c r="AY30" s="15">
        <v>4.2396685017110766E-3</v>
      </c>
      <c r="AZ30" s="15">
        <v>5.2995856271388459E-3</v>
      </c>
      <c r="BA30" s="15">
        <v>0.6</v>
      </c>
      <c r="BB30" s="15">
        <v>-5.5849644058162916E-3</v>
      </c>
      <c r="BC30" s="15">
        <v>-1.3962411014540731E-2</v>
      </c>
      <c r="BD30" s="31">
        <v>5.6768578487434947E-2</v>
      </c>
      <c r="BE30" s="2">
        <v>4</v>
      </c>
      <c r="BF30" s="15">
        <v>6.9654672549288477E-2</v>
      </c>
      <c r="BG30" s="2">
        <v>4</v>
      </c>
      <c r="BH30" s="15">
        <v>-1.148284527972699E-2</v>
      </c>
      <c r="BI30" s="2">
        <v>5</v>
      </c>
      <c r="BJ30" s="15">
        <v>0.53921523668513904</v>
      </c>
      <c r="BK30" s="2">
        <v>5</v>
      </c>
      <c r="BL30" s="15">
        <v>1.169671692455565</v>
      </c>
      <c r="BM30" s="31">
        <v>1.767058756410266</v>
      </c>
      <c r="BN30" s="15">
        <v>12.07</v>
      </c>
      <c r="BO30" s="15">
        <v>13.58</v>
      </c>
      <c r="BP30" s="15">
        <v>0.89</v>
      </c>
      <c r="BQ30" s="15">
        <v>1.017392923045501</v>
      </c>
      <c r="BR30" s="15">
        <v>2.23</v>
      </c>
      <c r="BS30" s="15">
        <v>-0.78874536416650221</v>
      </c>
      <c r="BT30" s="17"/>
      <c r="BU30" s="15">
        <v>0.88</v>
      </c>
      <c r="BV30" s="15">
        <v>0.13486276300217531</v>
      </c>
      <c r="BW30" s="17"/>
      <c r="BX30" s="15">
        <v>19.239999999999998</v>
      </c>
      <c r="BY30" s="15">
        <v>0.98</v>
      </c>
      <c r="BZ30" s="15">
        <v>1.53</v>
      </c>
      <c r="CA30" s="15">
        <v>0.97</v>
      </c>
      <c r="CB30" s="15">
        <v>0.05</v>
      </c>
      <c r="CC30" s="15">
        <v>0.15</v>
      </c>
      <c r="CD30" s="15">
        <v>5.3571428571428577</v>
      </c>
      <c r="CE30" s="2">
        <v>0</v>
      </c>
      <c r="CF30" s="16" t="b">
        <v>0</v>
      </c>
      <c r="CG30" t="s">
        <v>95</v>
      </c>
      <c r="CH30" s="2">
        <v>3</v>
      </c>
      <c r="CI30" s="2">
        <v>27</v>
      </c>
      <c r="CJ30" s="31">
        <v>0.14943106763800959</v>
      </c>
      <c r="CK30" s="15">
        <v>10.91902175073294</v>
      </c>
      <c r="CL30" s="15">
        <v>0.75396970250045636</v>
      </c>
    </row>
    <row r="31" spans="1:90" hidden="1" x14ac:dyDescent="0.25">
      <c r="A31" s="6">
        <v>13</v>
      </c>
      <c r="B31" s="1" t="s">
        <v>146</v>
      </c>
      <c r="C31" t="s">
        <v>111</v>
      </c>
      <c r="D31" t="s">
        <v>114</v>
      </c>
      <c r="E31" s="15">
        <v>44.048554091591342</v>
      </c>
      <c r="F31" t="s">
        <v>91</v>
      </c>
      <c r="G31" s="2">
        <v>4503.01</v>
      </c>
      <c r="H31" t="s">
        <v>92</v>
      </c>
      <c r="I31" s="15">
        <v>8251.4599999999991</v>
      </c>
      <c r="J31" s="15">
        <v>10.91902175073294</v>
      </c>
      <c r="K31" t="s">
        <v>92</v>
      </c>
      <c r="L31" s="27">
        <v>40263</v>
      </c>
      <c r="M31" s="15">
        <v>0.75396970250045636</v>
      </c>
      <c r="N31" s="3"/>
      <c r="O31" s="27">
        <v>40263</v>
      </c>
      <c r="P31" s="4" t="s">
        <v>93</v>
      </c>
      <c r="Q31" s="4" t="s">
        <v>94</v>
      </c>
      <c r="R31" s="15">
        <v>22.18</v>
      </c>
      <c r="S31" s="15">
        <v>-0.10475752021850079</v>
      </c>
      <c r="T31" s="15">
        <v>-0.10475752021850079</v>
      </c>
      <c r="U31" s="15">
        <v>12.44</v>
      </c>
      <c r="V31" s="15">
        <v>7.9977765106267917E-2</v>
      </c>
      <c r="W31" s="15">
        <v>0.23993329531880381</v>
      </c>
      <c r="X31" s="15">
        <v>14.67</v>
      </c>
      <c r="Y31" s="15">
        <v>-0.11135105121876381</v>
      </c>
      <c r="Z31" s="15">
        <v>-0.55675525609381926</v>
      </c>
      <c r="AA31" s="15">
        <v>14.92</v>
      </c>
      <c r="AB31" s="15">
        <v>-0.11505769622121211</v>
      </c>
      <c r="AC31" s="15">
        <v>-1.1505769622121209</v>
      </c>
      <c r="AD31" s="31">
        <v>-1.572156443205637</v>
      </c>
      <c r="AE31" s="15">
        <v>3.27</v>
      </c>
      <c r="AF31" s="15">
        <v>-9.881154899214975E-2</v>
      </c>
      <c r="AG31" s="15">
        <v>-2.4702887248037441E-2</v>
      </c>
      <c r="AH31" s="15">
        <v>1.96</v>
      </c>
      <c r="AI31" s="15">
        <v>-0.1193902254273044</v>
      </c>
      <c r="AJ31" s="15">
        <v>-8.9542669070478337E-2</v>
      </c>
      <c r="AK31" s="15">
        <v>1.66</v>
      </c>
      <c r="AL31" s="15">
        <v>-0.11880159344245871</v>
      </c>
      <c r="AM31" s="15">
        <v>-0.1485019918030733</v>
      </c>
      <c r="AN31" s="15">
        <v>2.02</v>
      </c>
      <c r="AO31" s="15">
        <v>-0.1018374833971</v>
      </c>
      <c r="AP31" s="15">
        <v>-0.25459370849274998</v>
      </c>
      <c r="AQ31" s="31">
        <v>-0.51734125661433916</v>
      </c>
      <c r="AR31" s="15">
        <v>-0.55000000000000004</v>
      </c>
      <c r="AS31" s="15">
        <v>-2.3770134139070139E-2</v>
      </c>
      <c r="AT31" s="15">
        <v>-5.9425335347675339E-3</v>
      </c>
      <c r="AU31" s="15">
        <v>1.43</v>
      </c>
      <c r="AV31" s="15">
        <v>8.6839635217677083E-2</v>
      </c>
      <c r="AW31" s="15">
        <v>6.5129726413257816E-2</v>
      </c>
      <c r="AX31" s="15">
        <v>0.48</v>
      </c>
      <c r="AY31" s="15">
        <v>-5.9825479102074543E-4</v>
      </c>
      <c r="AZ31" s="15">
        <v>-7.4781848877593176E-4</v>
      </c>
      <c r="BA31" s="15">
        <v>0.59</v>
      </c>
      <c r="BB31" s="15">
        <v>-7.6830199297428306E-3</v>
      </c>
      <c r="BC31" s="15">
        <v>-1.920754982435708E-2</v>
      </c>
      <c r="BD31" s="31">
        <v>3.9231824565357273E-2</v>
      </c>
      <c r="BE31" s="2">
        <v>4</v>
      </c>
      <c r="BF31" s="15">
        <v>6.9654672549288477E-2</v>
      </c>
      <c r="BG31" s="2">
        <v>4</v>
      </c>
      <c r="BH31" s="15">
        <v>-1.148284527972699E-2</v>
      </c>
      <c r="BI31" s="2">
        <v>5</v>
      </c>
      <c r="BJ31" s="15">
        <v>0.53921523668513904</v>
      </c>
      <c r="BK31" s="2">
        <v>5</v>
      </c>
      <c r="BL31" s="15">
        <v>1.169671692455565</v>
      </c>
      <c r="BM31" s="31">
        <v>1.767058756410266</v>
      </c>
      <c r="BN31" s="15">
        <v>12.31</v>
      </c>
      <c r="BO31" s="15">
        <v>13.65</v>
      </c>
      <c r="BP31" s="15">
        <v>0.88</v>
      </c>
      <c r="BQ31" s="15">
        <v>0.95550950122376155</v>
      </c>
      <c r="BR31" s="15">
        <v>2.23</v>
      </c>
      <c r="BS31" s="15">
        <v>-0.78874536416650221</v>
      </c>
      <c r="BT31" s="17"/>
      <c r="BU31" s="15">
        <v>0.88</v>
      </c>
      <c r="BV31" s="15">
        <v>0.13486276300217531</v>
      </c>
      <c r="BW31" s="17"/>
      <c r="BX31" s="15">
        <v>19.239999999999998</v>
      </c>
      <c r="BY31" s="15">
        <v>0.98</v>
      </c>
      <c r="BZ31" s="15">
        <v>1.53</v>
      </c>
      <c r="CA31" s="15">
        <v>0.97</v>
      </c>
      <c r="CB31" s="15">
        <v>0.05</v>
      </c>
      <c r="CC31" s="15">
        <v>0.15</v>
      </c>
      <c r="CD31" s="15">
        <v>5.3571428571428577</v>
      </c>
      <c r="CE31" s="2">
        <v>0</v>
      </c>
      <c r="CF31" s="16" t="b">
        <v>0</v>
      </c>
      <c r="CG31" t="s">
        <v>95</v>
      </c>
      <c r="CH31" s="2">
        <v>3</v>
      </c>
      <c r="CI31" s="2">
        <v>27</v>
      </c>
      <c r="CJ31" s="31">
        <v>1.8419781215081171E-2</v>
      </c>
      <c r="CK31" s="15">
        <v>10.91902175073294</v>
      </c>
      <c r="CL31" s="15">
        <v>0.75396970250045636</v>
      </c>
    </row>
    <row r="32" spans="1:90" hidden="1" x14ac:dyDescent="0.25">
      <c r="A32" s="8">
        <v>13</v>
      </c>
      <c r="B32" s="1" t="s">
        <v>148</v>
      </c>
      <c r="C32" t="s">
        <v>149</v>
      </c>
      <c r="D32" t="s">
        <v>112</v>
      </c>
      <c r="E32" s="15">
        <v>43.957394569287558</v>
      </c>
      <c r="F32" t="s">
        <v>91</v>
      </c>
      <c r="G32" s="2">
        <v>4503.01</v>
      </c>
      <c r="H32" t="s">
        <v>92</v>
      </c>
      <c r="I32" s="15">
        <v>8251.4599999999991</v>
      </c>
      <c r="J32" s="15">
        <v>10.91902175073294</v>
      </c>
      <c r="K32" t="s">
        <v>92</v>
      </c>
      <c r="L32" s="27">
        <v>40263</v>
      </c>
      <c r="M32" s="15">
        <v>0.75396970250045636</v>
      </c>
      <c r="N32" s="3"/>
      <c r="O32" s="27">
        <v>40263</v>
      </c>
      <c r="P32" s="4" t="s">
        <v>93</v>
      </c>
      <c r="Q32" s="4" t="s">
        <v>94</v>
      </c>
      <c r="R32" s="15">
        <v>21.95</v>
      </c>
      <c r="S32" s="15">
        <v>-0.1100070128595268</v>
      </c>
      <c r="T32" s="15">
        <v>-0.1100070128595268</v>
      </c>
      <c r="U32" s="15">
        <v>12.52</v>
      </c>
      <c r="V32" s="15">
        <v>8.8605923738771214E-2</v>
      </c>
      <c r="W32" s="15">
        <v>0.26581777121631373</v>
      </c>
      <c r="X32" s="15">
        <v>14.78</v>
      </c>
      <c r="Y32" s="15">
        <v>-0.1029473096147504</v>
      </c>
      <c r="Z32" s="15">
        <v>-0.51473654807375202</v>
      </c>
      <c r="AA32" s="15">
        <v>14.94</v>
      </c>
      <c r="AB32" s="15">
        <v>-0.11285769545285509</v>
      </c>
      <c r="AC32" s="15">
        <v>-1.12857695452855</v>
      </c>
      <c r="AD32" s="31">
        <v>-1.487502744245516</v>
      </c>
      <c r="AE32" s="15">
        <v>3.04</v>
      </c>
      <c r="AF32" s="15">
        <v>-0.1054908330445197</v>
      </c>
      <c r="AG32" s="15">
        <v>-2.6372708261129921E-2</v>
      </c>
      <c r="AH32" s="15">
        <v>2.0499999999999998</v>
      </c>
      <c r="AI32" s="15">
        <v>-0.1136682030142777</v>
      </c>
      <c r="AJ32" s="15">
        <v>-8.5251152260708299E-2</v>
      </c>
      <c r="AK32" s="15">
        <v>1.77</v>
      </c>
      <c r="AL32" s="15">
        <v>-0.1078442271676372</v>
      </c>
      <c r="AM32" s="15">
        <v>-0.1348052839595465</v>
      </c>
      <c r="AN32" s="15">
        <v>2.0499999999999998</v>
      </c>
      <c r="AO32" s="15">
        <v>-9.7134169107066723E-2</v>
      </c>
      <c r="AP32" s="15">
        <v>-0.24283542276766679</v>
      </c>
      <c r="AQ32" s="31">
        <v>-0.48926456724905149</v>
      </c>
      <c r="AR32" s="15">
        <v>-0.78</v>
      </c>
      <c r="AS32" s="15">
        <v>-3.4401913274108409E-2</v>
      </c>
      <c r="AT32" s="15">
        <v>-8.6004783185271022E-3</v>
      </c>
      <c r="AU32" s="15">
        <v>1.51</v>
      </c>
      <c r="AV32" s="15">
        <v>0.10071735694082309</v>
      </c>
      <c r="AW32" s="15">
        <v>7.5538017705617327E-2</v>
      </c>
      <c r="AX32" s="15">
        <v>0.57999999999999996</v>
      </c>
      <c r="AY32" s="15">
        <v>1.5528156184751981E-2</v>
      </c>
      <c r="AZ32" s="15">
        <v>1.941019523093997E-2</v>
      </c>
      <c r="BA32" s="15">
        <v>0.62</v>
      </c>
      <c r="BB32" s="15">
        <v>-1.3888533579632151E-3</v>
      </c>
      <c r="BC32" s="15">
        <v>-3.4721333949080369E-3</v>
      </c>
      <c r="BD32" s="31">
        <v>8.2875601223122153E-2</v>
      </c>
      <c r="BE32" s="2">
        <v>4</v>
      </c>
      <c r="BF32" s="15">
        <v>6.9654672549288477E-2</v>
      </c>
      <c r="BG32" s="2">
        <v>4</v>
      </c>
      <c r="BH32" s="15">
        <v>-1.148284527972699E-2</v>
      </c>
      <c r="BI32" s="2">
        <v>5</v>
      </c>
      <c r="BJ32" s="15">
        <v>0.53921523668513904</v>
      </c>
      <c r="BK32" s="2">
        <v>5</v>
      </c>
      <c r="BL32" s="15">
        <v>1.169671692455565</v>
      </c>
      <c r="BM32" s="31">
        <v>1.767058756410266</v>
      </c>
      <c r="BN32" s="15">
        <v>12.72</v>
      </c>
      <c r="BO32" s="15">
        <v>13.53</v>
      </c>
      <c r="BP32" s="15">
        <v>0.84</v>
      </c>
      <c r="BQ32" s="15">
        <v>0.70797581393680387</v>
      </c>
      <c r="BR32" s="15">
        <v>2.23</v>
      </c>
      <c r="BS32" s="15">
        <v>-0.78874536416650221</v>
      </c>
      <c r="BT32" s="17"/>
      <c r="BU32" s="15">
        <v>0.88</v>
      </c>
      <c r="BV32" s="15">
        <v>0.13486276300217531</v>
      </c>
      <c r="BW32" s="17"/>
      <c r="BX32" s="15">
        <v>19.239999999999998</v>
      </c>
      <c r="BY32" s="15">
        <v>0.98</v>
      </c>
      <c r="BZ32" s="15">
        <v>1.53</v>
      </c>
      <c r="CA32" s="15">
        <v>0.97</v>
      </c>
      <c r="CB32" s="15">
        <v>0.05</v>
      </c>
      <c r="CC32" s="15">
        <v>0.15</v>
      </c>
      <c r="CD32" s="15">
        <v>5.3571428571428577</v>
      </c>
      <c r="CE32" s="2">
        <v>0</v>
      </c>
      <c r="CF32" s="16" t="b">
        <v>0</v>
      </c>
      <c r="CG32" t="s">
        <v>95</v>
      </c>
      <c r="CH32" s="2">
        <v>3</v>
      </c>
      <c r="CI32" s="2">
        <v>27</v>
      </c>
      <c r="CJ32" s="31">
        <v>-7.2739741088702042E-2</v>
      </c>
      <c r="CK32" s="15">
        <v>10.91902175073294</v>
      </c>
      <c r="CL32" s="15">
        <v>0.75396970250045636</v>
      </c>
    </row>
    <row r="33" spans="1:90" x14ac:dyDescent="0.25">
      <c r="A33" s="7">
        <v>18</v>
      </c>
      <c r="B33" s="1" t="s">
        <v>227</v>
      </c>
      <c r="C33" t="s">
        <v>228</v>
      </c>
      <c r="D33" t="s">
        <v>229</v>
      </c>
      <c r="E33" s="15">
        <v>25.6854547364231</v>
      </c>
      <c r="F33" t="s">
        <v>91</v>
      </c>
      <c r="G33" s="2">
        <v>724.8</v>
      </c>
      <c r="H33" t="s">
        <v>92</v>
      </c>
      <c r="I33" s="15">
        <v>724.8</v>
      </c>
      <c r="J33" s="15">
        <v>3.3135709296150471</v>
      </c>
      <c r="K33" t="s">
        <v>92</v>
      </c>
      <c r="L33" s="27">
        <v>40190</v>
      </c>
      <c r="M33" s="15">
        <v>0.7939405000912575</v>
      </c>
      <c r="N33" s="3"/>
      <c r="O33" s="27">
        <v>40513</v>
      </c>
      <c r="P33" s="4" t="s">
        <v>160</v>
      </c>
      <c r="Q33" s="4" t="s">
        <v>94</v>
      </c>
      <c r="R33" s="15">
        <v>22.5</v>
      </c>
      <c r="S33" s="15">
        <v>-9.7453878283160239E-2</v>
      </c>
      <c r="T33" s="15">
        <v>-9.7453878283160239E-2</v>
      </c>
      <c r="U33" s="15">
        <v>11.17</v>
      </c>
      <c r="V33" s="15">
        <v>-5.6994253184721851E-2</v>
      </c>
      <c r="W33" s="15">
        <v>-0.17098275955416559</v>
      </c>
      <c r="X33" s="15">
        <v>14.23</v>
      </c>
      <c r="Y33" s="15">
        <v>-0.1449660176348177</v>
      </c>
      <c r="Z33" s="15">
        <v>-0.72483008817408867</v>
      </c>
      <c r="AA33" s="15">
        <v>14.36</v>
      </c>
      <c r="AB33" s="15">
        <v>-0.17665771773521119</v>
      </c>
      <c r="AC33" s="15">
        <v>-1.7665771773521119</v>
      </c>
      <c r="AD33" s="31">
        <v>-2.7598439033635258</v>
      </c>
      <c r="AE33" s="15">
        <v>3.59</v>
      </c>
      <c r="AF33" s="15">
        <v>-8.9518632049722005E-2</v>
      </c>
      <c r="AG33" s="15">
        <v>-2.2379658012430501E-2</v>
      </c>
      <c r="AH33" s="15">
        <v>0.69</v>
      </c>
      <c r="AI33" s="15">
        <v>-0.2001343194777927</v>
      </c>
      <c r="AJ33" s="15">
        <v>-0.15010073960834461</v>
      </c>
      <c r="AK33" s="15">
        <v>1.23</v>
      </c>
      <c r="AL33" s="15">
        <v>-0.16163493433494261</v>
      </c>
      <c r="AM33" s="15">
        <v>-0.20204366791867831</v>
      </c>
      <c r="AN33" s="15">
        <v>1.47</v>
      </c>
      <c r="AO33" s="15">
        <v>-0.18806491204771089</v>
      </c>
      <c r="AP33" s="15">
        <v>-0.47016228011927719</v>
      </c>
      <c r="AQ33" s="31">
        <v>-0.84468634565873058</v>
      </c>
      <c r="AR33" s="15">
        <v>-0.23</v>
      </c>
      <c r="AS33" s="15">
        <v>-8.9780936033647101E-3</v>
      </c>
      <c r="AT33" s="15">
        <v>-2.244523400841178E-3</v>
      </c>
      <c r="AU33" s="15">
        <v>0.16</v>
      </c>
      <c r="AV33" s="15">
        <v>-0.13346919713726579</v>
      </c>
      <c r="AW33" s="15">
        <v>-0.1001018978529494</v>
      </c>
      <c r="AX33" s="15">
        <v>0.04</v>
      </c>
      <c r="AY33" s="15">
        <v>-7.1554463084420733E-2</v>
      </c>
      <c r="AZ33" s="15">
        <v>-8.9443078855525909E-2</v>
      </c>
      <c r="BA33" s="15">
        <v>0.04</v>
      </c>
      <c r="BB33" s="15">
        <v>-0.1230760737457023</v>
      </c>
      <c r="BC33" s="15">
        <v>-0.30769018436425583</v>
      </c>
      <c r="BD33" s="31">
        <v>-0.49947968447357233</v>
      </c>
      <c r="BE33" s="2">
        <v>3</v>
      </c>
      <c r="BF33" s="15">
        <v>-0.23829230082651309</v>
      </c>
      <c r="BG33" s="2">
        <v>4</v>
      </c>
      <c r="BH33" s="15">
        <v>-1.148284527972699E-2</v>
      </c>
      <c r="BI33" s="2">
        <v>4</v>
      </c>
      <c r="BJ33" s="15">
        <v>-0.59313676035365281</v>
      </c>
      <c r="BK33" s="2">
        <v>4</v>
      </c>
      <c r="BL33" s="15">
        <v>-0.87725376934167509</v>
      </c>
      <c r="BM33" s="31">
        <v>-1.720165675801568</v>
      </c>
      <c r="BN33" s="15">
        <v>12.6</v>
      </c>
      <c r="BO33" s="15">
        <v>12.48</v>
      </c>
      <c r="BP33" s="15">
        <v>0.78</v>
      </c>
      <c r="BQ33" s="15">
        <v>0.33667528300636812</v>
      </c>
      <c r="BR33" s="15">
        <v>5.72</v>
      </c>
      <c r="BS33" s="15">
        <v>4.0365591216233954</v>
      </c>
      <c r="BT33" s="17"/>
      <c r="BU33" s="15">
        <v>0.7</v>
      </c>
      <c r="BV33" s="15">
        <v>-0.67111548861556869</v>
      </c>
      <c r="BW33" s="17"/>
      <c r="BX33" s="15">
        <v>20.05</v>
      </c>
      <c r="BY33" s="15">
        <v>1.02</v>
      </c>
      <c r="BZ33" s="15">
        <v>1.52</v>
      </c>
      <c r="CA33" s="15">
        <v>0.97</v>
      </c>
      <c r="CB33" s="15">
        <v>0.33</v>
      </c>
      <c r="CC33" s="15">
        <v>7.0000000000000007E-2</v>
      </c>
      <c r="CD33" s="15">
        <v>5.6999999999999993</v>
      </c>
      <c r="CE33" s="2">
        <v>0</v>
      </c>
      <c r="CF33" s="16" t="b">
        <v>0</v>
      </c>
      <c r="CG33" t="s">
        <v>126</v>
      </c>
      <c r="CH33" s="2">
        <v>2</v>
      </c>
      <c r="CI33" s="2">
        <v>18</v>
      </c>
      <c r="CJ33" s="31">
        <v>-2.1220566932832021</v>
      </c>
      <c r="CK33" s="15">
        <v>3.3135709296150471</v>
      </c>
      <c r="CL33" s="15">
        <v>0.7939405000912575</v>
      </c>
    </row>
    <row r="34" spans="1:90" hidden="1" x14ac:dyDescent="0.25">
      <c r="A34" s="8">
        <v>14</v>
      </c>
      <c r="B34" s="1" t="s">
        <v>105</v>
      </c>
      <c r="C34" t="s">
        <v>106</v>
      </c>
      <c r="D34" t="s">
        <v>97</v>
      </c>
      <c r="E34" s="15">
        <v>50.416570703791891</v>
      </c>
      <c r="F34" t="s">
        <v>91</v>
      </c>
      <c r="G34" s="2">
        <v>72104.42</v>
      </c>
      <c r="H34" t="s">
        <v>92</v>
      </c>
      <c r="I34" s="15">
        <v>74863.210000000006</v>
      </c>
      <c r="J34" s="15">
        <v>17.814732803604681</v>
      </c>
      <c r="K34" t="s">
        <v>92</v>
      </c>
      <c r="L34" s="27">
        <v>40317</v>
      </c>
      <c r="M34" s="15">
        <v>0.72440226318671297</v>
      </c>
      <c r="N34" s="2">
        <v>0</v>
      </c>
      <c r="O34" s="27">
        <v>40317</v>
      </c>
      <c r="P34" s="4" t="s">
        <v>93</v>
      </c>
      <c r="Q34" s="4" t="s">
        <v>94</v>
      </c>
      <c r="R34" s="15">
        <v>21.95</v>
      </c>
      <c r="S34" s="15">
        <v>-0.1100070128595268</v>
      </c>
      <c r="T34" s="15">
        <v>-0.1100070128595268</v>
      </c>
      <c r="U34" s="15">
        <v>12.3</v>
      </c>
      <c r="V34" s="15">
        <v>6.487848749938728E-2</v>
      </c>
      <c r="W34" s="15">
        <v>0.1946354624981618</v>
      </c>
      <c r="X34" s="15">
        <v>14.46</v>
      </c>
      <c r="Y34" s="15">
        <v>-0.12739455791733489</v>
      </c>
      <c r="Z34" s="15">
        <v>-0.6369727895866748</v>
      </c>
      <c r="AA34" s="15">
        <v>14.69</v>
      </c>
      <c r="AB34" s="15">
        <v>-0.1403577050573189</v>
      </c>
      <c r="AC34" s="15">
        <v>-1.403577050573189</v>
      </c>
      <c r="AD34" s="31">
        <v>-1.9559213905212289</v>
      </c>
      <c r="AE34" s="15">
        <v>3.05</v>
      </c>
      <c r="AF34" s="15">
        <v>-0.10520042939006879</v>
      </c>
      <c r="AG34" s="15">
        <v>-2.6300107347517209E-2</v>
      </c>
      <c r="AH34" s="15">
        <v>1.82</v>
      </c>
      <c r="AI34" s="15">
        <v>-0.12829114918090159</v>
      </c>
      <c r="AJ34" s="15">
        <v>-9.6218361885676174E-2</v>
      </c>
      <c r="AK34" s="15">
        <v>1.46</v>
      </c>
      <c r="AL34" s="15">
        <v>-0.1387240775784977</v>
      </c>
      <c r="AM34" s="15">
        <v>-0.17340509697312209</v>
      </c>
      <c r="AN34" s="15">
        <v>1.8</v>
      </c>
      <c r="AO34" s="15">
        <v>-0.13632845485734429</v>
      </c>
      <c r="AP34" s="15">
        <v>-0.34082113714336087</v>
      </c>
      <c r="AQ34" s="31">
        <v>-0.63674470334967648</v>
      </c>
      <c r="AR34" s="15">
        <v>-0.77</v>
      </c>
      <c r="AS34" s="15">
        <v>-3.3939662007367623E-2</v>
      </c>
      <c r="AT34" s="15">
        <v>-8.484915501841904E-3</v>
      </c>
      <c r="AU34" s="15">
        <v>1.29</v>
      </c>
      <c r="AV34" s="15">
        <v>6.2553622202171574E-2</v>
      </c>
      <c r="AW34" s="15">
        <v>4.6915216651628677E-2</v>
      </c>
      <c r="AX34" s="15">
        <v>0.27</v>
      </c>
      <c r="AY34" s="15">
        <v>-3.446371784014346E-2</v>
      </c>
      <c r="AZ34" s="15">
        <v>-4.3079647300179318E-2</v>
      </c>
      <c r="BA34" s="15">
        <v>0.37</v>
      </c>
      <c r="BB34" s="15">
        <v>-5.3840241456126627E-2</v>
      </c>
      <c r="BC34" s="15">
        <v>-0.13460060364031659</v>
      </c>
      <c r="BD34" s="31">
        <v>-0.13924994979070909</v>
      </c>
      <c r="BE34" s="2">
        <v>4</v>
      </c>
      <c r="BF34" s="15">
        <v>6.9654672549288477E-2</v>
      </c>
      <c r="BG34" s="2">
        <v>4</v>
      </c>
      <c r="BH34" s="15">
        <v>-1.148284527972699E-2</v>
      </c>
      <c r="BI34" s="2">
        <v>5</v>
      </c>
      <c r="BJ34" s="15">
        <v>0.53921523668513904</v>
      </c>
      <c r="BK34" s="2">
        <v>5</v>
      </c>
      <c r="BL34" s="15">
        <v>1.169671692455565</v>
      </c>
      <c r="BM34" s="31">
        <v>1.767058756410266</v>
      </c>
      <c r="BN34" s="15">
        <v>11.9</v>
      </c>
      <c r="BO34" s="15">
        <v>13.39</v>
      </c>
      <c r="BP34" s="15">
        <v>0.89</v>
      </c>
      <c r="BQ34" s="15">
        <v>1.017392923045501</v>
      </c>
      <c r="BR34" s="15">
        <v>2.0699999999999998</v>
      </c>
      <c r="BS34" s="15">
        <v>-1.0099627617958391</v>
      </c>
      <c r="BT34" s="17"/>
      <c r="BU34" s="15">
        <v>0.88</v>
      </c>
      <c r="BV34" s="15">
        <v>0.13486276300217531</v>
      </c>
      <c r="BW34" s="17"/>
      <c r="BX34" s="15">
        <v>19.89</v>
      </c>
      <c r="BY34" s="15">
        <v>1.02</v>
      </c>
      <c r="BZ34" s="15">
        <v>1.56</v>
      </c>
      <c r="CA34" s="15">
        <v>0.99</v>
      </c>
      <c r="CB34" s="15">
        <v>7.0000000000000007E-2</v>
      </c>
      <c r="CC34" s="15">
        <v>7.0000000000000007E-2</v>
      </c>
      <c r="CD34" s="15">
        <v>5.6999999999999993</v>
      </c>
      <c r="CE34" s="2">
        <v>1</v>
      </c>
      <c r="CF34" s="16" t="b">
        <v>0</v>
      </c>
      <c r="CG34" t="s">
        <v>95</v>
      </c>
      <c r="CH34" s="2">
        <v>3</v>
      </c>
      <c r="CI34" s="2">
        <v>27</v>
      </c>
      <c r="CJ34" s="31">
        <v>-0.82256436299951075</v>
      </c>
      <c r="CK34" s="15">
        <v>17.814732803604681</v>
      </c>
      <c r="CL34" s="15">
        <v>0.72440226318671297</v>
      </c>
    </row>
    <row r="35" spans="1:90" hidden="1" x14ac:dyDescent="0.25">
      <c r="A35" s="7">
        <v>14</v>
      </c>
      <c r="B35" s="1" t="s">
        <v>115</v>
      </c>
      <c r="C35" t="s">
        <v>116</v>
      </c>
      <c r="D35" t="s">
        <v>117</v>
      </c>
      <c r="E35" s="15">
        <v>47.79569029931023</v>
      </c>
      <c r="F35" t="s">
        <v>91</v>
      </c>
      <c r="G35" s="2">
        <v>72104.42</v>
      </c>
      <c r="H35" t="s">
        <v>92</v>
      </c>
      <c r="I35" s="15">
        <v>74863.210000000006</v>
      </c>
      <c r="J35" s="15">
        <v>17.814732803604681</v>
      </c>
      <c r="K35" t="s">
        <v>92</v>
      </c>
      <c r="L35" s="27">
        <v>40317</v>
      </c>
      <c r="M35" s="15">
        <v>0.72440226318671297</v>
      </c>
      <c r="N35" s="3"/>
      <c r="O35" s="27">
        <v>40317</v>
      </c>
      <c r="P35" s="4" t="s">
        <v>93</v>
      </c>
      <c r="Q35" s="4" t="s">
        <v>94</v>
      </c>
      <c r="R35" s="15">
        <v>22.63</v>
      </c>
      <c r="S35" s="15">
        <v>-9.4486773746928154E-2</v>
      </c>
      <c r="T35" s="15">
        <v>-9.4486773746928154E-2</v>
      </c>
      <c r="U35" s="15">
        <v>12.44</v>
      </c>
      <c r="V35" s="15">
        <v>7.9977765106267917E-2</v>
      </c>
      <c r="W35" s="15">
        <v>0.23993329531880381</v>
      </c>
      <c r="X35" s="15">
        <v>14.61</v>
      </c>
      <c r="Y35" s="15">
        <v>-0.1159349102754985</v>
      </c>
      <c r="Z35" s="15">
        <v>-0.57967455137749246</v>
      </c>
      <c r="AA35" s="15">
        <v>14.82</v>
      </c>
      <c r="AB35" s="15">
        <v>-0.1260577000629976</v>
      </c>
      <c r="AC35" s="15">
        <v>-1.2605770006299759</v>
      </c>
      <c r="AD35" s="31">
        <v>-1.6948050304355931</v>
      </c>
      <c r="AE35" s="15">
        <v>3.72</v>
      </c>
      <c r="AF35" s="15">
        <v>-8.5743384541860729E-2</v>
      </c>
      <c r="AG35" s="15">
        <v>-2.1435846135465179E-2</v>
      </c>
      <c r="AH35" s="15">
        <v>1.96</v>
      </c>
      <c r="AI35" s="15">
        <v>-0.1193902254273044</v>
      </c>
      <c r="AJ35" s="15">
        <v>-8.9542669070478337E-2</v>
      </c>
      <c r="AK35" s="15">
        <v>1.61</v>
      </c>
      <c r="AL35" s="15">
        <v>-0.12378221447646839</v>
      </c>
      <c r="AM35" s="15">
        <v>-0.1547277680955855</v>
      </c>
      <c r="AN35" s="15">
        <v>1.93</v>
      </c>
      <c r="AO35" s="15">
        <v>-0.1159474262672</v>
      </c>
      <c r="AP35" s="15">
        <v>-0.28986856566800001</v>
      </c>
      <c r="AQ35" s="31">
        <v>-0.55557484896952891</v>
      </c>
      <c r="AR35" s="15">
        <v>-0.1</v>
      </c>
      <c r="AS35" s="15">
        <v>-2.968827135734381E-3</v>
      </c>
      <c r="AT35" s="15">
        <v>-7.4220678393359537E-4</v>
      </c>
      <c r="AU35" s="15">
        <v>1.43</v>
      </c>
      <c r="AV35" s="15">
        <v>8.6839635217677083E-2</v>
      </c>
      <c r="AW35" s="15">
        <v>6.5129726413257816E-2</v>
      </c>
      <c r="AX35" s="15">
        <v>0.42</v>
      </c>
      <c r="AY35" s="15">
        <v>-1.0274101376484379E-2</v>
      </c>
      <c r="AZ35" s="15">
        <v>-1.284262672060547E-2</v>
      </c>
      <c r="BA35" s="15">
        <v>0.49</v>
      </c>
      <c r="BB35" s="15">
        <v>-2.866357516900819E-2</v>
      </c>
      <c r="BC35" s="15">
        <v>-7.1658937922520483E-2</v>
      </c>
      <c r="BD35" s="31">
        <v>-2.0114045013801731E-2</v>
      </c>
      <c r="BE35" s="2">
        <v>4</v>
      </c>
      <c r="BF35" s="15">
        <v>6.9654672549288477E-2</v>
      </c>
      <c r="BG35" s="2">
        <v>4</v>
      </c>
      <c r="BH35" s="15">
        <v>-1.148284527972699E-2</v>
      </c>
      <c r="BI35" s="2">
        <v>5</v>
      </c>
      <c r="BJ35" s="15">
        <v>0.53921523668513904</v>
      </c>
      <c r="BK35" s="2">
        <v>5</v>
      </c>
      <c r="BL35" s="15">
        <v>1.169671692455565</v>
      </c>
      <c r="BM35" s="31">
        <v>1.767058756410266</v>
      </c>
      <c r="BN35" s="15">
        <v>17.54</v>
      </c>
      <c r="BO35" s="15">
        <v>11.33</v>
      </c>
      <c r="BP35" s="15">
        <v>0.5</v>
      </c>
      <c r="BQ35" s="15">
        <v>-1.3960605280023339</v>
      </c>
      <c r="BR35" s="15">
        <v>1.23</v>
      </c>
      <c r="BS35" s="15">
        <v>-2.1713540993498541</v>
      </c>
      <c r="BT35" s="15">
        <v>0.96</v>
      </c>
      <c r="BU35" s="15">
        <v>0.99</v>
      </c>
      <c r="BV35" s="15">
        <v>0.62740502787968533</v>
      </c>
      <c r="BW35" s="15">
        <v>0.99</v>
      </c>
      <c r="BX35" s="15">
        <v>19.89</v>
      </c>
      <c r="BY35" s="15">
        <v>1.02</v>
      </c>
      <c r="BZ35" s="15">
        <v>1.56</v>
      </c>
      <c r="CA35" s="15">
        <v>0.99</v>
      </c>
      <c r="CB35" s="15">
        <v>7.0000000000000007E-2</v>
      </c>
      <c r="CC35" s="15">
        <v>7.0000000000000007E-2</v>
      </c>
      <c r="CD35" s="15">
        <v>5.6999999999999993</v>
      </c>
      <c r="CE35" s="2">
        <v>1</v>
      </c>
      <c r="CF35" s="16" t="b">
        <v>0</v>
      </c>
      <c r="CG35" t="s">
        <v>95</v>
      </c>
      <c r="CH35" s="2">
        <v>3</v>
      </c>
      <c r="CI35" s="2">
        <v>27</v>
      </c>
      <c r="CJ35" s="31">
        <v>-3.4434447674811599</v>
      </c>
      <c r="CK35" s="15">
        <v>17.814732803604681</v>
      </c>
      <c r="CL35" s="15">
        <v>0.72440226318671297</v>
      </c>
    </row>
    <row r="36" spans="1:90" x14ac:dyDescent="0.25">
      <c r="A36" s="8">
        <v>8</v>
      </c>
      <c r="B36" s="1" t="s">
        <v>236</v>
      </c>
      <c r="C36" t="s">
        <v>237</v>
      </c>
      <c r="D36" t="s">
        <v>238</v>
      </c>
      <c r="E36" s="15">
        <v>18.648242561932541</v>
      </c>
      <c r="F36" t="s">
        <v>91</v>
      </c>
      <c r="G36" s="2">
        <v>466.87</v>
      </c>
      <c r="H36" t="s">
        <v>92</v>
      </c>
      <c r="I36" s="15">
        <v>466.87</v>
      </c>
      <c r="J36" s="15">
        <v>1.938210970001615</v>
      </c>
      <c r="K36" t="s">
        <v>92</v>
      </c>
      <c r="L36" s="27">
        <v>40527</v>
      </c>
      <c r="M36" s="15">
        <v>0.60941777696659982</v>
      </c>
      <c r="N36" s="2">
        <v>0</v>
      </c>
      <c r="O36" s="27">
        <v>40527</v>
      </c>
      <c r="P36" s="4" t="s">
        <v>160</v>
      </c>
      <c r="Q36" s="4" t="s">
        <v>94</v>
      </c>
      <c r="R36" s="15">
        <v>20.94</v>
      </c>
      <c r="S36" s="15">
        <v>-0.13305913271794539</v>
      </c>
      <c r="T36" s="15">
        <v>-0.13305913271794539</v>
      </c>
      <c r="U36" s="15">
        <v>11.09</v>
      </c>
      <c r="V36" s="15">
        <v>-6.5622411817225154E-2</v>
      </c>
      <c r="W36" s="15">
        <v>-0.19686723545167539</v>
      </c>
      <c r="X36" s="15">
        <v>14.85</v>
      </c>
      <c r="Y36" s="15">
        <v>-9.7599474048559995E-2</v>
      </c>
      <c r="Z36" s="15">
        <v>-0.48799737024279999</v>
      </c>
      <c r="AA36" s="15">
        <v>14.5</v>
      </c>
      <c r="AB36" s="15">
        <v>-0.16125771235671141</v>
      </c>
      <c r="AC36" s="15">
        <v>-1.612577123567114</v>
      </c>
      <c r="AD36" s="31">
        <v>-2.4305008619795352</v>
      </c>
      <c r="AE36" s="15">
        <v>2.04</v>
      </c>
      <c r="AF36" s="15">
        <v>-0.1345311984896064</v>
      </c>
      <c r="AG36" s="15">
        <v>-3.36327996224016E-2</v>
      </c>
      <c r="AH36" s="15">
        <v>0.61</v>
      </c>
      <c r="AI36" s="15">
        <v>-0.20522056162270541</v>
      </c>
      <c r="AJ36" s="15">
        <v>-0.153915421217029</v>
      </c>
      <c r="AK36" s="15">
        <v>1.84</v>
      </c>
      <c r="AL36" s="15">
        <v>-0.10087135772002349</v>
      </c>
      <c r="AM36" s="15">
        <v>-0.12608919715002939</v>
      </c>
      <c r="AN36" s="15">
        <v>1.61</v>
      </c>
      <c r="AO36" s="15">
        <v>-0.16611611202755541</v>
      </c>
      <c r="AP36" s="15">
        <v>-0.41529028006888841</v>
      </c>
      <c r="AQ36" s="31">
        <v>-0.72892769805834834</v>
      </c>
      <c r="AR36" s="15">
        <v>-1.79</v>
      </c>
      <c r="AS36" s="15">
        <v>-8.1089291214928666E-2</v>
      </c>
      <c r="AT36" s="15">
        <v>-2.027232280373217E-2</v>
      </c>
      <c r="AU36" s="15">
        <v>0.08</v>
      </c>
      <c r="AV36" s="15">
        <v>-0.1473469188604119</v>
      </c>
      <c r="AW36" s="15">
        <v>-0.1105101891453089</v>
      </c>
      <c r="AX36" s="15">
        <v>0.66</v>
      </c>
      <c r="AY36" s="15">
        <v>2.8429284965370168E-2</v>
      </c>
      <c r="AZ36" s="15">
        <v>3.5536606206712708E-2</v>
      </c>
      <c r="BA36" s="15">
        <v>0.18</v>
      </c>
      <c r="BB36" s="15">
        <v>-9.370329641073083E-2</v>
      </c>
      <c r="BC36" s="15">
        <v>-0.2342582410268271</v>
      </c>
      <c r="BD36" s="31">
        <v>-0.32950414676915551</v>
      </c>
      <c r="BE36" s="2">
        <v>3</v>
      </c>
      <c r="BF36" s="15">
        <v>-0.23829230082651309</v>
      </c>
      <c r="BG36" s="2">
        <v>4</v>
      </c>
      <c r="BH36" s="15">
        <v>-1.148284527972699E-2</v>
      </c>
      <c r="BI36" s="2">
        <v>4</v>
      </c>
      <c r="BJ36" s="15">
        <v>-0.59313676035365281</v>
      </c>
      <c r="BK36" s="2">
        <v>4</v>
      </c>
      <c r="BL36" s="15">
        <v>-0.87725376934167509</v>
      </c>
      <c r="BM36" s="31">
        <v>-1.720165675801568</v>
      </c>
      <c r="BN36" s="15">
        <v>13.08</v>
      </c>
      <c r="BO36" s="15">
        <v>12.32</v>
      </c>
      <c r="BP36" s="15">
        <v>0.74</v>
      </c>
      <c r="BQ36" s="15">
        <v>8.9141595719410369E-2</v>
      </c>
      <c r="BR36" s="15">
        <v>1.19</v>
      </c>
      <c r="BS36" s="15">
        <v>-2.2266584487571879</v>
      </c>
      <c r="BT36" s="17"/>
      <c r="BU36" s="15">
        <v>0.87</v>
      </c>
      <c r="BV36" s="15">
        <v>9.0086193467856152E-2</v>
      </c>
      <c r="BW36" s="17"/>
      <c r="BX36" s="15">
        <v>20.04</v>
      </c>
      <c r="BY36" s="15">
        <v>1.02</v>
      </c>
      <c r="BZ36" s="15">
        <v>1.54</v>
      </c>
      <c r="CA36" s="15">
        <v>0.97</v>
      </c>
      <c r="CB36" s="15">
        <v>0.15</v>
      </c>
      <c r="CC36" s="15">
        <v>0.15</v>
      </c>
      <c r="CD36" s="15">
        <v>5.3571428571428577</v>
      </c>
      <c r="CE36" s="2">
        <v>1</v>
      </c>
      <c r="CF36" s="16" t="b">
        <v>0</v>
      </c>
      <c r="CG36" t="s">
        <v>126</v>
      </c>
      <c r="CH36" s="2">
        <v>2</v>
      </c>
      <c r="CI36" s="2">
        <v>18</v>
      </c>
      <c r="CJ36" s="31">
        <v>-7.2565290421785278</v>
      </c>
      <c r="CK36" s="15">
        <v>1.938210970001615</v>
      </c>
      <c r="CL36" s="15">
        <v>0.60941777696659982</v>
      </c>
    </row>
    <row r="37" spans="1:90" hidden="1" x14ac:dyDescent="0.25">
      <c r="A37" s="7">
        <v>16</v>
      </c>
      <c r="B37" s="1" t="s">
        <v>194</v>
      </c>
      <c r="C37" t="s">
        <v>195</v>
      </c>
      <c r="D37" t="s">
        <v>196</v>
      </c>
      <c r="E37" s="15">
        <v>34.755274557799403</v>
      </c>
      <c r="F37" t="s">
        <v>175</v>
      </c>
      <c r="G37" s="2">
        <v>11788.39</v>
      </c>
      <c r="H37" t="s">
        <v>92</v>
      </c>
      <c r="I37" s="15">
        <v>12620.14</v>
      </c>
      <c r="J37" s="15">
        <v>12.247662043643469</v>
      </c>
      <c r="K37" t="s">
        <v>92</v>
      </c>
      <c r="L37" s="27">
        <v>40204</v>
      </c>
      <c r="M37" s="15">
        <v>0.78627486767658328</v>
      </c>
      <c r="N37" s="3"/>
      <c r="O37" s="27">
        <v>40204</v>
      </c>
      <c r="P37" s="4" t="s">
        <v>176</v>
      </c>
      <c r="Q37" s="4" t="s">
        <v>177</v>
      </c>
      <c r="R37" s="15">
        <v>50.02</v>
      </c>
      <c r="S37" s="15">
        <v>0.53065932815612804</v>
      </c>
      <c r="T37" s="15">
        <v>0.53065932815612804</v>
      </c>
      <c r="U37" s="15">
        <v>13.1</v>
      </c>
      <c r="V37" s="15">
        <v>0.15116007382442009</v>
      </c>
      <c r="W37" s="15">
        <v>0.45348022147326039</v>
      </c>
      <c r="X37" s="15">
        <v>21.54</v>
      </c>
      <c r="Y37" s="15">
        <v>0.41350081077735068</v>
      </c>
      <c r="Z37" s="15">
        <v>2.0675040538867528</v>
      </c>
      <c r="AA37" s="15">
        <v>20.78</v>
      </c>
      <c r="AB37" s="15">
        <v>0.52954252890742082</v>
      </c>
      <c r="AC37" s="15">
        <v>5.295425289074208</v>
      </c>
      <c r="AD37" s="31">
        <v>8.3470688925903502</v>
      </c>
      <c r="AE37" s="15">
        <v>23.09</v>
      </c>
      <c r="AF37" s="15">
        <v>0.47676849412946898</v>
      </c>
      <c r="AG37" s="15">
        <v>0.1191921235323673</v>
      </c>
      <c r="AH37" s="15">
        <v>7.73</v>
      </c>
      <c r="AI37" s="15">
        <v>0.2474549892745202</v>
      </c>
      <c r="AJ37" s="15">
        <v>0.18559124195589019</v>
      </c>
      <c r="AK37" s="15">
        <v>8.31</v>
      </c>
      <c r="AL37" s="15">
        <v>0.54362100408084013</v>
      </c>
      <c r="AM37" s="15">
        <v>0.67952625510105014</v>
      </c>
      <c r="AN37" s="15">
        <v>6.64</v>
      </c>
      <c r="AO37" s="15">
        <v>0.62247291726803111</v>
      </c>
      <c r="AP37" s="15">
        <v>1.5561822931700779</v>
      </c>
      <c r="AQ37" s="31">
        <v>2.5404919137593849</v>
      </c>
      <c r="AR37" s="15">
        <v>13.24</v>
      </c>
      <c r="AS37" s="15">
        <v>0.61367436269648556</v>
      </c>
      <c r="AT37" s="15">
        <v>0.15341859067412139</v>
      </c>
      <c r="AU37" s="15">
        <v>3.28</v>
      </c>
      <c r="AV37" s="15">
        <v>0.40776195006542859</v>
      </c>
      <c r="AW37" s="15">
        <v>0.30582146254907139</v>
      </c>
      <c r="AX37" s="15">
        <v>4.9400000000000004</v>
      </c>
      <c r="AY37" s="15">
        <v>0.71863967472844281</v>
      </c>
      <c r="AZ37" s="15">
        <v>0.89829959341055354</v>
      </c>
      <c r="BA37" s="15">
        <v>4.3899999999999997</v>
      </c>
      <c r="BB37" s="15">
        <v>0.78957807916234102</v>
      </c>
      <c r="BC37" s="15">
        <v>1.9739451979058531</v>
      </c>
      <c r="BD37" s="31">
        <v>3.3314848445395988</v>
      </c>
      <c r="BE37" s="2">
        <v>4</v>
      </c>
      <c r="BF37" s="15">
        <v>6.9654672549288477E-2</v>
      </c>
      <c r="BG37" s="2">
        <v>5</v>
      </c>
      <c r="BH37" s="15">
        <v>0.47079665646880808</v>
      </c>
      <c r="BI37" s="2">
        <v>5</v>
      </c>
      <c r="BJ37" s="15">
        <v>0.53921523668513904</v>
      </c>
      <c r="BK37" s="2">
        <v>5</v>
      </c>
      <c r="BL37" s="15">
        <v>1.169671692455565</v>
      </c>
      <c r="BM37" s="31">
        <v>2.2493382581588008</v>
      </c>
      <c r="BN37" s="15">
        <v>18.16</v>
      </c>
      <c r="BO37" s="15">
        <v>14.3</v>
      </c>
      <c r="BP37" s="15">
        <v>0.63</v>
      </c>
      <c r="BQ37" s="15">
        <v>-0.59157604431972255</v>
      </c>
      <c r="BR37" s="15">
        <v>3.16</v>
      </c>
      <c r="BS37" s="15">
        <v>0.49708075955401532</v>
      </c>
      <c r="BT37" s="15">
        <v>-1.04</v>
      </c>
      <c r="BU37" s="15">
        <v>1.02</v>
      </c>
      <c r="BV37" s="15">
        <v>0.76173473648264267</v>
      </c>
      <c r="BW37" s="15">
        <v>0.95</v>
      </c>
      <c r="BX37" s="15">
        <v>24.95</v>
      </c>
      <c r="BY37" s="15">
        <v>0.94</v>
      </c>
      <c r="BZ37" s="15">
        <v>0.86</v>
      </c>
      <c r="CA37" s="15">
        <v>1.23</v>
      </c>
      <c r="CB37" s="15">
        <v>0.33</v>
      </c>
      <c r="CC37" s="15">
        <v>0.33</v>
      </c>
      <c r="CD37" s="15">
        <v>4.5857142857142854</v>
      </c>
      <c r="CE37" s="2">
        <v>0</v>
      </c>
      <c r="CF37" s="16" t="b">
        <v>0</v>
      </c>
      <c r="CG37" t="s">
        <v>178</v>
      </c>
      <c r="CH37" s="2">
        <v>0</v>
      </c>
      <c r="CI37" s="2">
        <v>0</v>
      </c>
      <c r="CJ37" s="31">
        <v>17.13562336076507</v>
      </c>
      <c r="CK37" s="15">
        <v>12.247662043643469</v>
      </c>
      <c r="CL37" s="15">
        <v>0.78627486767658328</v>
      </c>
    </row>
    <row r="38" spans="1:90" hidden="1" x14ac:dyDescent="0.25">
      <c r="A38" s="6">
        <v>16</v>
      </c>
      <c r="B38" s="1" t="s">
        <v>216</v>
      </c>
      <c r="C38" t="s">
        <v>173</v>
      </c>
      <c r="D38" t="s">
        <v>203</v>
      </c>
      <c r="E38" s="15">
        <v>30.458318570302708</v>
      </c>
      <c r="F38" t="s">
        <v>175</v>
      </c>
      <c r="G38" s="2">
        <v>11788.39</v>
      </c>
      <c r="H38" t="s">
        <v>92</v>
      </c>
      <c r="I38" s="15">
        <v>12620.14</v>
      </c>
      <c r="J38" s="15">
        <v>12.247662043643469</v>
      </c>
      <c r="K38" t="s">
        <v>92</v>
      </c>
      <c r="L38" s="27">
        <v>40204</v>
      </c>
      <c r="M38" s="15">
        <v>0.78627486767658328</v>
      </c>
      <c r="N38" s="3"/>
      <c r="O38" s="27">
        <v>40204</v>
      </c>
      <c r="P38" s="4" t="s">
        <v>176</v>
      </c>
      <c r="Q38" s="4" t="s">
        <v>177</v>
      </c>
      <c r="R38" s="15">
        <v>48.9</v>
      </c>
      <c r="S38" s="15">
        <v>0.50509658138243596</v>
      </c>
      <c r="T38" s="15">
        <v>0.50509658138243596</v>
      </c>
      <c r="U38" s="15">
        <v>12.99</v>
      </c>
      <c r="V38" s="15">
        <v>0.13929635570472809</v>
      </c>
      <c r="W38" s="15">
        <v>0.41788906711418439</v>
      </c>
      <c r="X38" s="15">
        <v>21.2</v>
      </c>
      <c r="Y38" s="15">
        <v>0.38752560945585451</v>
      </c>
      <c r="Z38" s="15">
        <v>1.9376280472792731</v>
      </c>
      <c r="AA38" s="17"/>
      <c r="AB38" s="17"/>
      <c r="AC38" s="15">
        <v>5.8713717648445777E-16</v>
      </c>
      <c r="AD38" s="31">
        <v>2.8606136957758932</v>
      </c>
      <c r="AE38" s="15">
        <v>21.97</v>
      </c>
      <c r="AF38" s="15">
        <v>0.44424328483097192</v>
      </c>
      <c r="AG38" s="15">
        <v>0.11106082120774299</v>
      </c>
      <c r="AH38" s="15">
        <v>7.63</v>
      </c>
      <c r="AI38" s="15">
        <v>0.24109718659337939</v>
      </c>
      <c r="AJ38" s="15">
        <v>0.18082288994503451</v>
      </c>
      <c r="AK38" s="15">
        <v>7.96</v>
      </c>
      <c r="AL38" s="15">
        <v>0.50875665684277172</v>
      </c>
      <c r="AM38" s="15">
        <v>0.63594582105346464</v>
      </c>
      <c r="AN38" s="17"/>
      <c r="AO38" s="17"/>
      <c r="AP38" s="15">
        <v>-1.9838119750914259E-16</v>
      </c>
      <c r="AQ38" s="31">
        <v>0.92782953220624198</v>
      </c>
      <c r="AR38" s="15">
        <v>12.12</v>
      </c>
      <c r="AS38" s="15">
        <v>0.56190222082151653</v>
      </c>
      <c r="AT38" s="15">
        <v>0.1404755552053791</v>
      </c>
      <c r="AU38" s="15">
        <v>3.18</v>
      </c>
      <c r="AV38" s="15">
        <v>0.39041479791149608</v>
      </c>
      <c r="AW38" s="15">
        <v>0.29281109843362207</v>
      </c>
      <c r="AX38" s="15">
        <v>4.5999999999999996</v>
      </c>
      <c r="AY38" s="15">
        <v>0.66380987741081543</v>
      </c>
      <c r="AZ38" s="15">
        <v>0.82976234676351934</v>
      </c>
      <c r="BA38" s="17"/>
      <c r="BB38" s="17"/>
      <c r="BC38" s="15">
        <v>5.2041704279304213E-17</v>
      </c>
      <c r="BD38" s="31">
        <v>1.263049000402521</v>
      </c>
      <c r="BE38" s="2">
        <v>4</v>
      </c>
      <c r="BF38" s="15">
        <v>6.9654672549288477E-2</v>
      </c>
      <c r="BG38" s="2">
        <v>5</v>
      </c>
      <c r="BH38" s="15">
        <v>0.47079665646880808</v>
      </c>
      <c r="BI38" s="2">
        <v>5</v>
      </c>
      <c r="BJ38" s="15">
        <v>0.53921523668513904</v>
      </c>
      <c r="BK38" s="2">
        <v>5</v>
      </c>
      <c r="BL38" s="15">
        <v>1.169671692455565</v>
      </c>
      <c r="BM38" s="31">
        <v>2.2493382581588008</v>
      </c>
      <c r="BN38" s="15">
        <v>18.420000000000002</v>
      </c>
      <c r="BO38" s="15">
        <v>14.14</v>
      </c>
      <c r="BP38" s="15">
        <v>0.62</v>
      </c>
      <c r="BQ38" s="15">
        <v>-0.653459466141462</v>
      </c>
      <c r="BR38" s="15">
        <v>7.44</v>
      </c>
      <c r="BS38" s="15">
        <v>6.4146461461387618</v>
      </c>
      <c r="BT38" s="17"/>
      <c r="BU38" s="15">
        <v>0.8</v>
      </c>
      <c r="BV38" s="15">
        <v>-0.22334979327237731</v>
      </c>
      <c r="BW38" s="17"/>
      <c r="BX38" s="15">
        <v>24.95</v>
      </c>
      <c r="BY38" s="15">
        <v>0.94</v>
      </c>
      <c r="BZ38" s="15">
        <v>0.86</v>
      </c>
      <c r="CA38" s="15">
        <v>1.23</v>
      </c>
      <c r="CB38" s="15">
        <v>0.33</v>
      </c>
      <c r="CC38" s="15">
        <v>0.33</v>
      </c>
      <c r="CD38" s="15">
        <v>4.5857142857142854</v>
      </c>
      <c r="CE38" s="2">
        <v>0</v>
      </c>
      <c r="CF38" s="16" t="b">
        <v>0</v>
      </c>
      <c r="CG38" t="s">
        <v>178</v>
      </c>
      <c r="CH38" s="2">
        <v>0</v>
      </c>
      <c r="CI38" s="2">
        <v>0</v>
      </c>
      <c r="CJ38" s="31">
        <v>12.838667373268381</v>
      </c>
      <c r="CK38" s="15">
        <v>12.247662043643469</v>
      </c>
      <c r="CL38" s="15">
        <v>0.78627486767658328</v>
      </c>
    </row>
    <row r="39" spans="1:90" hidden="1" x14ac:dyDescent="0.25">
      <c r="A39" s="8">
        <v>16</v>
      </c>
      <c r="B39" s="1" t="s">
        <v>225</v>
      </c>
      <c r="C39" t="s">
        <v>202</v>
      </c>
      <c r="D39" t="s">
        <v>226</v>
      </c>
      <c r="E39" s="15">
        <v>26.28218628573471</v>
      </c>
      <c r="F39" t="s">
        <v>175</v>
      </c>
      <c r="G39" s="2">
        <v>11788.39</v>
      </c>
      <c r="H39" t="s">
        <v>92</v>
      </c>
      <c r="I39" s="15">
        <v>12620.14</v>
      </c>
      <c r="J39" s="15">
        <v>12.247662043643469</v>
      </c>
      <c r="K39" t="s">
        <v>92</v>
      </c>
      <c r="L39" s="27">
        <v>40204</v>
      </c>
      <c r="M39" s="15">
        <v>0.78627486767658328</v>
      </c>
      <c r="N39" s="2">
        <v>0</v>
      </c>
      <c r="O39" s="27">
        <v>40204</v>
      </c>
      <c r="P39" s="4" t="s">
        <v>176</v>
      </c>
      <c r="Q39" s="4" t="s">
        <v>177</v>
      </c>
      <c r="R39" s="15">
        <v>42.4</v>
      </c>
      <c r="S39" s="15">
        <v>0.35674135457083078</v>
      </c>
      <c r="T39" s="15">
        <v>0.35674135457083078</v>
      </c>
      <c r="U39" s="15">
        <v>13.01</v>
      </c>
      <c r="V39" s="15">
        <v>0.1414533953628539</v>
      </c>
      <c r="W39" s="15">
        <v>0.42436018608856169</v>
      </c>
      <c r="X39" s="15">
        <v>21.2</v>
      </c>
      <c r="Y39" s="15">
        <v>0.38752560945585451</v>
      </c>
      <c r="Z39" s="15">
        <v>1.9376280472792731</v>
      </c>
      <c r="AA39" s="17"/>
      <c r="AB39" s="17"/>
      <c r="AC39" s="15">
        <v>5.8713717648445777E-16</v>
      </c>
      <c r="AD39" s="31">
        <v>2.7187295879386659</v>
      </c>
      <c r="AE39" s="15">
        <v>15.47</v>
      </c>
      <c r="AF39" s="15">
        <v>0.25548090943790819</v>
      </c>
      <c r="AG39" s="15">
        <v>6.3870227359477047E-2</v>
      </c>
      <c r="AH39" s="15">
        <v>7.65</v>
      </c>
      <c r="AI39" s="15">
        <v>0.2423687471296076</v>
      </c>
      <c r="AJ39" s="15">
        <v>0.18177656034720571</v>
      </c>
      <c r="AK39" s="15">
        <v>7.97</v>
      </c>
      <c r="AL39" s="15">
        <v>0.50975278104957367</v>
      </c>
      <c r="AM39" s="15">
        <v>0.63719097631196708</v>
      </c>
      <c r="AN39" s="17"/>
      <c r="AO39" s="17"/>
      <c r="AP39" s="15">
        <v>-1.9838119750914259E-16</v>
      </c>
      <c r="AQ39" s="31">
        <v>0.88283776401864955</v>
      </c>
      <c r="AR39" s="15">
        <v>5.62</v>
      </c>
      <c r="AS39" s="15">
        <v>0.2614388974400001</v>
      </c>
      <c r="AT39" s="15">
        <v>6.5359724360000024E-2</v>
      </c>
      <c r="AU39" s="15">
        <v>3.2</v>
      </c>
      <c r="AV39" s="15">
        <v>0.39388422834228259</v>
      </c>
      <c r="AW39" s="15">
        <v>0.29541317125671201</v>
      </c>
      <c r="AX39" s="15">
        <v>4.5999999999999996</v>
      </c>
      <c r="AY39" s="15">
        <v>0.66380987741081543</v>
      </c>
      <c r="AZ39" s="15">
        <v>0.82976234676351934</v>
      </c>
      <c r="BA39" s="17"/>
      <c r="BB39" s="17"/>
      <c r="BC39" s="15">
        <v>5.2041704279304213E-17</v>
      </c>
      <c r="BD39" s="31">
        <v>1.1905352423802309</v>
      </c>
      <c r="BE39" s="2">
        <v>4</v>
      </c>
      <c r="BF39" s="15">
        <v>6.9654672549288477E-2</v>
      </c>
      <c r="BG39" s="2">
        <v>5</v>
      </c>
      <c r="BH39" s="15">
        <v>0.47079665646880808</v>
      </c>
      <c r="BI39" s="2">
        <v>5</v>
      </c>
      <c r="BJ39" s="15">
        <v>0.53921523668513904</v>
      </c>
      <c r="BK39" s="2">
        <v>5</v>
      </c>
      <c r="BL39" s="15">
        <v>1.169671692455565</v>
      </c>
      <c r="BM39" s="31">
        <v>2.2493382581588008</v>
      </c>
      <c r="BN39" s="15">
        <v>21.36</v>
      </c>
      <c r="BO39" s="15">
        <v>14.9</v>
      </c>
      <c r="BP39" s="15">
        <v>0.56000000000000005</v>
      </c>
      <c r="BQ39" s="15">
        <v>-1.0247599970718979</v>
      </c>
      <c r="BR39" s="15">
        <v>5.07</v>
      </c>
      <c r="BS39" s="15">
        <v>3.1378634437542181</v>
      </c>
      <c r="BT39" s="17"/>
      <c r="BU39" s="15">
        <v>0.74</v>
      </c>
      <c r="BV39" s="15">
        <v>-0.4920092104782921</v>
      </c>
      <c r="BW39" s="17"/>
      <c r="BX39" s="15">
        <v>24.95</v>
      </c>
      <c r="BY39" s="15">
        <v>0.94</v>
      </c>
      <c r="BZ39" s="15">
        <v>0.86</v>
      </c>
      <c r="CA39" s="15">
        <v>1.23</v>
      </c>
      <c r="CB39" s="15">
        <v>0.33</v>
      </c>
      <c r="CC39" s="15">
        <v>0.33</v>
      </c>
      <c r="CD39" s="15">
        <v>4.5857142857142854</v>
      </c>
      <c r="CE39" s="2">
        <v>0</v>
      </c>
      <c r="CF39" s="16" t="b">
        <v>0</v>
      </c>
      <c r="CG39" t="s">
        <v>178</v>
      </c>
      <c r="CH39" s="2">
        <v>0</v>
      </c>
      <c r="CI39" s="2">
        <v>0</v>
      </c>
      <c r="CJ39" s="31">
        <v>8.6625350887003751</v>
      </c>
      <c r="CK39" s="15">
        <v>12.247662043643469</v>
      </c>
      <c r="CL39" s="15">
        <v>0.78627486767658328</v>
      </c>
    </row>
    <row r="40" spans="1:90" x14ac:dyDescent="0.25">
      <c r="A40" s="7">
        <v>3</v>
      </c>
      <c r="B40" s="1" t="s">
        <v>246</v>
      </c>
      <c r="C40" t="s">
        <v>247</v>
      </c>
      <c r="D40" t="s">
        <v>248</v>
      </c>
      <c r="E40" s="15">
        <v>17.09699723528977</v>
      </c>
      <c r="F40" t="s">
        <v>249</v>
      </c>
      <c r="G40" s="2">
        <v>304.58999999999997</v>
      </c>
      <c r="H40" t="s">
        <v>92</v>
      </c>
      <c r="I40" s="15">
        <v>304.58999999999997</v>
      </c>
      <c r="J40" s="15">
        <v>0.60275261450735684</v>
      </c>
      <c r="K40" t="s">
        <v>92</v>
      </c>
      <c r="L40" s="27">
        <v>40163</v>
      </c>
      <c r="M40" s="15">
        <v>0.80872421974812925</v>
      </c>
      <c r="N40" s="2">
        <v>0</v>
      </c>
      <c r="O40" s="27">
        <v>40163</v>
      </c>
      <c r="P40" s="4" t="s">
        <v>250</v>
      </c>
      <c r="Q40" s="4" t="s">
        <v>251</v>
      </c>
      <c r="R40" s="15">
        <v>3.46</v>
      </c>
      <c r="S40" s="15">
        <v>-0.53202057343592357</v>
      </c>
      <c r="T40" s="15">
        <v>-0.53202057343592357</v>
      </c>
      <c r="U40" s="15">
        <v>9.76</v>
      </c>
      <c r="V40" s="15">
        <v>-0.20906554908259251</v>
      </c>
      <c r="W40" s="15">
        <v>-0.62719664724777735</v>
      </c>
      <c r="X40" s="15">
        <v>11.24</v>
      </c>
      <c r="Y40" s="15">
        <v>-0.37339499396209319</v>
      </c>
      <c r="Z40" s="15">
        <v>-1.8669749698104661</v>
      </c>
      <c r="AA40" s="15">
        <v>13.63</v>
      </c>
      <c r="AB40" s="15">
        <v>-0.25695774578024549</v>
      </c>
      <c r="AC40" s="15">
        <v>-2.5695774578024548</v>
      </c>
      <c r="AD40" s="31">
        <v>-5.5957696482966224</v>
      </c>
      <c r="AE40" s="15">
        <v>8</v>
      </c>
      <c r="AF40" s="15">
        <v>3.8549379563110421E-2</v>
      </c>
      <c r="AG40" s="15">
        <v>9.6373448907776053E-3</v>
      </c>
      <c r="AH40" s="15">
        <v>10.57</v>
      </c>
      <c r="AI40" s="15">
        <v>0.42801658541891918</v>
      </c>
      <c r="AJ40" s="15">
        <v>0.32101243906418941</v>
      </c>
      <c r="AK40" s="15">
        <v>3.75</v>
      </c>
      <c r="AL40" s="15">
        <v>8.938836577914952E-2</v>
      </c>
      <c r="AM40" s="15">
        <v>0.11173545722393689</v>
      </c>
      <c r="AN40" s="15">
        <v>4.46</v>
      </c>
      <c r="AO40" s="15">
        <v>0.28069874552561003</v>
      </c>
      <c r="AP40" s="15">
        <v>0.70174686381402496</v>
      </c>
      <c r="AQ40" s="31">
        <v>1.1441321049929289</v>
      </c>
      <c r="AR40" s="15">
        <v>1.17</v>
      </c>
      <c r="AS40" s="15">
        <v>5.573708374034652E-2</v>
      </c>
      <c r="AT40" s="15">
        <v>1.393427093508663E-2</v>
      </c>
      <c r="AU40" s="15">
        <v>3.57</v>
      </c>
      <c r="AV40" s="15">
        <v>0.45806869131183292</v>
      </c>
      <c r="AW40" s="15">
        <v>0.34355151848387472</v>
      </c>
      <c r="AX40" s="15">
        <v>1.9</v>
      </c>
      <c r="AY40" s="15">
        <v>0.2283967810649519</v>
      </c>
      <c r="AZ40" s="15">
        <v>0.28549597633118989</v>
      </c>
      <c r="BA40" s="15">
        <v>2.37</v>
      </c>
      <c r="BB40" s="15">
        <v>0.36577086332918068</v>
      </c>
      <c r="BC40" s="15">
        <v>0.91442715832295185</v>
      </c>
      <c r="BD40" s="31">
        <v>1.5574089240731031</v>
      </c>
      <c r="BE40" s="2">
        <v>5</v>
      </c>
      <c r="BF40" s="15">
        <v>0.37760164592508999</v>
      </c>
      <c r="BG40" s="2">
        <v>5</v>
      </c>
      <c r="BH40" s="15">
        <v>0.47079665646880808</v>
      </c>
      <c r="BI40" s="2">
        <v>5</v>
      </c>
      <c r="BJ40" s="15">
        <v>0.53921523668513904</v>
      </c>
      <c r="BK40" s="2">
        <v>5</v>
      </c>
      <c r="BL40" s="15">
        <v>1.169671692455565</v>
      </c>
      <c r="BM40" s="31">
        <v>2.557285231534602</v>
      </c>
      <c r="BN40" s="15">
        <v>11.33</v>
      </c>
      <c r="BO40" s="15">
        <v>10.86</v>
      </c>
      <c r="BP40" s="15">
        <v>0.73</v>
      </c>
      <c r="BQ40" s="15">
        <v>2.7258173897670952E-2</v>
      </c>
      <c r="BR40" s="15">
        <v>3.63</v>
      </c>
      <c r="BS40" s="15">
        <v>1.1469068650901899</v>
      </c>
      <c r="BT40" s="17"/>
      <c r="BU40" s="15">
        <v>0.95</v>
      </c>
      <c r="BV40" s="15">
        <v>0.44829874974240869</v>
      </c>
      <c r="BW40" s="17"/>
      <c r="BX40" s="17"/>
      <c r="BY40" s="17"/>
      <c r="BZ40" s="17"/>
      <c r="CA40" s="17"/>
      <c r="CB40" s="15">
        <v>0.14000000000000001</v>
      </c>
      <c r="CC40" s="15">
        <v>0.14000000000000001</v>
      </c>
      <c r="CD40" s="15">
        <v>5.3999999999999986</v>
      </c>
      <c r="CE40" s="2">
        <v>0</v>
      </c>
      <c r="CF40" s="16" t="b">
        <v>0</v>
      </c>
      <c r="CG40" t="s">
        <v>131</v>
      </c>
      <c r="CH40" s="2">
        <v>1</v>
      </c>
      <c r="CI40" s="2">
        <v>9</v>
      </c>
      <c r="CJ40" s="31">
        <v>1.285520401034282</v>
      </c>
      <c r="CK40" s="15">
        <v>0.60275261450735684</v>
      </c>
      <c r="CL40" s="15">
        <v>0.80872421974812925</v>
      </c>
    </row>
    <row r="41" spans="1:90" x14ac:dyDescent="0.25">
      <c r="A41" s="8">
        <v>17</v>
      </c>
      <c r="B41" s="1" t="s">
        <v>254</v>
      </c>
      <c r="C41" t="s">
        <v>255</v>
      </c>
      <c r="D41" t="s">
        <v>256</v>
      </c>
      <c r="E41" s="15">
        <v>8.9713694293215482</v>
      </c>
      <c r="F41" t="s">
        <v>91</v>
      </c>
      <c r="G41" s="2">
        <v>1086.54</v>
      </c>
      <c r="H41" t="s">
        <v>92</v>
      </c>
      <c r="I41" s="15">
        <v>1086.54</v>
      </c>
      <c r="J41" s="15">
        <v>4.5795291776239946</v>
      </c>
      <c r="K41" t="s">
        <v>92</v>
      </c>
      <c r="L41" s="27">
        <v>40204</v>
      </c>
      <c r="M41" s="15">
        <v>0.78627486767658328</v>
      </c>
      <c r="N41" s="3"/>
      <c r="O41" s="27">
        <v>40204</v>
      </c>
      <c r="P41" s="4" t="s">
        <v>257</v>
      </c>
      <c r="Q41" s="4" t="s">
        <v>94</v>
      </c>
      <c r="R41" s="15">
        <v>12.61</v>
      </c>
      <c r="S41" s="15">
        <v>-0.32318206184727938</v>
      </c>
      <c r="T41" s="15">
        <v>-0.32318206184727938</v>
      </c>
      <c r="U41" s="15">
        <v>10.83</v>
      </c>
      <c r="V41" s="15">
        <v>-9.3663927372860847E-2</v>
      </c>
      <c r="W41" s="15">
        <v>-0.28099178211858261</v>
      </c>
      <c r="X41" s="15">
        <v>10.86</v>
      </c>
      <c r="Y41" s="15">
        <v>-0.4024261013214126</v>
      </c>
      <c r="Z41" s="15">
        <v>-2.0121305066070629</v>
      </c>
      <c r="AA41" s="15">
        <v>13.3</v>
      </c>
      <c r="AB41" s="15">
        <v>-0.29325775845813778</v>
      </c>
      <c r="AC41" s="15">
        <v>-2.9325775845813782</v>
      </c>
      <c r="AD41" s="31">
        <v>-5.5488819351543022</v>
      </c>
      <c r="AE41" s="15">
        <v>-6.29</v>
      </c>
      <c r="AF41" s="15">
        <v>-0.37643744264717882</v>
      </c>
      <c r="AG41" s="15">
        <v>-9.4109360661794692E-2</v>
      </c>
      <c r="AH41" s="15">
        <v>0.35</v>
      </c>
      <c r="AI41" s="15">
        <v>-0.22175084859367139</v>
      </c>
      <c r="AJ41" s="15">
        <v>-0.16631313644525361</v>
      </c>
      <c r="AK41" s="15">
        <v>-2.15</v>
      </c>
      <c r="AL41" s="15">
        <v>-0.49832491623400282</v>
      </c>
      <c r="AM41" s="15">
        <v>-0.62290614529250343</v>
      </c>
      <c r="AN41" s="15">
        <v>0.4</v>
      </c>
      <c r="AO41" s="15">
        <v>-0.35581645505889931</v>
      </c>
      <c r="AP41" s="15">
        <v>-0.88954113764724829</v>
      </c>
      <c r="AQ41" s="31">
        <v>-1.7728697800468001</v>
      </c>
      <c r="AR41" s="15">
        <v>-10.119999999999999</v>
      </c>
      <c r="AS41" s="15">
        <v>-0.46614459641001038</v>
      </c>
      <c r="AT41" s="15">
        <v>-0.1165361491025026</v>
      </c>
      <c r="AU41" s="15">
        <v>-0.18</v>
      </c>
      <c r="AV41" s="15">
        <v>-0.19244951446063641</v>
      </c>
      <c r="AW41" s="15">
        <v>-0.1443371358454773</v>
      </c>
      <c r="AX41" s="15">
        <v>-3.33</v>
      </c>
      <c r="AY41" s="15">
        <v>-0.61501451296796161</v>
      </c>
      <c r="AZ41" s="15">
        <v>-0.76876814120995207</v>
      </c>
      <c r="BA41" s="15">
        <v>-1.03</v>
      </c>
      <c r="BB41" s="15">
        <v>-0.34756801480584182</v>
      </c>
      <c r="BC41" s="15">
        <v>-0.86892003701460441</v>
      </c>
      <c r="BD41" s="31">
        <v>-1.898561463172536</v>
      </c>
      <c r="BE41" s="2">
        <v>4</v>
      </c>
      <c r="BF41" s="15">
        <v>6.9654672549288477E-2</v>
      </c>
      <c r="BG41" s="2">
        <v>2</v>
      </c>
      <c r="BH41" s="15">
        <v>-0.97604184877679723</v>
      </c>
      <c r="BI41" s="2">
        <v>3</v>
      </c>
      <c r="BJ41" s="15">
        <v>-1.7254887573924449</v>
      </c>
      <c r="BK41" s="2">
        <v>3</v>
      </c>
      <c r="BL41" s="15">
        <v>-2.9241792311389161</v>
      </c>
      <c r="BM41" s="31">
        <v>-5.5560551647588694</v>
      </c>
      <c r="BN41" s="15">
        <v>10.75</v>
      </c>
      <c r="BO41" s="15">
        <v>12.24</v>
      </c>
      <c r="BP41" s="15">
        <v>0.89</v>
      </c>
      <c r="BQ41" s="15">
        <v>1.017392923045501</v>
      </c>
      <c r="BR41" s="15">
        <v>6.44</v>
      </c>
      <c r="BS41" s="15">
        <v>5.03203741095541</v>
      </c>
      <c r="BT41" s="17"/>
      <c r="BU41" s="15">
        <v>0.56999999999999995</v>
      </c>
      <c r="BV41" s="15">
        <v>-1.2532108925617169</v>
      </c>
      <c r="BW41" s="17"/>
      <c r="BX41" s="15">
        <v>17.66</v>
      </c>
      <c r="BY41" s="15">
        <v>0.9</v>
      </c>
      <c r="BZ41" s="15">
        <v>2.1</v>
      </c>
      <c r="CA41" s="15">
        <v>1.33</v>
      </c>
      <c r="CB41" s="15">
        <v>0.33</v>
      </c>
      <c r="CC41" s="15">
        <v>0.33</v>
      </c>
      <c r="CD41" s="15">
        <v>4.5857142857142854</v>
      </c>
      <c r="CE41" s="2">
        <v>0</v>
      </c>
      <c r="CF41" s="16" t="b">
        <v>0</v>
      </c>
      <c r="CG41" t="s">
        <v>131</v>
      </c>
      <c r="CH41" s="2">
        <v>1</v>
      </c>
      <c r="CI41" s="2">
        <v>9</v>
      </c>
      <c r="CJ41" s="31">
        <v>-9.9801489016933136</v>
      </c>
      <c r="CK41" s="15">
        <v>4.5795291776239946</v>
      </c>
      <c r="CL41" s="15">
        <v>0.78627486767658328</v>
      </c>
    </row>
    <row r="42" spans="1:90" hidden="1" x14ac:dyDescent="0.25">
      <c r="A42" s="9">
        <v>18</v>
      </c>
      <c r="B42" s="1" t="s">
        <v>242</v>
      </c>
      <c r="C42" t="s">
        <v>243</v>
      </c>
      <c r="D42" t="s">
        <v>244</v>
      </c>
      <c r="E42" s="15">
        <v>17.9372130777469</v>
      </c>
      <c r="F42" t="s">
        <v>91</v>
      </c>
      <c r="G42" s="2">
        <v>724.8</v>
      </c>
      <c r="H42" t="s">
        <v>92</v>
      </c>
      <c r="I42" s="15">
        <v>724.8</v>
      </c>
      <c r="J42" s="15">
        <v>3.3135709296150471</v>
      </c>
      <c r="K42" t="s">
        <v>92</v>
      </c>
      <c r="L42" s="27">
        <v>40190</v>
      </c>
      <c r="M42" s="15">
        <v>0.7939405000912575</v>
      </c>
      <c r="N42" s="3"/>
      <c r="O42" s="27">
        <v>40513</v>
      </c>
      <c r="P42" s="4" t="s">
        <v>160</v>
      </c>
      <c r="Q42" s="4" t="s">
        <v>94</v>
      </c>
      <c r="R42" s="2">
        <v>23.15</v>
      </c>
      <c r="S42" s="2">
        <v>-8.261835560199976E-2</v>
      </c>
      <c r="T42" s="2">
        <v>-8.261835560199976E-2</v>
      </c>
      <c r="U42" s="2">
        <v>11.34</v>
      </c>
      <c r="V42" s="2">
        <v>-3.8659416090652363E-2</v>
      </c>
      <c r="W42" s="2">
        <v>-0.1159782482719571</v>
      </c>
      <c r="X42" s="2">
        <v>14.4</v>
      </c>
      <c r="Y42" s="2">
        <v>-0.13197841697406959</v>
      </c>
      <c r="Z42" s="2">
        <v>-0.65989208487034812</v>
      </c>
      <c r="AA42" s="2">
        <v>14.49</v>
      </c>
      <c r="AB42" s="2">
        <v>-0.16235771274088989</v>
      </c>
      <c r="AC42" s="2">
        <v>-1.623577127408899</v>
      </c>
      <c r="AD42" s="32">
        <v>-2.4820658161532041</v>
      </c>
      <c r="AE42" s="2">
        <v>4.25</v>
      </c>
      <c r="AF42" s="2">
        <v>-7.0351990855964774E-2</v>
      </c>
      <c r="AG42" s="2">
        <v>-1.758799771399119E-2</v>
      </c>
      <c r="AH42" s="2">
        <v>0.86</v>
      </c>
      <c r="AI42" s="2">
        <v>-0.18932605491985341</v>
      </c>
      <c r="AJ42" s="2">
        <v>-0.14199454118988999</v>
      </c>
      <c r="AK42" s="2">
        <v>1.4</v>
      </c>
      <c r="AL42" s="2">
        <v>-0.1447008228193094</v>
      </c>
      <c r="AM42" s="2">
        <v>-0.18087602852413681</v>
      </c>
      <c r="AN42" s="2">
        <v>1.59</v>
      </c>
      <c r="AO42" s="2">
        <v>-0.1692516548875776</v>
      </c>
      <c r="AP42" s="2">
        <v>-0.42312913721894402</v>
      </c>
      <c r="AQ42" s="32">
        <v>-0.76358770464696191</v>
      </c>
      <c r="AR42" s="2">
        <v>0.43</v>
      </c>
      <c r="AS42" s="2">
        <v>2.1530490001527729E-2</v>
      </c>
      <c r="AT42" s="2">
        <v>5.3826225003819322E-3</v>
      </c>
      <c r="AU42" s="2">
        <v>0.33</v>
      </c>
      <c r="AV42" s="2">
        <v>-0.1039790384755806</v>
      </c>
      <c r="AW42" s="2">
        <v>-7.7984278856685435E-2</v>
      </c>
      <c r="AX42" s="2">
        <v>0.21</v>
      </c>
      <c r="AY42" s="2">
        <v>-4.4139564425607097E-2</v>
      </c>
      <c r="AZ42" s="2">
        <v>-5.5174455532008872E-2</v>
      </c>
      <c r="BA42" s="2">
        <v>0.16</v>
      </c>
      <c r="BB42" s="2">
        <v>-9.7899407458583887E-2</v>
      </c>
      <c r="BC42" s="2">
        <v>-0.24474851864645969</v>
      </c>
      <c r="BD42" s="32">
        <v>-0.37252463053477208</v>
      </c>
      <c r="BE42" s="2">
        <v>3</v>
      </c>
      <c r="BF42" s="2">
        <v>-0.23829230082651309</v>
      </c>
      <c r="BG42" s="2">
        <v>4</v>
      </c>
      <c r="BH42" s="2">
        <v>-1.148284527972699E-2</v>
      </c>
      <c r="BI42" s="2">
        <v>4</v>
      </c>
      <c r="BJ42" s="2">
        <v>-0.59313676035365281</v>
      </c>
      <c r="BK42" s="2">
        <v>4</v>
      </c>
      <c r="BL42" s="2">
        <v>-0.87725376934167509</v>
      </c>
      <c r="BM42" s="32">
        <v>-1.720165675801568</v>
      </c>
      <c r="BN42" s="2">
        <v>17.71</v>
      </c>
      <c r="BO42" s="2">
        <v>10.36</v>
      </c>
      <c r="BP42" s="2">
        <v>0.45</v>
      </c>
      <c r="BQ42" s="2">
        <v>-1.705477637111031</v>
      </c>
      <c r="BR42" s="2">
        <v>0.27</v>
      </c>
      <c r="BS42" s="2">
        <v>-3.4986584851258722</v>
      </c>
      <c r="BT42" s="2">
        <v>0.05</v>
      </c>
      <c r="BU42" s="2">
        <v>1</v>
      </c>
      <c r="BV42" s="2">
        <v>0.67218159741400441</v>
      </c>
      <c r="BW42" s="2">
        <v>1</v>
      </c>
      <c r="BX42" s="2">
        <v>20.05</v>
      </c>
      <c r="BY42" s="2">
        <v>1.02</v>
      </c>
      <c r="BZ42" s="2">
        <v>1.52</v>
      </c>
      <c r="CA42" s="2">
        <v>0.97</v>
      </c>
      <c r="CB42" s="2">
        <v>0.33</v>
      </c>
      <c r="CC42" s="2">
        <v>7.0000000000000007E-2</v>
      </c>
      <c r="CD42" s="2">
        <v>5.6999999999999993</v>
      </c>
      <c r="CE42" s="2">
        <v>0</v>
      </c>
      <c r="CF42" t="b">
        <v>0</v>
      </c>
      <c r="CG42" t="s">
        <v>126</v>
      </c>
      <c r="CH42" s="2">
        <v>2</v>
      </c>
      <c r="CI42" s="2">
        <v>18</v>
      </c>
      <c r="CJ42" s="32">
        <v>-9.8702983519594039</v>
      </c>
      <c r="CK42" s="2">
        <v>3.3135709296150471</v>
      </c>
      <c r="CL42" s="2">
        <v>0.7939405000912575</v>
      </c>
    </row>
    <row r="43" spans="1:90" hidden="1" x14ac:dyDescent="0.25">
      <c r="A43" s="9"/>
      <c r="B43" s="1" t="s">
        <v>96</v>
      </c>
      <c r="C43" t="s">
        <v>89</v>
      </c>
      <c r="D43" t="s">
        <v>97</v>
      </c>
      <c r="E43" s="15">
        <v>55.59862304584847</v>
      </c>
      <c r="F43" t="s">
        <v>91</v>
      </c>
      <c r="G43" s="2">
        <v>72104.42</v>
      </c>
      <c r="H43" t="s">
        <v>92</v>
      </c>
      <c r="I43" s="15">
        <v>74863.210000000006</v>
      </c>
      <c r="J43" s="15">
        <v>17.814732803604681</v>
      </c>
      <c r="K43" t="s">
        <v>92</v>
      </c>
      <c r="L43" s="27">
        <v>40317</v>
      </c>
      <c r="M43" s="15">
        <v>0.72440226318671297</v>
      </c>
      <c r="N43" s="3"/>
      <c r="O43" s="27">
        <v>40317</v>
      </c>
      <c r="P43" s="4" t="s">
        <v>93</v>
      </c>
      <c r="Q43" s="4" t="s">
        <v>94</v>
      </c>
      <c r="R43" s="2">
        <v>21.99</v>
      </c>
      <c r="S43" s="2">
        <v>-0.10909405761760931</v>
      </c>
      <c r="T43" s="2">
        <v>-0.10909405761760931</v>
      </c>
      <c r="U43" s="2">
        <v>12.27</v>
      </c>
      <c r="V43" s="2">
        <v>6.1642928012198422E-2</v>
      </c>
      <c r="W43" s="2">
        <v>0.1849287840365953</v>
      </c>
      <c r="X43" s="2">
        <v>14.44</v>
      </c>
      <c r="Y43" s="2">
        <v>-0.1289225109362466</v>
      </c>
      <c r="Z43" s="2">
        <v>-0.64461255468123302</v>
      </c>
      <c r="AA43" s="2">
        <v>14.69</v>
      </c>
      <c r="AB43" s="2">
        <v>-0.1403577050573189</v>
      </c>
      <c r="AC43" s="2">
        <v>-1.403577050573189</v>
      </c>
      <c r="AD43" s="32">
        <v>-1.9723548788354359</v>
      </c>
      <c r="AE43" s="2">
        <v>3.08</v>
      </c>
      <c r="AF43" s="2">
        <v>-0.10432921842671621</v>
      </c>
      <c r="AG43" s="2">
        <v>-2.6082304606679058E-2</v>
      </c>
      <c r="AH43" s="2">
        <v>1.79</v>
      </c>
      <c r="AI43" s="2">
        <v>-0.1301984899852438</v>
      </c>
      <c r="AJ43" s="2">
        <v>-9.7648867488932867E-2</v>
      </c>
      <c r="AK43" s="2">
        <v>1.43</v>
      </c>
      <c r="AL43" s="2">
        <v>-0.14171245019890361</v>
      </c>
      <c r="AM43" s="2">
        <v>-0.17714056274862949</v>
      </c>
      <c r="AN43" s="2">
        <v>1.8</v>
      </c>
      <c r="AO43" s="2">
        <v>-0.13632845485734429</v>
      </c>
      <c r="AP43" s="2">
        <v>-0.34082113714336087</v>
      </c>
      <c r="AQ43" s="32">
        <v>-0.64169287198760228</v>
      </c>
      <c r="AR43" s="2">
        <v>-0.74</v>
      </c>
      <c r="AS43" s="2">
        <v>-3.255290820714523E-2</v>
      </c>
      <c r="AT43" s="2">
        <v>-8.1382270517863075E-3</v>
      </c>
      <c r="AU43" s="2">
        <v>1.26</v>
      </c>
      <c r="AV43" s="2">
        <v>5.7349476555991812E-2</v>
      </c>
      <c r="AW43" s="2">
        <v>4.3012107416993857E-2</v>
      </c>
      <c r="AX43" s="2">
        <v>0.25</v>
      </c>
      <c r="AY43" s="2">
        <v>-3.7689000035298008E-2</v>
      </c>
      <c r="AZ43" s="2">
        <v>-4.7111250044122512E-2</v>
      </c>
      <c r="BA43" s="2">
        <v>0.36</v>
      </c>
      <c r="BB43" s="2">
        <v>-5.5938296980053169E-2</v>
      </c>
      <c r="BC43" s="2">
        <v>-0.1398457424501329</v>
      </c>
      <c r="BD43" s="32">
        <v>-0.1520831121290479</v>
      </c>
      <c r="BE43" s="2">
        <v>4</v>
      </c>
      <c r="BF43" s="2">
        <v>6.9654672549288477E-2</v>
      </c>
      <c r="BG43" s="2">
        <v>4</v>
      </c>
      <c r="BH43" s="2">
        <v>-1.148284527972699E-2</v>
      </c>
      <c r="BI43" s="2">
        <v>5</v>
      </c>
      <c r="BJ43" s="2">
        <v>0.53921523668513904</v>
      </c>
      <c r="BK43" s="2">
        <v>5</v>
      </c>
      <c r="BL43" s="2">
        <v>1.169671692455565</v>
      </c>
      <c r="BM43" s="32">
        <v>1.767058756410266</v>
      </c>
      <c r="BN43" s="2">
        <v>12.14</v>
      </c>
      <c r="BO43" s="2">
        <v>13.3</v>
      </c>
      <c r="BP43" s="2">
        <v>0.87</v>
      </c>
      <c r="BQ43" s="2">
        <v>0.8936260794020221</v>
      </c>
      <c r="BR43" s="2">
        <v>6.58</v>
      </c>
      <c r="BS43" s="2">
        <v>5.2256026338810786</v>
      </c>
      <c r="BT43" s="3"/>
      <c r="BU43" s="2">
        <v>0.68</v>
      </c>
      <c r="BV43" s="2">
        <v>-0.76066862768420651</v>
      </c>
      <c r="BW43" s="3"/>
      <c r="BX43" s="2">
        <v>19.89</v>
      </c>
      <c r="BY43" s="2">
        <v>1.02</v>
      </c>
      <c r="BZ43" s="2">
        <v>1.56</v>
      </c>
      <c r="CA43" s="2">
        <v>0.99</v>
      </c>
      <c r="CB43" s="2">
        <v>7.0000000000000007E-2</v>
      </c>
      <c r="CC43" s="2">
        <v>7.0000000000000007E-2</v>
      </c>
      <c r="CD43" s="2">
        <v>5.6999999999999993</v>
      </c>
      <c r="CE43" s="2">
        <v>1</v>
      </c>
      <c r="CF43" t="b">
        <v>0</v>
      </c>
      <c r="CG43" t="s">
        <v>95</v>
      </c>
      <c r="CH43" s="2">
        <v>3</v>
      </c>
      <c r="CI43" s="2">
        <v>27</v>
      </c>
      <c r="CJ43" s="32">
        <v>4.3594879790570742</v>
      </c>
      <c r="CK43" s="2">
        <v>17.814732803604681</v>
      </c>
      <c r="CL43" s="2">
        <v>0.72440226318671297</v>
      </c>
    </row>
    <row r="44" spans="1:90" hidden="1" x14ac:dyDescent="0.25">
      <c r="A44" s="7"/>
      <c r="B44" s="1" t="s">
        <v>98</v>
      </c>
      <c r="C44" t="s">
        <v>89</v>
      </c>
      <c r="D44" t="s">
        <v>90</v>
      </c>
      <c r="E44" s="15">
        <v>55.090758907957436</v>
      </c>
      <c r="F44" t="s">
        <v>91</v>
      </c>
      <c r="G44" s="2">
        <v>72104.42</v>
      </c>
      <c r="H44" t="s">
        <v>92</v>
      </c>
      <c r="I44" s="15">
        <v>74863.210000000006</v>
      </c>
      <c r="J44" s="15">
        <v>17.814732803604681</v>
      </c>
      <c r="K44" t="s">
        <v>92</v>
      </c>
      <c r="L44" s="27">
        <v>40317</v>
      </c>
      <c r="M44" s="15">
        <v>0.72440226318671297</v>
      </c>
      <c r="N44" s="3"/>
      <c r="O44" s="27">
        <v>40317</v>
      </c>
      <c r="P44" s="4" t="s">
        <v>93</v>
      </c>
      <c r="Q44" s="4" t="s">
        <v>94</v>
      </c>
      <c r="R44" s="2">
        <v>22.06</v>
      </c>
      <c r="S44" s="2">
        <v>-0.10749638594425349</v>
      </c>
      <c r="T44" s="2">
        <v>-0.10749638594425349</v>
      </c>
      <c r="U44" s="2">
        <v>12.1</v>
      </c>
      <c r="V44" s="2">
        <v>4.3308090918128928E-2</v>
      </c>
      <c r="W44" s="2">
        <v>0.12992427275438681</v>
      </c>
      <c r="X44" s="2">
        <v>14.47</v>
      </c>
      <c r="Y44" s="2">
        <v>-0.12663058140787919</v>
      </c>
      <c r="Z44" s="2">
        <v>-0.63315290703939597</v>
      </c>
      <c r="AA44" s="2">
        <v>14.71</v>
      </c>
      <c r="AB44" s="2">
        <v>-0.13815770428896171</v>
      </c>
      <c r="AC44" s="2">
        <v>-1.381577042889617</v>
      </c>
      <c r="AD44" s="32">
        <v>-1.992302063118879</v>
      </c>
      <c r="AE44" s="2">
        <v>3.16</v>
      </c>
      <c r="AF44" s="2">
        <v>-0.1020059891911093</v>
      </c>
      <c r="AG44" s="2">
        <v>-2.5501497297777322E-2</v>
      </c>
      <c r="AH44" s="2">
        <v>1.62</v>
      </c>
      <c r="AI44" s="2">
        <v>-0.1410067545431832</v>
      </c>
      <c r="AJ44" s="2">
        <v>-0.1057550659073874</v>
      </c>
      <c r="AK44" s="2">
        <v>1.47</v>
      </c>
      <c r="AL44" s="2">
        <v>-0.1377279533716958</v>
      </c>
      <c r="AM44" s="2">
        <v>-0.17215994171461971</v>
      </c>
      <c r="AN44" s="2">
        <v>1.82</v>
      </c>
      <c r="AO44" s="2">
        <v>-0.13319291199732211</v>
      </c>
      <c r="AP44" s="2">
        <v>-0.33298227999330532</v>
      </c>
      <c r="AQ44" s="32">
        <v>-0.63639878491308977</v>
      </c>
      <c r="AR44" s="2">
        <v>-0.67</v>
      </c>
      <c r="AS44" s="2">
        <v>-2.9317149339959669E-2</v>
      </c>
      <c r="AT44" s="2">
        <v>-7.3292873349899172E-3</v>
      </c>
      <c r="AU44" s="2">
        <v>1.0900000000000001</v>
      </c>
      <c r="AV44" s="2">
        <v>2.785931789430655E-2</v>
      </c>
      <c r="AW44" s="2">
        <v>2.0894488420729909E-2</v>
      </c>
      <c r="AX44" s="2">
        <v>0.28000000000000003</v>
      </c>
      <c r="AY44" s="2">
        <v>-3.2851076742566189E-2</v>
      </c>
      <c r="AZ44" s="2">
        <v>-4.1063845928207728E-2</v>
      </c>
      <c r="BA44" s="2">
        <v>0.39</v>
      </c>
      <c r="BB44" s="2">
        <v>-4.9644130408273562E-2</v>
      </c>
      <c r="BC44" s="2">
        <v>-0.12411032602068391</v>
      </c>
      <c r="BD44" s="32">
        <v>-0.15160897086315159</v>
      </c>
      <c r="BE44" s="2">
        <v>4</v>
      </c>
      <c r="BF44" s="2">
        <v>6.9654672549288477E-2</v>
      </c>
      <c r="BG44" s="2">
        <v>4</v>
      </c>
      <c r="BH44" s="2">
        <v>-1.148284527972699E-2</v>
      </c>
      <c r="BI44" s="2">
        <v>5</v>
      </c>
      <c r="BJ44" s="2">
        <v>0.53921523668513904</v>
      </c>
      <c r="BK44" s="2">
        <v>5</v>
      </c>
      <c r="BL44" s="2">
        <v>1.169671692455565</v>
      </c>
      <c r="BM44" s="32">
        <v>1.767058756410266</v>
      </c>
      <c r="BN44" s="2">
        <v>13.62</v>
      </c>
      <c r="BO44" s="2">
        <v>13.64</v>
      </c>
      <c r="BP44" s="2">
        <v>0.8</v>
      </c>
      <c r="BQ44" s="2">
        <v>0.46044212664984691</v>
      </c>
      <c r="BR44" s="2">
        <v>6.18</v>
      </c>
      <c r="BS44" s="2">
        <v>4.6725591398077384</v>
      </c>
      <c r="BT44" s="3"/>
      <c r="BU44" s="2">
        <v>0.79</v>
      </c>
      <c r="BV44" s="2">
        <v>-0.26812636280669638</v>
      </c>
      <c r="BW44" s="3"/>
      <c r="BX44" s="2">
        <v>19.89</v>
      </c>
      <c r="BY44" s="2">
        <v>1.02</v>
      </c>
      <c r="BZ44" s="2">
        <v>1.56</v>
      </c>
      <c r="CA44" s="2">
        <v>0.99</v>
      </c>
      <c r="CB44" s="2">
        <v>7.0000000000000007E-2</v>
      </c>
      <c r="CC44" s="2">
        <v>7.0000000000000007E-2</v>
      </c>
      <c r="CD44" s="2">
        <v>5.6999999999999993</v>
      </c>
      <c r="CE44" s="2">
        <v>1</v>
      </c>
      <c r="CF44" t="b">
        <v>0</v>
      </c>
      <c r="CG44" t="s">
        <v>95</v>
      </c>
      <c r="CH44" s="2">
        <v>3</v>
      </c>
      <c r="CI44" s="2">
        <v>27</v>
      </c>
      <c r="CJ44" s="32">
        <v>3.8516238411660342</v>
      </c>
      <c r="CK44" s="2">
        <v>17.814732803604681</v>
      </c>
      <c r="CL44" s="2">
        <v>0.72440226318671297</v>
      </c>
    </row>
    <row r="45" spans="1:90" hidden="1" x14ac:dyDescent="0.25">
      <c r="A45" s="8"/>
      <c r="B45" s="1" t="s">
        <v>107</v>
      </c>
      <c r="C45" t="s">
        <v>108</v>
      </c>
      <c r="D45" t="s">
        <v>109</v>
      </c>
      <c r="E45" s="15">
        <v>49.714076375784153</v>
      </c>
      <c r="F45" t="s">
        <v>91</v>
      </c>
      <c r="G45" s="2">
        <v>72104.42</v>
      </c>
      <c r="H45" t="s">
        <v>92</v>
      </c>
      <c r="I45" s="15">
        <v>74863.210000000006</v>
      </c>
      <c r="J45" s="15">
        <v>17.814732803604681</v>
      </c>
      <c r="K45" t="s">
        <v>92</v>
      </c>
      <c r="L45" s="27">
        <v>40317</v>
      </c>
      <c r="M45" s="15">
        <v>0.72440226318671297</v>
      </c>
      <c r="N45" s="2">
        <v>0</v>
      </c>
      <c r="O45" s="27">
        <v>40317</v>
      </c>
      <c r="P45" s="4" t="s">
        <v>93</v>
      </c>
      <c r="Q45" s="4" t="s">
        <v>94</v>
      </c>
      <c r="R45" s="2">
        <v>22.63</v>
      </c>
      <c r="S45" s="2">
        <v>-9.4486773746928154E-2</v>
      </c>
      <c r="T45" s="2">
        <v>-9.4486773746928154E-2</v>
      </c>
      <c r="U45" s="2">
        <v>12.44</v>
      </c>
      <c r="V45" s="2">
        <v>7.9977765106267917E-2</v>
      </c>
      <c r="W45" s="2">
        <v>0.23993329531880381</v>
      </c>
      <c r="X45" s="2">
        <v>14.61</v>
      </c>
      <c r="Y45" s="2">
        <v>-0.1159349102754985</v>
      </c>
      <c r="Z45" s="2">
        <v>-0.57967455137749246</v>
      </c>
      <c r="AA45" s="2">
        <v>14.82</v>
      </c>
      <c r="AB45" s="2">
        <v>-0.1260577000629976</v>
      </c>
      <c r="AC45" s="2">
        <v>-1.2605770006299759</v>
      </c>
      <c r="AD45" s="32">
        <v>-1.6948050304355931</v>
      </c>
      <c r="AE45" s="2">
        <v>3.72</v>
      </c>
      <c r="AF45" s="2">
        <v>-8.5743384541860729E-2</v>
      </c>
      <c r="AG45" s="2">
        <v>-2.1435846135465179E-2</v>
      </c>
      <c r="AH45" s="2">
        <v>1.96</v>
      </c>
      <c r="AI45" s="2">
        <v>-0.1193902254273044</v>
      </c>
      <c r="AJ45" s="2">
        <v>-8.9542669070478337E-2</v>
      </c>
      <c r="AK45" s="2">
        <v>1.61</v>
      </c>
      <c r="AL45" s="2">
        <v>-0.12378221447646839</v>
      </c>
      <c r="AM45" s="2">
        <v>-0.1547277680955855</v>
      </c>
      <c r="AN45" s="2">
        <v>1.93</v>
      </c>
      <c r="AO45" s="2">
        <v>-0.1159474262672</v>
      </c>
      <c r="AP45" s="2">
        <v>-0.28986856566800001</v>
      </c>
      <c r="AQ45" s="32">
        <v>-0.55557484896952891</v>
      </c>
      <c r="AR45" s="2">
        <v>-0.1</v>
      </c>
      <c r="AS45" s="2">
        <v>-2.968827135734381E-3</v>
      </c>
      <c r="AT45" s="2">
        <v>-7.4220678393359537E-4</v>
      </c>
      <c r="AU45" s="2">
        <v>1.43</v>
      </c>
      <c r="AV45" s="2">
        <v>8.6839635217677083E-2</v>
      </c>
      <c r="AW45" s="2">
        <v>6.5129726413257816E-2</v>
      </c>
      <c r="AX45" s="2">
        <v>0.42</v>
      </c>
      <c r="AY45" s="2">
        <v>-1.0274101376484379E-2</v>
      </c>
      <c r="AZ45" s="2">
        <v>-1.284262672060547E-2</v>
      </c>
      <c r="BA45" s="2">
        <v>0.49</v>
      </c>
      <c r="BB45" s="2">
        <v>-2.866357516900819E-2</v>
      </c>
      <c r="BC45" s="2">
        <v>-7.1658937922520483E-2</v>
      </c>
      <c r="BD45" s="32">
        <v>-2.0114045013801731E-2</v>
      </c>
      <c r="BE45" s="2">
        <v>4</v>
      </c>
      <c r="BF45" s="2">
        <v>6.9654672549288477E-2</v>
      </c>
      <c r="BG45" s="2">
        <v>4</v>
      </c>
      <c r="BH45" s="2">
        <v>-1.148284527972699E-2</v>
      </c>
      <c r="BI45" s="2">
        <v>5</v>
      </c>
      <c r="BJ45" s="2">
        <v>0.53921523668513904</v>
      </c>
      <c r="BK45" s="2">
        <v>5</v>
      </c>
      <c r="BL45" s="2">
        <v>1.169671692455565</v>
      </c>
      <c r="BM45" s="32">
        <v>1.767058756410266</v>
      </c>
      <c r="BN45" s="2">
        <v>12.86</v>
      </c>
      <c r="BO45" s="2">
        <v>13.17</v>
      </c>
      <c r="BP45" s="2">
        <v>0.81</v>
      </c>
      <c r="BQ45" s="2">
        <v>0.5223255484715863</v>
      </c>
      <c r="BR45" s="2">
        <v>1.23</v>
      </c>
      <c r="BS45" s="2">
        <v>-2.1713540993498541</v>
      </c>
      <c r="BT45" s="2">
        <v>0.96</v>
      </c>
      <c r="BU45" s="2">
        <v>0.99</v>
      </c>
      <c r="BV45" s="2">
        <v>0.62740502787968533</v>
      </c>
      <c r="BW45" s="2">
        <v>0.99</v>
      </c>
      <c r="BX45" s="2">
        <v>19.89</v>
      </c>
      <c r="BY45" s="2">
        <v>1.02</v>
      </c>
      <c r="BZ45" s="2">
        <v>1.56</v>
      </c>
      <c r="CA45" s="2">
        <v>0.99</v>
      </c>
      <c r="CB45" s="2">
        <v>7.0000000000000007E-2</v>
      </c>
      <c r="CC45" s="2">
        <v>7.0000000000000007E-2</v>
      </c>
      <c r="CD45" s="2">
        <v>5.6999999999999993</v>
      </c>
      <c r="CE45" s="2">
        <v>1</v>
      </c>
      <c r="CF45" t="b">
        <v>0</v>
      </c>
      <c r="CG45" t="s">
        <v>95</v>
      </c>
      <c r="CH45" s="2">
        <v>3</v>
      </c>
      <c r="CI45" s="2">
        <v>27</v>
      </c>
      <c r="CJ45" s="32">
        <v>-1.5250586910072399</v>
      </c>
      <c r="CK45" s="2">
        <v>17.814732803604681</v>
      </c>
      <c r="CL45" s="2">
        <v>0.72440226318671297</v>
      </c>
    </row>
    <row r="46" spans="1:90" hidden="1" x14ac:dyDescent="0.25">
      <c r="A46" s="9"/>
      <c r="B46" s="1" t="s">
        <v>113</v>
      </c>
      <c r="C46" t="s">
        <v>111</v>
      </c>
      <c r="D46" t="s">
        <v>114</v>
      </c>
      <c r="E46" s="15">
        <v>49.185636947433181</v>
      </c>
      <c r="F46" t="s">
        <v>91</v>
      </c>
      <c r="G46" s="2">
        <v>4503.01</v>
      </c>
      <c r="H46" t="s">
        <v>92</v>
      </c>
      <c r="I46" s="15">
        <v>8251.4599999999991</v>
      </c>
      <c r="J46" s="15">
        <v>10.91902175073294</v>
      </c>
      <c r="K46" t="s">
        <v>92</v>
      </c>
      <c r="L46" s="27">
        <v>40263</v>
      </c>
      <c r="M46" s="15">
        <v>0.75396970250045636</v>
      </c>
      <c r="N46" s="3"/>
      <c r="O46" s="27">
        <v>40263</v>
      </c>
      <c r="P46" s="4" t="s">
        <v>93</v>
      </c>
      <c r="Q46" s="4" t="s">
        <v>94</v>
      </c>
      <c r="R46" s="2">
        <v>22.17</v>
      </c>
      <c r="S46" s="2">
        <v>-0.10498575902898009</v>
      </c>
      <c r="T46" s="2">
        <v>-0.10498575902898009</v>
      </c>
      <c r="U46" s="2">
        <v>12.26</v>
      </c>
      <c r="V46" s="2">
        <v>6.0564408183135528E-2</v>
      </c>
      <c r="W46" s="2">
        <v>0.18169322454940659</v>
      </c>
      <c r="X46" s="2">
        <v>14.68</v>
      </c>
      <c r="Y46" s="2">
        <v>-0.11058707470930811</v>
      </c>
      <c r="Z46" s="2">
        <v>-0.55293537354654043</v>
      </c>
      <c r="AA46" s="2">
        <v>14.93</v>
      </c>
      <c r="AB46" s="2">
        <v>-0.11395769583703361</v>
      </c>
      <c r="AC46" s="2">
        <v>-1.1395769583703359</v>
      </c>
      <c r="AD46" s="32">
        <v>-1.6158048663964499</v>
      </c>
      <c r="AE46" s="2">
        <v>3.27</v>
      </c>
      <c r="AF46" s="2">
        <v>-9.881154899214975E-2</v>
      </c>
      <c r="AG46" s="2">
        <v>-2.4702887248037441E-2</v>
      </c>
      <c r="AH46" s="2">
        <v>1.78</v>
      </c>
      <c r="AI46" s="2">
        <v>-0.13083427025335789</v>
      </c>
      <c r="AJ46" s="2">
        <v>-9.8125702690018413E-2</v>
      </c>
      <c r="AK46" s="2">
        <v>1.68</v>
      </c>
      <c r="AL46" s="2">
        <v>-0.11680934502885471</v>
      </c>
      <c r="AM46" s="2">
        <v>-0.1460116812860684</v>
      </c>
      <c r="AN46" s="2">
        <v>2.0299999999999998</v>
      </c>
      <c r="AO46" s="2">
        <v>-0.10026971196708891</v>
      </c>
      <c r="AP46" s="2">
        <v>-0.2506742799177224</v>
      </c>
      <c r="AQ46" s="32">
        <v>-0.51951455114184664</v>
      </c>
      <c r="AR46" s="2">
        <v>-0.56000000000000005</v>
      </c>
      <c r="AS46" s="2">
        <v>-2.4232385405810929E-2</v>
      </c>
      <c r="AT46" s="2">
        <v>-6.0580963514527322E-3</v>
      </c>
      <c r="AU46" s="2">
        <v>1.25</v>
      </c>
      <c r="AV46" s="2">
        <v>5.5614761340598562E-2</v>
      </c>
      <c r="AW46" s="2">
        <v>4.1711071005448921E-2</v>
      </c>
      <c r="AX46" s="2">
        <v>0.49</v>
      </c>
      <c r="AY46" s="2">
        <v>1.014386306556529E-3</v>
      </c>
      <c r="AZ46" s="2">
        <v>1.2679828831956611E-3</v>
      </c>
      <c r="BA46" s="2">
        <v>0.6</v>
      </c>
      <c r="BB46" s="2">
        <v>-5.5849644058162916E-3</v>
      </c>
      <c r="BC46" s="2">
        <v>-1.3962411014540731E-2</v>
      </c>
      <c r="BD46" s="32">
        <v>2.295854652265112E-2</v>
      </c>
      <c r="BE46" s="2">
        <v>4</v>
      </c>
      <c r="BF46" s="2">
        <v>6.9654672549288477E-2</v>
      </c>
      <c r="BG46" s="2">
        <v>4</v>
      </c>
      <c r="BH46" s="2">
        <v>-1.148284527972699E-2</v>
      </c>
      <c r="BI46" s="2">
        <v>5</v>
      </c>
      <c r="BJ46" s="2">
        <v>0.53921523668513904</v>
      </c>
      <c r="BK46" s="2">
        <v>5</v>
      </c>
      <c r="BL46" s="2">
        <v>1.169671692455565</v>
      </c>
      <c r="BM46" s="32">
        <v>1.767058756410266</v>
      </c>
      <c r="BN46" s="2">
        <v>12.98</v>
      </c>
      <c r="BO46" s="2">
        <v>13.7</v>
      </c>
      <c r="BP46" s="2">
        <v>0.84</v>
      </c>
      <c r="BQ46" s="2">
        <v>0.70797581393680387</v>
      </c>
      <c r="BR46" s="2">
        <v>6.72</v>
      </c>
      <c r="BS46" s="2">
        <v>5.4191678568067472</v>
      </c>
      <c r="BT46" s="3"/>
      <c r="BU46" s="2">
        <v>0.71</v>
      </c>
      <c r="BV46" s="2">
        <v>-0.6263389190812495</v>
      </c>
      <c r="BW46" s="3"/>
      <c r="BX46" s="2">
        <v>19.239999999999998</v>
      </c>
      <c r="BY46" s="2">
        <v>0.98</v>
      </c>
      <c r="BZ46" s="2">
        <v>1.53</v>
      </c>
      <c r="CA46" s="2">
        <v>0.97</v>
      </c>
      <c r="CB46" s="2">
        <v>0.05</v>
      </c>
      <c r="CC46" s="2">
        <v>0.15</v>
      </c>
      <c r="CD46" s="2">
        <v>5.3571428571428577</v>
      </c>
      <c r="CE46" s="2">
        <v>0</v>
      </c>
      <c r="CF46" t="b">
        <v>0</v>
      </c>
      <c r="CG46" t="s">
        <v>95</v>
      </c>
      <c r="CH46" s="2">
        <v>3</v>
      </c>
      <c r="CI46" s="2">
        <v>27</v>
      </c>
      <c r="CJ46" s="32">
        <v>5.1555026370569221</v>
      </c>
      <c r="CK46" s="2">
        <v>10.91902175073294</v>
      </c>
      <c r="CL46" s="2">
        <v>0.75396970250045636</v>
      </c>
    </row>
    <row r="47" spans="1:90" hidden="1" x14ac:dyDescent="0.25">
      <c r="A47" s="9"/>
      <c r="B47" s="1" t="s">
        <v>118</v>
      </c>
      <c r="C47" t="s">
        <v>89</v>
      </c>
      <c r="D47" t="s">
        <v>109</v>
      </c>
      <c r="E47" s="15">
        <v>47.61004003384501</v>
      </c>
      <c r="F47" t="s">
        <v>91</v>
      </c>
      <c r="G47" s="2">
        <v>72104.42</v>
      </c>
      <c r="H47" t="s">
        <v>92</v>
      </c>
      <c r="I47" s="15">
        <v>74863.210000000006</v>
      </c>
      <c r="J47" s="15">
        <v>17.814732803604681</v>
      </c>
      <c r="K47" t="s">
        <v>92</v>
      </c>
      <c r="L47" s="27">
        <v>40317</v>
      </c>
      <c r="M47" s="15">
        <v>0.72440226318671297</v>
      </c>
      <c r="N47" s="3"/>
      <c r="O47" s="27">
        <v>40317</v>
      </c>
      <c r="P47" s="4" t="s">
        <v>93</v>
      </c>
      <c r="Q47" s="4" t="s">
        <v>94</v>
      </c>
      <c r="R47" s="2">
        <v>22.63</v>
      </c>
      <c r="S47" s="2">
        <v>-9.4486773746928154E-2</v>
      </c>
      <c r="T47" s="2">
        <v>-9.4486773746928154E-2</v>
      </c>
      <c r="U47" s="2">
        <v>12.44</v>
      </c>
      <c r="V47" s="2">
        <v>7.9977765106267917E-2</v>
      </c>
      <c r="W47" s="2">
        <v>0.23993329531880381</v>
      </c>
      <c r="X47" s="2">
        <v>14.61</v>
      </c>
      <c r="Y47" s="2">
        <v>-0.1159349102754985</v>
      </c>
      <c r="Z47" s="2">
        <v>-0.57967455137749246</v>
      </c>
      <c r="AA47" s="2">
        <v>14.82</v>
      </c>
      <c r="AB47" s="2">
        <v>-0.1260577000629976</v>
      </c>
      <c r="AC47" s="2">
        <v>-1.2605770006299759</v>
      </c>
      <c r="AD47" s="32">
        <v>-1.6948050304355931</v>
      </c>
      <c r="AE47" s="2">
        <v>3.72</v>
      </c>
      <c r="AF47" s="2">
        <v>-8.5743384541860729E-2</v>
      </c>
      <c r="AG47" s="2">
        <v>-2.1435846135465179E-2</v>
      </c>
      <c r="AH47" s="2">
        <v>1.96</v>
      </c>
      <c r="AI47" s="2">
        <v>-0.1193902254273044</v>
      </c>
      <c r="AJ47" s="2">
        <v>-8.9542669070478337E-2</v>
      </c>
      <c r="AK47" s="2">
        <v>1.61</v>
      </c>
      <c r="AL47" s="2">
        <v>-0.12378221447646839</v>
      </c>
      <c r="AM47" s="2">
        <v>-0.1547277680955855</v>
      </c>
      <c r="AN47" s="2">
        <v>1.93</v>
      </c>
      <c r="AO47" s="2">
        <v>-0.1159474262672</v>
      </c>
      <c r="AP47" s="2">
        <v>-0.28986856566800001</v>
      </c>
      <c r="AQ47" s="32">
        <v>-0.55557484896952891</v>
      </c>
      <c r="AR47" s="2">
        <v>-0.1</v>
      </c>
      <c r="AS47" s="2">
        <v>-2.968827135734381E-3</v>
      </c>
      <c r="AT47" s="2">
        <v>-7.4220678393359537E-4</v>
      </c>
      <c r="AU47" s="2">
        <v>1.43</v>
      </c>
      <c r="AV47" s="2">
        <v>8.6839635217677083E-2</v>
      </c>
      <c r="AW47" s="2">
        <v>6.5129726413257816E-2</v>
      </c>
      <c r="AX47" s="2">
        <v>0.42</v>
      </c>
      <c r="AY47" s="2">
        <v>-1.0274101376484379E-2</v>
      </c>
      <c r="AZ47" s="2">
        <v>-1.284262672060547E-2</v>
      </c>
      <c r="BA47" s="2">
        <v>0.49</v>
      </c>
      <c r="BB47" s="2">
        <v>-2.866357516900819E-2</v>
      </c>
      <c r="BC47" s="2">
        <v>-7.1658937922520483E-2</v>
      </c>
      <c r="BD47" s="32">
        <v>-2.0114045013801731E-2</v>
      </c>
      <c r="BE47" s="2">
        <v>4</v>
      </c>
      <c r="BF47" s="2">
        <v>6.9654672549288477E-2</v>
      </c>
      <c r="BG47" s="2">
        <v>4</v>
      </c>
      <c r="BH47" s="2">
        <v>-1.148284527972699E-2</v>
      </c>
      <c r="BI47" s="2">
        <v>5</v>
      </c>
      <c r="BJ47" s="2">
        <v>0.53921523668513904</v>
      </c>
      <c r="BK47" s="2">
        <v>5</v>
      </c>
      <c r="BL47" s="2">
        <v>1.169671692455565</v>
      </c>
      <c r="BM47" s="32">
        <v>1.767058756410266</v>
      </c>
      <c r="BN47" s="2">
        <v>15.77</v>
      </c>
      <c r="BO47" s="2">
        <v>9.83</v>
      </c>
      <c r="BP47" s="2">
        <v>0.47</v>
      </c>
      <c r="BQ47" s="2">
        <v>-1.5817107934675529</v>
      </c>
      <c r="BR47" s="2">
        <v>1.23</v>
      </c>
      <c r="BS47" s="2">
        <v>-2.1713540993498541</v>
      </c>
      <c r="BT47" s="2">
        <v>0.96</v>
      </c>
      <c r="BU47" s="2">
        <v>0.99</v>
      </c>
      <c r="BV47" s="2">
        <v>0.62740502787968533</v>
      </c>
      <c r="BW47" s="2">
        <v>0.99</v>
      </c>
      <c r="BX47" s="2">
        <v>19.89</v>
      </c>
      <c r="BY47" s="2">
        <v>1.02</v>
      </c>
      <c r="BZ47" s="2">
        <v>1.56</v>
      </c>
      <c r="CA47" s="2">
        <v>0.99</v>
      </c>
      <c r="CB47" s="2">
        <v>7.0000000000000007E-2</v>
      </c>
      <c r="CC47" s="2">
        <v>7.0000000000000007E-2</v>
      </c>
      <c r="CD47" s="2">
        <v>5.6999999999999993</v>
      </c>
      <c r="CE47" s="2">
        <v>1</v>
      </c>
      <c r="CF47" t="b">
        <v>0</v>
      </c>
      <c r="CG47" t="s">
        <v>95</v>
      </c>
      <c r="CH47" s="2">
        <v>3</v>
      </c>
      <c r="CI47" s="2">
        <v>27</v>
      </c>
      <c r="CJ47" s="32">
        <v>-3.629095032946378</v>
      </c>
      <c r="CK47" s="2">
        <v>17.814732803604681</v>
      </c>
      <c r="CL47" s="2">
        <v>0.72440226318671297</v>
      </c>
    </row>
    <row r="48" spans="1:90" hidden="1" x14ac:dyDescent="0.25">
      <c r="A48" s="7"/>
      <c r="B48" s="1" t="s">
        <v>132</v>
      </c>
      <c r="C48" t="s">
        <v>133</v>
      </c>
      <c r="D48" t="s">
        <v>134</v>
      </c>
      <c r="E48" s="15">
        <v>44.975108670558008</v>
      </c>
      <c r="F48" t="s">
        <v>102</v>
      </c>
      <c r="G48" s="2">
        <v>666.83</v>
      </c>
      <c r="H48" t="s">
        <v>92</v>
      </c>
      <c r="I48" s="15">
        <v>666.83</v>
      </c>
      <c r="J48" s="15">
        <v>3.052908936433802</v>
      </c>
      <c r="K48" t="s">
        <v>92</v>
      </c>
      <c r="L48" s="27">
        <v>40163</v>
      </c>
      <c r="M48" s="15">
        <v>0.80872421974812925</v>
      </c>
      <c r="N48" s="2">
        <v>0</v>
      </c>
      <c r="O48" s="27">
        <v>40163</v>
      </c>
      <c r="P48" s="4" t="s">
        <v>130</v>
      </c>
      <c r="Q48" s="4" t="s">
        <v>104</v>
      </c>
      <c r="R48" s="2">
        <v>56.87</v>
      </c>
      <c r="S48" s="2">
        <v>0.6870029133345118</v>
      </c>
      <c r="T48" s="2">
        <v>0.6870029133345118</v>
      </c>
      <c r="U48" s="5">
        <v>20.059999999999999</v>
      </c>
      <c r="V48" s="5">
        <v>0.90180987485220676</v>
      </c>
      <c r="W48" s="2">
        <v>2.7054296245566198</v>
      </c>
      <c r="X48" s="2">
        <v>26.72</v>
      </c>
      <c r="Y48" s="2">
        <v>0.80924064267544005</v>
      </c>
      <c r="Z48" s="2">
        <v>4.0462032133772006</v>
      </c>
      <c r="AA48" s="2">
        <v>23.16</v>
      </c>
      <c r="AB48" s="2">
        <v>0.7913426203419166</v>
      </c>
      <c r="AC48" s="2">
        <v>7.9134262034191662</v>
      </c>
      <c r="AD48" s="32">
        <v>15.3520619546875</v>
      </c>
      <c r="AE48" s="2">
        <v>29.31</v>
      </c>
      <c r="AF48" s="2">
        <v>0.65739956719790837</v>
      </c>
      <c r="AG48" s="2">
        <v>0.16434989179947709</v>
      </c>
      <c r="AH48" s="2">
        <v>18.170000000000002</v>
      </c>
      <c r="AI48" s="2">
        <v>0.91120958918562067</v>
      </c>
      <c r="AJ48" s="2">
        <v>0.6834071918892155</v>
      </c>
      <c r="AK48" s="2">
        <v>10.039999999999999</v>
      </c>
      <c r="AL48" s="2">
        <v>0.71595049185757786</v>
      </c>
      <c r="AM48" s="2">
        <v>0.89493811482197239</v>
      </c>
      <c r="AN48" s="2">
        <v>6.41</v>
      </c>
      <c r="AO48" s="2">
        <v>0.58641417437777577</v>
      </c>
      <c r="AP48" s="2">
        <v>1.466035435944439</v>
      </c>
      <c r="AQ48" s="32">
        <v>3.208730634455105</v>
      </c>
      <c r="AR48" s="2">
        <v>8.09</v>
      </c>
      <c r="AS48" s="2">
        <v>0.37561496032497632</v>
      </c>
      <c r="AT48" s="2">
        <v>9.390374008124408E-2</v>
      </c>
      <c r="AU48" s="2">
        <v>5.97</v>
      </c>
      <c r="AV48" s="2">
        <v>0.87440034300621328</v>
      </c>
      <c r="AW48" s="2">
        <v>0.65580025725465996</v>
      </c>
      <c r="AX48" s="2">
        <v>3.32</v>
      </c>
      <c r="AY48" s="2">
        <v>0.45739181692092462</v>
      </c>
      <c r="AZ48" s="2">
        <v>0.57173977115115582</v>
      </c>
      <c r="BA48" s="2">
        <v>2.2200000000000002</v>
      </c>
      <c r="BB48" s="2">
        <v>0.33430003047028273</v>
      </c>
      <c r="BC48" s="2">
        <v>0.83575007617570685</v>
      </c>
      <c r="BD48" s="32">
        <v>2.1571938446627672</v>
      </c>
      <c r="BE48" s="2">
        <v>5</v>
      </c>
      <c r="BF48" s="2">
        <v>0.37760164592508999</v>
      </c>
      <c r="BG48" s="2">
        <v>5</v>
      </c>
      <c r="BH48" s="2">
        <v>0.47079665646880808</v>
      </c>
      <c r="BI48" s="2">
        <v>5</v>
      </c>
      <c r="BJ48" s="2">
        <v>0.53921523668513904</v>
      </c>
      <c r="BK48" s="2">
        <v>5</v>
      </c>
      <c r="BL48" s="2">
        <v>1.169671692455565</v>
      </c>
      <c r="BM48" s="32">
        <v>2.557285231534602</v>
      </c>
      <c r="BN48" s="2">
        <v>19.75</v>
      </c>
      <c r="BO48" s="2">
        <v>20.010000000000002</v>
      </c>
      <c r="BP48" s="2">
        <v>0.83</v>
      </c>
      <c r="BQ48" s="2">
        <v>0.64609239211506442</v>
      </c>
      <c r="BR48" s="2">
        <v>4.6900000000000004</v>
      </c>
      <c r="BS48" s="2">
        <v>2.6124721243845439</v>
      </c>
      <c r="BT48" s="3"/>
      <c r="BU48" s="2">
        <v>0.89</v>
      </c>
      <c r="BV48" s="2">
        <v>0.17963933253649439</v>
      </c>
      <c r="BW48" s="3"/>
      <c r="BX48" s="3"/>
      <c r="BY48" s="3"/>
      <c r="BZ48" s="3"/>
      <c r="CA48" s="3"/>
      <c r="CB48" s="2">
        <v>0.14000000000000001</v>
      </c>
      <c r="CC48" s="2">
        <v>0.14000000000000001</v>
      </c>
      <c r="CD48" s="2">
        <v>5.3999999999999986</v>
      </c>
      <c r="CE48" s="2">
        <v>0</v>
      </c>
      <c r="CF48" t="b">
        <v>0</v>
      </c>
      <c r="CG48" t="s">
        <v>131</v>
      </c>
      <c r="CH48" s="2">
        <v>1</v>
      </c>
      <c r="CI48" s="2">
        <v>9</v>
      </c>
      <c r="CJ48" s="32">
        <v>26.713475514376078</v>
      </c>
      <c r="CK48" s="2">
        <v>3.052908936433802</v>
      </c>
      <c r="CL48" s="2">
        <v>0.80872421974812925</v>
      </c>
    </row>
    <row r="49" spans="1:90" hidden="1" x14ac:dyDescent="0.25">
      <c r="A49" s="8"/>
      <c r="B49" s="1" t="s">
        <v>135</v>
      </c>
      <c r="C49" t="s">
        <v>136</v>
      </c>
      <c r="D49" t="s">
        <v>137</v>
      </c>
      <c r="E49" s="15">
        <v>44.975108670558008</v>
      </c>
      <c r="F49" t="s">
        <v>102</v>
      </c>
      <c r="G49" s="2">
        <v>666.83</v>
      </c>
      <c r="H49" t="s">
        <v>92</v>
      </c>
      <c r="I49" s="15">
        <v>666.83</v>
      </c>
      <c r="J49" s="15">
        <v>3.052908936433802</v>
      </c>
      <c r="K49" t="s">
        <v>92</v>
      </c>
      <c r="L49" s="27">
        <v>40163</v>
      </c>
      <c r="M49" s="15">
        <v>0.80872421974812925</v>
      </c>
      <c r="N49" s="2">
        <v>0</v>
      </c>
      <c r="O49" s="27">
        <v>40163</v>
      </c>
      <c r="P49" s="4" t="s">
        <v>130</v>
      </c>
      <c r="Q49" s="4" t="s">
        <v>104</v>
      </c>
      <c r="R49" s="2">
        <v>56.87</v>
      </c>
      <c r="S49" s="2">
        <v>0.6870029133345118</v>
      </c>
      <c r="T49" s="2">
        <v>0.6870029133345118</v>
      </c>
      <c r="U49" s="5">
        <v>20.059999999999999</v>
      </c>
      <c r="V49" s="5">
        <v>0.90180987485220676</v>
      </c>
      <c r="W49" s="2">
        <v>2.7054296245566198</v>
      </c>
      <c r="X49" s="2">
        <v>26.72</v>
      </c>
      <c r="Y49" s="2">
        <v>0.80924064267544005</v>
      </c>
      <c r="Z49" s="2">
        <v>4.0462032133772006</v>
      </c>
      <c r="AA49" s="2">
        <v>23.16</v>
      </c>
      <c r="AB49" s="2">
        <v>0.7913426203419166</v>
      </c>
      <c r="AC49" s="2">
        <v>7.9134262034191662</v>
      </c>
      <c r="AD49" s="32">
        <v>15.3520619546875</v>
      </c>
      <c r="AE49" s="2">
        <v>29.31</v>
      </c>
      <c r="AF49" s="2">
        <v>0.65739956719790837</v>
      </c>
      <c r="AG49" s="2">
        <v>0.16434989179947709</v>
      </c>
      <c r="AH49" s="2">
        <v>18.170000000000002</v>
      </c>
      <c r="AI49" s="2">
        <v>0.91120958918562067</v>
      </c>
      <c r="AJ49" s="2">
        <v>0.6834071918892155</v>
      </c>
      <c r="AK49" s="2">
        <v>10.039999999999999</v>
      </c>
      <c r="AL49" s="2">
        <v>0.71595049185757786</v>
      </c>
      <c r="AM49" s="2">
        <v>0.89493811482197239</v>
      </c>
      <c r="AN49" s="2">
        <v>6.41</v>
      </c>
      <c r="AO49" s="2">
        <v>0.58641417437777577</v>
      </c>
      <c r="AP49" s="2">
        <v>1.466035435944439</v>
      </c>
      <c r="AQ49" s="32">
        <v>3.208730634455105</v>
      </c>
      <c r="AR49" s="2">
        <v>8.09</v>
      </c>
      <c r="AS49" s="2">
        <v>0.37561496032497632</v>
      </c>
      <c r="AT49" s="2">
        <v>9.390374008124408E-2</v>
      </c>
      <c r="AU49" s="2">
        <v>5.97</v>
      </c>
      <c r="AV49" s="2">
        <v>0.87440034300621328</v>
      </c>
      <c r="AW49" s="2">
        <v>0.65580025725465996</v>
      </c>
      <c r="AX49" s="2">
        <v>3.32</v>
      </c>
      <c r="AY49" s="2">
        <v>0.45739181692092462</v>
      </c>
      <c r="AZ49" s="2">
        <v>0.57173977115115582</v>
      </c>
      <c r="BA49" s="2">
        <v>2.2200000000000002</v>
      </c>
      <c r="BB49" s="2">
        <v>0.33430003047028273</v>
      </c>
      <c r="BC49" s="2">
        <v>0.83575007617570685</v>
      </c>
      <c r="BD49" s="32">
        <v>2.1571938446627672</v>
      </c>
      <c r="BE49" s="2">
        <v>5</v>
      </c>
      <c r="BF49" s="2">
        <v>0.37760164592508999</v>
      </c>
      <c r="BG49" s="2">
        <v>5</v>
      </c>
      <c r="BH49" s="2">
        <v>0.47079665646880808</v>
      </c>
      <c r="BI49" s="2">
        <v>5</v>
      </c>
      <c r="BJ49" s="2">
        <v>0.53921523668513904</v>
      </c>
      <c r="BK49" s="2">
        <v>5</v>
      </c>
      <c r="BL49" s="2">
        <v>1.169671692455565</v>
      </c>
      <c r="BM49" s="32">
        <v>2.557285231534602</v>
      </c>
      <c r="BN49" s="2">
        <v>19.75</v>
      </c>
      <c r="BO49" s="2">
        <v>20.010000000000002</v>
      </c>
      <c r="BP49" s="2">
        <v>0.83</v>
      </c>
      <c r="BQ49" s="2">
        <v>0.64609239211506442</v>
      </c>
      <c r="BR49" s="2">
        <v>4.6900000000000004</v>
      </c>
      <c r="BS49" s="2">
        <v>2.6124721243845439</v>
      </c>
      <c r="BT49" s="3"/>
      <c r="BU49" s="2">
        <v>0.89</v>
      </c>
      <c r="BV49" s="2">
        <v>0.17963933253649439</v>
      </c>
      <c r="BW49" s="3"/>
      <c r="BX49" s="3"/>
      <c r="BY49" s="3"/>
      <c r="BZ49" s="3"/>
      <c r="CA49" s="3"/>
      <c r="CB49" s="2">
        <v>0.14000000000000001</v>
      </c>
      <c r="CC49" s="2">
        <v>0.14000000000000001</v>
      </c>
      <c r="CD49" s="2">
        <v>5.3999999999999986</v>
      </c>
      <c r="CE49" s="2">
        <v>0</v>
      </c>
      <c r="CF49" t="b">
        <v>0</v>
      </c>
      <c r="CG49" t="s">
        <v>131</v>
      </c>
      <c r="CH49" s="2">
        <v>1</v>
      </c>
      <c r="CI49" s="2">
        <v>9</v>
      </c>
      <c r="CJ49" s="32">
        <v>26.713475514376078</v>
      </c>
      <c r="CK49" s="2">
        <v>3.052908936433802</v>
      </c>
      <c r="CL49" s="2">
        <v>0.80872421974812925</v>
      </c>
    </row>
    <row r="50" spans="1:90" hidden="1" x14ac:dyDescent="0.25">
      <c r="A50" s="7"/>
      <c r="B50" s="1" t="s">
        <v>150</v>
      </c>
      <c r="C50" t="s">
        <v>151</v>
      </c>
      <c r="D50" t="s">
        <v>152</v>
      </c>
      <c r="E50" s="15">
        <v>43.703192860539431</v>
      </c>
      <c r="F50" t="s">
        <v>91</v>
      </c>
      <c r="G50" s="2">
        <v>4503.01</v>
      </c>
      <c r="H50" t="s">
        <v>92</v>
      </c>
      <c r="I50" s="15">
        <v>8251.4599999999991</v>
      </c>
      <c r="J50" s="15">
        <v>10.91902175073294</v>
      </c>
      <c r="K50" t="s">
        <v>92</v>
      </c>
      <c r="L50" s="27">
        <v>40263</v>
      </c>
      <c r="M50" s="15">
        <v>0.75396970250045636</v>
      </c>
      <c r="N50" s="2">
        <v>0</v>
      </c>
      <c r="O50" s="27">
        <v>40263</v>
      </c>
      <c r="P50" s="4" t="s">
        <v>93</v>
      </c>
      <c r="Q50" s="4" t="s">
        <v>94</v>
      </c>
      <c r="R50" s="2">
        <v>22.07</v>
      </c>
      <c r="S50" s="2">
        <v>-0.1072681471337741</v>
      </c>
      <c r="T50" s="2">
        <v>-0.1072681471337741</v>
      </c>
      <c r="U50" s="2">
        <v>12.47</v>
      </c>
      <c r="V50" s="2">
        <v>8.3213324593456775E-2</v>
      </c>
      <c r="W50" s="2">
        <v>0.24963997378037031</v>
      </c>
      <c r="X50" s="2">
        <v>14.69</v>
      </c>
      <c r="Y50" s="2">
        <v>-0.1098230981998523</v>
      </c>
      <c r="Z50" s="2">
        <v>-0.54911549099926171</v>
      </c>
      <c r="AA50" s="2">
        <v>14.92</v>
      </c>
      <c r="AB50" s="2">
        <v>-0.11505769622121211</v>
      </c>
      <c r="AC50" s="2">
        <v>-1.1505769622121209</v>
      </c>
      <c r="AD50" s="32">
        <v>-1.557320626564787</v>
      </c>
      <c r="AE50" s="2">
        <v>3.17</v>
      </c>
      <c r="AF50" s="2">
        <v>-0.1017155855366584</v>
      </c>
      <c r="AG50" s="2">
        <v>-2.5428896384164609E-2</v>
      </c>
      <c r="AH50" s="2">
        <v>1.99</v>
      </c>
      <c r="AI50" s="2">
        <v>-0.11748288462296221</v>
      </c>
      <c r="AJ50" s="2">
        <v>-8.8112163467221657E-2</v>
      </c>
      <c r="AK50" s="2">
        <v>1.69</v>
      </c>
      <c r="AL50" s="2">
        <v>-0.1158132208220528</v>
      </c>
      <c r="AM50" s="2">
        <v>-0.14476652602756601</v>
      </c>
      <c r="AN50" s="2">
        <v>2.02</v>
      </c>
      <c r="AO50" s="2">
        <v>-0.1018374833971</v>
      </c>
      <c r="AP50" s="2">
        <v>-0.25459370849274998</v>
      </c>
      <c r="AQ50" s="32">
        <v>-0.51290129437170229</v>
      </c>
      <c r="AR50" s="2">
        <v>-0.66</v>
      </c>
      <c r="AS50" s="2">
        <v>-2.8854898073218869E-2</v>
      </c>
      <c r="AT50" s="2">
        <v>-7.2137245183047181E-3</v>
      </c>
      <c r="AU50" s="2">
        <v>1.46</v>
      </c>
      <c r="AV50" s="2">
        <v>9.2043780863856839E-2</v>
      </c>
      <c r="AW50" s="2">
        <v>6.9032835647892629E-2</v>
      </c>
      <c r="AX50" s="2">
        <v>0.5</v>
      </c>
      <c r="AY50" s="2">
        <v>2.627027404133802E-3</v>
      </c>
      <c r="AZ50" s="2">
        <v>3.2837842551672529E-3</v>
      </c>
      <c r="BA50" s="2">
        <v>0.59</v>
      </c>
      <c r="BB50" s="2">
        <v>-7.6830199297428306E-3</v>
      </c>
      <c r="BC50" s="2">
        <v>-1.920754982435708E-2</v>
      </c>
      <c r="BD50" s="32">
        <v>4.5895345560398093E-2</v>
      </c>
      <c r="BE50" s="2">
        <v>4</v>
      </c>
      <c r="BF50" s="2">
        <v>6.9654672549288477E-2</v>
      </c>
      <c r="BG50" s="2">
        <v>4</v>
      </c>
      <c r="BH50" s="2">
        <v>-1.148284527972699E-2</v>
      </c>
      <c r="BI50" s="2">
        <v>5</v>
      </c>
      <c r="BJ50" s="2">
        <v>0.53921523668513904</v>
      </c>
      <c r="BK50" s="2">
        <v>5</v>
      </c>
      <c r="BL50" s="2">
        <v>1.169671692455565</v>
      </c>
      <c r="BM50" s="32">
        <v>1.767058756410266</v>
      </c>
      <c r="BN50" s="2">
        <v>12.86</v>
      </c>
      <c r="BO50" s="2">
        <v>13.33</v>
      </c>
      <c r="BP50" s="2">
        <v>0.82</v>
      </c>
      <c r="BQ50" s="2">
        <v>0.58420897029332497</v>
      </c>
      <c r="BR50" s="2">
        <v>2.23</v>
      </c>
      <c r="BS50" s="2">
        <v>-0.78874536416650221</v>
      </c>
      <c r="BT50" s="3"/>
      <c r="BU50" s="2">
        <v>0.88</v>
      </c>
      <c r="BV50" s="2">
        <v>0.13486276300217531</v>
      </c>
      <c r="BW50" s="3"/>
      <c r="BX50" s="2">
        <v>19.239999999999998</v>
      </c>
      <c r="BY50" s="2">
        <v>0.98</v>
      </c>
      <c r="BZ50" s="2">
        <v>1.53</v>
      </c>
      <c r="CA50" s="2">
        <v>0.97</v>
      </c>
      <c r="CB50" s="2">
        <v>0.05</v>
      </c>
      <c r="CC50" s="2">
        <v>0.15</v>
      </c>
      <c r="CD50" s="2">
        <v>5.3571428571428577</v>
      </c>
      <c r="CE50" s="2">
        <v>75000</v>
      </c>
      <c r="CF50" t="b">
        <v>0</v>
      </c>
      <c r="CG50" t="s">
        <v>95</v>
      </c>
      <c r="CH50" s="2">
        <v>3</v>
      </c>
      <c r="CI50" s="2">
        <v>27</v>
      </c>
      <c r="CJ50" s="32">
        <v>-0.32694144983682699</v>
      </c>
      <c r="CK50" s="2">
        <v>10.91902175073294</v>
      </c>
      <c r="CL50" s="2">
        <v>0.75396970250045636</v>
      </c>
    </row>
    <row r="51" spans="1:90" hidden="1" x14ac:dyDescent="0.25">
      <c r="A51" s="6"/>
      <c r="B51" s="1" t="s">
        <v>166</v>
      </c>
      <c r="C51" t="s">
        <v>167</v>
      </c>
      <c r="D51" t="s">
        <v>168</v>
      </c>
      <c r="E51" s="15">
        <v>40.112399690599332</v>
      </c>
      <c r="F51" t="s">
        <v>102</v>
      </c>
      <c r="G51" s="2">
        <v>109.96</v>
      </c>
      <c r="H51" t="s">
        <v>92</v>
      </c>
      <c r="I51" s="15">
        <v>1632.64018793231</v>
      </c>
      <c r="J51" s="15">
        <v>5.8528114746125617</v>
      </c>
      <c r="K51" t="s">
        <v>155</v>
      </c>
      <c r="L51" s="27">
        <v>40406</v>
      </c>
      <c r="M51" s="15">
        <v>0.67567074283628403</v>
      </c>
      <c r="N51" s="2">
        <v>0</v>
      </c>
      <c r="O51" s="27">
        <v>40406</v>
      </c>
      <c r="P51" s="4" t="s">
        <v>156</v>
      </c>
      <c r="Q51" s="4" t="s">
        <v>104</v>
      </c>
      <c r="R51" s="2">
        <v>48.17</v>
      </c>
      <c r="S51" s="2">
        <v>0.48843514821744038</v>
      </c>
      <c r="T51" s="2">
        <v>0.48843514821744038</v>
      </c>
      <c r="U51" s="2">
        <v>14.9</v>
      </c>
      <c r="V51" s="2">
        <v>0.34529364305574428</v>
      </c>
      <c r="W51" s="2">
        <v>1.0358809291672331</v>
      </c>
      <c r="X51" s="2">
        <v>23.29</v>
      </c>
      <c r="Y51" s="2">
        <v>0.54719669993211062</v>
      </c>
      <c r="Z51" s="2">
        <v>2.735983499660553</v>
      </c>
      <c r="AA51" s="2">
        <v>21.19</v>
      </c>
      <c r="AB51" s="2">
        <v>0.57464254465874154</v>
      </c>
      <c r="AC51" s="2">
        <v>5.7464254465874154</v>
      </c>
      <c r="AD51" s="32">
        <v>10.00672502363264</v>
      </c>
      <c r="AE51" s="2">
        <v>20.61</v>
      </c>
      <c r="AF51" s="2">
        <v>0.40474838782565392</v>
      </c>
      <c r="AG51" s="2">
        <v>0.10118709695641349</v>
      </c>
      <c r="AH51" s="2">
        <v>13.01</v>
      </c>
      <c r="AI51" s="2">
        <v>0.58314697083875489</v>
      </c>
      <c r="AJ51" s="2">
        <v>0.43736022812906622</v>
      </c>
      <c r="AK51" s="2">
        <v>6.6</v>
      </c>
      <c r="AL51" s="2">
        <v>0.37328376471770608</v>
      </c>
      <c r="AM51" s="2">
        <v>0.4666047058971326</v>
      </c>
      <c r="AN51" s="2">
        <v>4.4400000000000004</v>
      </c>
      <c r="AO51" s="2">
        <v>0.27756320266558782</v>
      </c>
      <c r="AP51" s="2">
        <v>0.69390800666396957</v>
      </c>
      <c r="AQ51" s="32">
        <v>1.6990600376465821</v>
      </c>
      <c r="AR51" s="2">
        <v>-0.61</v>
      </c>
      <c r="AS51" s="2">
        <v>-2.65436417395149E-2</v>
      </c>
      <c r="AT51" s="2">
        <v>-6.6359104348787251E-3</v>
      </c>
      <c r="AU51" s="2">
        <v>0.81</v>
      </c>
      <c r="AV51" s="2">
        <v>-2.0712708136704491E-2</v>
      </c>
      <c r="AW51" s="2">
        <v>-1.553453110252837E-2</v>
      </c>
      <c r="AX51" s="2">
        <v>-0.11</v>
      </c>
      <c r="AY51" s="2">
        <v>-9.5744079548079827E-2</v>
      </c>
      <c r="AZ51" s="2">
        <v>-0.1196800994350998</v>
      </c>
      <c r="BA51" s="2">
        <v>0.25</v>
      </c>
      <c r="BB51" s="2">
        <v>-7.9016907743245074E-2</v>
      </c>
      <c r="BC51" s="2">
        <v>-0.1975422693581127</v>
      </c>
      <c r="BD51" s="32">
        <v>-0.33939281033061958</v>
      </c>
      <c r="BE51" s="2">
        <v>5</v>
      </c>
      <c r="BF51" s="2">
        <v>0.37760164592508999</v>
      </c>
      <c r="BG51" s="2">
        <v>5</v>
      </c>
      <c r="BH51" s="2">
        <v>0.47079665646880808</v>
      </c>
      <c r="BI51" s="2">
        <v>5</v>
      </c>
      <c r="BJ51" s="2">
        <v>0.53921523668513904</v>
      </c>
      <c r="BK51" s="2">
        <v>5</v>
      </c>
      <c r="BL51" s="2">
        <v>1.169671692455565</v>
      </c>
      <c r="BM51" s="32">
        <v>2.557285231534602</v>
      </c>
      <c r="BN51" s="2">
        <v>19.36</v>
      </c>
      <c r="BO51" s="2">
        <v>15.53</v>
      </c>
      <c r="BP51" s="2">
        <v>0.65</v>
      </c>
      <c r="BQ51" s="2">
        <v>-0.46780920067624371</v>
      </c>
      <c r="BR51" s="2">
        <v>0.8</v>
      </c>
      <c r="BS51" s="2">
        <v>-2.7658758554786949</v>
      </c>
      <c r="BT51" s="3"/>
      <c r="BU51" s="2">
        <v>0.89</v>
      </c>
      <c r="BV51" s="2">
        <v>0.17963933253649439</v>
      </c>
      <c r="BW51" s="3"/>
      <c r="BX51" s="2">
        <v>27.29</v>
      </c>
      <c r="BY51" s="2">
        <v>1.17</v>
      </c>
      <c r="BZ51" s="2">
        <v>0.85</v>
      </c>
      <c r="CA51" s="2">
        <v>0.93</v>
      </c>
      <c r="CB51" s="2">
        <v>0.3</v>
      </c>
      <c r="CC51" s="2">
        <v>0.3</v>
      </c>
      <c r="CD51" s="2">
        <v>4.7142857142857144</v>
      </c>
      <c r="CE51" s="2">
        <v>0</v>
      </c>
      <c r="CF51" t="b">
        <v>0</v>
      </c>
      <c r="CG51" t="s">
        <v>126</v>
      </c>
      <c r="CH51" s="2">
        <v>2</v>
      </c>
      <c r="CI51" s="2">
        <v>18</v>
      </c>
      <c r="CJ51" s="32">
        <v>10.86963175886476</v>
      </c>
      <c r="CK51" s="2">
        <v>5.8528114746125617</v>
      </c>
      <c r="CL51" s="2">
        <v>0.67567074283628403</v>
      </c>
    </row>
    <row r="52" spans="1:90" hidden="1" x14ac:dyDescent="0.25">
      <c r="A52" s="8"/>
      <c r="B52" s="1" t="s">
        <v>171</v>
      </c>
      <c r="C52" t="s">
        <v>124</v>
      </c>
      <c r="D52" t="s">
        <v>125</v>
      </c>
      <c r="E52" s="15">
        <v>39.97122662445345</v>
      </c>
      <c r="F52" t="s">
        <v>91</v>
      </c>
      <c r="G52" s="2">
        <v>17502.099999999999</v>
      </c>
      <c r="H52" t="s">
        <v>92</v>
      </c>
      <c r="I52" s="15">
        <v>21793.41</v>
      </c>
      <c r="J52" s="15">
        <v>13.95594136313678</v>
      </c>
      <c r="K52" t="s">
        <v>92</v>
      </c>
      <c r="L52" s="27">
        <v>40318</v>
      </c>
      <c r="M52" s="15">
        <v>0.72385471801423618</v>
      </c>
      <c r="N52" s="3"/>
      <c r="O52" s="27">
        <v>40318</v>
      </c>
      <c r="P52" s="4" t="s">
        <v>93</v>
      </c>
      <c r="Q52" s="4" t="s">
        <v>94</v>
      </c>
      <c r="R52" s="2">
        <v>22.25</v>
      </c>
      <c r="S52" s="2">
        <v>-0.10315984854514509</v>
      </c>
      <c r="T52" s="2">
        <v>-0.10315984854514509</v>
      </c>
      <c r="U52" s="2">
        <v>12.5</v>
      </c>
      <c r="V52" s="2">
        <v>8.6448884080645438E-2</v>
      </c>
      <c r="W52" s="2">
        <v>0.25934665224193632</v>
      </c>
      <c r="X52" s="2">
        <v>14.7</v>
      </c>
      <c r="Y52" s="2">
        <v>-0.1090591216903966</v>
      </c>
      <c r="Z52" s="2">
        <v>-0.54529560845198288</v>
      </c>
      <c r="AA52" s="3"/>
      <c r="AB52" s="3"/>
      <c r="AC52" s="2">
        <v>5.8713717648445777E-16</v>
      </c>
      <c r="AD52" s="32">
        <v>-0.389108804755191</v>
      </c>
      <c r="AE52" s="2">
        <v>3.35</v>
      </c>
      <c r="AF52" s="2">
        <v>-9.6488319756542817E-2</v>
      </c>
      <c r="AG52" s="2">
        <v>-2.4122079939135701E-2</v>
      </c>
      <c r="AH52" s="2">
        <v>2.02</v>
      </c>
      <c r="AI52" s="2">
        <v>-0.11557554381861999</v>
      </c>
      <c r="AJ52" s="2">
        <v>-8.6681657863964978E-2</v>
      </c>
      <c r="AK52" s="2">
        <v>1.7</v>
      </c>
      <c r="AL52" s="2">
        <v>-0.1148170966152508</v>
      </c>
      <c r="AM52" s="2">
        <v>-0.14352137076906349</v>
      </c>
      <c r="AN52" s="3"/>
      <c r="AO52" s="3"/>
      <c r="AP52" s="2">
        <v>-1.9838119750914259E-16</v>
      </c>
      <c r="AQ52" s="32">
        <v>-0.25432510857216439</v>
      </c>
      <c r="AR52" s="2">
        <v>-0.47</v>
      </c>
      <c r="AS52" s="2">
        <v>-2.0072124005143781E-2</v>
      </c>
      <c r="AT52" s="2">
        <v>-5.0180310012859436E-3</v>
      </c>
      <c r="AU52" s="2">
        <v>1.49</v>
      </c>
      <c r="AV52" s="2">
        <v>9.7247926510036595E-2</v>
      </c>
      <c r="AW52" s="2">
        <v>7.2935944882527443E-2</v>
      </c>
      <c r="AX52" s="2">
        <v>0.51</v>
      </c>
      <c r="AY52" s="2">
        <v>4.2396685017110766E-3</v>
      </c>
      <c r="AZ52" s="2">
        <v>5.2995856271388459E-3</v>
      </c>
      <c r="BA52" s="3"/>
      <c r="BB52" s="3"/>
      <c r="BC52" s="2">
        <v>5.2041704279304213E-17</v>
      </c>
      <c r="BD52" s="32">
        <v>7.3217499508380399E-2</v>
      </c>
      <c r="BE52" s="2">
        <v>4</v>
      </c>
      <c r="BF52" s="2">
        <v>6.9654672549288477E-2</v>
      </c>
      <c r="BG52" s="2">
        <v>4</v>
      </c>
      <c r="BH52" s="2">
        <v>-1.148284527972699E-2</v>
      </c>
      <c r="BI52" s="2">
        <v>5</v>
      </c>
      <c r="BJ52" s="2">
        <v>0.53921523668513904</v>
      </c>
      <c r="BK52" s="2">
        <v>5</v>
      </c>
      <c r="BL52" s="2">
        <v>1.169671692455565</v>
      </c>
      <c r="BM52" s="32">
        <v>1.767058756410266</v>
      </c>
      <c r="BN52" s="2">
        <v>12.28</v>
      </c>
      <c r="BO52" s="2">
        <v>13.53</v>
      </c>
      <c r="BP52" s="2">
        <v>0.87</v>
      </c>
      <c r="BQ52" s="2">
        <v>0.8936260794020221</v>
      </c>
      <c r="BR52" s="2">
        <v>2.2799999999999998</v>
      </c>
      <c r="BS52" s="2">
        <v>-0.71961492740733479</v>
      </c>
      <c r="BT52" s="3"/>
      <c r="BU52" s="2">
        <v>0.88</v>
      </c>
      <c r="BV52" s="2">
        <v>0.13486276300217531</v>
      </c>
      <c r="BW52" s="3"/>
      <c r="BX52" s="2">
        <v>19.850000000000001</v>
      </c>
      <c r="BY52" s="2">
        <v>1.01</v>
      </c>
      <c r="BZ52" s="2">
        <v>1.57</v>
      </c>
      <c r="CA52" s="2">
        <v>1</v>
      </c>
      <c r="CB52" s="2">
        <v>0.05</v>
      </c>
      <c r="CC52" s="2">
        <v>0.05</v>
      </c>
      <c r="CD52" s="2">
        <v>5.7857142857142856</v>
      </c>
      <c r="CE52" s="2">
        <v>0</v>
      </c>
      <c r="CF52" t="b">
        <v>0</v>
      </c>
      <c r="CG52" t="s">
        <v>126</v>
      </c>
      <c r="CH52" s="2">
        <v>2</v>
      </c>
      <c r="CI52" s="2">
        <v>18</v>
      </c>
      <c r="CJ52" s="32">
        <v>1.505716257588154</v>
      </c>
      <c r="CK52" s="2">
        <v>13.95594136313678</v>
      </c>
      <c r="CL52" s="2">
        <v>0.72385471801423618</v>
      </c>
    </row>
    <row r="53" spans="1:90" hidden="1" x14ac:dyDescent="0.25">
      <c r="A53" s="7"/>
      <c r="B53" s="1" t="s">
        <v>179</v>
      </c>
      <c r="C53" t="s">
        <v>173</v>
      </c>
      <c r="D53" t="s">
        <v>174</v>
      </c>
      <c r="E53" s="15">
        <v>39.309271985044589</v>
      </c>
      <c r="F53" t="s">
        <v>175</v>
      </c>
      <c r="G53" s="2">
        <v>11788.39</v>
      </c>
      <c r="H53" t="s">
        <v>92</v>
      </c>
      <c r="I53" s="15">
        <v>12620.14</v>
      </c>
      <c r="J53" s="15">
        <v>12.247662043643469</v>
      </c>
      <c r="K53" t="s">
        <v>92</v>
      </c>
      <c r="L53" s="27">
        <v>40204</v>
      </c>
      <c r="M53" s="15">
        <v>0.78627486767658328</v>
      </c>
      <c r="N53" s="3"/>
      <c r="O53" s="27">
        <v>40204</v>
      </c>
      <c r="P53" s="4" t="s">
        <v>176</v>
      </c>
      <c r="Q53" s="4" t="s">
        <v>177</v>
      </c>
      <c r="R53" s="2">
        <v>48.81</v>
      </c>
      <c r="S53" s="2">
        <v>0.50304243208812149</v>
      </c>
      <c r="T53" s="2">
        <v>0.50304243208812149</v>
      </c>
      <c r="U53" s="2">
        <v>12.97</v>
      </c>
      <c r="V53" s="2">
        <v>0.1371393160466024</v>
      </c>
      <c r="W53" s="2">
        <v>0.41141794813980709</v>
      </c>
      <c r="X53" s="2">
        <v>21.2</v>
      </c>
      <c r="Y53" s="2">
        <v>0.38752560945585451</v>
      </c>
      <c r="Z53" s="2">
        <v>1.9376280472792731</v>
      </c>
      <c r="AA53" s="2">
        <v>20.6</v>
      </c>
      <c r="AB53" s="2">
        <v>0.50974252199220682</v>
      </c>
      <c r="AC53" s="2">
        <v>5.0974252199220684</v>
      </c>
      <c r="AD53" s="32">
        <v>7.9495136474292698</v>
      </c>
      <c r="AE53" s="2">
        <v>21.88</v>
      </c>
      <c r="AF53" s="2">
        <v>0.44162965194091408</v>
      </c>
      <c r="AG53" s="2">
        <v>0.11040741298522851</v>
      </c>
      <c r="AH53" s="2">
        <v>7.61</v>
      </c>
      <c r="AI53" s="2">
        <v>0.23982562605715119</v>
      </c>
      <c r="AJ53" s="2">
        <v>0.17986921954286339</v>
      </c>
      <c r="AK53" s="2">
        <v>7.96</v>
      </c>
      <c r="AL53" s="2">
        <v>0.50875665684277172</v>
      </c>
      <c r="AM53" s="2">
        <v>0.63594582105346464</v>
      </c>
      <c r="AN53" s="2">
        <v>6.46</v>
      </c>
      <c r="AO53" s="2">
        <v>0.59425303152783127</v>
      </c>
      <c r="AP53" s="2">
        <v>1.4856325788195781</v>
      </c>
      <c r="AQ53" s="32">
        <v>2.4118550324011352</v>
      </c>
      <c r="AR53" s="2">
        <v>12.02</v>
      </c>
      <c r="AS53" s="2">
        <v>0.55727970815410854</v>
      </c>
      <c r="AT53" s="2">
        <v>0.13931992703852711</v>
      </c>
      <c r="AU53" s="2">
        <v>3.16</v>
      </c>
      <c r="AV53" s="2">
        <v>0.38694536748070962</v>
      </c>
      <c r="AW53" s="2">
        <v>0.29020902561053219</v>
      </c>
      <c r="AX53" s="2">
        <v>4.5999999999999996</v>
      </c>
      <c r="AY53" s="2">
        <v>0.66380987741081543</v>
      </c>
      <c r="AZ53" s="2">
        <v>0.82976234676351934</v>
      </c>
      <c r="BA53" s="2">
        <v>4.22</v>
      </c>
      <c r="BB53" s="2">
        <v>0.75391113525558995</v>
      </c>
      <c r="BC53" s="2">
        <v>1.884777838138975</v>
      </c>
      <c r="BD53" s="32">
        <v>3.1440691375515528</v>
      </c>
      <c r="BE53" s="2">
        <v>4</v>
      </c>
      <c r="BF53" s="2">
        <v>6.9654672549288477E-2</v>
      </c>
      <c r="BG53" s="2">
        <v>5</v>
      </c>
      <c r="BH53" s="2">
        <v>0.47079665646880808</v>
      </c>
      <c r="BI53" s="2">
        <v>5</v>
      </c>
      <c r="BJ53" s="2">
        <v>0.53921523668513904</v>
      </c>
      <c r="BK53" s="2">
        <v>5</v>
      </c>
      <c r="BL53" s="2">
        <v>1.169671692455565</v>
      </c>
      <c r="BM53" s="32">
        <v>2.2493382581588008</v>
      </c>
      <c r="BN53" s="2">
        <v>18.52</v>
      </c>
      <c r="BO53" s="2">
        <v>14.43</v>
      </c>
      <c r="BP53" s="2">
        <v>0.63</v>
      </c>
      <c r="BQ53" s="2">
        <v>-0.59157604431972255</v>
      </c>
      <c r="BR53" s="2">
        <v>7.65</v>
      </c>
      <c r="BS53" s="2">
        <v>6.7049939805272647</v>
      </c>
      <c r="BT53" s="3"/>
      <c r="BU53" s="2">
        <v>0.81</v>
      </c>
      <c r="BV53" s="2">
        <v>-0.1785732237380582</v>
      </c>
      <c r="BW53" s="3"/>
      <c r="BX53" s="2">
        <v>24.95</v>
      </c>
      <c r="BY53" s="2">
        <v>0.94</v>
      </c>
      <c r="BZ53" s="2">
        <v>0.86</v>
      </c>
      <c r="CA53" s="2">
        <v>1.23</v>
      </c>
      <c r="CB53" s="2">
        <v>0.33</v>
      </c>
      <c r="CC53" s="2">
        <v>0.33</v>
      </c>
      <c r="CD53" s="2">
        <v>4.5857142857142854</v>
      </c>
      <c r="CE53" s="2">
        <v>0</v>
      </c>
      <c r="CF53" t="b">
        <v>0</v>
      </c>
      <c r="CG53" t="s">
        <v>178</v>
      </c>
      <c r="CH53" s="2">
        <v>0</v>
      </c>
      <c r="CI53" s="2">
        <v>0</v>
      </c>
      <c r="CJ53" s="32">
        <v>21.689620788010242</v>
      </c>
      <c r="CK53" s="2">
        <v>12.247662043643469</v>
      </c>
      <c r="CL53" s="2">
        <v>0.78627486767658328</v>
      </c>
    </row>
    <row r="54" spans="1:90" hidden="1" x14ac:dyDescent="0.25">
      <c r="A54" s="6"/>
      <c r="B54" s="1" t="s">
        <v>185</v>
      </c>
      <c r="C54" t="s">
        <v>186</v>
      </c>
      <c r="D54" t="s">
        <v>125</v>
      </c>
      <c r="E54" s="15">
        <v>38.224707809827137</v>
      </c>
      <c r="F54" t="s">
        <v>91</v>
      </c>
      <c r="G54" s="2">
        <v>17502.099999999999</v>
      </c>
      <c r="H54" t="s">
        <v>92</v>
      </c>
      <c r="I54" s="15">
        <v>21793.41</v>
      </c>
      <c r="J54" s="15">
        <v>13.95594136313678</v>
      </c>
      <c r="K54" t="s">
        <v>92</v>
      </c>
      <c r="L54" s="27">
        <v>40318</v>
      </c>
      <c r="M54" s="15">
        <v>0.72385471801423618</v>
      </c>
      <c r="N54" s="2">
        <v>0</v>
      </c>
      <c r="O54" s="27">
        <v>40318</v>
      </c>
      <c r="P54" s="4" t="s">
        <v>93</v>
      </c>
      <c r="Q54" s="4" t="s">
        <v>94</v>
      </c>
      <c r="R54" s="2">
        <v>22.21</v>
      </c>
      <c r="S54" s="2">
        <v>-0.1040728037870626</v>
      </c>
      <c r="T54" s="2">
        <v>-0.1040728037870626</v>
      </c>
      <c r="U54" s="2">
        <v>12.56</v>
      </c>
      <c r="V54" s="2">
        <v>9.2920003055022959E-2</v>
      </c>
      <c r="W54" s="2">
        <v>0.27876000916506888</v>
      </c>
      <c r="X54" s="2">
        <v>14.72</v>
      </c>
      <c r="Y54" s="2">
        <v>-0.10753116867148491</v>
      </c>
      <c r="Z54" s="2">
        <v>-0.53765584335742467</v>
      </c>
      <c r="AA54" s="2">
        <v>14.86</v>
      </c>
      <c r="AB54" s="2">
        <v>-0.1216576985262835</v>
      </c>
      <c r="AC54" s="2">
        <v>-1.216576985262835</v>
      </c>
      <c r="AD54" s="32">
        <v>-1.5795456232422529</v>
      </c>
      <c r="AE54" s="2">
        <v>3.31</v>
      </c>
      <c r="AF54" s="2">
        <v>-9.7649934374346284E-2</v>
      </c>
      <c r="AG54" s="2">
        <v>-2.4412483593586571E-2</v>
      </c>
      <c r="AH54" s="2">
        <v>2.08</v>
      </c>
      <c r="AI54" s="2">
        <v>-0.1117608622099355</v>
      </c>
      <c r="AJ54" s="2">
        <v>-8.3820646657451606E-2</v>
      </c>
      <c r="AK54" s="2">
        <v>1.72</v>
      </c>
      <c r="AL54" s="2">
        <v>-0.1128248482016469</v>
      </c>
      <c r="AM54" s="2">
        <v>-0.14103106025205869</v>
      </c>
      <c r="AN54" s="2">
        <v>1.97</v>
      </c>
      <c r="AO54" s="2">
        <v>-0.1096763405471556</v>
      </c>
      <c r="AP54" s="2">
        <v>-0.2741908513678889</v>
      </c>
      <c r="AQ54" s="32">
        <v>-0.52345504187098579</v>
      </c>
      <c r="AR54" s="2">
        <v>-0.52</v>
      </c>
      <c r="AS54" s="2">
        <v>-2.238338033884775E-2</v>
      </c>
      <c r="AT54" s="2">
        <v>-5.5958450847119383E-3</v>
      </c>
      <c r="AU54" s="2">
        <v>1.55</v>
      </c>
      <c r="AV54" s="2">
        <v>0.10765621780239611</v>
      </c>
      <c r="AW54" s="2">
        <v>8.0742163351797097E-2</v>
      </c>
      <c r="AX54" s="2">
        <v>0.53</v>
      </c>
      <c r="AY54" s="2">
        <v>7.4649506968656239E-3</v>
      </c>
      <c r="AZ54" s="2">
        <v>9.3311883710820304E-3</v>
      </c>
      <c r="BA54" s="2">
        <v>0.53</v>
      </c>
      <c r="BB54" s="2">
        <v>-2.027135307330204E-2</v>
      </c>
      <c r="BC54" s="2">
        <v>-5.0678382683255092E-2</v>
      </c>
      <c r="BD54" s="32">
        <v>3.3799123954912101E-2</v>
      </c>
      <c r="BE54" s="2">
        <v>4</v>
      </c>
      <c r="BF54" s="2">
        <v>6.9654672549288477E-2</v>
      </c>
      <c r="BG54" s="2">
        <v>4</v>
      </c>
      <c r="BH54" s="2">
        <v>-1.148284527972699E-2</v>
      </c>
      <c r="BI54" s="2">
        <v>5</v>
      </c>
      <c r="BJ54" s="2">
        <v>0.53921523668513904</v>
      </c>
      <c r="BK54" s="2">
        <v>5</v>
      </c>
      <c r="BL54" s="2">
        <v>1.169671692455565</v>
      </c>
      <c r="BM54" s="32">
        <v>1.767058756410266</v>
      </c>
      <c r="BN54" s="2">
        <v>12.86</v>
      </c>
      <c r="BO54" s="2">
        <v>13.41</v>
      </c>
      <c r="BP54" s="2">
        <v>0.83</v>
      </c>
      <c r="BQ54" s="2">
        <v>0.64609239211506442</v>
      </c>
      <c r="BR54" s="2">
        <v>2.2799999999999998</v>
      </c>
      <c r="BS54" s="2">
        <v>-0.71961492740733479</v>
      </c>
      <c r="BT54" s="3"/>
      <c r="BU54" s="2">
        <v>0.88</v>
      </c>
      <c r="BV54" s="2">
        <v>0.13486276300217531</v>
      </c>
      <c r="BW54" s="3"/>
      <c r="BX54" s="2">
        <v>19.850000000000001</v>
      </c>
      <c r="BY54" s="2">
        <v>1.01</v>
      </c>
      <c r="BZ54" s="2">
        <v>1.57</v>
      </c>
      <c r="CA54" s="2">
        <v>1</v>
      </c>
      <c r="CB54" s="2">
        <v>0.05</v>
      </c>
      <c r="CC54" s="2">
        <v>0.05</v>
      </c>
      <c r="CD54" s="2">
        <v>5.7857142857142856</v>
      </c>
      <c r="CE54" s="2">
        <v>0</v>
      </c>
      <c r="CF54" t="b">
        <v>0</v>
      </c>
      <c r="CG54" t="s">
        <v>126</v>
      </c>
      <c r="CH54" s="2">
        <v>2</v>
      </c>
      <c r="CI54" s="2">
        <v>18</v>
      </c>
      <c r="CJ54" s="32">
        <v>-0.24080255703815581</v>
      </c>
      <c r="CK54" s="2">
        <v>13.95594136313678</v>
      </c>
      <c r="CL54" s="2">
        <v>0.72385471801423618</v>
      </c>
    </row>
    <row r="55" spans="1:90" hidden="1" x14ac:dyDescent="0.25">
      <c r="A55" s="6"/>
      <c r="B55" s="1" t="s">
        <v>189</v>
      </c>
      <c r="C55" t="s">
        <v>158</v>
      </c>
      <c r="D55" t="s">
        <v>190</v>
      </c>
      <c r="E55" s="15">
        <v>36.47542463797609</v>
      </c>
      <c r="F55" t="s">
        <v>91</v>
      </c>
      <c r="G55" s="2">
        <v>3981.79</v>
      </c>
      <c r="H55" t="s">
        <v>92</v>
      </c>
      <c r="I55" s="15">
        <v>5052.7</v>
      </c>
      <c r="J55" s="15">
        <v>9.3853692944498093</v>
      </c>
      <c r="K55" t="s">
        <v>92</v>
      </c>
      <c r="L55" s="27">
        <v>39090</v>
      </c>
      <c r="M55" s="15">
        <v>1.39624018981566</v>
      </c>
      <c r="N55" s="3"/>
      <c r="O55" s="27">
        <v>39295</v>
      </c>
      <c r="P55" s="4" t="s">
        <v>160</v>
      </c>
      <c r="Q55" s="4" t="s">
        <v>94</v>
      </c>
      <c r="R55" s="2">
        <v>22.56</v>
      </c>
      <c r="S55" s="2">
        <v>-9.6084445420283909E-2</v>
      </c>
      <c r="T55" s="2">
        <v>-9.6084445420283909E-2</v>
      </c>
      <c r="U55" s="2">
        <v>11.4</v>
      </c>
      <c r="V55" s="2">
        <v>-3.2188297116274828E-2</v>
      </c>
      <c r="W55" s="2">
        <v>-9.6564891348824511E-2</v>
      </c>
      <c r="X55" s="2">
        <v>14.57</v>
      </c>
      <c r="Y55" s="2">
        <v>-0.11899081631332151</v>
      </c>
      <c r="Z55" s="2">
        <v>-0.59495408156660756</v>
      </c>
      <c r="AA55" s="2">
        <v>14.74</v>
      </c>
      <c r="AB55" s="2">
        <v>-0.13485770313642609</v>
      </c>
      <c r="AC55" s="2">
        <v>-1.3485770313642611</v>
      </c>
      <c r="AD55" s="32">
        <v>-2.1361804496999768</v>
      </c>
      <c r="AE55" s="2">
        <v>3.65</v>
      </c>
      <c r="AF55" s="2">
        <v>-8.7776210123016798E-2</v>
      </c>
      <c r="AG55" s="2">
        <v>-2.19440525307542E-2</v>
      </c>
      <c r="AH55" s="2">
        <v>0.92</v>
      </c>
      <c r="AI55" s="2">
        <v>-0.18551137331116879</v>
      </c>
      <c r="AJ55" s="2">
        <v>-0.13913352998337661</v>
      </c>
      <c r="AK55" s="2">
        <v>1.56</v>
      </c>
      <c r="AL55" s="2">
        <v>-0.12876283551047821</v>
      </c>
      <c r="AM55" s="2">
        <v>-0.1609535443880977</v>
      </c>
      <c r="AN55" s="2">
        <v>1.85</v>
      </c>
      <c r="AO55" s="2">
        <v>-0.12848959770728879</v>
      </c>
      <c r="AP55" s="2">
        <v>-0.32122399426822212</v>
      </c>
      <c r="AQ55" s="32">
        <v>-0.64325512117045069</v>
      </c>
      <c r="AR55" s="2">
        <v>-0.17</v>
      </c>
      <c r="AS55" s="2">
        <v>-6.2045860029199436E-3</v>
      </c>
      <c r="AT55" s="2">
        <v>-1.5511465007299859E-3</v>
      </c>
      <c r="AU55" s="2">
        <v>0.39</v>
      </c>
      <c r="AV55" s="2">
        <v>-9.3570747183221073E-2</v>
      </c>
      <c r="AW55" s="2">
        <v>-7.0178060387415808E-2</v>
      </c>
      <c r="AX55" s="2">
        <v>0.38</v>
      </c>
      <c r="AY55" s="2">
        <v>-1.6724665766793469E-2</v>
      </c>
      <c r="AZ55" s="2">
        <v>-2.0905832208491831E-2</v>
      </c>
      <c r="BA55" s="2">
        <v>0.41</v>
      </c>
      <c r="BB55" s="2">
        <v>-4.5448019360420491E-2</v>
      </c>
      <c r="BC55" s="2">
        <v>-0.11362004840105119</v>
      </c>
      <c r="BD55" s="32">
        <v>-0.20625508749768881</v>
      </c>
      <c r="BE55" s="2">
        <v>3</v>
      </c>
      <c r="BF55" s="2">
        <v>-0.23829230082651309</v>
      </c>
      <c r="BG55" s="2">
        <v>4</v>
      </c>
      <c r="BH55" s="2">
        <v>-1.148284527972699E-2</v>
      </c>
      <c r="BI55" s="2">
        <v>5</v>
      </c>
      <c r="BJ55" s="2">
        <v>0.53921523668513904</v>
      </c>
      <c r="BK55" s="2">
        <v>4</v>
      </c>
      <c r="BL55" s="2">
        <v>-0.87725376934167509</v>
      </c>
      <c r="BM55" s="32">
        <v>-0.58781367876277613</v>
      </c>
      <c r="BN55" s="2">
        <v>12.62</v>
      </c>
      <c r="BO55" s="2">
        <v>12.75</v>
      </c>
      <c r="BP55" s="2">
        <v>0.8</v>
      </c>
      <c r="BQ55" s="2">
        <v>0.46044212664984691</v>
      </c>
      <c r="BR55" s="2">
        <v>0.88</v>
      </c>
      <c r="BS55" s="2">
        <v>-2.6552671566640269</v>
      </c>
      <c r="BT55" s="3"/>
      <c r="BU55" s="2">
        <v>0.65</v>
      </c>
      <c r="BV55" s="2">
        <v>-0.89499833628716385</v>
      </c>
      <c r="BW55" s="3"/>
      <c r="BX55" s="2">
        <v>20.04</v>
      </c>
      <c r="BY55" s="2">
        <v>1.02</v>
      </c>
      <c r="BZ55" s="2">
        <v>1.54</v>
      </c>
      <c r="CA55" s="2">
        <v>0.97</v>
      </c>
      <c r="CB55" s="2">
        <v>0.05</v>
      </c>
      <c r="CC55" s="2">
        <v>0.15</v>
      </c>
      <c r="CD55" s="2">
        <v>5.3571428571428577</v>
      </c>
      <c r="CE55" s="2">
        <v>0</v>
      </c>
      <c r="CF55" t="b">
        <v>0</v>
      </c>
      <c r="CG55" t="s">
        <v>95</v>
      </c>
      <c r="CH55" s="2">
        <v>3</v>
      </c>
      <c r="CI55" s="2">
        <v>27</v>
      </c>
      <c r="CJ55" s="32">
        <v>-6.6633277034322367</v>
      </c>
      <c r="CK55" s="2">
        <v>9.3853692944498093</v>
      </c>
      <c r="CL55" s="2">
        <v>1.39624018981566</v>
      </c>
    </row>
    <row r="56" spans="1:90" hidden="1" x14ac:dyDescent="0.25">
      <c r="A56" s="8"/>
      <c r="B56" s="1" t="s">
        <v>191</v>
      </c>
      <c r="C56" t="s">
        <v>158</v>
      </c>
      <c r="D56" t="s">
        <v>159</v>
      </c>
      <c r="E56" s="15">
        <v>36.47542463797609</v>
      </c>
      <c r="F56" t="s">
        <v>91</v>
      </c>
      <c r="G56" s="2">
        <v>3981.79</v>
      </c>
      <c r="H56" t="s">
        <v>92</v>
      </c>
      <c r="I56" s="15">
        <v>5052.7</v>
      </c>
      <c r="J56" s="15">
        <v>9.3853692944498093</v>
      </c>
      <c r="K56" t="s">
        <v>92</v>
      </c>
      <c r="L56" s="27">
        <v>39090</v>
      </c>
      <c r="M56" s="15">
        <v>1.39624018981566</v>
      </c>
      <c r="N56" s="3"/>
      <c r="O56" s="27">
        <v>39295</v>
      </c>
      <c r="P56" s="4" t="s">
        <v>160</v>
      </c>
      <c r="Q56" s="4" t="s">
        <v>94</v>
      </c>
      <c r="R56" s="2">
        <v>22.56</v>
      </c>
      <c r="S56" s="2">
        <v>-9.6084445420283909E-2</v>
      </c>
      <c r="T56" s="2">
        <v>-9.6084445420283909E-2</v>
      </c>
      <c r="U56" s="2">
        <v>11.4</v>
      </c>
      <c r="V56" s="2">
        <v>-3.2188297116274828E-2</v>
      </c>
      <c r="W56" s="2">
        <v>-9.6564891348824511E-2</v>
      </c>
      <c r="X56" s="2">
        <v>14.57</v>
      </c>
      <c r="Y56" s="2">
        <v>-0.11899081631332151</v>
      </c>
      <c r="Z56" s="2">
        <v>-0.59495408156660756</v>
      </c>
      <c r="AA56" s="2">
        <v>14.74</v>
      </c>
      <c r="AB56" s="2">
        <v>-0.13485770313642609</v>
      </c>
      <c r="AC56" s="2">
        <v>-1.3485770313642611</v>
      </c>
      <c r="AD56" s="32">
        <v>-2.1361804496999768</v>
      </c>
      <c r="AE56" s="2">
        <v>3.65</v>
      </c>
      <c r="AF56" s="2">
        <v>-8.7776210123016798E-2</v>
      </c>
      <c r="AG56" s="2">
        <v>-2.19440525307542E-2</v>
      </c>
      <c r="AH56" s="2">
        <v>0.92</v>
      </c>
      <c r="AI56" s="2">
        <v>-0.18551137331116879</v>
      </c>
      <c r="AJ56" s="2">
        <v>-0.13913352998337661</v>
      </c>
      <c r="AK56" s="2">
        <v>1.56</v>
      </c>
      <c r="AL56" s="2">
        <v>-0.12876283551047821</v>
      </c>
      <c r="AM56" s="2">
        <v>-0.1609535443880977</v>
      </c>
      <c r="AN56" s="2">
        <v>1.85</v>
      </c>
      <c r="AO56" s="2">
        <v>-0.12848959770728879</v>
      </c>
      <c r="AP56" s="2">
        <v>-0.32122399426822212</v>
      </c>
      <c r="AQ56" s="32">
        <v>-0.64325512117045069</v>
      </c>
      <c r="AR56" s="2">
        <v>-0.17</v>
      </c>
      <c r="AS56" s="2">
        <v>-6.2045860029199436E-3</v>
      </c>
      <c r="AT56" s="2">
        <v>-1.5511465007299859E-3</v>
      </c>
      <c r="AU56" s="2">
        <v>0.39</v>
      </c>
      <c r="AV56" s="2">
        <v>-9.3570747183221073E-2</v>
      </c>
      <c r="AW56" s="2">
        <v>-7.0178060387415808E-2</v>
      </c>
      <c r="AX56" s="2">
        <v>0.38</v>
      </c>
      <c r="AY56" s="2">
        <v>-1.6724665766793469E-2</v>
      </c>
      <c r="AZ56" s="2">
        <v>-2.0905832208491831E-2</v>
      </c>
      <c r="BA56" s="2">
        <v>0.41</v>
      </c>
      <c r="BB56" s="2">
        <v>-4.5448019360420491E-2</v>
      </c>
      <c r="BC56" s="2">
        <v>-0.11362004840105119</v>
      </c>
      <c r="BD56" s="32">
        <v>-0.20625508749768881</v>
      </c>
      <c r="BE56" s="2">
        <v>3</v>
      </c>
      <c r="BF56" s="2">
        <v>-0.23829230082651309</v>
      </c>
      <c r="BG56" s="2">
        <v>4</v>
      </c>
      <c r="BH56" s="2">
        <v>-1.148284527972699E-2</v>
      </c>
      <c r="BI56" s="2">
        <v>5</v>
      </c>
      <c r="BJ56" s="2">
        <v>0.53921523668513904</v>
      </c>
      <c r="BK56" s="2">
        <v>4</v>
      </c>
      <c r="BL56" s="2">
        <v>-0.87725376934167509</v>
      </c>
      <c r="BM56" s="32">
        <v>-0.58781367876277613</v>
      </c>
      <c r="BN56" s="2">
        <v>12.62</v>
      </c>
      <c r="BO56" s="2">
        <v>12.75</v>
      </c>
      <c r="BP56" s="2">
        <v>0.8</v>
      </c>
      <c r="BQ56" s="2">
        <v>0.46044212664984691</v>
      </c>
      <c r="BR56" s="2">
        <v>0.88</v>
      </c>
      <c r="BS56" s="2">
        <v>-2.6552671566640269</v>
      </c>
      <c r="BT56" s="3"/>
      <c r="BU56" s="2">
        <v>0.65</v>
      </c>
      <c r="BV56" s="2">
        <v>-0.89499833628716385</v>
      </c>
      <c r="BW56" s="3"/>
      <c r="BX56" s="2">
        <v>20.04</v>
      </c>
      <c r="BY56" s="2">
        <v>1.02</v>
      </c>
      <c r="BZ56" s="2">
        <v>1.54</v>
      </c>
      <c r="CA56" s="2">
        <v>0.97</v>
      </c>
      <c r="CB56" s="2">
        <v>0.05</v>
      </c>
      <c r="CC56" s="2">
        <v>0.15</v>
      </c>
      <c r="CD56" s="2">
        <v>5.3571428571428577</v>
      </c>
      <c r="CE56" s="2">
        <v>0</v>
      </c>
      <c r="CF56" t="b">
        <v>0</v>
      </c>
      <c r="CG56" t="s">
        <v>95</v>
      </c>
      <c r="CH56" s="2">
        <v>3</v>
      </c>
      <c r="CI56" s="2">
        <v>27</v>
      </c>
      <c r="CJ56" s="32">
        <v>-6.6633277034322367</v>
      </c>
      <c r="CK56" s="2">
        <v>9.3853692944498093</v>
      </c>
      <c r="CL56" s="2">
        <v>1.39624018981566</v>
      </c>
    </row>
    <row r="57" spans="1:90" hidden="1" x14ac:dyDescent="0.25">
      <c r="A57" s="9"/>
      <c r="B57" s="1" t="s">
        <v>192</v>
      </c>
      <c r="C57" t="s">
        <v>158</v>
      </c>
      <c r="D57" t="s">
        <v>193</v>
      </c>
      <c r="E57" s="15">
        <v>36.47542463797609</v>
      </c>
      <c r="F57" t="s">
        <v>91</v>
      </c>
      <c r="G57" s="2">
        <v>3981.79</v>
      </c>
      <c r="H57" t="s">
        <v>92</v>
      </c>
      <c r="I57" s="15">
        <v>5052.7</v>
      </c>
      <c r="J57" s="15">
        <v>9.3853692944498093</v>
      </c>
      <c r="K57" t="s">
        <v>92</v>
      </c>
      <c r="L57" s="27">
        <v>39090</v>
      </c>
      <c r="M57" s="15">
        <v>1.39624018981566</v>
      </c>
      <c r="N57" s="3"/>
      <c r="O57" s="27">
        <v>39295</v>
      </c>
      <c r="P57" s="4" t="s">
        <v>160</v>
      </c>
      <c r="Q57" s="4" t="s">
        <v>94</v>
      </c>
      <c r="R57" s="2">
        <v>22.56</v>
      </c>
      <c r="S57" s="2">
        <v>-9.6084445420283909E-2</v>
      </c>
      <c r="T57" s="2">
        <v>-9.6084445420283909E-2</v>
      </c>
      <c r="U57" s="2">
        <v>11.4</v>
      </c>
      <c r="V57" s="2">
        <v>-3.2188297116274828E-2</v>
      </c>
      <c r="W57" s="2">
        <v>-9.6564891348824511E-2</v>
      </c>
      <c r="X57" s="2">
        <v>14.57</v>
      </c>
      <c r="Y57" s="2">
        <v>-0.11899081631332151</v>
      </c>
      <c r="Z57" s="2">
        <v>-0.59495408156660756</v>
      </c>
      <c r="AA57" s="2">
        <v>14.74</v>
      </c>
      <c r="AB57" s="2">
        <v>-0.13485770313642609</v>
      </c>
      <c r="AC57" s="2">
        <v>-1.3485770313642611</v>
      </c>
      <c r="AD57" s="32">
        <v>-2.1361804496999768</v>
      </c>
      <c r="AE57" s="2">
        <v>3.65</v>
      </c>
      <c r="AF57" s="2">
        <v>-8.7776210123016798E-2</v>
      </c>
      <c r="AG57" s="2">
        <v>-2.19440525307542E-2</v>
      </c>
      <c r="AH57" s="2">
        <v>0.92</v>
      </c>
      <c r="AI57" s="2">
        <v>-0.18551137331116879</v>
      </c>
      <c r="AJ57" s="2">
        <v>-0.13913352998337661</v>
      </c>
      <c r="AK57" s="2">
        <v>1.56</v>
      </c>
      <c r="AL57" s="2">
        <v>-0.12876283551047821</v>
      </c>
      <c r="AM57" s="2">
        <v>-0.1609535443880977</v>
      </c>
      <c r="AN57" s="2">
        <v>1.85</v>
      </c>
      <c r="AO57" s="2">
        <v>-0.12848959770728879</v>
      </c>
      <c r="AP57" s="2">
        <v>-0.32122399426822212</v>
      </c>
      <c r="AQ57" s="32">
        <v>-0.64325512117045069</v>
      </c>
      <c r="AR57" s="2">
        <v>-0.17</v>
      </c>
      <c r="AS57" s="2">
        <v>-6.2045860029199436E-3</v>
      </c>
      <c r="AT57" s="2">
        <v>-1.5511465007299859E-3</v>
      </c>
      <c r="AU57" s="2">
        <v>0.39</v>
      </c>
      <c r="AV57" s="2">
        <v>-9.3570747183221073E-2</v>
      </c>
      <c r="AW57" s="2">
        <v>-7.0178060387415808E-2</v>
      </c>
      <c r="AX57" s="2">
        <v>0.38</v>
      </c>
      <c r="AY57" s="2">
        <v>-1.6724665766793469E-2</v>
      </c>
      <c r="AZ57" s="2">
        <v>-2.0905832208491831E-2</v>
      </c>
      <c r="BA57" s="2">
        <v>0.41</v>
      </c>
      <c r="BB57" s="2">
        <v>-4.5448019360420491E-2</v>
      </c>
      <c r="BC57" s="2">
        <v>-0.11362004840105119</v>
      </c>
      <c r="BD57" s="32">
        <v>-0.20625508749768881</v>
      </c>
      <c r="BE57" s="2">
        <v>3</v>
      </c>
      <c r="BF57" s="2">
        <v>-0.23829230082651309</v>
      </c>
      <c r="BG57" s="2">
        <v>4</v>
      </c>
      <c r="BH57" s="2">
        <v>-1.148284527972699E-2</v>
      </c>
      <c r="BI57" s="2">
        <v>5</v>
      </c>
      <c r="BJ57" s="2">
        <v>0.53921523668513904</v>
      </c>
      <c r="BK57" s="2">
        <v>4</v>
      </c>
      <c r="BL57" s="2">
        <v>-0.87725376934167509</v>
      </c>
      <c r="BM57" s="32">
        <v>-0.58781367876277613</v>
      </c>
      <c r="BN57" s="2">
        <v>12.62</v>
      </c>
      <c r="BO57" s="2">
        <v>12.75</v>
      </c>
      <c r="BP57" s="2">
        <v>0.8</v>
      </c>
      <c r="BQ57" s="2">
        <v>0.46044212664984691</v>
      </c>
      <c r="BR57" s="2">
        <v>0.88</v>
      </c>
      <c r="BS57" s="2">
        <v>-2.6552671566640269</v>
      </c>
      <c r="BT57" s="3"/>
      <c r="BU57" s="2">
        <v>0.65</v>
      </c>
      <c r="BV57" s="2">
        <v>-0.89499833628716385</v>
      </c>
      <c r="BW57" s="3"/>
      <c r="BX57" s="2">
        <v>20.04</v>
      </c>
      <c r="BY57" s="2">
        <v>1.02</v>
      </c>
      <c r="BZ57" s="2">
        <v>1.54</v>
      </c>
      <c r="CA57" s="2">
        <v>0.97</v>
      </c>
      <c r="CB57" s="2">
        <v>0.05</v>
      </c>
      <c r="CC57" s="2">
        <v>0.15</v>
      </c>
      <c r="CD57" s="2">
        <v>5.3571428571428577</v>
      </c>
      <c r="CE57" s="2">
        <v>0</v>
      </c>
      <c r="CF57" t="b">
        <v>0</v>
      </c>
      <c r="CG57" t="s">
        <v>95</v>
      </c>
      <c r="CH57" s="2">
        <v>3</v>
      </c>
      <c r="CI57" s="2">
        <v>27</v>
      </c>
      <c r="CJ57" s="32">
        <v>-6.6633277034322367</v>
      </c>
      <c r="CK57" s="2">
        <v>9.3853692944498093</v>
      </c>
      <c r="CL57" s="2">
        <v>1.39624018981566</v>
      </c>
    </row>
    <row r="58" spans="1:90" hidden="1" x14ac:dyDescent="0.25">
      <c r="A58" s="9"/>
      <c r="B58" s="1" t="s">
        <v>197</v>
      </c>
      <c r="C58" t="s">
        <v>198</v>
      </c>
      <c r="D58" t="s">
        <v>199</v>
      </c>
      <c r="E58" s="15">
        <v>34.569624292334183</v>
      </c>
      <c r="F58" t="s">
        <v>175</v>
      </c>
      <c r="G58" s="2">
        <v>11788.39</v>
      </c>
      <c r="H58" t="s">
        <v>92</v>
      </c>
      <c r="I58" s="15">
        <v>12620.14</v>
      </c>
      <c r="J58" s="15">
        <v>12.247662043643469</v>
      </c>
      <c r="K58" t="s">
        <v>92</v>
      </c>
      <c r="L58" s="27">
        <v>40204</v>
      </c>
      <c r="M58" s="15">
        <v>0.78627486767658328</v>
      </c>
      <c r="N58" s="2">
        <v>0</v>
      </c>
      <c r="O58" s="27">
        <v>40204</v>
      </c>
      <c r="P58" s="4" t="s">
        <v>176</v>
      </c>
      <c r="Q58" s="4" t="s">
        <v>177</v>
      </c>
      <c r="R58" s="2">
        <v>50.02</v>
      </c>
      <c r="S58" s="2">
        <v>0.53065932815612804</v>
      </c>
      <c r="T58" s="2">
        <v>0.53065932815612804</v>
      </c>
      <c r="U58" s="2">
        <v>13.1</v>
      </c>
      <c r="V58" s="2">
        <v>0.15116007382442009</v>
      </c>
      <c r="W58" s="2">
        <v>0.45348022147326039</v>
      </c>
      <c r="X58" s="2">
        <v>21.54</v>
      </c>
      <c r="Y58" s="2">
        <v>0.41350081077735068</v>
      </c>
      <c r="Z58" s="2">
        <v>2.0675040538867528</v>
      </c>
      <c r="AA58" s="2">
        <v>20.78</v>
      </c>
      <c r="AB58" s="2">
        <v>0.52954252890742082</v>
      </c>
      <c r="AC58" s="2">
        <v>5.295425289074208</v>
      </c>
      <c r="AD58" s="32">
        <v>8.3470688925903502</v>
      </c>
      <c r="AE58" s="2">
        <v>23.09</v>
      </c>
      <c r="AF58" s="2">
        <v>0.47676849412946898</v>
      </c>
      <c r="AG58" s="2">
        <v>0.1191921235323673</v>
      </c>
      <c r="AH58" s="2">
        <v>7.73</v>
      </c>
      <c r="AI58" s="2">
        <v>0.2474549892745202</v>
      </c>
      <c r="AJ58" s="2">
        <v>0.18559124195589019</v>
      </c>
      <c r="AK58" s="2">
        <v>8.31</v>
      </c>
      <c r="AL58" s="2">
        <v>0.54362100408084013</v>
      </c>
      <c r="AM58" s="2">
        <v>0.67952625510105014</v>
      </c>
      <c r="AN58" s="2">
        <v>6.64</v>
      </c>
      <c r="AO58" s="2">
        <v>0.62247291726803111</v>
      </c>
      <c r="AP58" s="2">
        <v>1.5561822931700779</v>
      </c>
      <c r="AQ58" s="32">
        <v>2.5404919137593849</v>
      </c>
      <c r="AR58" s="2">
        <v>13.24</v>
      </c>
      <c r="AS58" s="2">
        <v>0.61367436269648556</v>
      </c>
      <c r="AT58" s="2">
        <v>0.15341859067412139</v>
      </c>
      <c r="AU58" s="2">
        <v>3.28</v>
      </c>
      <c r="AV58" s="2">
        <v>0.40776195006542859</v>
      </c>
      <c r="AW58" s="2">
        <v>0.30582146254907139</v>
      </c>
      <c r="AX58" s="2">
        <v>4.9400000000000004</v>
      </c>
      <c r="AY58" s="2">
        <v>0.71863967472844281</v>
      </c>
      <c r="AZ58" s="2">
        <v>0.89829959341055354</v>
      </c>
      <c r="BA58" s="2">
        <v>4.3899999999999997</v>
      </c>
      <c r="BB58" s="2">
        <v>0.78957807916234102</v>
      </c>
      <c r="BC58" s="2">
        <v>1.9739451979058531</v>
      </c>
      <c r="BD58" s="32">
        <v>3.3314848445395988</v>
      </c>
      <c r="BE58" s="2">
        <v>4</v>
      </c>
      <c r="BF58" s="2">
        <v>6.9654672549288477E-2</v>
      </c>
      <c r="BG58" s="2">
        <v>5</v>
      </c>
      <c r="BH58" s="2">
        <v>0.47079665646880808</v>
      </c>
      <c r="BI58" s="2">
        <v>5</v>
      </c>
      <c r="BJ58" s="2">
        <v>0.53921523668513904</v>
      </c>
      <c r="BK58" s="2">
        <v>5</v>
      </c>
      <c r="BL58" s="2">
        <v>1.169671692455565</v>
      </c>
      <c r="BM58" s="32">
        <v>2.2493382581588008</v>
      </c>
      <c r="BN58" s="2">
        <v>18.95</v>
      </c>
      <c r="BO58" s="2">
        <v>14.23</v>
      </c>
      <c r="BP58" s="2">
        <v>0.6</v>
      </c>
      <c r="BQ58" s="2">
        <v>-0.77722630978494078</v>
      </c>
      <c r="BR58" s="2">
        <v>3.16</v>
      </c>
      <c r="BS58" s="2">
        <v>0.49708075955401532</v>
      </c>
      <c r="BT58" s="2">
        <v>-1.04</v>
      </c>
      <c r="BU58" s="2">
        <v>1.02</v>
      </c>
      <c r="BV58" s="2">
        <v>0.76173473648264267</v>
      </c>
      <c r="BW58" s="2">
        <v>0.95</v>
      </c>
      <c r="BX58" s="2">
        <v>24.95</v>
      </c>
      <c r="BY58" s="2">
        <v>0.94</v>
      </c>
      <c r="BZ58" s="2">
        <v>0.86</v>
      </c>
      <c r="CA58" s="2">
        <v>1.23</v>
      </c>
      <c r="CB58" s="2">
        <v>0.33</v>
      </c>
      <c r="CC58" s="2">
        <v>0.33</v>
      </c>
      <c r="CD58" s="2">
        <v>4.5857142857142854</v>
      </c>
      <c r="CE58" s="2">
        <v>0</v>
      </c>
      <c r="CF58" t="b">
        <v>0</v>
      </c>
      <c r="CG58" t="s">
        <v>178</v>
      </c>
      <c r="CH58" s="2">
        <v>0</v>
      </c>
      <c r="CI58" s="2">
        <v>0</v>
      </c>
      <c r="CJ58" s="32">
        <v>16.94997309529985</v>
      </c>
      <c r="CK58" s="2">
        <v>12.247662043643469</v>
      </c>
      <c r="CL58" s="2">
        <v>0.78627486767658328</v>
      </c>
    </row>
    <row r="59" spans="1:90" hidden="1" x14ac:dyDescent="0.25">
      <c r="A59" s="7"/>
      <c r="B59" s="1" t="s">
        <v>200</v>
      </c>
      <c r="C59" t="s">
        <v>173</v>
      </c>
      <c r="D59" t="s">
        <v>199</v>
      </c>
      <c r="E59" s="15">
        <v>34.38397402686897</v>
      </c>
      <c r="F59" t="s">
        <v>175</v>
      </c>
      <c r="G59" s="2">
        <v>11788.39</v>
      </c>
      <c r="H59" t="s">
        <v>92</v>
      </c>
      <c r="I59" s="15">
        <v>12620.14</v>
      </c>
      <c r="J59" s="15">
        <v>12.247662043643469</v>
      </c>
      <c r="K59" t="s">
        <v>92</v>
      </c>
      <c r="L59" s="27">
        <v>40204</v>
      </c>
      <c r="M59" s="15">
        <v>0.78627486767658328</v>
      </c>
      <c r="N59" s="3"/>
      <c r="O59" s="27">
        <v>40204</v>
      </c>
      <c r="P59" s="4" t="s">
        <v>176</v>
      </c>
      <c r="Q59" s="4" t="s">
        <v>177</v>
      </c>
      <c r="R59" s="2">
        <v>50.02</v>
      </c>
      <c r="S59" s="2">
        <v>0.53065932815612804</v>
      </c>
      <c r="T59" s="2">
        <v>0.53065932815612804</v>
      </c>
      <c r="U59" s="2">
        <v>13.1</v>
      </c>
      <c r="V59" s="2">
        <v>0.15116007382442009</v>
      </c>
      <c r="W59" s="2">
        <v>0.45348022147326039</v>
      </c>
      <c r="X59" s="2">
        <v>21.54</v>
      </c>
      <c r="Y59" s="2">
        <v>0.41350081077735068</v>
      </c>
      <c r="Z59" s="2">
        <v>2.0675040538867528</v>
      </c>
      <c r="AA59" s="2">
        <v>20.78</v>
      </c>
      <c r="AB59" s="2">
        <v>0.52954252890742082</v>
      </c>
      <c r="AC59" s="2">
        <v>5.295425289074208</v>
      </c>
      <c r="AD59" s="32">
        <v>8.3470688925903502</v>
      </c>
      <c r="AE59" s="2">
        <v>23.09</v>
      </c>
      <c r="AF59" s="2">
        <v>0.47676849412946898</v>
      </c>
      <c r="AG59" s="2">
        <v>0.1191921235323673</v>
      </c>
      <c r="AH59" s="2">
        <v>7.73</v>
      </c>
      <c r="AI59" s="2">
        <v>0.2474549892745202</v>
      </c>
      <c r="AJ59" s="2">
        <v>0.18559124195589019</v>
      </c>
      <c r="AK59" s="2">
        <v>8.31</v>
      </c>
      <c r="AL59" s="2">
        <v>0.54362100408084013</v>
      </c>
      <c r="AM59" s="2">
        <v>0.67952625510105014</v>
      </c>
      <c r="AN59" s="2">
        <v>6.64</v>
      </c>
      <c r="AO59" s="2">
        <v>0.62247291726803111</v>
      </c>
      <c r="AP59" s="2">
        <v>1.5561822931700779</v>
      </c>
      <c r="AQ59" s="32">
        <v>2.5404919137593849</v>
      </c>
      <c r="AR59" s="2">
        <v>13.24</v>
      </c>
      <c r="AS59" s="2">
        <v>0.61367436269648556</v>
      </c>
      <c r="AT59" s="2">
        <v>0.15341859067412139</v>
      </c>
      <c r="AU59" s="2">
        <v>3.28</v>
      </c>
      <c r="AV59" s="2">
        <v>0.40776195006542859</v>
      </c>
      <c r="AW59" s="2">
        <v>0.30582146254907139</v>
      </c>
      <c r="AX59" s="2">
        <v>4.9400000000000004</v>
      </c>
      <c r="AY59" s="2">
        <v>0.71863967472844281</v>
      </c>
      <c r="AZ59" s="2">
        <v>0.89829959341055354</v>
      </c>
      <c r="BA59" s="2">
        <v>4.3899999999999997</v>
      </c>
      <c r="BB59" s="2">
        <v>0.78957807916234102</v>
      </c>
      <c r="BC59" s="2">
        <v>1.9739451979058531</v>
      </c>
      <c r="BD59" s="32">
        <v>3.3314848445395988</v>
      </c>
      <c r="BE59" s="2">
        <v>4</v>
      </c>
      <c r="BF59" s="2">
        <v>6.9654672549288477E-2</v>
      </c>
      <c r="BG59" s="2">
        <v>5</v>
      </c>
      <c r="BH59" s="2">
        <v>0.47079665646880808</v>
      </c>
      <c r="BI59" s="2">
        <v>5</v>
      </c>
      <c r="BJ59" s="2">
        <v>0.53921523668513904</v>
      </c>
      <c r="BK59" s="2">
        <v>5</v>
      </c>
      <c r="BL59" s="2">
        <v>1.169671692455565</v>
      </c>
      <c r="BM59" s="32">
        <v>2.2493382581588008</v>
      </c>
      <c r="BN59" s="2">
        <v>20.420000000000002</v>
      </c>
      <c r="BO59" s="2">
        <v>14.55</v>
      </c>
      <c r="BP59" s="2">
        <v>0.56999999999999995</v>
      </c>
      <c r="BQ59" s="2">
        <v>-0.96287657525015902</v>
      </c>
      <c r="BR59" s="2">
        <v>3.16</v>
      </c>
      <c r="BS59" s="2">
        <v>0.49708075955401532</v>
      </c>
      <c r="BT59" s="2">
        <v>-1.04</v>
      </c>
      <c r="BU59" s="2">
        <v>1.02</v>
      </c>
      <c r="BV59" s="2">
        <v>0.76173473648264267</v>
      </c>
      <c r="BW59" s="2">
        <v>0.95</v>
      </c>
      <c r="BX59" s="2">
        <v>24.95</v>
      </c>
      <c r="BY59" s="2">
        <v>0.94</v>
      </c>
      <c r="BZ59" s="2">
        <v>0.86</v>
      </c>
      <c r="CA59" s="2">
        <v>1.23</v>
      </c>
      <c r="CB59" s="2">
        <v>0.33</v>
      </c>
      <c r="CC59" s="2">
        <v>0.33</v>
      </c>
      <c r="CD59" s="2">
        <v>4.5857142857142854</v>
      </c>
      <c r="CE59" s="2">
        <v>0</v>
      </c>
      <c r="CF59" t="b">
        <v>0</v>
      </c>
      <c r="CG59" t="s">
        <v>178</v>
      </c>
      <c r="CH59" s="2">
        <v>0</v>
      </c>
      <c r="CI59" s="2">
        <v>0</v>
      </c>
      <c r="CJ59" s="32">
        <v>16.76432282983464</v>
      </c>
      <c r="CK59" s="2">
        <v>12.247662043643469</v>
      </c>
      <c r="CL59" s="2">
        <v>0.78627486767658328</v>
      </c>
    </row>
    <row r="60" spans="1:90" hidden="1" x14ac:dyDescent="0.25">
      <c r="A60" s="6"/>
      <c r="B60" s="1" t="s">
        <v>201</v>
      </c>
      <c r="C60" t="s">
        <v>202</v>
      </c>
      <c r="D60" t="s">
        <v>203</v>
      </c>
      <c r="E60" s="15">
        <v>34.312277500720569</v>
      </c>
      <c r="F60" t="s">
        <v>175</v>
      </c>
      <c r="G60" s="2">
        <v>11788.39</v>
      </c>
      <c r="H60" t="s">
        <v>92</v>
      </c>
      <c r="I60" s="15">
        <v>12620.14</v>
      </c>
      <c r="J60" s="15">
        <v>12.247662043643469</v>
      </c>
      <c r="K60" t="s">
        <v>92</v>
      </c>
      <c r="L60" s="27">
        <v>40204</v>
      </c>
      <c r="M60" s="15">
        <v>0.78627486767658328</v>
      </c>
      <c r="N60" s="2">
        <v>0</v>
      </c>
      <c r="O60" s="27">
        <v>40204</v>
      </c>
      <c r="P60" s="4" t="s">
        <v>176</v>
      </c>
      <c r="Q60" s="4" t="s">
        <v>177</v>
      </c>
      <c r="R60" s="2">
        <v>48.7</v>
      </c>
      <c r="S60" s="2">
        <v>0.50053180517284823</v>
      </c>
      <c r="T60" s="2">
        <v>0.50053180517284823</v>
      </c>
      <c r="U60" s="2">
        <v>13</v>
      </c>
      <c r="V60" s="2">
        <v>0.14037487553379099</v>
      </c>
      <c r="W60" s="2">
        <v>0.42112462660137312</v>
      </c>
      <c r="X60" s="2">
        <v>21.18</v>
      </c>
      <c r="Y60" s="2">
        <v>0.385997656436943</v>
      </c>
      <c r="Z60" s="2">
        <v>1.929988282184715</v>
      </c>
      <c r="AA60" s="2">
        <v>20.59</v>
      </c>
      <c r="AB60" s="2">
        <v>0.50864252160802814</v>
      </c>
      <c r="AC60" s="2">
        <v>5.086425216080281</v>
      </c>
      <c r="AD60" s="32">
        <v>7.9380699300392177</v>
      </c>
      <c r="AE60" s="2">
        <v>21.77</v>
      </c>
      <c r="AF60" s="2">
        <v>0.43843521174195449</v>
      </c>
      <c r="AG60" s="2">
        <v>0.10960880293548859</v>
      </c>
      <c r="AH60" s="2">
        <v>7.63</v>
      </c>
      <c r="AI60" s="2">
        <v>0.24109718659337939</v>
      </c>
      <c r="AJ60" s="2">
        <v>0.18082288994503451</v>
      </c>
      <c r="AK60" s="2">
        <v>7.95</v>
      </c>
      <c r="AL60" s="2">
        <v>0.50776053263596976</v>
      </c>
      <c r="AM60" s="2">
        <v>0.6347006657949622</v>
      </c>
      <c r="AN60" s="2">
        <v>6.45</v>
      </c>
      <c r="AO60" s="2">
        <v>0.59268526009782019</v>
      </c>
      <c r="AP60" s="2">
        <v>1.48171315024455</v>
      </c>
      <c r="AQ60" s="32">
        <v>2.406845508920036</v>
      </c>
      <c r="AR60" s="2">
        <v>11.92</v>
      </c>
      <c r="AS60" s="2">
        <v>0.55265719548670067</v>
      </c>
      <c r="AT60" s="2">
        <v>0.1381642988716752</v>
      </c>
      <c r="AU60" s="2">
        <v>3.18</v>
      </c>
      <c r="AV60" s="2">
        <v>0.39041479791149608</v>
      </c>
      <c r="AW60" s="2">
        <v>0.29281109843362207</v>
      </c>
      <c r="AX60" s="2">
        <v>4.58</v>
      </c>
      <c r="AY60" s="2">
        <v>0.66058459521566093</v>
      </c>
      <c r="AZ60" s="2">
        <v>0.82573074401957613</v>
      </c>
      <c r="BA60" s="2">
        <v>4.21</v>
      </c>
      <c r="BB60" s="2">
        <v>0.75181307973166345</v>
      </c>
      <c r="BC60" s="2">
        <v>1.879532699329159</v>
      </c>
      <c r="BD60" s="32">
        <v>3.1362388406540318</v>
      </c>
      <c r="BE60" s="2">
        <v>4</v>
      </c>
      <c r="BF60" s="2">
        <v>6.9654672549288477E-2</v>
      </c>
      <c r="BG60" s="2">
        <v>5</v>
      </c>
      <c r="BH60" s="2">
        <v>0.47079665646880808</v>
      </c>
      <c r="BI60" s="2">
        <v>5</v>
      </c>
      <c r="BJ60" s="2">
        <v>0.53921523668513904</v>
      </c>
      <c r="BK60" s="2">
        <v>5</v>
      </c>
      <c r="BL60" s="2">
        <v>1.169671692455565</v>
      </c>
      <c r="BM60" s="32">
        <v>2.2493382581588008</v>
      </c>
      <c r="BN60" s="2">
        <v>18.05</v>
      </c>
      <c r="BO60" s="2">
        <v>14.3</v>
      </c>
      <c r="BP60" s="2">
        <v>0.64</v>
      </c>
      <c r="BQ60" s="2">
        <v>-0.5296926224979831</v>
      </c>
      <c r="BR60" s="2">
        <v>3.62</v>
      </c>
      <c r="BS60" s="2">
        <v>1.1330807777383569</v>
      </c>
      <c r="BT60" s="3"/>
      <c r="BU60" s="2">
        <v>0.93</v>
      </c>
      <c r="BV60" s="2">
        <v>0.35874561067377098</v>
      </c>
      <c r="BW60" s="3"/>
      <c r="BX60" s="2">
        <v>24.95</v>
      </c>
      <c r="BY60" s="2">
        <v>0.94</v>
      </c>
      <c r="BZ60" s="2">
        <v>0.86</v>
      </c>
      <c r="CA60" s="2">
        <v>1.23</v>
      </c>
      <c r="CB60" s="2">
        <v>0.33</v>
      </c>
      <c r="CC60" s="2">
        <v>0.33</v>
      </c>
      <c r="CD60" s="2">
        <v>4.5857142857142854</v>
      </c>
      <c r="CE60" s="2">
        <v>0</v>
      </c>
      <c r="CF60" t="b">
        <v>0</v>
      </c>
      <c r="CG60" t="s">
        <v>178</v>
      </c>
      <c r="CH60" s="2">
        <v>0</v>
      </c>
      <c r="CI60" s="2">
        <v>0</v>
      </c>
      <c r="CJ60" s="32">
        <v>16.692626303686229</v>
      </c>
      <c r="CK60" s="2">
        <v>12.247662043643469</v>
      </c>
      <c r="CL60" s="2">
        <v>0.78627486767658328</v>
      </c>
    </row>
    <row r="61" spans="1:90" hidden="1" x14ac:dyDescent="0.25">
      <c r="A61" s="8"/>
      <c r="B61" s="1" t="s">
        <v>207</v>
      </c>
      <c r="C61" t="s">
        <v>205</v>
      </c>
      <c r="D61" t="s">
        <v>206</v>
      </c>
      <c r="E61" s="15">
        <v>33.314464579824381</v>
      </c>
      <c r="F61" t="s">
        <v>102</v>
      </c>
      <c r="G61" s="2">
        <v>1399.84</v>
      </c>
      <c r="H61" t="s">
        <v>155</v>
      </c>
      <c r="I61" s="15">
        <v>1632.64018793231</v>
      </c>
      <c r="J61" s="15">
        <v>5.8528114746125617</v>
      </c>
      <c r="K61" t="s">
        <v>155</v>
      </c>
      <c r="L61" s="27">
        <v>40406</v>
      </c>
      <c r="M61" s="15">
        <v>0.67567074283628403</v>
      </c>
      <c r="N61" s="2">
        <v>0</v>
      </c>
      <c r="O61" s="27">
        <v>40406</v>
      </c>
      <c r="P61" s="4" t="s">
        <v>156</v>
      </c>
      <c r="Q61" s="4" t="s">
        <v>104</v>
      </c>
      <c r="R61" s="2">
        <v>48.883733347774289</v>
      </c>
      <c r="S61" s="2">
        <v>0.50472531324698822</v>
      </c>
      <c r="T61" s="2">
        <v>0.50472531324698822</v>
      </c>
      <c r="U61" s="2">
        <v>11.08242523620622</v>
      </c>
      <c r="V61" s="2">
        <v>-6.6439365112431328E-2</v>
      </c>
      <c r="W61" s="2">
        <v>-0.199318095337294</v>
      </c>
      <c r="X61" s="2">
        <v>22.442905434943398</v>
      </c>
      <c r="Y61" s="2">
        <v>0.48248066503302101</v>
      </c>
      <c r="Z61" s="2">
        <v>2.4124033251651049</v>
      </c>
      <c r="AA61" s="2">
        <v>19.13908447927821</v>
      </c>
      <c r="AB61" s="2">
        <v>0.34904175858756858</v>
      </c>
      <c r="AC61" s="2">
        <v>3.4904175858756861</v>
      </c>
      <c r="AD61" s="32">
        <v>6.2082281289504841</v>
      </c>
      <c r="AE61" s="2">
        <v>21.32373334777429</v>
      </c>
      <c r="AF61" s="2">
        <v>0.4254754650753646</v>
      </c>
      <c r="AG61" s="2">
        <v>0.10636886626884121</v>
      </c>
      <c r="AH61" s="2">
        <v>9.1924252362062173</v>
      </c>
      <c r="AI61" s="2">
        <v>0.3404331001517189</v>
      </c>
      <c r="AJ61" s="2">
        <v>0.25532482511378918</v>
      </c>
      <c r="AK61" s="2">
        <v>5.7629054349433986</v>
      </c>
      <c r="AL61" s="2">
        <v>0.28989874875418292</v>
      </c>
      <c r="AM61" s="2">
        <v>0.36237343594272858</v>
      </c>
      <c r="AN61" s="2">
        <v>2.3890844792782109</v>
      </c>
      <c r="AO61" s="2">
        <v>-4.3973473209809419E-2</v>
      </c>
      <c r="AP61" s="2">
        <v>-0.1099336830245236</v>
      </c>
      <c r="AQ61" s="32">
        <v>0.61413344430083538</v>
      </c>
      <c r="AR61" s="2">
        <v>0.1137333477742922</v>
      </c>
      <c r="AS61" s="2">
        <v>6.9110239396073516E-3</v>
      </c>
      <c r="AT61" s="2">
        <v>1.7277559849018379E-3</v>
      </c>
      <c r="AU61" s="2">
        <v>-2.9975747637937831</v>
      </c>
      <c r="AV61" s="2">
        <v>-0.68121849578674853</v>
      </c>
      <c r="AW61" s="2">
        <v>-0.51091387184006143</v>
      </c>
      <c r="AX61" s="2">
        <v>-0.95709456505660095</v>
      </c>
      <c r="AY61" s="2">
        <v>-0.23235003046254171</v>
      </c>
      <c r="AZ61" s="2">
        <v>-0.29043753807817718</v>
      </c>
      <c r="BA61" s="2">
        <v>-1.8009155207217891</v>
      </c>
      <c r="BB61" s="2">
        <v>-0.50931037147894698</v>
      </c>
      <c r="BC61" s="2">
        <v>-1.2732759286973669</v>
      </c>
      <c r="BD61" s="32">
        <v>-2.0728995826307042</v>
      </c>
      <c r="BE61" s="2">
        <v>5</v>
      </c>
      <c r="BF61" s="2">
        <v>0.37760164592508999</v>
      </c>
      <c r="BG61" s="2">
        <v>5</v>
      </c>
      <c r="BH61" s="2">
        <v>0.47079665646880808</v>
      </c>
      <c r="BI61" s="2">
        <v>5</v>
      </c>
      <c r="BJ61" s="2">
        <v>0.53921523668513904</v>
      </c>
      <c r="BK61" s="2">
        <v>5</v>
      </c>
      <c r="BL61" s="2">
        <v>1.169671692455565</v>
      </c>
      <c r="BM61" s="32">
        <v>2.557285231534602</v>
      </c>
      <c r="BN61" s="2">
        <v>19.670000000000002</v>
      </c>
      <c r="BO61" s="2">
        <v>15.8</v>
      </c>
      <c r="BP61" s="2">
        <v>0.65</v>
      </c>
      <c r="BQ61" s="2">
        <v>-0.46780920067624371</v>
      </c>
      <c r="BR61" s="2">
        <v>0.41</v>
      </c>
      <c r="BS61" s="2">
        <v>-3.3050932622002018</v>
      </c>
      <c r="BT61" s="3"/>
      <c r="BU61" s="2">
        <v>0.97</v>
      </c>
      <c r="BV61" s="2">
        <v>0.53785188881104706</v>
      </c>
      <c r="BW61" s="3"/>
      <c r="BX61" s="2">
        <v>27.29</v>
      </c>
      <c r="BY61" s="2">
        <v>1.17</v>
      </c>
      <c r="BZ61" s="2">
        <v>0.85</v>
      </c>
      <c r="CA61" s="2">
        <v>0.93</v>
      </c>
      <c r="CB61" s="2">
        <v>0.3</v>
      </c>
      <c r="CC61" s="2">
        <v>0.3</v>
      </c>
      <c r="CD61" s="2">
        <v>4.7142857142857144</v>
      </c>
      <c r="CE61" s="2">
        <v>0</v>
      </c>
      <c r="CF61" t="b">
        <v>0</v>
      </c>
      <c r="CG61" t="s">
        <v>126</v>
      </c>
      <c r="CH61" s="2">
        <v>2</v>
      </c>
      <c r="CI61" s="2">
        <v>18</v>
      </c>
      <c r="CJ61" s="32">
        <v>4.0716966480898176</v>
      </c>
      <c r="CK61" s="2">
        <v>5.8528114746125617</v>
      </c>
      <c r="CL61" s="2">
        <v>0.67567074283628403</v>
      </c>
    </row>
    <row r="62" spans="1:90" hidden="1" x14ac:dyDescent="0.25">
      <c r="A62" s="9"/>
      <c r="B62" s="1" t="s">
        <v>212</v>
      </c>
      <c r="C62" t="s">
        <v>213</v>
      </c>
      <c r="D62" t="s">
        <v>168</v>
      </c>
      <c r="E62" s="15">
        <v>32.794045200710599</v>
      </c>
      <c r="F62" t="s">
        <v>102</v>
      </c>
      <c r="G62" s="2">
        <v>1399.84</v>
      </c>
      <c r="H62" t="s">
        <v>155</v>
      </c>
      <c r="I62" s="15">
        <v>1632.64018793231</v>
      </c>
      <c r="J62" s="15">
        <v>5.8528114746125617</v>
      </c>
      <c r="K62" t="s">
        <v>155</v>
      </c>
      <c r="L62" s="27">
        <v>40406</v>
      </c>
      <c r="M62" s="15">
        <v>0.67567074283628403</v>
      </c>
      <c r="N62" s="2">
        <v>0</v>
      </c>
      <c r="O62" s="27">
        <v>40406</v>
      </c>
      <c r="P62" s="4" t="s">
        <v>156</v>
      </c>
      <c r="Q62" s="4" t="s">
        <v>104</v>
      </c>
      <c r="R62" s="2">
        <v>48.883733347774289</v>
      </c>
      <c r="S62" s="2">
        <v>0.50472531324698822</v>
      </c>
      <c r="T62" s="2">
        <v>0.50472531324698822</v>
      </c>
      <c r="U62" s="2">
        <v>11.272425236206219</v>
      </c>
      <c r="V62" s="2">
        <v>-4.5947488360236051E-2</v>
      </c>
      <c r="W62" s="2">
        <v>-0.13784246508070819</v>
      </c>
      <c r="X62" s="2">
        <v>22.402905434943399</v>
      </c>
      <c r="Y62" s="2">
        <v>0.47942475899519787</v>
      </c>
      <c r="Z62" s="2">
        <v>2.39712379497599</v>
      </c>
      <c r="AA62" s="2">
        <v>18.92908447927821</v>
      </c>
      <c r="AB62" s="2">
        <v>0.32594175051981877</v>
      </c>
      <c r="AC62" s="2">
        <v>3.2594175051981882</v>
      </c>
      <c r="AD62" s="32">
        <v>6.0234241483404576</v>
      </c>
      <c r="AE62" s="2">
        <v>21.32373334777429</v>
      </c>
      <c r="AF62" s="2">
        <v>0.4254754650753646</v>
      </c>
      <c r="AG62" s="2">
        <v>0.10636886626884121</v>
      </c>
      <c r="AH62" s="2">
        <v>9.3824252362062168</v>
      </c>
      <c r="AI62" s="2">
        <v>0.3525129252458864</v>
      </c>
      <c r="AJ62" s="2">
        <v>0.26438469393441483</v>
      </c>
      <c r="AK62" s="2">
        <v>5.7129054349433988</v>
      </c>
      <c r="AL62" s="2">
        <v>0.28491812772017311</v>
      </c>
      <c r="AM62" s="2">
        <v>0.35614765965021628</v>
      </c>
      <c r="AN62" s="2">
        <v>2.1790844792782109</v>
      </c>
      <c r="AO62" s="2">
        <v>-7.6896673240042651E-2</v>
      </c>
      <c r="AP62" s="2">
        <v>-0.19224168310010659</v>
      </c>
      <c r="AQ62" s="32">
        <v>0.53465953675336553</v>
      </c>
      <c r="AR62" s="2">
        <v>0.1137333477742922</v>
      </c>
      <c r="AS62" s="2">
        <v>6.9110239396073516E-3</v>
      </c>
      <c r="AT62" s="2">
        <v>1.7277559849018379E-3</v>
      </c>
      <c r="AU62" s="2">
        <v>-2.8175747637937829</v>
      </c>
      <c r="AV62" s="2">
        <v>-0.64999362190967014</v>
      </c>
      <c r="AW62" s="2">
        <v>-0.48749521643225258</v>
      </c>
      <c r="AX62" s="2">
        <v>-0.99709456505660088</v>
      </c>
      <c r="AY62" s="2">
        <v>-0.23880059485285079</v>
      </c>
      <c r="AZ62" s="2">
        <v>-0.29850074356606349</v>
      </c>
      <c r="BA62" s="2">
        <v>-2.010915520721789</v>
      </c>
      <c r="BB62" s="2">
        <v>-0.55336953748140416</v>
      </c>
      <c r="BC62" s="2">
        <v>-1.38342384370351</v>
      </c>
      <c r="BD62" s="32">
        <v>-2.1676920477169248</v>
      </c>
      <c r="BE62" s="2">
        <v>5</v>
      </c>
      <c r="BF62" s="2">
        <v>0.37760164592508999</v>
      </c>
      <c r="BG62" s="2">
        <v>5</v>
      </c>
      <c r="BH62" s="2">
        <v>0.47079665646880808</v>
      </c>
      <c r="BI62" s="2">
        <v>5</v>
      </c>
      <c r="BJ62" s="2">
        <v>0.53921523668513904</v>
      </c>
      <c r="BK62" s="2">
        <v>5</v>
      </c>
      <c r="BL62" s="2">
        <v>1.169671692455565</v>
      </c>
      <c r="BM62" s="32">
        <v>2.557285231534602</v>
      </c>
      <c r="BN62" s="2">
        <v>19.36</v>
      </c>
      <c r="BO62" s="2">
        <v>15.53</v>
      </c>
      <c r="BP62" s="2">
        <v>0.65</v>
      </c>
      <c r="BQ62" s="2">
        <v>-0.46780920067624371</v>
      </c>
      <c r="BR62" s="2">
        <v>0.52</v>
      </c>
      <c r="BS62" s="2">
        <v>-3.1530063013300338</v>
      </c>
      <c r="BT62" s="3"/>
      <c r="BU62" s="2">
        <v>0.9</v>
      </c>
      <c r="BV62" s="2">
        <v>0.22441590207081361</v>
      </c>
      <c r="BW62" s="3"/>
      <c r="BX62" s="2">
        <v>27.29</v>
      </c>
      <c r="BY62" s="2">
        <v>1.17</v>
      </c>
      <c r="BZ62" s="2">
        <v>0.85</v>
      </c>
      <c r="CA62" s="2">
        <v>0.93</v>
      </c>
      <c r="CB62" s="2">
        <v>0.3</v>
      </c>
      <c r="CC62" s="2">
        <v>0.3</v>
      </c>
      <c r="CD62" s="2">
        <v>4.7142857142857144</v>
      </c>
      <c r="CE62" s="2">
        <v>0</v>
      </c>
      <c r="CF62" t="b">
        <v>0</v>
      </c>
      <c r="CG62" t="s">
        <v>126</v>
      </c>
      <c r="CH62" s="2">
        <v>2</v>
      </c>
      <c r="CI62" s="2">
        <v>18</v>
      </c>
      <c r="CJ62" s="32">
        <v>3.5512772689760368</v>
      </c>
      <c r="CK62" s="2">
        <v>5.8528114746125617</v>
      </c>
      <c r="CL62" s="2">
        <v>0.67567074283628403</v>
      </c>
    </row>
    <row r="63" spans="1:90" hidden="1" x14ac:dyDescent="0.25">
      <c r="A63" s="9"/>
      <c r="B63" s="1" t="s">
        <v>220</v>
      </c>
      <c r="C63" t="s">
        <v>209</v>
      </c>
      <c r="D63" t="s">
        <v>210</v>
      </c>
      <c r="E63" s="15">
        <v>27.596860784773611</v>
      </c>
      <c r="F63" t="s">
        <v>91</v>
      </c>
      <c r="G63" s="2">
        <v>4291.8500000000004</v>
      </c>
      <c r="H63" t="s">
        <v>92</v>
      </c>
      <c r="I63" s="15">
        <v>4320.4399999999996</v>
      </c>
      <c r="J63" s="15">
        <v>8.8958014434695087</v>
      </c>
      <c r="K63" t="s">
        <v>92</v>
      </c>
      <c r="L63" s="27">
        <v>39903</v>
      </c>
      <c r="M63" s="15">
        <v>0.95108596459207884</v>
      </c>
      <c r="N63" s="3"/>
      <c r="O63" s="27">
        <v>39903</v>
      </c>
      <c r="P63" s="4" t="s">
        <v>160</v>
      </c>
      <c r="Q63" s="4" t="s">
        <v>94</v>
      </c>
      <c r="R63" s="2">
        <v>22.7</v>
      </c>
      <c r="S63" s="2">
        <v>-9.2889102073572399E-2</v>
      </c>
      <c r="T63" s="2">
        <v>-9.2889102073572399E-2</v>
      </c>
      <c r="U63" s="2">
        <v>11.49</v>
      </c>
      <c r="V63" s="2">
        <v>-2.248161865470864E-2</v>
      </c>
      <c r="W63" s="2">
        <v>-6.7444855964125916E-2</v>
      </c>
      <c r="X63" s="2">
        <v>14.66</v>
      </c>
      <c r="Y63" s="2">
        <v>-0.1121150277282196</v>
      </c>
      <c r="Z63" s="2">
        <v>-0.56057513864109798</v>
      </c>
      <c r="AA63" s="2">
        <v>14.65</v>
      </c>
      <c r="AB63" s="2">
        <v>-0.144757706594033</v>
      </c>
      <c r="AC63" s="2">
        <v>-1.44757706594033</v>
      </c>
      <c r="AD63" s="32">
        <v>-2.1684861626191272</v>
      </c>
      <c r="AE63" s="2">
        <v>3.8</v>
      </c>
      <c r="AF63" s="2">
        <v>-8.3420155306253796E-2</v>
      </c>
      <c r="AG63" s="2">
        <v>-2.0855038826563449E-2</v>
      </c>
      <c r="AH63" s="2">
        <v>1.01</v>
      </c>
      <c r="AI63" s="2">
        <v>-0.1797893508981421</v>
      </c>
      <c r="AJ63" s="2">
        <v>-0.13484201317360661</v>
      </c>
      <c r="AK63" s="2">
        <v>1.65</v>
      </c>
      <c r="AL63" s="2">
        <v>-0.1197977176492606</v>
      </c>
      <c r="AM63" s="2">
        <v>-0.1497471470615758</v>
      </c>
      <c r="AN63" s="2">
        <v>1.75</v>
      </c>
      <c r="AO63" s="2">
        <v>-0.14416731200739991</v>
      </c>
      <c r="AP63" s="2">
        <v>-0.36041828001849968</v>
      </c>
      <c r="AQ63" s="32">
        <v>-0.66586247908024554</v>
      </c>
      <c r="AR63" s="2">
        <v>-0.02</v>
      </c>
      <c r="AS63" s="2">
        <v>7.2918299819197513E-4</v>
      </c>
      <c r="AT63" s="2">
        <v>1.8229574954799381E-4</v>
      </c>
      <c r="AU63" s="2">
        <v>0.47</v>
      </c>
      <c r="AV63" s="2">
        <v>-7.9693025460075062E-2</v>
      </c>
      <c r="AW63" s="2">
        <v>-5.9769769095056297E-2</v>
      </c>
      <c r="AX63" s="2">
        <v>0.47</v>
      </c>
      <c r="AY63" s="2">
        <v>-2.210895888598019E-3</v>
      </c>
      <c r="AZ63" s="2">
        <v>-2.7636198607475242E-3</v>
      </c>
      <c r="BA63" s="2">
        <v>0.32</v>
      </c>
      <c r="BB63" s="2">
        <v>-6.4330519075759318E-2</v>
      </c>
      <c r="BC63" s="2">
        <v>-0.1608262976893983</v>
      </c>
      <c r="BD63" s="32">
        <v>-0.22317739089565411</v>
      </c>
      <c r="BE63" s="2">
        <v>3</v>
      </c>
      <c r="BF63" s="2">
        <v>-0.23829230082651309</v>
      </c>
      <c r="BG63" s="2">
        <v>4</v>
      </c>
      <c r="BH63" s="2">
        <v>-1.148284527972699E-2</v>
      </c>
      <c r="BI63" s="2">
        <v>4</v>
      </c>
      <c r="BJ63" s="2">
        <v>-0.59313676035365281</v>
      </c>
      <c r="BK63" s="2">
        <v>4</v>
      </c>
      <c r="BL63" s="2">
        <v>-0.87725376934167509</v>
      </c>
      <c r="BM63" s="32">
        <v>-1.720165675801568</v>
      </c>
      <c r="BN63" s="2">
        <v>12.61</v>
      </c>
      <c r="BO63" s="2">
        <v>12.85</v>
      </c>
      <c r="BP63" s="2">
        <v>0.8</v>
      </c>
      <c r="BQ63" s="2">
        <v>0.46044212664984691</v>
      </c>
      <c r="BR63" s="2">
        <v>1.46</v>
      </c>
      <c r="BS63" s="2">
        <v>-1.8533540902576831</v>
      </c>
      <c r="BT63" s="3"/>
      <c r="BU63" s="2">
        <v>0.88</v>
      </c>
      <c r="BV63" s="2">
        <v>0.13486276300217531</v>
      </c>
      <c r="BW63" s="3"/>
      <c r="BX63" s="2">
        <v>20.04</v>
      </c>
      <c r="BY63" s="2">
        <v>1.02</v>
      </c>
      <c r="BZ63" s="2">
        <v>1.54</v>
      </c>
      <c r="CA63" s="2">
        <v>0.97</v>
      </c>
      <c r="CB63" s="2">
        <v>0.05</v>
      </c>
      <c r="CC63" s="2">
        <v>0.05</v>
      </c>
      <c r="CD63" s="2">
        <v>5.7857142857142856</v>
      </c>
      <c r="CE63" s="2">
        <v>0</v>
      </c>
      <c r="CF63" t="b">
        <v>0</v>
      </c>
      <c r="CG63" t="s">
        <v>126</v>
      </c>
      <c r="CH63" s="2">
        <v>2</v>
      </c>
      <c r="CI63" s="2">
        <v>18</v>
      </c>
      <c r="CJ63" s="32">
        <v>-6.0357409090022553</v>
      </c>
      <c r="CK63" s="2">
        <v>8.8958014434695087</v>
      </c>
      <c r="CL63" s="2">
        <v>0.95108596459207884</v>
      </c>
    </row>
    <row r="64" spans="1:90" hidden="1" x14ac:dyDescent="0.25">
      <c r="A64" s="7"/>
      <c r="B64" s="1" t="s">
        <v>221</v>
      </c>
      <c r="C64" t="s">
        <v>222</v>
      </c>
      <c r="D64" t="s">
        <v>219</v>
      </c>
      <c r="E64" s="15">
        <v>27.400279295886751</v>
      </c>
      <c r="F64" t="s">
        <v>91</v>
      </c>
      <c r="G64" s="2">
        <v>4291.8500000000004</v>
      </c>
      <c r="H64" t="s">
        <v>92</v>
      </c>
      <c r="I64" s="15">
        <v>4320.4399999999996</v>
      </c>
      <c r="J64" s="15">
        <v>8.8958014434695087</v>
      </c>
      <c r="K64" t="s">
        <v>92</v>
      </c>
      <c r="L64" s="27">
        <v>39903</v>
      </c>
      <c r="M64" s="15">
        <v>0.95108596459207884</v>
      </c>
      <c r="N64" s="2">
        <v>0</v>
      </c>
      <c r="O64" s="27">
        <v>39903</v>
      </c>
      <c r="P64" s="4" t="s">
        <v>160</v>
      </c>
      <c r="Q64" s="4" t="s">
        <v>94</v>
      </c>
      <c r="R64" s="2">
        <v>22.67</v>
      </c>
      <c r="S64" s="2">
        <v>-9.3573818505010523E-2</v>
      </c>
      <c r="T64" s="2">
        <v>-9.3573818505010523E-2</v>
      </c>
      <c r="U64" s="2">
        <v>11.52</v>
      </c>
      <c r="V64" s="2">
        <v>-1.924605916751997E-2</v>
      </c>
      <c r="W64" s="2">
        <v>-5.7738177502559919E-2</v>
      </c>
      <c r="X64" s="2">
        <v>14.68</v>
      </c>
      <c r="Y64" s="2">
        <v>-0.11058707470930811</v>
      </c>
      <c r="Z64" s="2">
        <v>-0.55293537354654043</v>
      </c>
      <c r="AA64" s="2">
        <v>14.66</v>
      </c>
      <c r="AB64" s="2">
        <v>-0.14365770620985449</v>
      </c>
      <c r="AC64" s="2">
        <v>-1.436577062098545</v>
      </c>
      <c r="AD64" s="32">
        <v>-2.1408244316526561</v>
      </c>
      <c r="AE64" s="2">
        <v>3.76</v>
      </c>
      <c r="AF64" s="2">
        <v>-8.4581769924057262E-2</v>
      </c>
      <c r="AG64" s="2">
        <v>-2.1145442481014319E-2</v>
      </c>
      <c r="AH64" s="2">
        <v>1.05</v>
      </c>
      <c r="AI64" s="2">
        <v>-0.1772462298256858</v>
      </c>
      <c r="AJ64" s="2">
        <v>-0.13293467236926429</v>
      </c>
      <c r="AK64" s="2">
        <v>1.68</v>
      </c>
      <c r="AL64" s="2">
        <v>-0.11680934502885471</v>
      </c>
      <c r="AM64" s="2">
        <v>-0.1460116812860684</v>
      </c>
      <c r="AN64" s="2">
        <v>1.76</v>
      </c>
      <c r="AO64" s="2">
        <v>-0.1425995405773888</v>
      </c>
      <c r="AP64" s="2">
        <v>-0.35649885144347199</v>
      </c>
      <c r="AQ64" s="32">
        <v>-0.65659064757981911</v>
      </c>
      <c r="AR64" s="2">
        <v>-0.06</v>
      </c>
      <c r="AS64" s="2">
        <v>-1.1198220687712031E-3</v>
      </c>
      <c r="AT64" s="2">
        <v>-2.7995551719280071E-4</v>
      </c>
      <c r="AU64" s="2">
        <v>0.51</v>
      </c>
      <c r="AV64" s="2">
        <v>-7.275416459850205E-2</v>
      </c>
      <c r="AW64" s="2">
        <v>-5.4565623448876541E-2</v>
      </c>
      <c r="AX64" s="2">
        <v>0.49</v>
      </c>
      <c r="AY64" s="2">
        <v>1.014386306556529E-3</v>
      </c>
      <c r="AZ64" s="2">
        <v>1.2679828831956611E-3</v>
      </c>
      <c r="BA64" s="2">
        <v>0.33</v>
      </c>
      <c r="BB64" s="2">
        <v>-6.2232463551832783E-2</v>
      </c>
      <c r="BC64" s="2">
        <v>-0.1555811588795819</v>
      </c>
      <c r="BD64" s="32">
        <v>-0.20915875496245559</v>
      </c>
      <c r="BE64" s="2">
        <v>3</v>
      </c>
      <c r="BF64" s="2">
        <v>-0.23829230082651309</v>
      </c>
      <c r="BG64" s="2">
        <v>4</v>
      </c>
      <c r="BH64" s="2">
        <v>-1.148284527972699E-2</v>
      </c>
      <c r="BI64" s="2">
        <v>4</v>
      </c>
      <c r="BJ64" s="2">
        <v>-0.59313676035365281</v>
      </c>
      <c r="BK64" s="2">
        <v>4</v>
      </c>
      <c r="BL64" s="2">
        <v>-0.87725376934167509</v>
      </c>
      <c r="BM64" s="32">
        <v>-1.720165675801568</v>
      </c>
      <c r="BN64" s="2">
        <v>13.08</v>
      </c>
      <c r="BO64" s="2">
        <v>12.51</v>
      </c>
      <c r="BP64" s="2">
        <v>0.76</v>
      </c>
      <c r="BQ64" s="2">
        <v>0.2129084393628892</v>
      </c>
      <c r="BR64" s="2">
        <v>1.46</v>
      </c>
      <c r="BS64" s="2">
        <v>-1.8533540902576831</v>
      </c>
      <c r="BT64" s="3"/>
      <c r="BU64" s="2">
        <v>0.88</v>
      </c>
      <c r="BV64" s="2">
        <v>0.13486276300217531</v>
      </c>
      <c r="BW64" s="3"/>
      <c r="BX64" s="2">
        <v>20.04</v>
      </c>
      <c r="BY64" s="2">
        <v>1.02</v>
      </c>
      <c r="BZ64" s="2">
        <v>1.54</v>
      </c>
      <c r="CA64" s="2">
        <v>0.97</v>
      </c>
      <c r="CB64" s="2">
        <v>0.05</v>
      </c>
      <c r="CC64" s="2">
        <v>0.05</v>
      </c>
      <c r="CD64" s="2">
        <v>5.7857142857142856</v>
      </c>
      <c r="CE64" s="2">
        <v>0</v>
      </c>
      <c r="CF64" t="b">
        <v>0</v>
      </c>
      <c r="CG64" t="s">
        <v>126</v>
      </c>
      <c r="CH64" s="2">
        <v>2</v>
      </c>
      <c r="CI64" s="2">
        <v>18</v>
      </c>
      <c r="CJ64" s="32">
        <v>-6.2323223978891171</v>
      </c>
      <c r="CK64" s="2">
        <v>8.8958014434695087</v>
      </c>
      <c r="CL64" s="2">
        <v>0.95108596459207884</v>
      </c>
    </row>
    <row r="65" spans="1:90" hidden="1" x14ac:dyDescent="0.25">
      <c r="A65" s="8"/>
      <c r="B65" s="1" t="s">
        <v>223</v>
      </c>
      <c r="C65" t="s">
        <v>218</v>
      </c>
      <c r="D65" t="s">
        <v>224</v>
      </c>
      <c r="E65" s="15">
        <v>27.400279295886751</v>
      </c>
      <c r="F65" t="s">
        <v>91</v>
      </c>
      <c r="G65" s="2">
        <v>4291.8500000000004</v>
      </c>
      <c r="H65" t="s">
        <v>92</v>
      </c>
      <c r="I65" s="15">
        <v>4320.4399999999996</v>
      </c>
      <c r="J65" s="15">
        <v>8.8958014434695087</v>
      </c>
      <c r="K65" t="s">
        <v>92</v>
      </c>
      <c r="L65" s="27">
        <v>39903</v>
      </c>
      <c r="M65" s="15">
        <v>0.95108596459207884</v>
      </c>
      <c r="N65" s="2">
        <v>0</v>
      </c>
      <c r="O65" s="27">
        <v>39903</v>
      </c>
      <c r="P65" s="4" t="s">
        <v>160</v>
      </c>
      <c r="Q65" s="4" t="s">
        <v>94</v>
      </c>
      <c r="R65" s="2">
        <v>22.67</v>
      </c>
      <c r="S65" s="2">
        <v>-9.3573818505010523E-2</v>
      </c>
      <c r="T65" s="2">
        <v>-9.3573818505010523E-2</v>
      </c>
      <c r="U65" s="2">
        <v>11.52</v>
      </c>
      <c r="V65" s="2">
        <v>-1.924605916751997E-2</v>
      </c>
      <c r="W65" s="2">
        <v>-5.7738177502559919E-2</v>
      </c>
      <c r="X65" s="2">
        <v>14.68</v>
      </c>
      <c r="Y65" s="2">
        <v>-0.11058707470930811</v>
      </c>
      <c r="Z65" s="2">
        <v>-0.55293537354654043</v>
      </c>
      <c r="AA65" s="2">
        <v>14.66</v>
      </c>
      <c r="AB65" s="2">
        <v>-0.14365770620985449</v>
      </c>
      <c r="AC65" s="2">
        <v>-1.436577062098545</v>
      </c>
      <c r="AD65" s="32">
        <v>-2.1408244316526561</v>
      </c>
      <c r="AE65" s="2">
        <v>3.76</v>
      </c>
      <c r="AF65" s="2">
        <v>-8.4581769924057262E-2</v>
      </c>
      <c r="AG65" s="2">
        <v>-2.1145442481014319E-2</v>
      </c>
      <c r="AH65" s="2">
        <v>1.05</v>
      </c>
      <c r="AI65" s="2">
        <v>-0.1772462298256858</v>
      </c>
      <c r="AJ65" s="2">
        <v>-0.13293467236926429</v>
      </c>
      <c r="AK65" s="2">
        <v>1.68</v>
      </c>
      <c r="AL65" s="2">
        <v>-0.11680934502885471</v>
      </c>
      <c r="AM65" s="2">
        <v>-0.1460116812860684</v>
      </c>
      <c r="AN65" s="2">
        <v>1.76</v>
      </c>
      <c r="AO65" s="2">
        <v>-0.1425995405773888</v>
      </c>
      <c r="AP65" s="2">
        <v>-0.35649885144347199</v>
      </c>
      <c r="AQ65" s="32">
        <v>-0.65659064757981911</v>
      </c>
      <c r="AR65" s="2">
        <v>-0.06</v>
      </c>
      <c r="AS65" s="2">
        <v>-1.1198220687712031E-3</v>
      </c>
      <c r="AT65" s="2">
        <v>-2.7995551719280071E-4</v>
      </c>
      <c r="AU65" s="2">
        <v>0.51</v>
      </c>
      <c r="AV65" s="2">
        <v>-7.275416459850205E-2</v>
      </c>
      <c r="AW65" s="2">
        <v>-5.4565623448876541E-2</v>
      </c>
      <c r="AX65" s="2">
        <v>0.49</v>
      </c>
      <c r="AY65" s="2">
        <v>1.014386306556529E-3</v>
      </c>
      <c r="AZ65" s="2">
        <v>1.2679828831956611E-3</v>
      </c>
      <c r="BA65" s="2">
        <v>0.33</v>
      </c>
      <c r="BB65" s="2">
        <v>-6.2232463551832783E-2</v>
      </c>
      <c r="BC65" s="2">
        <v>-0.1555811588795819</v>
      </c>
      <c r="BD65" s="32">
        <v>-0.20915875496245559</v>
      </c>
      <c r="BE65" s="2">
        <v>3</v>
      </c>
      <c r="BF65" s="2">
        <v>-0.23829230082651309</v>
      </c>
      <c r="BG65" s="2">
        <v>4</v>
      </c>
      <c r="BH65" s="2">
        <v>-1.148284527972699E-2</v>
      </c>
      <c r="BI65" s="2">
        <v>4</v>
      </c>
      <c r="BJ65" s="2">
        <v>-0.59313676035365281</v>
      </c>
      <c r="BK65" s="2">
        <v>4</v>
      </c>
      <c r="BL65" s="2">
        <v>-0.87725376934167509</v>
      </c>
      <c r="BM65" s="32">
        <v>-1.720165675801568</v>
      </c>
      <c r="BN65" s="2">
        <v>13.08</v>
      </c>
      <c r="BO65" s="2">
        <v>12.51</v>
      </c>
      <c r="BP65" s="2">
        <v>0.76</v>
      </c>
      <c r="BQ65" s="2">
        <v>0.2129084393628892</v>
      </c>
      <c r="BR65" s="2">
        <v>1.46</v>
      </c>
      <c r="BS65" s="2">
        <v>-1.8533540902576831</v>
      </c>
      <c r="BT65" s="3"/>
      <c r="BU65" s="2">
        <v>0.88</v>
      </c>
      <c r="BV65" s="2">
        <v>0.13486276300217531</v>
      </c>
      <c r="BW65" s="3"/>
      <c r="BX65" s="2">
        <v>20.04</v>
      </c>
      <c r="BY65" s="2">
        <v>1.02</v>
      </c>
      <c r="BZ65" s="2">
        <v>1.54</v>
      </c>
      <c r="CA65" s="2">
        <v>0.97</v>
      </c>
      <c r="CB65" s="2">
        <v>0.05</v>
      </c>
      <c r="CC65" s="2">
        <v>0.05</v>
      </c>
      <c r="CD65" s="2">
        <v>5.7857142857142856</v>
      </c>
      <c r="CE65" s="2">
        <v>0</v>
      </c>
      <c r="CF65" t="b">
        <v>0</v>
      </c>
      <c r="CG65" t="s">
        <v>126</v>
      </c>
      <c r="CH65" s="2">
        <v>2</v>
      </c>
      <c r="CI65" s="2">
        <v>18</v>
      </c>
      <c r="CJ65" s="32">
        <v>-6.2323223978891171</v>
      </c>
      <c r="CK65" s="2">
        <v>8.8958014434695087</v>
      </c>
      <c r="CL65" s="2">
        <v>0.95108596459207884</v>
      </c>
    </row>
    <row r="66" spans="1:90" hidden="1" x14ac:dyDescent="0.25">
      <c r="A66" s="7"/>
      <c r="B66" s="1" t="s">
        <v>230</v>
      </c>
      <c r="C66" t="s">
        <v>228</v>
      </c>
      <c r="D66" t="s">
        <v>229</v>
      </c>
      <c r="E66" s="15">
        <v>25.327265123429171</v>
      </c>
      <c r="F66" t="s">
        <v>91</v>
      </c>
      <c r="G66" s="2">
        <v>724.8</v>
      </c>
      <c r="H66" t="s">
        <v>92</v>
      </c>
      <c r="I66" s="15">
        <v>724.8</v>
      </c>
      <c r="J66" s="15">
        <v>3.3135709296150471</v>
      </c>
      <c r="K66" t="s">
        <v>92</v>
      </c>
      <c r="L66" s="27">
        <v>40190</v>
      </c>
      <c r="M66" s="15">
        <v>0.7939405000912575</v>
      </c>
      <c r="N66" s="3"/>
      <c r="O66" s="27">
        <v>40513</v>
      </c>
      <c r="P66" s="4" t="s">
        <v>160</v>
      </c>
      <c r="Q66" s="4" t="s">
        <v>94</v>
      </c>
      <c r="R66" s="2">
        <v>22.81</v>
      </c>
      <c r="S66" s="2">
        <v>-9.0378475158299096E-2</v>
      </c>
      <c r="T66" s="2">
        <v>-9.0378475158299096E-2</v>
      </c>
      <c r="U66" s="2">
        <v>11.08</v>
      </c>
      <c r="V66" s="2">
        <v>-6.6700931646288042E-2</v>
      </c>
      <c r="W66" s="2">
        <v>-0.2001027949388641</v>
      </c>
      <c r="X66" s="2">
        <v>14.24</v>
      </c>
      <c r="Y66" s="2">
        <v>-0.144202041125362</v>
      </c>
      <c r="Z66" s="2">
        <v>-0.72101020562680984</v>
      </c>
      <c r="AA66" s="2">
        <v>14.38</v>
      </c>
      <c r="AB66" s="2">
        <v>-0.17445771696685389</v>
      </c>
      <c r="AC66" s="2">
        <v>-1.744577169668539</v>
      </c>
      <c r="AD66" s="32">
        <v>-2.7560686453925132</v>
      </c>
      <c r="AE66" s="2">
        <v>3.9</v>
      </c>
      <c r="AF66" s="2">
        <v>-8.0516118761745123E-2</v>
      </c>
      <c r="AG66" s="2">
        <v>-2.0129029690436281E-2</v>
      </c>
      <c r="AH66" s="2">
        <v>0.61</v>
      </c>
      <c r="AI66" s="2">
        <v>-0.20522056162270541</v>
      </c>
      <c r="AJ66" s="2">
        <v>-0.153915421217029</v>
      </c>
      <c r="AK66" s="2">
        <v>1.23</v>
      </c>
      <c r="AL66" s="2">
        <v>-0.16163493433494261</v>
      </c>
      <c r="AM66" s="2">
        <v>-0.20204366791867831</v>
      </c>
      <c r="AN66" s="2">
        <v>1.49</v>
      </c>
      <c r="AO66" s="2">
        <v>-0.18492936918768871</v>
      </c>
      <c r="AP66" s="2">
        <v>-0.46232342296922158</v>
      </c>
      <c r="AQ66" s="32">
        <v>-0.83841154179536526</v>
      </c>
      <c r="AR66" s="2">
        <v>0.08</v>
      </c>
      <c r="AS66" s="2">
        <v>5.3516956655999207E-3</v>
      </c>
      <c r="AT66" s="2">
        <v>1.33792391639998E-3</v>
      </c>
      <c r="AU66" s="2">
        <v>7.0000000000000007E-2</v>
      </c>
      <c r="AV66" s="2">
        <v>-0.1490816340758051</v>
      </c>
      <c r="AW66" s="2">
        <v>-0.1118112255568539</v>
      </c>
      <c r="AX66" s="2">
        <v>0.05</v>
      </c>
      <c r="AY66" s="2">
        <v>-6.9941821986843455E-2</v>
      </c>
      <c r="AZ66" s="2">
        <v>-8.7427277483554319E-2</v>
      </c>
      <c r="BA66" s="2">
        <v>0.06</v>
      </c>
      <c r="BB66" s="2">
        <v>-0.1188799626978493</v>
      </c>
      <c r="BC66" s="2">
        <v>-0.29719990674462321</v>
      </c>
      <c r="BD66" s="32">
        <v>-0.49510048586863142</v>
      </c>
      <c r="BE66" s="2">
        <v>3</v>
      </c>
      <c r="BF66" s="2">
        <v>-0.23829230082651309</v>
      </c>
      <c r="BG66" s="2">
        <v>4</v>
      </c>
      <c r="BH66" s="2">
        <v>-1.148284527972699E-2</v>
      </c>
      <c r="BI66" s="2">
        <v>4</v>
      </c>
      <c r="BJ66" s="2">
        <v>-0.59313676035365281</v>
      </c>
      <c r="BK66" s="2">
        <v>4</v>
      </c>
      <c r="BL66" s="2">
        <v>-0.87725376934167509</v>
      </c>
      <c r="BM66" s="32">
        <v>-1.720165675801568</v>
      </c>
      <c r="BN66" s="2">
        <v>13.05</v>
      </c>
      <c r="BO66" s="2">
        <v>12.41</v>
      </c>
      <c r="BP66" s="2">
        <v>0.75</v>
      </c>
      <c r="BQ66" s="2">
        <v>0.1510250175411498</v>
      </c>
      <c r="BR66" s="2">
        <v>5.52</v>
      </c>
      <c r="BS66" s="2">
        <v>3.7600373745867248</v>
      </c>
      <c r="BT66" s="3"/>
      <c r="BU66" s="2">
        <v>0.72</v>
      </c>
      <c r="BV66" s="2">
        <v>-0.58156234954693042</v>
      </c>
      <c r="BW66" s="3"/>
      <c r="BX66" s="2">
        <v>20.05</v>
      </c>
      <c r="BY66" s="2">
        <v>1.02</v>
      </c>
      <c r="BZ66" s="2">
        <v>1.52</v>
      </c>
      <c r="CA66" s="2">
        <v>0.97</v>
      </c>
      <c r="CB66" s="2">
        <v>0.33</v>
      </c>
      <c r="CC66" s="2">
        <v>7.0000000000000007E-2</v>
      </c>
      <c r="CD66" s="2">
        <v>5.6999999999999993</v>
      </c>
      <c r="CE66" s="2">
        <v>0</v>
      </c>
      <c r="CF66" t="b">
        <v>0</v>
      </c>
      <c r="CG66" t="s">
        <v>126</v>
      </c>
      <c r="CH66" s="2">
        <v>2</v>
      </c>
      <c r="CI66" s="2">
        <v>18</v>
      </c>
      <c r="CJ66" s="32">
        <v>-2.4802463062771332</v>
      </c>
      <c r="CK66" s="2">
        <v>3.3135709296150471</v>
      </c>
      <c r="CL66" s="2">
        <v>0.7939405000912575</v>
      </c>
    </row>
    <row r="67" spans="1:90" hidden="1" x14ac:dyDescent="0.25">
      <c r="A67" s="8"/>
      <c r="B67" s="1" t="s">
        <v>231</v>
      </c>
      <c r="C67" t="s">
        <v>232</v>
      </c>
      <c r="D67" t="s">
        <v>233</v>
      </c>
      <c r="E67" s="15">
        <v>20.298770750959939</v>
      </c>
      <c r="F67" t="s">
        <v>91</v>
      </c>
      <c r="G67" s="2">
        <v>724.8</v>
      </c>
      <c r="H67" t="s">
        <v>92</v>
      </c>
      <c r="I67" s="15">
        <v>724.8</v>
      </c>
      <c r="J67" s="15">
        <v>3.3135709296150471</v>
      </c>
      <c r="K67" t="s">
        <v>92</v>
      </c>
      <c r="L67" s="27">
        <v>40190</v>
      </c>
      <c r="M67" s="15">
        <v>0.7939405000912575</v>
      </c>
      <c r="N67" s="2">
        <v>0</v>
      </c>
      <c r="O67" s="27">
        <v>40513</v>
      </c>
      <c r="P67" s="4" t="s">
        <v>160</v>
      </c>
      <c r="Q67" s="4" t="s">
        <v>94</v>
      </c>
      <c r="R67" s="2">
        <v>22.46</v>
      </c>
      <c r="S67" s="2">
        <v>-9.8366833525077788E-2</v>
      </c>
      <c r="T67" s="2">
        <v>-9.8366833525077788E-2</v>
      </c>
      <c r="U67" s="2">
        <v>11.19</v>
      </c>
      <c r="V67" s="2">
        <v>-5.4837213526596082E-2</v>
      </c>
      <c r="W67" s="2">
        <v>-0.1645116405797882</v>
      </c>
      <c r="X67" s="2">
        <v>14.24</v>
      </c>
      <c r="Y67" s="2">
        <v>-0.144202041125362</v>
      </c>
      <c r="Z67" s="2">
        <v>-0.72101020562680984</v>
      </c>
      <c r="AA67" s="2">
        <v>14.36</v>
      </c>
      <c r="AB67" s="2">
        <v>-0.17665771773521119</v>
      </c>
      <c r="AC67" s="2">
        <v>-1.7665771773521119</v>
      </c>
      <c r="AD67" s="32">
        <v>-2.7504658570837881</v>
      </c>
      <c r="AE67" s="2">
        <v>3.55</v>
      </c>
      <c r="AF67" s="2">
        <v>-9.0680246667525471E-2</v>
      </c>
      <c r="AG67" s="2">
        <v>-2.2670061666881371E-2</v>
      </c>
      <c r="AH67" s="2">
        <v>0.72</v>
      </c>
      <c r="AI67" s="2">
        <v>-0.19822697867345049</v>
      </c>
      <c r="AJ67" s="2">
        <v>-0.14867023400508789</v>
      </c>
      <c r="AK67" s="2">
        <v>1.24</v>
      </c>
      <c r="AL67" s="2">
        <v>-0.16063881012814071</v>
      </c>
      <c r="AM67" s="2">
        <v>-0.20079851266017579</v>
      </c>
      <c r="AN67" s="2">
        <v>1.47</v>
      </c>
      <c r="AO67" s="2">
        <v>-0.18806491204771089</v>
      </c>
      <c r="AP67" s="2">
        <v>-0.47016228011927719</v>
      </c>
      <c r="AQ67" s="32">
        <v>-0.84230108845142238</v>
      </c>
      <c r="AR67" s="2">
        <v>-0.27</v>
      </c>
      <c r="AS67" s="2">
        <v>-1.0827098670327891E-2</v>
      </c>
      <c r="AT67" s="2">
        <v>-2.7067746675819718E-3</v>
      </c>
      <c r="AU67" s="2">
        <v>0.18</v>
      </c>
      <c r="AV67" s="2">
        <v>-0.12999976670647931</v>
      </c>
      <c r="AW67" s="2">
        <v>-9.7499825029859502E-2</v>
      </c>
      <c r="AX67" s="2">
        <v>0.05</v>
      </c>
      <c r="AY67" s="2">
        <v>-6.9941821986843455E-2</v>
      </c>
      <c r="AZ67" s="2">
        <v>-8.7427277483554319E-2</v>
      </c>
      <c r="BA67" s="2">
        <v>0.04</v>
      </c>
      <c r="BB67" s="2">
        <v>-0.1230760737457023</v>
      </c>
      <c r="BC67" s="2">
        <v>-0.30769018436425583</v>
      </c>
      <c r="BD67" s="32">
        <v>-0.4953240615452516</v>
      </c>
      <c r="BE67" s="2">
        <v>3</v>
      </c>
      <c r="BF67" s="2">
        <v>-0.23829230082651309</v>
      </c>
      <c r="BG67" s="2">
        <v>4</v>
      </c>
      <c r="BH67" s="2">
        <v>-1.148284527972699E-2</v>
      </c>
      <c r="BI67" s="2">
        <v>4</v>
      </c>
      <c r="BJ67" s="2">
        <v>-0.59313676035365281</v>
      </c>
      <c r="BK67" s="2">
        <v>4</v>
      </c>
      <c r="BL67" s="2">
        <v>-0.87725376934167509</v>
      </c>
      <c r="BM67" s="32">
        <v>-1.720165675801568</v>
      </c>
      <c r="BN67" s="2">
        <v>12.11</v>
      </c>
      <c r="BO67" s="2">
        <v>12.37</v>
      </c>
      <c r="BP67" s="2">
        <v>0.8</v>
      </c>
      <c r="BQ67" s="2">
        <v>0.46044212664984691</v>
      </c>
      <c r="BR67" s="2">
        <v>1.1399999999999999</v>
      </c>
      <c r="BS67" s="2">
        <v>-2.2957888855163562</v>
      </c>
      <c r="BT67" s="3"/>
      <c r="BU67" s="2">
        <v>0.88</v>
      </c>
      <c r="BV67" s="2">
        <v>0.13486276300217531</v>
      </c>
      <c r="BW67" s="3"/>
      <c r="BX67" s="2">
        <v>20.05</v>
      </c>
      <c r="BY67" s="2">
        <v>1.02</v>
      </c>
      <c r="BZ67" s="2">
        <v>1.52</v>
      </c>
      <c r="CA67" s="2">
        <v>0.97</v>
      </c>
      <c r="CB67" s="2">
        <v>0.33</v>
      </c>
      <c r="CC67" s="2">
        <v>7.0000000000000007E-2</v>
      </c>
      <c r="CD67" s="2">
        <v>5.6999999999999993</v>
      </c>
      <c r="CE67" s="2">
        <v>0</v>
      </c>
      <c r="CF67" t="b">
        <v>0</v>
      </c>
      <c r="CG67" t="s">
        <v>126</v>
      </c>
      <c r="CH67" s="2">
        <v>2</v>
      </c>
      <c r="CI67" s="2">
        <v>18</v>
      </c>
      <c r="CJ67" s="32">
        <v>-7.5087406787463644</v>
      </c>
      <c r="CK67" s="2">
        <v>3.3135709296150471</v>
      </c>
      <c r="CL67" s="2">
        <v>0.7939405000912575</v>
      </c>
    </row>
    <row r="68" spans="1:90" hidden="1" x14ac:dyDescent="0.25">
      <c r="A68" s="7"/>
      <c r="B68" s="1" t="s">
        <v>234</v>
      </c>
      <c r="C68" t="s">
        <v>235</v>
      </c>
      <c r="D68" t="s">
        <v>233</v>
      </c>
      <c r="E68" s="15">
        <v>19.669948888755599</v>
      </c>
      <c r="F68" t="s">
        <v>91</v>
      </c>
      <c r="G68" s="2">
        <v>724.8</v>
      </c>
      <c r="H68" t="s">
        <v>92</v>
      </c>
      <c r="I68" s="15">
        <v>724.8</v>
      </c>
      <c r="J68" s="15">
        <v>3.3135709296150471</v>
      </c>
      <c r="K68" t="s">
        <v>92</v>
      </c>
      <c r="L68" s="27">
        <v>40190</v>
      </c>
      <c r="M68" s="15">
        <v>0.7939405000912575</v>
      </c>
      <c r="N68" s="2">
        <v>0</v>
      </c>
      <c r="O68" s="27">
        <v>40513</v>
      </c>
      <c r="P68" s="4" t="s">
        <v>160</v>
      </c>
      <c r="Q68" s="4" t="s">
        <v>94</v>
      </c>
      <c r="R68" s="2">
        <v>23.15</v>
      </c>
      <c r="S68" s="2">
        <v>-8.261835560199976E-2</v>
      </c>
      <c r="T68" s="2">
        <v>-8.261835560199976E-2</v>
      </c>
      <c r="U68" s="2">
        <v>11.34</v>
      </c>
      <c r="V68" s="2">
        <v>-3.8659416090652363E-2</v>
      </c>
      <c r="W68" s="2">
        <v>-0.1159782482719571</v>
      </c>
      <c r="X68" s="2">
        <v>14.4</v>
      </c>
      <c r="Y68" s="2">
        <v>-0.13197841697406959</v>
      </c>
      <c r="Z68" s="2">
        <v>-0.65989208487034812</v>
      </c>
      <c r="AA68" s="2">
        <v>14.49</v>
      </c>
      <c r="AB68" s="2">
        <v>-0.16235771274088989</v>
      </c>
      <c r="AC68" s="2">
        <v>-1.623577127408899</v>
      </c>
      <c r="AD68" s="32">
        <v>-2.4820658161532041</v>
      </c>
      <c r="AE68" s="2">
        <v>4.25</v>
      </c>
      <c r="AF68" s="2">
        <v>-7.0351990855964774E-2</v>
      </c>
      <c r="AG68" s="2">
        <v>-1.758799771399119E-2</v>
      </c>
      <c r="AH68" s="2">
        <v>0.86</v>
      </c>
      <c r="AI68" s="2">
        <v>-0.18932605491985341</v>
      </c>
      <c r="AJ68" s="2">
        <v>-0.14199454118988999</v>
      </c>
      <c r="AK68" s="2">
        <v>1.4</v>
      </c>
      <c r="AL68" s="2">
        <v>-0.1447008228193094</v>
      </c>
      <c r="AM68" s="2">
        <v>-0.18087602852413681</v>
      </c>
      <c r="AN68" s="2">
        <v>1.59</v>
      </c>
      <c r="AO68" s="2">
        <v>-0.1692516548875776</v>
      </c>
      <c r="AP68" s="2">
        <v>-0.42312913721894402</v>
      </c>
      <c r="AQ68" s="32">
        <v>-0.76358770464696191</v>
      </c>
      <c r="AR68" s="2">
        <v>0.43</v>
      </c>
      <c r="AS68" s="2">
        <v>2.1530490001527729E-2</v>
      </c>
      <c r="AT68" s="2">
        <v>5.3826225003819322E-3</v>
      </c>
      <c r="AU68" s="2">
        <v>0.33</v>
      </c>
      <c r="AV68" s="2">
        <v>-0.1039790384755806</v>
      </c>
      <c r="AW68" s="2">
        <v>-7.7984278856685435E-2</v>
      </c>
      <c r="AX68" s="2">
        <v>0.21</v>
      </c>
      <c r="AY68" s="2">
        <v>-4.4139564425607097E-2</v>
      </c>
      <c r="AZ68" s="2">
        <v>-5.5174455532008872E-2</v>
      </c>
      <c r="BA68" s="2">
        <v>0.16</v>
      </c>
      <c r="BB68" s="2">
        <v>-9.7899407458583887E-2</v>
      </c>
      <c r="BC68" s="2">
        <v>-0.24474851864645969</v>
      </c>
      <c r="BD68" s="32">
        <v>-0.37252463053477208</v>
      </c>
      <c r="BE68" s="2">
        <v>3</v>
      </c>
      <c r="BF68" s="2">
        <v>-0.23829230082651309</v>
      </c>
      <c r="BG68" s="2">
        <v>4</v>
      </c>
      <c r="BH68" s="2">
        <v>-1.148284527972699E-2</v>
      </c>
      <c r="BI68" s="2">
        <v>4</v>
      </c>
      <c r="BJ68" s="2">
        <v>-0.59313676035365281</v>
      </c>
      <c r="BK68" s="2">
        <v>4</v>
      </c>
      <c r="BL68" s="2">
        <v>-0.87725376934167509</v>
      </c>
      <c r="BM68" s="32">
        <v>-1.720165675801568</v>
      </c>
      <c r="BN68" s="2">
        <v>13.08</v>
      </c>
      <c r="BO68" s="2">
        <v>12.17</v>
      </c>
      <c r="BP68" s="2">
        <v>0.73</v>
      </c>
      <c r="BQ68" s="2">
        <v>2.7258173897670952E-2</v>
      </c>
      <c r="BR68" s="2">
        <v>0.27</v>
      </c>
      <c r="BS68" s="2">
        <v>-3.4986584851258722</v>
      </c>
      <c r="BT68" s="2">
        <v>0.05</v>
      </c>
      <c r="BU68" s="2">
        <v>1</v>
      </c>
      <c r="BV68" s="2">
        <v>0.67218159741400441</v>
      </c>
      <c r="BW68" s="2">
        <v>1</v>
      </c>
      <c r="BX68" s="2">
        <v>20.05</v>
      </c>
      <c r="BY68" s="2">
        <v>1.02</v>
      </c>
      <c r="BZ68" s="2">
        <v>1.52</v>
      </c>
      <c r="CA68" s="2">
        <v>0.97</v>
      </c>
      <c r="CB68" s="2">
        <v>0.33</v>
      </c>
      <c r="CC68" s="2">
        <v>7.0000000000000007E-2</v>
      </c>
      <c r="CD68" s="2">
        <v>5.6999999999999993</v>
      </c>
      <c r="CE68" s="2">
        <v>0</v>
      </c>
      <c r="CF68" t="b">
        <v>0</v>
      </c>
      <c r="CG68" t="s">
        <v>126</v>
      </c>
      <c r="CH68" s="2">
        <v>2</v>
      </c>
      <c r="CI68" s="2">
        <v>18</v>
      </c>
      <c r="CJ68" s="32">
        <v>-8.137562540950702</v>
      </c>
      <c r="CK68" s="2">
        <v>3.3135709296150471</v>
      </c>
      <c r="CL68" s="2">
        <v>0.7939405000912575</v>
      </c>
    </row>
    <row r="69" spans="1:90" hidden="1" x14ac:dyDescent="0.25">
      <c r="A69" s="8"/>
      <c r="B69" s="1" t="s">
        <v>239</v>
      </c>
      <c r="C69" t="s">
        <v>240</v>
      </c>
      <c r="D69" t="s">
        <v>241</v>
      </c>
      <c r="E69" s="15">
        <v>18.648242561932541</v>
      </c>
      <c r="F69" t="s">
        <v>91</v>
      </c>
      <c r="G69" s="2">
        <v>466.87</v>
      </c>
      <c r="H69" t="s">
        <v>92</v>
      </c>
      <c r="I69" s="15">
        <v>466.87</v>
      </c>
      <c r="J69" s="15">
        <v>1.938210970001615</v>
      </c>
      <c r="K69" t="s">
        <v>92</v>
      </c>
      <c r="L69" s="27">
        <v>40527</v>
      </c>
      <c r="M69" s="15">
        <v>0.60941777696659982</v>
      </c>
      <c r="N69" s="2">
        <v>0</v>
      </c>
      <c r="O69" s="27">
        <v>40527</v>
      </c>
      <c r="P69" s="4" t="s">
        <v>160</v>
      </c>
      <c r="Q69" s="4" t="s">
        <v>94</v>
      </c>
      <c r="R69" s="2">
        <v>20.94</v>
      </c>
      <c r="S69" s="2">
        <v>-0.13305913271794539</v>
      </c>
      <c r="T69" s="2">
        <v>-0.13305913271794539</v>
      </c>
      <c r="U69" s="2">
        <v>11.09</v>
      </c>
      <c r="V69" s="2">
        <v>-6.5622411817225154E-2</v>
      </c>
      <c r="W69" s="2">
        <v>-0.19686723545167539</v>
      </c>
      <c r="X69" s="2">
        <v>14.85</v>
      </c>
      <c r="Y69" s="2">
        <v>-9.7599474048559995E-2</v>
      </c>
      <c r="Z69" s="2">
        <v>-0.48799737024279999</v>
      </c>
      <c r="AA69" s="2">
        <v>14.5</v>
      </c>
      <c r="AB69" s="2">
        <v>-0.16125771235671141</v>
      </c>
      <c r="AC69" s="2">
        <v>-1.612577123567114</v>
      </c>
      <c r="AD69" s="32">
        <v>-2.4305008619795352</v>
      </c>
      <c r="AE69" s="2">
        <v>2.04</v>
      </c>
      <c r="AF69" s="2">
        <v>-0.1345311984896064</v>
      </c>
      <c r="AG69" s="2">
        <v>-3.36327996224016E-2</v>
      </c>
      <c r="AH69" s="2">
        <v>0.61</v>
      </c>
      <c r="AI69" s="2">
        <v>-0.20522056162270541</v>
      </c>
      <c r="AJ69" s="2">
        <v>-0.153915421217029</v>
      </c>
      <c r="AK69" s="2">
        <v>1.84</v>
      </c>
      <c r="AL69" s="2">
        <v>-0.10087135772002349</v>
      </c>
      <c r="AM69" s="2">
        <v>-0.12608919715002939</v>
      </c>
      <c r="AN69" s="2">
        <v>1.61</v>
      </c>
      <c r="AO69" s="2">
        <v>-0.16611611202755541</v>
      </c>
      <c r="AP69" s="2">
        <v>-0.41529028006888841</v>
      </c>
      <c r="AQ69" s="32">
        <v>-0.72892769805834834</v>
      </c>
      <c r="AR69" s="2">
        <v>-1.79</v>
      </c>
      <c r="AS69" s="2">
        <v>-8.1089291214928666E-2</v>
      </c>
      <c r="AT69" s="2">
        <v>-2.027232280373217E-2</v>
      </c>
      <c r="AU69" s="2">
        <v>0.08</v>
      </c>
      <c r="AV69" s="2">
        <v>-0.1473469188604119</v>
      </c>
      <c r="AW69" s="2">
        <v>-0.1105101891453089</v>
      </c>
      <c r="AX69" s="2">
        <v>0.66</v>
      </c>
      <c r="AY69" s="2">
        <v>2.8429284965370168E-2</v>
      </c>
      <c r="AZ69" s="2">
        <v>3.5536606206712708E-2</v>
      </c>
      <c r="BA69" s="2">
        <v>0.18</v>
      </c>
      <c r="BB69" s="2">
        <v>-9.370329641073083E-2</v>
      </c>
      <c r="BC69" s="2">
        <v>-0.2342582410268271</v>
      </c>
      <c r="BD69" s="32">
        <v>-0.32950414676915551</v>
      </c>
      <c r="BE69" s="2">
        <v>3</v>
      </c>
      <c r="BF69" s="2">
        <v>-0.23829230082651309</v>
      </c>
      <c r="BG69" s="2">
        <v>4</v>
      </c>
      <c r="BH69" s="2">
        <v>-1.148284527972699E-2</v>
      </c>
      <c r="BI69" s="2">
        <v>4</v>
      </c>
      <c r="BJ69" s="2">
        <v>-0.59313676035365281</v>
      </c>
      <c r="BK69" s="2">
        <v>4</v>
      </c>
      <c r="BL69" s="2">
        <v>-0.87725376934167509</v>
      </c>
      <c r="BM69" s="32">
        <v>-1.720165675801568</v>
      </c>
      <c r="BN69" s="2">
        <v>13.08</v>
      </c>
      <c r="BO69" s="2">
        <v>12.32</v>
      </c>
      <c r="BP69" s="2">
        <v>0.74</v>
      </c>
      <c r="BQ69" s="2">
        <v>8.9141595719410369E-2</v>
      </c>
      <c r="BR69" s="2">
        <v>1.19</v>
      </c>
      <c r="BS69" s="2">
        <v>-2.2266584487571879</v>
      </c>
      <c r="BT69" s="3"/>
      <c r="BU69" s="2">
        <v>0.87</v>
      </c>
      <c r="BV69" s="2">
        <v>9.0086193467856152E-2</v>
      </c>
      <c r="BW69" s="3"/>
      <c r="BX69" s="2">
        <v>20.04</v>
      </c>
      <c r="BY69" s="2">
        <v>1.02</v>
      </c>
      <c r="BZ69" s="2">
        <v>1.54</v>
      </c>
      <c r="CA69" s="2">
        <v>0.97</v>
      </c>
      <c r="CB69" s="2">
        <v>0.15</v>
      </c>
      <c r="CC69" s="2">
        <v>0.15</v>
      </c>
      <c r="CD69" s="2">
        <v>5.3571428571428577</v>
      </c>
      <c r="CE69" s="2">
        <v>1</v>
      </c>
      <c r="CF69" t="b">
        <v>0</v>
      </c>
      <c r="CG69" t="s">
        <v>126</v>
      </c>
      <c r="CH69" s="2">
        <v>2</v>
      </c>
      <c r="CI69" s="2">
        <v>18</v>
      </c>
      <c r="CJ69" s="32">
        <v>-7.2565290421785278</v>
      </c>
      <c r="CK69" s="2">
        <v>1.938210970001615</v>
      </c>
      <c r="CL69" s="2">
        <v>0.60941777696659982</v>
      </c>
    </row>
    <row r="70" spans="1:90" hidden="1" x14ac:dyDescent="0.25">
      <c r="A70" s="7"/>
      <c r="B70" s="1" t="s">
        <v>245</v>
      </c>
      <c r="C70" t="s">
        <v>228</v>
      </c>
      <c r="D70" t="s">
        <v>233</v>
      </c>
      <c r="E70" s="15">
        <v>17.68967939045994</v>
      </c>
      <c r="F70" t="s">
        <v>91</v>
      </c>
      <c r="G70" s="2">
        <v>724.8</v>
      </c>
      <c r="H70" t="s">
        <v>92</v>
      </c>
      <c r="I70" s="15">
        <v>724.8</v>
      </c>
      <c r="J70" s="15">
        <v>3.3135709296150471</v>
      </c>
      <c r="K70" t="s">
        <v>92</v>
      </c>
      <c r="L70" s="27">
        <v>40190</v>
      </c>
      <c r="M70" s="15">
        <v>0.7939405000912575</v>
      </c>
      <c r="N70" s="3"/>
      <c r="O70" s="27">
        <v>40513</v>
      </c>
      <c r="P70" s="4" t="s">
        <v>160</v>
      </c>
      <c r="Q70" s="4" t="s">
        <v>94</v>
      </c>
      <c r="R70" s="2">
        <v>23.15</v>
      </c>
      <c r="S70" s="2">
        <v>-8.261835560199976E-2</v>
      </c>
      <c r="T70" s="2">
        <v>-8.261835560199976E-2</v>
      </c>
      <c r="U70" s="2">
        <v>11.34</v>
      </c>
      <c r="V70" s="2">
        <v>-3.8659416090652363E-2</v>
      </c>
      <c r="W70" s="2">
        <v>-0.1159782482719571</v>
      </c>
      <c r="X70" s="2">
        <v>14.4</v>
      </c>
      <c r="Y70" s="2">
        <v>-0.13197841697406959</v>
      </c>
      <c r="Z70" s="2">
        <v>-0.65989208487034812</v>
      </c>
      <c r="AA70" s="2">
        <v>14.49</v>
      </c>
      <c r="AB70" s="2">
        <v>-0.16235771274088989</v>
      </c>
      <c r="AC70" s="2">
        <v>-1.623577127408899</v>
      </c>
      <c r="AD70" s="32">
        <v>-2.4820658161532041</v>
      </c>
      <c r="AE70" s="2">
        <v>4.25</v>
      </c>
      <c r="AF70" s="2">
        <v>-7.0351990855964774E-2</v>
      </c>
      <c r="AG70" s="2">
        <v>-1.758799771399119E-2</v>
      </c>
      <c r="AH70" s="2">
        <v>0.86</v>
      </c>
      <c r="AI70" s="2">
        <v>-0.18932605491985341</v>
      </c>
      <c r="AJ70" s="2">
        <v>-0.14199454118988999</v>
      </c>
      <c r="AK70" s="2">
        <v>1.4</v>
      </c>
      <c r="AL70" s="2">
        <v>-0.1447008228193094</v>
      </c>
      <c r="AM70" s="2">
        <v>-0.18087602852413681</v>
      </c>
      <c r="AN70" s="2">
        <v>1.59</v>
      </c>
      <c r="AO70" s="2">
        <v>-0.1692516548875776</v>
      </c>
      <c r="AP70" s="2">
        <v>-0.42312913721894402</v>
      </c>
      <c r="AQ70" s="32">
        <v>-0.76358770464696191</v>
      </c>
      <c r="AR70" s="2">
        <v>0.43</v>
      </c>
      <c r="AS70" s="2">
        <v>2.1530490001527729E-2</v>
      </c>
      <c r="AT70" s="2">
        <v>5.3826225003819322E-3</v>
      </c>
      <c r="AU70" s="2">
        <v>0.33</v>
      </c>
      <c r="AV70" s="2">
        <v>-0.1039790384755806</v>
      </c>
      <c r="AW70" s="2">
        <v>-7.7984278856685435E-2</v>
      </c>
      <c r="AX70" s="2">
        <v>0.21</v>
      </c>
      <c r="AY70" s="2">
        <v>-4.4139564425607097E-2</v>
      </c>
      <c r="AZ70" s="2">
        <v>-5.5174455532008872E-2</v>
      </c>
      <c r="BA70" s="2">
        <v>0.16</v>
      </c>
      <c r="BB70" s="2">
        <v>-9.7899407458583887E-2</v>
      </c>
      <c r="BC70" s="2">
        <v>-0.24474851864645969</v>
      </c>
      <c r="BD70" s="32">
        <v>-0.37252463053477208</v>
      </c>
      <c r="BE70" s="2">
        <v>3</v>
      </c>
      <c r="BF70" s="2">
        <v>-0.23829230082651309</v>
      </c>
      <c r="BG70" s="2">
        <v>4</v>
      </c>
      <c r="BH70" s="2">
        <v>-1.148284527972699E-2</v>
      </c>
      <c r="BI70" s="2">
        <v>4</v>
      </c>
      <c r="BJ70" s="2">
        <v>-0.59313676035365281</v>
      </c>
      <c r="BK70" s="2">
        <v>4</v>
      </c>
      <c r="BL70" s="2">
        <v>-0.87725376934167509</v>
      </c>
      <c r="BM70" s="32">
        <v>-1.720165675801568</v>
      </c>
      <c r="BN70" s="2">
        <v>15.98</v>
      </c>
      <c r="BO70" s="2">
        <v>8.8699999999999992</v>
      </c>
      <c r="BP70" s="2">
        <v>0.41</v>
      </c>
      <c r="BQ70" s="2">
        <v>-1.953011324397989</v>
      </c>
      <c r="BR70" s="2">
        <v>0.27</v>
      </c>
      <c r="BS70" s="2">
        <v>-3.4986584851258722</v>
      </c>
      <c r="BT70" s="2">
        <v>0.05</v>
      </c>
      <c r="BU70" s="2">
        <v>1</v>
      </c>
      <c r="BV70" s="2">
        <v>0.67218159741400441</v>
      </c>
      <c r="BW70" s="2">
        <v>1</v>
      </c>
      <c r="BX70" s="2">
        <v>20.05</v>
      </c>
      <c r="BY70" s="2">
        <v>1.02</v>
      </c>
      <c r="BZ70" s="2">
        <v>1.52</v>
      </c>
      <c r="CA70" s="2">
        <v>0.97</v>
      </c>
      <c r="CB70" s="2">
        <v>0.33</v>
      </c>
      <c r="CC70" s="2">
        <v>7.0000000000000007E-2</v>
      </c>
      <c r="CD70" s="2">
        <v>5.6999999999999993</v>
      </c>
      <c r="CE70" s="2">
        <v>0</v>
      </c>
      <c r="CF70" t="b">
        <v>0</v>
      </c>
      <c r="CG70" t="s">
        <v>126</v>
      </c>
      <c r="CH70" s="2">
        <v>2</v>
      </c>
      <c r="CI70" s="2">
        <v>18</v>
      </c>
      <c r="CJ70" s="32">
        <v>-10.117832039246361</v>
      </c>
      <c r="CK70" s="2">
        <v>3.3135709296150471</v>
      </c>
      <c r="CL70" s="2">
        <v>0.7939405000912575</v>
      </c>
    </row>
    <row r="71" spans="1:90" hidden="1" x14ac:dyDescent="0.25">
      <c r="A71" s="8"/>
      <c r="B71" s="1" t="s">
        <v>252</v>
      </c>
      <c r="C71" t="s">
        <v>253</v>
      </c>
      <c r="D71" t="s">
        <v>248</v>
      </c>
      <c r="E71" s="15">
        <v>16.935014962733899</v>
      </c>
      <c r="F71" t="s">
        <v>249</v>
      </c>
      <c r="G71" s="2">
        <v>304.58999999999997</v>
      </c>
      <c r="H71" t="s">
        <v>92</v>
      </c>
      <c r="I71" s="15">
        <v>304.58999999999997</v>
      </c>
      <c r="J71" s="15">
        <v>0.60275261450735684</v>
      </c>
      <c r="K71" t="s">
        <v>92</v>
      </c>
      <c r="L71" s="27">
        <v>40163</v>
      </c>
      <c r="M71" s="15">
        <v>0.80872421974812925</v>
      </c>
      <c r="N71" s="2">
        <v>0</v>
      </c>
      <c r="O71" s="27">
        <v>40163</v>
      </c>
      <c r="P71" s="4" t="s">
        <v>250</v>
      </c>
      <c r="Q71" s="4" t="s">
        <v>251</v>
      </c>
      <c r="R71" s="2">
        <v>3.3</v>
      </c>
      <c r="S71" s="2">
        <v>-0.53567239440359382</v>
      </c>
      <c r="T71" s="2">
        <v>-0.53567239440359382</v>
      </c>
      <c r="U71" s="2">
        <v>9.6199999999999992</v>
      </c>
      <c r="V71" s="2">
        <v>-0.2241648266894733</v>
      </c>
      <c r="W71" s="2">
        <v>-0.67249448006841983</v>
      </c>
      <c r="X71" s="2">
        <v>11.31</v>
      </c>
      <c r="Y71" s="2">
        <v>-0.3680471583959028</v>
      </c>
      <c r="Z71" s="2">
        <v>-1.840235791979514</v>
      </c>
      <c r="AA71" s="2">
        <v>13.59</v>
      </c>
      <c r="AB71" s="2">
        <v>-0.26135774731695982</v>
      </c>
      <c r="AC71" s="2">
        <v>-2.613577473169598</v>
      </c>
      <c r="AD71" s="32">
        <v>-5.661980139621126</v>
      </c>
      <c r="AE71" s="2">
        <v>7.84</v>
      </c>
      <c r="AF71" s="2">
        <v>3.3902921091896542E-2</v>
      </c>
      <c r="AG71" s="2">
        <v>8.4757302729741354E-3</v>
      </c>
      <c r="AH71" s="2">
        <v>10.43</v>
      </c>
      <c r="AI71" s="2">
        <v>0.41911566166532199</v>
      </c>
      <c r="AJ71" s="2">
        <v>0.31433674624899149</v>
      </c>
      <c r="AK71" s="2">
        <v>3.82</v>
      </c>
      <c r="AL71" s="2">
        <v>9.6361235226763167E-2</v>
      </c>
      <c r="AM71" s="2">
        <v>0.120451544033454</v>
      </c>
      <c r="AN71" s="2">
        <v>4.42</v>
      </c>
      <c r="AO71" s="2">
        <v>0.27442765980556549</v>
      </c>
      <c r="AP71" s="2">
        <v>0.68606914951391385</v>
      </c>
      <c r="AQ71" s="32">
        <v>1.129333170069333</v>
      </c>
      <c r="AR71" s="2">
        <v>1.01</v>
      </c>
      <c r="AS71" s="2">
        <v>4.8341063472493812E-2</v>
      </c>
      <c r="AT71" s="2">
        <v>1.2085265868123449E-2</v>
      </c>
      <c r="AU71" s="2">
        <v>3.43</v>
      </c>
      <c r="AV71" s="2">
        <v>0.43378267829632738</v>
      </c>
      <c r="AW71" s="2">
        <v>0.32533700872224552</v>
      </c>
      <c r="AX71" s="2">
        <v>1.96</v>
      </c>
      <c r="AY71" s="2">
        <v>0.23807262765041559</v>
      </c>
      <c r="AZ71" s="2">
        <v>0.29759078456301952</v>
      </c>
      <c r="BA71" s="2">
        <v>2.33</v>
      </c>
      <c r="BB71" s="2">
        <v>0.35737864123347463</v>
      </c>
      <c r="BC71" s="2">
        <v>0.8934466030836864</v>
      </c>
      <c r="BD71" s="32">
        <v>1.528459662237075</v>
      </c>
      <c r="BE71" s="2">
        <v>5</v>
      </c>
      <c r="BF71" s="2">
        <v>0.37760164592508999</v>
      </c>
      <c r="BG71" s="2">
        <v>5</v>
      </c>
      <c r="BH71" s="2">
        <v>0.47079665646880808</v>
      </c>
      <c r="BI71" s="2">
        <v>5</v>
      </c>
      <c r="BJ71" s="2">
        <v>0.53921523668513904</v>
      </c>
      <c r="BK71" s="2">
        <v>5</v>
      </c>
      <c r="BL71" s="2">
        <v>1.169671692455565</v>
      </c>
      <c r="BM71" s="32">
        <v>2.557285231534602</v>
      </c>
      <c r="BN71" s="2">
        <v>11.61</v>
      </c>
      <c r="BO71" s="2">
        <v>11.25</v>
      </c>
      <c r="BP71" s="2">
        <v>0.74</v>
      </c>
      <c r="BQ71" s="2">
        <v>8.9141595719410369E-2</v>
      </c>
      <c r="BR71" s="2">
        <v>3.58</v>
      </c>
      <c r="BS71" s="2">
        <v>1.0777764283310229</v>
      </c>
      <c r="BT71" s="3"/>
      <c r="BU71" s="2">
        <v>0.94</v>
      </c>
      <c r="BV71" s="2">
        <v>0.40352218020808961</v>
      </c>
      <c r="BW71" s="3"/>
      <c r="BX71" s="3"/>
      <c r="BY71" s="3"/>
      <c r="BZ71" s="3"/>
      <c r="CA71" s="3"/>
      <c r="CB71" s="2">
        <v>0.14000000000000001</v>
      </c>
      <c r="CC71" s="2">
        <v>0.14000000000000001</v>
      </c>
      <c r="CD71" s="2">
        <v>5.3999999999999986</v>
      </c>
      <c r="CE71" s="2">
        <v>0</v>
      </c>
      <c r="CF71" t="b">
        <v>0</v>
      </c>
      <c r="CG71" t="s">
        <v>131</v>
      </c>
      <c r="CH71" s="2">
        <v>1</v>
      </c>
      <c r="CI71" s="2">
        <v>9</v>
      </c>
      <c r="CJ71" s="32">
        <v>1.1235381284784081</v>
      </c>
      <c r="CK71" s="2">
        <v>0.60275261450735684</v>
      </c>
      <c r="CL71" s="2">
        <v>0.80872421974812925</v>
      </c>
    </row>
    <row r="72" spans="1:90" hidden="1" x14ac:dyDescent="0.25">
      <c r="A72" s="9"/>
      <c r="B72" s="1" t="s">
        <v>258</v>
      </c>
      <c r="C72" t="s">
        <v>255</v>
      </c>
      <c r="D72" t="s">
        <v>256</v>
      </c>
      <c r="E72" s="15">
        <v>8.4284537469481098</v>
      </c>
      <c r="F72" t="s">
        <v>91</v>
      </c>
      <c r="G72" s="2">
        <v>1086.54</v>
      </c>
      <c r="H72" t="s">
        <v>92</v>
      </c>
      <c r="I72" s="15">
        <v>1086.54</v>
      </c>
      <c r="J72" s="15">
        <v>4.5795291776239946</v>
      </c>
      <c r="K72" t="s">
        <v>92</v>
      </c>
      <c r="L72" s="27">
        <v>40204</v>
      </c>
      <c r="M72" s="15">
        <v>0.78627486767658328</v>
      </c>
      <c r="N72" s="3"/>
      <c r="O72" s="27">
        <v>40204</v>
      </c>
      <c r="P72" s="4" t="s">
        <v>257</v>
      </c>
      <c r="Q72" s="4" t="s">
        <v>94</v>
      </c>
      <c r="R72" s="2">
        <v>13.02</v>
      </c>
      <c r="S72" s="2">
        <v>-0.31382427061762441</v>
      </c>
      <c r="T72" s="2">
        <v>-0.31382427061762441</v>
      </c>
      <c r="U72" s="2">
        <v>10.71</v>
      </c>
      <c r="V72" s="2">
        <v>-0.1066061653216157</v>
      </c>
      <c r="W72" s="2">
        <v>-0.31981849596484713</v>
      </c>
      <c r="X72" s="2">
        <v>10.85</v>
      </c>
      <c r="Y72" s="2">
        <v>-0.40319007783086841</v>
      </c>
      <c r="Z72" s="2">
        <v>-2.0159503891543422</v>
      </c>
      <c r="AA72" s="2">
        <v>13.3</v>
      </c>
      <c r="AB72" s="2">
        <v>-0.29325775845813778</v>
      </c>
      <c r="AC72" s="2">
        <v>-2.9325775845813782</v>
      </c>
      <c r="AD72" s="32">
        <v>-5.5821707403181904</v>
      </c>
      <c r="AE72" s="2">
        <v>-5.88</v>
      </c>
      <c r="AF72" s="2">
        <v>-0.3645308928146932</v>
      </c>
      <c r="AG72" s="2">
        <v>-9.1132723203673299E-2</v>
      </c>
      <c r="AH72" s="2">
        <v>0.24</v>
      </c>
      <c r="AI72" s="2">
        <v>-0.22874443154292631</v>
      </c>
      <c r="AJ72" s="2">
        <v>-0.17155832365719481</v>
      </c>
      <c r="AK72" s="2">
        <v>-2.15</v>
      </c>
      <c r="AL72" s="2">
        <v>-0.49832491623400282</v>
      </c>
      <c r="AM72" s="2">
        <v>-0.62290614529250343</v>
      </c>
      <c r="AN72" s="2">
        <v>0.41</v>
      </c>
      <c r="AO72" s="2">
        <v>-0.35424868362888817</v>
      </c>
      <c r="AP72" s="2">
        <v>-0.88562170907222049</v>
      </c>
      <c r="AQ72" s="32">
        <v>-1.7712189012255919</v>
      </c>
      <c r="AR72" s="2">
        <v>-9.7100000000000009</v>
      </c>
      <c r="AS72" s="2">
        <v>-0.44719229447363801</v>
      </c>
      <c r="AT72" s="2">
        <v>-0.1117980736184095</v>
      </c>
      <c r="AU72" s="2">
        <v>-0.3</v>
      </c>
      <c r="AV72" s="2">
        <v>-0.2132660970453554</v>
      </c>
      <c r="AW72" s="2">
        <v>-0.15994957278401661</v>
      </c>
      <c r="AX72" s="2">
        <v>-3.34</v>
      </c>
      <c r="AY72" s="2">
        <v>-0.61662715406553881</v>
      </c>
      <c r="AZ72" s="2">
        <v>-0.77078394258192351</v>
      </c>
      <c r="BA72" s="2">
        <v>-1.02</v>
      </c>
      <c r="BB72" s="2">
        <v>-0.34546995928191521</v>
      </c>
      <c r="BC72" s="2">
        <v>-0.86367489820478804</v>
      </c>
      <c r="BD72" s="32">
        <v>-1.906206487189138</v>
      </c>
      <c r="BE72" s="2">
        <v>4</v>
      </c>
      <c r="BF72" s="2">
        <v>6.9654672549288477E-2</v>
      </c>
      <c r="BG72" s="2">
        <v>2</v>
      </c>
      <c r="BH72" s="2">
        <v>-0.97604184877679723</v>
      </c>
      <c r="BI72" s="2">
        <v>3</v>
      </c>
      <c r="BJ72" s="2">
        <v>-1.7254887573924449</v>
      </c>
      <c r="BK72" s="2">
        <v>3</v>
      </c>
      <c r="BL72" s="2">
        <v>-2.9241792311389161</v>
      </c>
      <c r="BM72" s="32">
        <v>-5.5560551647588694</v>
      </c>
      <c r="BN72" s="2">
        <v>11.17</v>
      </c>
      <c r="BO72" s="2">
        <v>12.12</v>
      </c>
      <c r="BP72" s="2">
        <v>0.85</v>
      </c>
      <c r="BQ72" s="2">
        <v>0.76985923575854331</v>
      </c>
      <c r="BR72" s="2">
        <v>6.19</v>
      </c>
      <c r="BS72" s="2">
        <v>4.6863852271595716</v>
      </c>
      <c r="BT72" s="3"/>
      <c r="BU72" s="2">
        <v>0.59</v>
      </c>
      <c r="BV72" s="2">
        <v>-1.163657753493079</v>
      </c>
      <c r="BW72" s="3"/>
      <c r="BX72" s="2">
        <v>17.66</v>
      </c>
      <c r="BY72" s="2">
        <v>0.9</v>
      </c>
      <c r="BZ72" s="2">
        <v>2.1</v>
      </c>
      <c r="CA72" s="2">
        <v>1.33</v>
      </c>
      <c r="CB72" s="2">
        <v>0.33</v>
      </c>
      <c r="CC72" s="2">
        <v>0.33</v>
      </c>
      <c r="CD72" s="2">
        <v>4.5857142857142854</v>
      </c>
      <c r="CE72" s="2">
        <v>0</v>
      </c>
      <c r="CF72" t="b">
        <v>0</v>
      </c>
      <c r="CG72" t="s">
        <v>131</v>
      </c>
      <c r="CH72" s="2">
        <v>1</v>
      </c>
      <c r="CI72" s="2">
        <v>9</v>
      </c>
      <c r="CJ72" s="32">
        <v>-10.52306458406675</v>
      </c>
      <c r="CK72" s="2">
        <v>4.5795291776239946</v>
      </c>
      <c r="CL72" s="2">
        <v>0.78627486767658328</v>
      </c>
    </row>
    <row r="73" spans="1:90" hidden="1" x14ac:dyDescent="0.25">
      <c r="A73" s="9"/>
      <c r="B73" s="1" t="s">
        <v>259</v>
      </c>
      <c r="C73" t="s">
        <v>260</v>
      </c>
      <c r="D73" t="s">
        <v>261</v>
      </c>
      <c r="E73" s="15">
        <v>3.4726075790313331</v>
      </c>
      <c r="F73" t="s">
        <v>91</v>
      </c>
      <c r="G73" s="2">
        <v>1086.54</v>
      </c>
      <c r="H73" t="s">
        <v>92</v>
      </c>
      <c r="I73" s="15">
        <v>1086.54</v>
      </c>
      <c r="J73" s="15">
        <v>4.5795291776239946</v>
      </c>
      <c r="K73" t="s">
        <v>92</v>
      </c>
      <c r="L73" s="27">
        <v>40204</v>
      </c>
      <c r="M73" s="15">
        <v>0.78627486767658328</v>
      </c>
      <c r="N73" s="2">
        <v>0</v>
      </c>
      <c r="O73" s="27">
        <v>40204</v>
      </c>
      <c r="P73" s="4" t="s">
        <v>257</v>
      </c>
      <c r="Q73" s="4" t="s">
        <v>94</v>
      </c>
      <c r="R73" s="2">
        <v>12.67</v>
      </c>
      <c r="S73" s="2">
        <v>-0.3218126289844031</v>
      </c>
      <c r="T73" s="2">
        <v>-0.3218126289844031</v>
      </c>
      <c r="U73" s="2">
        <v>10.86</v>
      </c>
      <c r="V73" s="2">
        <v>-9.042836788567217E-2</v>
      </c>
      <c r="W73" s="2">
        <v>-0.27128510365701652</v>
      </c>
      <c r="X73" s="2">
        <v>10.91</v>
      </c>
      <c r="Y73" s="2">
        <v>-0.39860621877413371</v>
      </c>
      <c r="Z73" s="2">
        <v>-1.993031093870669</v>
      </c>
      <c r="AA73" s="2">
        <v>13.31</v>
      </c>
      <c r="AB73" s="2">
        <v>-0.29215775807395927</v>
      </c>
      <c r="AC73" s="2">
        <v>-2.9215775807395929</v>
      </c>
      <c r="AD73" s="32">
        <v>-5.5077064072516801</v>
      </c>
      <c r="AE73" s="2">
        <v>-6.24</v>
      </c>
      <c r="AF73" s="2">
        <v>-0.37498542437492449</v>
      </c>
      <c r="AG73" s="2">
        <v>-9.3746356093731123E-2</v>
      </c>
      <c r="AH73" s="2">
        <v>0.38</v>
      </c>
      <c r="AI73" s="2">
        <v>-0.21984350778932921</v>
      </c>
      <c r="AJ73" s="2">
        <v>-0.16488263084199689</v>
      </c>
      <c r="AK73" s="2">
        <v>-2.1</v>
      </c>
      <c r="AL73" s="2">
        <v>-0.4933442951999929</v>
      </c>
      <c r="AM73" s="2">
        <v>-0.61668036899999112</v>
      </c>
      <c r="AN73" s="2">
        <v>0.41</v>
      </c>
      <c r="AO73" s="2">
        <v>-0.35424868362888817</v>
      </c>
      <c r="AP73" s="2">
        <v>-0.88562170907222049</v>
      </c>
      <c r="AQ73" s="32">
        <v>-1.7609310650079399</v>
      </c>
      <c r="AR73" s="2">
        <v>-10.06</v>
      </c>
      <c r="AS73" s="2">
        <v>-0.46337108880956568</v>
      </c>
      <c r="AT73" s="2">
        <v>-0.11584277220239141</v>
      </c>
      <c r="AU73" s="2">
        <v>-0.15</v>
      </c>
      <c r="AV73" s="2">
        <v>-0.18724536881445669</v>
      </c>
      <c r="AW73" s="2">
        <v>-0.14043402661084251</v>
      </c>
      <c r="AX73" s="2">
        <v>-3.28</v>
      </c>
      <c r="AY73" s="2">
        <v>-0.6069513074800752</v>
      </c>
      <c r="AZ73" s="2">
        <v>-0.758689134350094</v>
      </c>
      <c r="BA73" s="2">
        <v>-1.02</v>
      </c>
      <c r="BB73" s="2">
        <v>-0.34546995928191521</v>
      </c>
      <c r="BC73" s="2">
        <v>-0.86367489820478804</v>
      </c>
      <c r="BD73" s="32">
        <v>-1.878640831368116</v>
      </c>
      <c r="BE73" s="2">
        <v>4</v>
      </c>
      <c r="BF73" s="2">
        <v>6.9654672549288477E-2</v>
      </c>
      <c r="BG73" s="2">
        <v>2</v>
      </c>
      <c r="BH73" s="2">
        <v>-0.97604184877679723</v>
      </c>
      <c r="BI73" s="2">
        <v>3</v>
      </c>
      <c r="BJ73" s="2">
        <v>-1.7254887573924449</v>
      </c>
      <c r="BK73" s="2">
        <v>3</v>
      </c>
      <c r="BL73" s="2">
        <v>-2.9241792311389161</v>
      </c>
      <c r="BM73" s="32">
        <v>-5.5560551647588694</v>
      </c>
      <c r="BN73" s="2">
        <v>10.46</v>
      </c>
      <c r="BO73" s="2">
        <v>12.1</v>
      </c>
      <c r="BP73" s="2">
        <v>0.9</v>
      </c>
      <c r="BQ73" s="2">
        <v>1.07927634486724</v>
      </c>
      <c r="BR73" s="2">
        <v>1.75</v>
      </c>
      <c r="BS73" s="2">
        <v>-1.4523975570545109</v>
      </c>
      <c r="BT73" s="3"/>
      <c r="BU73" s="2">
        <v>0.76</v>
      </c>
      <c r="BV73" s="2">
        <v>-0.40245607140965378</v>
      </c>
      <c r="BW73" s="3"/>
      <c r="BX73" s="2">
        <v>17.66</v>
      </c>
      <c r="BY73" s="2">
        <v>0.9</v>
      </c>
      <c r="BZ73" s="2">
        <v>2.1</v>
      </c>
      <c r="CA73" s="2">
        <v>1.33</v>
      </c>
      <c r="CB73" s="2">
        <v>0.33</v>
      </c>
      <c r="CC73" s="2">
        <v>0.33</v>
      </c>
      <c r="CD73" s="2">
        <v>4.5857142857142854</v>
      </c>
      <c r="CE73" s="2">
        <v>0</v>
      </c>
      <c r="CF73" t="b">
        <v>0</v>
      </c>
      <c r="CG73" t="s">
        <v>131</v>
      </c>
      <c r="CH73" s="2">
        <v>1</v>
      </c>
      <c r="CI73" s="2">
        <v>9</v>
      </c>
      <c r="CJ73" s="32">
        <v>-15.478910751983531</v>
      </c>
      <c r="CK73" s="2">
        <v>4.5795291776239946</v>
      </c>
      <c r="CL73" s="2">
        <v>0.78627486767658328</v>
      </c>
    </row>
    <row r="74" spans="1:90" hidden="1" x14ac:dyDescent="0.25">
      <c r="A74" s="7"/>
      <c r="B74" s="1" t="s">
        <v>262</v>
      </c>
      <c r="C74" t="s">
        <v>263</v>
      </c>
      <c r="D74" t="s">
        <v>264</v>
      </c>
      <c r="E74" s="15">
        <v>2.6443450584512238</v>
      </c>
      <c r="F74" t="s">
        <v>91</v>
      </c>
      <c r="G74" s="2">
        <v>1086.54</v>
      </c>
      <c r="H74" t="s">
        <v>92</v>
      </c>
      <c r="I74" s="15">
        <v>1086.54</v>
      </c>
      <c r="J74" s="15">
        <v>4.5795291776239946</v>
      </c>
      <c r="K74" t="s">
        <v>92</v>
      </c>
      <c r="L74" s="27">
        <v>40204</v>
      </c>
      <c r="M74" s="15">
        <v>0.78627486767658328</v>
      </c>
      <c r="N74" s="2">
        <v>0</v>
      </c>
      <c r="O74" s="27">
        <v>40204</v>
      </c>
      <c r="P74" s="4" t="s">
        <v>257</v>
      </c>
      <c r="Q74" s="4" t="s">
        <v>94</v>
      </c>
      <c r="R74" s="2">
        <v>13.37</v>
      </c>
      <c r="S74" s="2">
        <v>-0.30583591225084561</v>
      </c>
      <c r="T74" s="2">
        <v>-0.30583591225084561</v>
      </c>
      <c r="U74" s="2">
        <v>11.08</v>
      </c>
      <c r="V74" s="2">
        <v>-6.6700931646288042E-2</v>
      </c>
      <c r="W74" s="2">
        <v>-0.2001027949388641</v>
      </c>
      <c r="X74" s="2">
        <v>10.99</v>
      </c>
      <c r="Y74" s="2">
        <v>-0.39249440669848751</v>
      </c>
      <c r="Z74" s="2">
        <v>-1.962472033492437</v>
      </c>
      <c r="AA74" s="2">
        <v>13.39</v>
      </c>
      <c r="AB74" s="2">
        <v>-0.28335775500053079</v>
      </c>
      <c r="AC74" s="2">
        <v>-2.833577550005308</v>
      </c>
      <c r="AD74" s="32">
        <v>-5.301988290687456</v>
      </c>
      <c r="AE74" s="2">
        <v>-5.54</v>
      </c>
      <c r="AF74" s="2">
        <v>-0.35465716856336371</v>
      </c>
      <c r="AG74" s="2">
        <v>-8.8664292140840928E-2</v>
      </c>
      <c r="AH74" s="2">
        <v>0.6</v>
      </c>
      <c r="AI74" s="2">
        <v>-0.20585634189081939</v>
      </c>
      <c r="AJ74" s="2">
        <v>-0.1543922564181146</v>
      </c>
      <c r="AK74" s="2">
        <v>-2.02</v>
      </c>
      <c r="AL74" s="2">
        <v>-0.48537530154557729</v>
      </c>
      <c r="AM74" s="2">
        <v>-0.60671912693197161</v>
      </c>
      <c r="AN74" s="2">
        <v>0.49</v>
      </c>
      <c r="AO74" s="2">
        <v>-0.34170651218879933</v>
      </c>
      <c r="AP74" s="2">
        <v>-0.85426628047199815</v>
      </c>
      <c r="AQ74" s="32">
        <v>-1.704041955962925</v>
      </c>
      <c r="AR74" s="2">
        <v>-9.36</v>
      </c>
      <c r="AS74" s="2">
        <v>-0.43101350013771011</v>
      </c>
      <c r="AT74" s="2">
        <v>-0.1077533750344275</v>
      </c>
      <c r="AU74" s="2">
        <v>7.0000000000000007E-2</v>
      </c>
      <c r="AV74" s="2">
        <v>-0.1490816340758051</v>
      </c>
      <c r="AW74" s="2">
        <v>-0.1118112255568539</v>
      </c>
      <c r="AX74" s="2">
        <v>-3.21</v>
      </c>
      <c r="AY74" s="2">
        <v>-0.59566281979703428</v>
      </c>
      <c r="AZ74" s="2">
        <v>-0.74457852474629282</v>
      </c>
      <c r="BA74" s="2">
        <v>-0.94</v>
      </c>
      <c r="BB74" s="2">
        <v>-0.32868551509050292</v>
      </c>
      <c r="BC74" s="2">
        <v>-0.82171378772625714</v>
      </c>
      <c r="BD74" s="32">
        <v>-1.7858569130638311</v>
      </c>
      <c r="BE74" s="2">
        <v>4</v>
      </c>
      <c r="BF74" s="2">
        <v>6.9654672549288477E-2</v>
      </c>
      <c r="BG74" s="2">
        <v>2</v>
      </c>
      <c r="BH74" s="2">
        <v>-0.97604184877679723</v>
      </c>
      <c r="BI74" s="2">
        <v>3</v>
      </c>
      <c r="BJ74" s="2">
        <v>-1.7254887573924449</v>
      </c>
      <c r="BK74" s="2">
        <v>3</v>
      </c>
      <c r="BL74" s="2">
        <v>-2.9241792311389161</v>
      </c>
      <c r="BM74" s="32">
        <v>-5.5560551647588694</v>
      </c>
      <c r="BN74" s="2">
        <v>11.84</v>
      </c>
      <c r="BO74" s="2">
        <v>11.97</v>
      </c>
      <c r="BP74" s="2">
        <v>0.79</v>
      </c>
      <c r="BQ74" s="2">
        <v>0.39855870482810751</v>
      </c>
      <c r="BR74" s="2">
        <v>1.03</v>
      </c>
      <c r="BS74" s="2">
        <v>-2.4478758463865238</v>
      </c>
      <c r="BT74" s="2">
        <v>-1.61</v>
      </c>
      <c r="BU74" s="2">
        <v>0.87</v>
      </c>
      <c r="BV74" s="2">
        <v>9.0086193467856152E-2</v>
      </c>
      <c r="BW74" s="2">
        <v>1.02</v>
      </c>
      <c r="BX74" s="2">
        <v>17.66</v>
      </c>
      <c r="BY74" s="2">
        <v>0.9</v>
      </c>
      <c r="BZ74" s="2">
        <v>2.1</v>
      </c>
      <c r="CA74" s="2">
        <v>1.33</v>
      </c>
      <c r="CB74" s="2">
        <v>0.33</v>
      </c>
      <c r="CC74" s="2">
        <v>0.33</v>
      </c>
      <c r="CD74" s="2">
        <v>4.5857142857142854</v>
      </c>
      <c r="CE74" s="2">
        <v>0</v>
      </c>
      <c r="CF74" t="b">
        <v>0</v>
      </c>
      <c r="CG74" t="s">
        <v>131</v>
      </c>
      <c r="CH74" s="2">
        <v>1</v>
      </c>
      <c r="CI74" s="2">
        <v>9</v>
      </c>
      <c r="CJ74" s="32">
        <v>-16.307173272563642</v>
      </c>
      <c r="CK74" s="2">
        <v>4.5795291776239946</v>
      </c>
      <c r="CL74" s="2">
        <v>0.78627486767658328</v>
      </c>
    </row>
  </sheetData>
  <phoneticPr fontId="4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fern</cp:lastModifiedBy>
  <dcterms:created xsi:type="dcterms:W3CDTF">2024-01-22T03:37:39Z</dcterms:created>
  <dcterms:modified xsi:type="dcterms:W3CDTF">2024-01-22T11:05:24Z</dcterms:modified>
</cp:coreProperties>
</file>