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1 - Nível Iniciante\01 - Aulas\"/>
    </mc:Choice>
  </mc:AlternateContent>
  <xr:revisionPtr revIDLastSave="0" documentId="13_ncr:1_{49A12B6F-8720-40FD-9FC0-95424F012CB5}" xr6:coauthVersionLast="46" xr6:coauthVersionMax="46" xr10:uidLastSave="{00000000-0000-0000-0000-000000000000}"/>
  <bookViews>
    <workbookView xWindow="28680" yWindow="-120" windowWidth="29040" windowHeight="15840" tabRatio="822" xr2:uid="{00000000-000D-0000-FFFF-FFFF00000000}"/>
  </bookViews>
  <sheets>
    <sheet name="Símbolos" sheetId="13" r:id="rId1"/>
    <sheet name="Operadores de Comparacão" sheetId="14" r:id="rId2"/>
    <sheet name="Ordem de Cálculos" sheetId="15" r:id="rId3"/>
    <sheet name="FÓRMULAS MATEMÁTICAS_x0009__x0009__x0009__x0009_" sheetId="17" r:id="rId4"/>
    <sheet name="Planilha1" sheetId="10" r:id="rId5"/>
    <sheet name="Desconto" sheetId="12" r:id="rId6"/>
    <sheet name="Papelaria" sheetId="9" r:id="rId7"/>
    <sheet name="Alinhamento e ajustes" sheetId="8" r:id="rId8"/>
    <sheet name="Curiosidade" sheetId="16" r:id="rId9"/>
    <sheet name="Pincel" sheetId="2" r:id="rId10"/>
    <sheet name="Pincel2" sheetId="7" r:id="rId11"/>
  </sheets>
  <definedNames>
    <definedName name="_xlnm._FilterDatabase" localSheetId="10" hidden="1">Pincel2!$A$6:$E$24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7" l="1"/>
  <c r="D2" i="12" l="1"/>
  <c r="E2" i="12" s="1"/>
  <c r="D3" i="12"/>
  <c r="E3" i="12"/>
  <c r="F10" i="8" l="1"/>
  <c r="E10" i="8"/>
  <c r="G10" i="8" s="1"/>
  <c r="F9" i="8"/>
  <c r="E9" i="8"/>
  <c r="F8" i="8"/>
  <c r="E8" i="8"/>
  <c r="F7" i="8"/>
  <c r="E7" i="8"/>
  <c r="F6" i="8"/>
  <c r="E6" i="8"/>
  <c r="G6" i="8" s="1"/>
  <c r="F5" i="8"/>
  <c r="G5" i="8" s="1"/>
  <c r="E5" i="8"/>
  <c r="F4" i="8"/>
  <c r="F12" i="8" s="1"/>
  <c r="E4" i="8"/>
  <c r="G9" i="8" l="1"/>
  <c r="G8" i="8"/>
  <c r="G7" i="8"/>
  <c r="E12" i="8"/>
  <c r="G4" i="8"/>
  <c r="E4" i="2" l="1"/>
  <c r="E5" i="2"/>
  <c r="E6" i="2"/>
  <c r="E7" i="2"/>
  <c r="E8" i="2"/>
  <c r="E9" i="2"/>
  <c r="B11" i="2"/>
  <c r="C11" i="2"/>
  <c r="D11" i="2"/>
  <c r="E11" i="2" l="1"/>
  <c r="F6" i="2" s="1"/>
  <c r="F9" i="2"/>
  <c r="F4" i="2"/>
  <c r="F8" i="2"/>
  <c r="F7" i="2"/>
  <c r="F5" i="2" l="1"/>
</calcChain>
</file>

<file path=xl/sharedStrings.xml><?xml version="1.0" encoding="utf-8"?>
<sst xmlns="http://schemas.openxmlformats.org/spreadsheetml/2006/main" count="187" uniqueCount="157">
  <si>
    <t>Total Mensal</t>
  </si>
  <si>
    <t>Chocolate</t>
  </si>
  <si>
    <t>Pistache</t>
  </si>
  <si>
    <t>Flocos</t>
  </si>
  <si>
    <t>Doce de Leite</t>
  </si>
  <si>
    <t>Morango</t>
  </si>
  <si>
    <t>Uvas Passas</t>
  </si>
  <si>
    <t>Total Trim (%)</t>
  </si>
  <si>
    <t>Total Trim</t>
  </si>
  <si>
    <t>Ago</t>
  </si>
  <si>
    <t>Jul</t>
  </si>
  <si>
    <t>Jun</t>
  </si>
  <si>
    <t>Sabores</t>
  </si>
  <si>
    <t>Lápis</t>
  </si>
  <si>
    <t>Borracha</t>
  </si>
  <si>
    <t>Produto</t>
  </si>
  <si>
    <t>Revistas</t>
  </si>
  <si>
    <t>Jornais</t>
  </si>
  <si>
    <t>Pão de queijo</t>
  </si>
  <si>
    <t>Café</t>
  </si>
  <si>
    <t>Doces</t>
  </si>
  <si>
    <t>Salgados</t>
  </si>
  <si>
    <t>Refrigerantes</t>
  </si>
  <si>
    <t>Margem Bruta</t>
  </si>
  <si>
    <t>Total de  Custos</t>
  </si>
  <si>
    <t>Total de  Vendas</t>
  </si>
  <si>
    <t>Preço Custo</t>
  </si>
  <si>
    <t>Preço Venda</t>
  </si>
  <si>
    <t>DATAS</t>
  </si>
  <si>
    <t>NUMERAR   DE 10 EM 10 A COLUNA SERIAL</t>
  </si>
  <si>
    <t>SERIAL</t>
  </si>
  <si>
    <t>Nome</t>
  </si>
  <si>
    <t>Denominação do Cargo</t>
  </si>
  <si>
    <t>Departamento</t>
  </si>
  <si>
    <t>Aaron</t>
  </si>
  <si>
    <t>Assistente Administrativo</t>
  </si>
  <si>
    <t>Administração</t>
  </si>
  <si>
    <t>Alex</t>
  </si>
  <si>
    <t>Gerente de Unidade</t>
  </si>
  <si>
    <t>Alexandra</t>
  </si>
  <si>
    <t>Cientista Pesquisador</t>
  </si>
  <si>
    <t>Pesq. &amp; Desenv.</t>
  </si>
  <si>
    <t>Alice</t>
  </si>
  <si>
    <t>Assistente de Grupo Administrativo</t>
  </si>
  <si>
    <t>Engenharia</t>
  </si>
  <si>
    <t>Allen</t>
  </si>
  <si>
    <t>Contabilidade</t>
  </si>
  <si>
    <t>Alyssa</t>
  </si>
  <si>
    <t>Engenheiro Mecânico</t>
  </si>
  <si>
    <t>Anna</t>
  </si>
  <si>
    <t>Contador</t>
  </si>
  <si>
    <t>Ari</t>
  </si>
  <si>
    <t>Engenheiro de Software</t>
  </si>
  <si>
    <t>Ariel</t>
  </si>
  <si>
    <t>Engenheiro Senior</t>
  </si>
  <si>
    <t>Barbara</t>
  </si>
  <si>
    <t>Assistente Técnico</t>
  </si>
  <si>
    <t>Bill</t>
  </si>
  <si>
    <t>Cientista Chefe</t>
  </si>
  <si>
    <t>Bob</t>
  </si>
  <si>
    <t>Bobby</t>
  </si>
  <si>
    <t>Gerente da Engenharia</t>
  </si>
  <si>
    <t>Isolda</t>
  </si>
  <si>
    <t>Técnico</t>
  </si>
  <si>
    <t>Jaime</t>
  </si>
  <si>
    <t>Janete</t>
  </si>
  <si>
    <t>Representante de Vendas</t>
  </si>
  <si>
    <t>Marketing</t>
  </si>
  <si>
    <t>Kristina</t>
  </si>
  <si>
    <t>Jay</t>
  </si>
  <si>
    <t>Engenheiro Chefe</t>
  </si>
  <si>
    <t>Unidades</t>
  </si>
  <si>
    <t>TOTAIS</t>
  </si>
  <si>
    <t>Tabela Geral de Preços - 2019</t>
  </si>
  <si>
    <t>Aplique as fórmulas necessárias com as devidas formatações,
 a fim de melhorar a sua visualização e  entendimento</t>
  </si>
  <si>
    <t>Qtde</t>
  </si>
  <si>
    <t>Valor Unitrio</t>
  </si>
  <si>
    <t>Total</t>
  </si>
  <si>
    <t>Folha A4</t>
  </si>
  <si>
    <t>caneta</t>
  </si>
  <si>
    <t>Cauderno</t>
  </si>
  <si>
    <t>Régua</t>
  </si>
  <si>
    <t>Total Geral</t>
  </si>
  <si>
    <t>Salvar como (F12)</t>
  </si>
  <si>
    <t>Alterar o nome e as cores das planilhas (abas)</t>
  </si>
  <si>
    <t>Abrir um arquivo do zero</t>
  </si>
  <si>
    <t>Montar uma tabela</t>
  </si>
  <si>
    <t>Usar Mover e Copiar...</t>
  </si>
  <si>
    <t>COPIAR CABEÇALHO DA TABELA ANTERIOR (Pincel)</t>
  </si>
  <si>
    <t>Desc 20%</t>
  </si>
  <si>
    <t>=</t>
  </si>
  <si>
    <t>)</t>
  </si>
  <si>
    <t>( 1 -</t>
  </si>
  <si>
    <t>*</t>
  </si>
  <si>
    <t>Final</t>
  </si>
  <si>
    <t>Desconto</t>
  </si>
  <si>
    <t xml:space="preserve">% desc </t>
  </si>
  <si>
    <t>Valor</t>
  </si>
  <si>
    <t>&lt;&gt;</t>
  </si>
  <si>
    <t>&gt;= </t>
  </si>
  <si>
    <t>&gt;</t>
  </si>
  <si>
    <t>&lt;=</t>
  </si>
  <si>
    <t>&lt;</t>
  </si>
  <si>
    <t>Comparação</t>
  </si>
  <si>
    <t>&lt;&lt; Escopo Matemático</t>
  </si>
  <si>
    <t>Conecta duas seqüências de texto (concatenação)</t>
  </si>
  <si>
    <t>&amp;</t>
  </si>
  <si>
    <t>Adição e subtração</t>
  </si>
  <si>
    <t>+ e –</t>
  </si>
  <si>
    <t>Multiplicação e divisão</t>
  </si>
  <si>
    <t>* e /</t>
  </si>
  <si>
    <t>Exponenciação</t>
  </si>
  <si>
    <t>^</t>
  </si>
  <si>
    <t>Porcentagem</t>
  </si>
  <si>
    <t>%</t>
  </si>
  <si>
    <t>Negativo (como em –1)</t>
  </si>
  <si>
    <t>–</t>
  </si>
  <si>
    <t>Descrição</t>
  </si>
  <si>
    <t>Operador</t>
  </si>
  <si>
    <t>Se você combinar vários operadores em uma única fórmula, o Excel executará as operações na ordem mostrada na tabela a seguir. Se uma fórmula contiver operadores com a mesma precedência — por exemplo, se uma fórmula contiver um operador de multiplicação e divisão — o Excel avaliará os operadores da esquerda para a direita.</t>
  </si>
  <si>
    <t>Precedência de operadores</t>
  </si>
  <si>
    <t>A1&lt;&gt;B1</t>
  </si>
  <si>
    <t>Diferente de</t>
  </si>
  <si>
    <t>&lt;&gt; (sinal de diferente de)</t>
  </si>
  <si>
    <t>A1&lt;B1</t>
  </si>
  <si>
    <t>Menor ou igual a</t>
  </si>
  <si>
    <t>&lt;= (sinal de menor ou igual a)</t>
  </si>
  <si>
    <t>A1&gt;B1</t>
  </si>
  <si>
    <t>Maior ou igual a</t>
  </si>
  <si>
    <t>&gt;= (sinal de maior ou igual a)</t>
  </si>
  <si>
    <t>Menor que</t>
  </si>
  <si>
    <t>&lt; (sinal de menor que)</t>
  </si>
  <si>
    <t>Maior que</t>
  </si>
  <si>
    <t>&gt; (sinal de maior que)</t>
  </si>
  <si>
    <t>A1=B1</t>
  </si>
  <si>
    <t>Igual a</t>
  </si>
  <si>
    <t xml:space="preserve"> = (sinal de igual)</t>
  </si>
  <si>
    <t>Exemplo</t>
  </si>
  <si>
    <t>Significado</t>
  </si>
  <si>
    <t>Operador de comparação</t>
  </si>
  <si>
    <t>Você pode comparar dois valores, usando os operadores a seguir. Quando dois valores são comparados usando esses operadores, o resultado será um valor lógico, VERDADEIRO ou FALSO.</t>
  </si>
  <si>
    <t>Operadores de comparação</t>
  </si>
  <si>
    <t>3*{4*(7-2)+3[6-2]-2}</t>
  </si>
  <si>
    <t>Ordem de Cálculos</t>
  </si>
  <si>
    <t>45-2+(50/2)=?</t>
  </si>
  <si>
    <t>100*(2+50)=?</t>
  </si>
  <si>
    <t>(45-2)+50/2=?</t>
  </si>
  <si>
    <t>(100*2)+50=?</t>
  </si>
  <si>
    <t>45-2+50/2=?</t>
  </si>
  <si>
    <t>100*2+50=?</t>
  </si>
  <si>
    <t>FÓRMULAS MATEMÁTICAS</t>
  </si>
  <si>
    <t>AutoSoma &gt;&gt;&gt;</t>
  </si>
  <si>
    <t>Erros</t>
  </si>
  <si>
    <t>Ajustar Coluna</t>
  </si>
  <si>
    <t>&lt;&lt; error?</t>
  </si>
  <si>
    <t>Somar Texto</t>
  </si>
  <si>
    <t>- Uso do F4 (trava)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</si>
</sst>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-[$€-2]\ * #,##0.00_-;\-[$€-2]\ * #,##0.00_-;_-[$€-2]\ * &quot;-&quot;??_-;_-@_-"/>
    <numFmt numFmtId="166" formatCode="_-&quot;R$&quot;* #,##0.00_-;\-&quot;R$&quot;* #,##0.00_-;_-&quot;R$&quot;* &quot;-&quot;??_-;_-@_-"/>
    <numFmt numFmtId="167" formatCode="&quot;R$&quot;#,##0.00_);[Red]\(&quot;R$&quot;#,##0.00\)"/>
    <numFmt numFmtId="168" formatCode="&quot;$&quot;#,##0_);[Red]\(&quot;$&quot;#,##0\)"/>
    <numFmt numFmtId="169" formatCode="m/d/yy"/>
    <numFmt numFmtId="170" formatCode="_(&quot;R$&quot;* #,##0.00_);_(&quot;R$&quot;* \(#,##0.00\);_(&quot;R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0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sz val="11"/>
      <color rgb="FF0070C0"/>
      <name val="Segoe UI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14999847407452621"/>
      <name val="Segoe UI"/>
      <family val="2"/>
    </font>
    <font>
      <sz val="10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Segoe UI"/>
      <family val="2"/>
    </font>
    <font>
      <sz val="10"/>
      <name val="Arial"/>
      <family val="2"/>
    </font>
    <font>
      <sz val="10"/>
      <color theme="2" tint="-0.249977111117893"/>
      <name val="Segoe UI"/>
      <family val="2"/>
    </font>
    <font>
      <sz val="11"/>
      <color theme="2" tint="-0.749992370372631"/>
      <name val="Segoe UI"/>
      <family val="2"/>
    </font>
    <font>
      <sz val="14"/>
      <color theme="1" tint="0.14999847407452621"/>
      <name val="Segoe UI"/>
      <family val="2"/>
    </font>
    <font>
      <b/>
      <sz val="14"/>
      <color theme="1" tint="0.14999847407452621"/>
      <name val="Segoe UI"/>
      <family val="2"/>
    </font>
    <font>
      <b/>
      <sz val="26.4"/>
      <color theme="0"/>
      <name val="Segoe UI"/>
      <family val="2"/>
    </font>
    <font>
      <sz val="17.600000000000001"/>
      <color theme="1" tint="0.14999847407452621"/>
      <name val="Segoe UI"/>
      <family val="2"/>
    </font>
    <font>
      <b/>
      <sz val="17.600000000000001"/>
      <color theme="1" tint="0.14999847407452621"/>
      <name val="Segoe UI"/>
      <family val="2"/>
    </font>
    <font>
      <sz val="10"/>
      <color rgb="FF0070C0"/>
      <name val="Segoe UI"/>
      <family val="2"/>
    </font>
    <font>
      <i/>
      <sz val="11"/>
      <color rgb="FF7F7F7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EB7F1D"/>
        <bgColor indexed="64"/>
      </patternFill>
    </fill>
    <fill>
      <patternFill patternType="solid">
        <fgColor rgb="FF007F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DADADA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CCCCCC"/>
      </top>
      <bottom/>
      <diagonal/>
    </border>
    <border>
      <left style="thin">
        <color indexed="64"/>
      </left>
      <right/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28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4" fillId="0" borderId="0" xfId="2" applyFont="1"/>
    <xf numFmtId="164" fontId="2" fillId="0" borderId="1" xfId="3" applyFont="1" applyBorder="1" applyAlignment="1">
      <alignment horizontal="center"/>
    </xf>
    <xf numFmtId="0" fontId="2" fillId="0" borderId="1" xfId="3" applyNumberFormat="1" applyFont="1" applyBorder="1" applyAlignment="1">
      <alignment horizontal="center"/>
    </xf>
    <xf numFmtId="0" fontId="2" fillId="0" borderId="1" xfId="3" applyNumberFormat="1" applyFont="1" applyBorder="1"/>
    <xf numFmtId="0" fontId="2" fillId="0" borderId="1" xfId="0" applyFont="1" applyBorder="1"/>
    <xf numFmtId="10" fontId="2" fillId="0" borderId="0" xfId="1" applyNumberFormat="1" applyFont="1" applyAlignment="1">
      <alignment horizontal="center"/>
    </xf>
    <xf numFmtId="164" fontId="2" fillId="0" borderId="0" xfId="3" applyFont="1"/>
    <xf numFmtId="165" fontId="2" fillId="0" borderId="0" xfId="3" applyNumberFormat="1" applyFont="1"/>
    <xf numFmtId="0" fontId="2" fillId="0" borderId="1" xfId="1" applyNumberFormat="1" applyFont="1" applyBorder="1" applyAlignment="1">
      <alignment horizontal="center"/>
    </xf>
    <xf numFmtId="0" fontId="2" fillId="0" borderId="1" xfId="3" applyNumberFormat="1" applyFont="1" applyBorder="1" applyAlignment="1">
      <alignment horizontal="right"/>
    </xf>
    <xf numFmtId="165" fontId="2" fillId="0" borderId="1" xfId="3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textRotation="45" wrapText="1"/>
    </xf>
    <xf numFmtId="0" fontId="6" fillId="2" borderId="1" xfId="0" applyFont="1" applyFill="1" applyBorder="1" applyAlignment="1">
      <alignment horizontal="center" vertical="center"/>
    </xf>
    <xf numFmtId="0" fontId="9" fillId="0" borderId="0" xfId="5" applyFont="1"/>
    <xf numFmtId="168" fontId="9" fillId="0" borderId="0" xfId="6" applyNumberFormat="1" applyFont="1"/>
    <xf numFmtId="169" fontId="9" fillId="0" borderId="0" xfId="5" applyNumberFormat="1" applyFont="1"/>
    <xf numFmtId="0" fontId="10" fillId="3" borderId="1" xfId="2" applyFont="1" applyFill="1" applyBorder="1" applyAlignment="1">
      <alignment horizontal="center" vertical="center"/>
    </xf>
    <xf numFmtId="0" fontId="11" fillId="0" borderId="0" xfId="5" applyFont="1"/>
    <xf numFmtId="169" fontId="11" fillId="0" borderId="0" xfId="5" applyNumberFormat="1" applyFont="1"/>
    <xf numFmtId="0" fontId="12" fillId="0" borderId="0" xfId="5" applyFont="1" applyAlignment="1">
      <alignment horizontal="center"/>
    </xf>
    <xf numFmtId="0" fontId="11" fillId="0" borderId="1" xfId="2" applyFont="1" applyBorder="1" applyAlignment="1">
      <alignment horizontal="center"/>
    </xf>
    <xf numFmtId="14" fontId="11" fillId="0" borderId="1" xfId="2" applyNumberFormat="1" applyFont="1" applyBorder="1" applyAlignment="1">
      <alignment horizontal="center"/>
    </xf>
    <xf numFmtId="0" fontId="11" fillId="0" borderId="0" xfId="2" applyFont="1"/>
    <xf numFmtId="168" fontId="11" fillId="0" borderId="0" xfId="6" applyNumberFormat="1" applyFont="1"/>
    <xf numFmtId="14" fontId="11" fillId="0" borderId="1" xfId="2" applyNumberFormat="1" applyFont="1" applyBorder="1" applyAlignment="1">
      <alignment horizontal="left"/>
    </xf>
    <xf numFmtId="0" fontId="11" fillId="0" borderId="1" xfId="2" applyFont="1" applyBorder="1" applyAlignment="1">
      <alignment horizontal="left"/>
    </xf>
    <xf numFmtId="0" fontId="2" fillId="0" borderId="0" xfId="7" applyFont="1"/>
    <xf numFmtId="0" fontId="13" fillId="0" borderId="0" xfId="7" applyFont="1"/>
    <xf numFmtId="0" fontId="7" fillId="0" borderId="0" xfId="7" applyFont="1"/>
    <xf numFmtId="0" fontId="13" fillId="0" borderId="1" xfId="7" applyFont="1" applyBorder="1" applyAlignment="1">
      <alignment horizontal="left"/>
    </xf>
    <xf numFmtId="44" fontId="14" fillId="0" borderId="1" xfId="8" applyFont="1" applyBorder="1"/>
    <xf numFmtId="0" fontId="14" fillId="0" borderId="1" xfId="9" applyNumberFormat="1" applyFont="1" applyBorder="1" applyAlignment="1">
      <alignment horizontal="center" vertical="center"/>
    </xf>
    <xf numFmtId="166" fontId="14" fillId="0" borderId="1" xfId="10" applyNumberFormat="1" applyFont="1" applyBorder="1"/>
    <xf numFmtId="9" fontId="14" fillId="0" borderId="1" xfId="10" applyNumberFormat="1" applyFont="1" applyBorder="1"/>
    <xf numFmtId="0" fontId="13" fillId="0" borderId="0" xfId="7" applyFont="1" applyAlignment="1">
      <alignment horizontal="left"/>
    </xf>
    <xf numFmtId="170" fontId="14" fillId="0" borderId="0" xfId="10" applyFont="1"/>
    <xf numFmtId="0" fontId="14" fillId="0" borderId="0" xfId="9" applyNumberFormat="1" applyFont="1" applyAlignment="1">
      <alignment horizontal="center" vertical="center"/>
    </xf>
    <xf numFmtId="0" fontId="14" fillId="0" borderId="0" xfId="10" applyNumberFormat="1" applyFont="1"/>
    <xf numFmtId="0" fontId="15" fillId="4" borderId="1" xfId="7" applyFont="1" applyFill="1" applyBorder="1" applyAlignment="1">
      <alignment horizontal="center"/>
    </xf>
    <xf numFmtId="166" fontId="13" fillId="0" borderId="1" xfId="7" applyNumberFormat="1" applyFont="1" applyBorder="1"/>
    <xf numFmtId="0" fontId="13" fillId="0" borderId="1" xfId="7" applyFont="1" applyBorder="1"/>
    <xf numFmtId="0" fontId="14" fillId="0" borderId="0" xfId="2" applyFont="1" applyAlignment="1">
      <alignment horizontal="left"/>
    </xf>
    <xf numFmtId="44" fontId="13" fillId="0" borderId="0" xfId="7" applyNumberFormat="1" applyFont="1"/>
    <xf numFmtId="0" fontId="3" fillId="0" borderId="0" xfId="2"/>
    <xf numFmtId="0" fontId="15" fillId="0" borderId="0" xfId="7" applyFont="1"/>
    <xf numFmtId="9" fontId="13" fillId="0" borderId="0" xfId="1" applyFont="1"/>
    <xf numFmtId="0" fontId="13" fillId="0" borderId="0" xfId="7" applyFont="1" applyAlignment="1">
      <alignment horizontal="center"/>
    </xf>
    <xf numFmtId="9" fontId="3" fillId="0" borderId="0" xfId="2" applyNumberFormat="1"/>
    <xf numFmtId="168" fontId="17" fillId="5" borderId="0" xfId="6" applyNumberFormat="1" applyFont="1" applyFill="1"/>
    <xf numFmtId="0" fontId="0" fillId="0" borderId="2" xfId="0" applyBorder="1"/>
    <xf numFmtId="0" fontId="16" fillId="0" borderId="3" xfId="0" applyFont="1" applyBorder="1"/>
    <xf numFmtId="0" fontId="0" fillId="0" borderId="4" xfId="0" applyBorder="1"/>
    <xf numFmtId="0" fontId="4" fillId="0" borderId="5" xfId="2" applyFont="1" applyBorder="1"/>
    <xf numFmtId="0" fontId="4" fillId="0" borderId="6" xfId="2" applyFont="1" applyBorder="1"/>
    <xf numFmtId="0" fontId="4" fillId="0" borderId="6" xfId="2" applyFont="1" applyBorder="1" applyAlignment="1">
      <alignment horizontal="center"/>
    </xf>
    <xf numFmtId="0" fontId="4" fillId="0" borderId="7" xfId="2" applyFont="1" applyBorder="1"/>
    <xf numFmtId="0" fontId="4" fillId="0" borderId="8" xfId="2" applyFont="1" applyBorder="1"/>
    <xf numFmtId="9" fontId="4" fillId="0" borderId="0" xfId="2" applyNumberFormat="1" applyFont="1"/>
    <xf numFmtId="0" fontId="4" fillId="0" borderId="0" xfId="2" applyFont="1" applyAlignment="1">
      <alignment horizontal="center"/>
    </xf>
    <xf numFmtId="0" fontId="4" fillId="0" borderId="9" xfId="2" applyFont="1" applyBorder="1"/>
    <xf numFmtId="0" fontId="4" fillId="0" borderId="10" xfId="2" applyFont="1" applyBorder="1"/>
    <xf numFmtId="0" fontId="4" fillId="0" borderId="11" xfId="2" applyFont="1" applyBorder="1"/>
    <xf numFmtId="0" fontId="4" fillId="0" borderId="12" xfId="2" applyFont="1" applyBorder="1"/>
    <xf numFmtId="0" fontId="4" fillId="0" borderId="13" xfId="2" applyFont="1" applyBorder="1"/>
    <xf numFmtId="9" fontId="4" fillId="0" borderId="13" xfId="2" applyNumberFormat="1" applyFont="1" applyBorder="1"/>
    <xf numFmtId="0" fontId="20" fillId="0" borderId="0" xfId="2" applyFont="1" applyAlignment="1">
      <alignment horizontal="center"/>
    </xf>
    <xf numFmtId="0" fontId="21" fillId="0" borderId="0" xfId="13" applyFont="1"/>
    <xf numFmtId="0" fontId="7" fillId="0" borderId="0" xfId="13" applyFont="1"/>
    <xf numFmtId="0" fontId="22" fillId="6" borderId="15" xfId="13" applyFont="1" applyFill="1" applyBorder="1" applyAlignment="1">
      <alignment vertical="center" wrapText="1"/>
    </xf>
    <xf numFmtId="0" fontId="22" fillId="6" borderId="17" xfId="13" applyFont="1" applyFill="1" applyBorder="1" applyAlignment="1">
      <alignment vertical="center" wrapText="1"/>
    </xf>
    <xf numFmtId="0" fontId="22" fillId="7" borderId="16" xfId="13" applyFont="1" applyFill="1" applyBorder="1" applyAlignment="1">
      <alignment vertical="center" wrapText="1"/>
    </xf>
    <xf numFmtId="0" fontId="22" fillId="7" borderId="17" xfId="13" applyFont="1" applyFill="1" applyBorder="1" applyAlignment="1">
      <alignment vertical="center" wrapText="1"/>
    </xf>
    <xf numFmtId="0" fontId="22" fillId="6" borderId="16" xfId="13" applyFont="1" applyFill="1" applyBorder="1" applyAlignment="1">
      <alignment vertical="center" wrapText="1"/>
    </xf>
    <xf numFmtId="0" fontId="23" fillId="8" borderId="18" xfId="13" applyFont="1" applyFill="1" applyBorder="1" applyAlignment="1">
      <alignment vertical="center" wrapText="1"/>
    </xf>
    <xf numFmtId="0" fontId="23" fillId="8" borderId="19" xfId="13" applyFont="1" applyFill="1" applyBorder="1" applyAlignment="1">
      <alignment vertical="center" wrapText="1"/>
    </xf>
    <xf numFmtId="0" fontId="13" fillId="0" borderId="16" xfId="13" applyFont="1" applyBorder="1"/>
    <xf numFmtId="0" fontId="13" fillId="0" borderId="17" xfId="13" applyFont="1" applyBorder="1"/>
    <xf numFmtId="0" fontId="13" fillId="0" borderId="0" xfId="13" applyFont="1"/>
    <xf numFmtId="0" fontId="25" fillId="6" borderId="14" xfId="13" applyFont="1" applyFill="1" applyBorder="1" applyAlignment="1">
      <alignment vertical="center" wrapText="1"/>
    </xf>
    <xf numFmtId="0" fontId="25" fillId="6" borderId="22" xfId="13" applyFont="1" applyFill="1" applyBorder="1" applyAlignment="1">
      <alignment vertical="center" wrapText="1"/>
    </xf>
    <xf numFmtId="0" fontId="25" fillId="6" borderId="15" xfId="13" applyFont="1" applyFill="1" applyBorder="1" applyAlignment="1">
      <alignment vertical="center" wrapText="1"/>
    </xf>
    <xf numFmtId="0" fontId="25" fillId="7" borderId="16" xfId="13" applyFont="1" applyFill="1" applyBorder="1" applyAlignment="1">
      <alignment vertical="center" wrapText="1"/>
    </xf>
    <xf numFmtId="0" fontId="25" fillId="7" borderId="0" xfId="13" applyFont="1" applyFill="1" applyAlignment="1">
      <alignment vertical="center" wrapText="1"/>
    </xf>
    <xf numFmtId="0" fontId="25" fillId="7" borderId="17" xfId="13" applyFont="1" applyFill="1" applyBorder="1" applyAlignment="1">
      <alignment vertical="center" wrapText="1"/>
    </xf>
    <xf numFmtId="0" fontId="25" fillId="6" borderId="16" xfId="13" applyFont="1" applyFill="1" applyBorder="1" applyAlignment="1">
      <alignment vertical="center" wrapText="1"/>
    </xf>
    <xf numFmtId="0" fontId="25" fillId="6" borderId="0" xfId="13" applyFont="1" applyFill="1" applyAlignment="1">
      <alignment vertical="center" wrapText="1"/>
    </xf>
    <xf numFmtId="0" fontId="25" fillId="6" borderId="17" xfId="13" applyFont="1" applyFill="1" applyBorder="1" applyAlignment="1">
      <alignment vertical="center" wrapText="1"/>
    </xf>
    <xf numFmtId="0" fontId="26" fillId="8" borderId="18" xfId="13" applyFont="1" applyFill="1" applyBorder="1" applyAlignment="1">
      <alignment vertical="center" wrapText="1"/>
    </xf>
    <xf numFmtId="0" fontId="26" fillId="8" borderId="23" xfId="13" applyFont="1" applyFill="1" applyBorder="1" applyAlignment="1">
      <alignment vertical="center" wrapText="1"/>
    </xf>
    <xf numFmtId="0" fontId="26" fillId="8" borderId="19" xfId="13" applyFont="1" applyFill="1" applyBorder="1" applyAlignment="1">
      <alignment vertical="center" wrapText="1"/>
    </xf>
    <xf numFmtId="0" fontId="22" fillId="0" borderId="0" xfId="13" applyFont="1"/>
    <xf numFmtId="0" fontId="14" fillId="0" borderId="0" xfId="12" applyFont="1"/>
    <xf numFmtId="0" fontId="27" fillId="0" borderId="0" xfId="12" applyFont="1"/>
    <xf numFmtId="0" fontId="4" fillId="0" borderId="0" xfId="12" applyFont="1"/>
    <xf numFmtId="0" fontId="13" fillId="0" borderId="0" xfId="12" applyFont="1"/>
    <xf numFmtId="0" fontId="13" fillId="0" borderId="25" xfId="12" applyFont="1" applyBorder="1"/>
    <xf numFmtId="0" fontId="13" fillId="0" borderId="27" xfId="12" applyFont="1" applyBorder="1"/>
    <xf numFmtId="0" fontId="13" fillId="0" borderId="28" xfId="12" applyFont="1" applyBorder="1"/>
    <xf numFmtId="0" fontId="13" fillId="0" borderId="29" xfId="12" applyFont="1" applyBorder="1"/>
    <xf numFmtId="0" fontId="13" fillId="0" borderId="30" xfId="12" applyFont="1" applyBorder="1"/>
    <xf numFmtId="0" fontId="13" fillId="0" borderId="27" xfId="12" applyFont="1" applyBorder="1" applyAlignment="1">
      <alignment horizontal="center"/>
    </xf>
    <xf numFmtId="0" fontId="19" fillId="0" borderId="0" xfId="12"/>
    <xf numFmtId="0" fontId="6" fillId="2" borderId="20" xfId="12" applyFont="1" applyFill="1" applyBorder="1" applyAlignment="1">
      <alignment horizontal="centerContinuous"/>
    </xf>
    <xf numFmtId="0" fontId="6" fillId="2" borderId="21" xfId="12" applyFont="1" applyFill="1" applyBorder="1" applyAlignment="1">
      <alignment horizontal="centerContinuous"/>
    </xf>
    <xf numFmtId="0" fontId="0" fillId="0" borderId="0" xfId="0" quotePrefix="1"/>
    <xf numFmtId="0" fontId="13" fillId="0" borderId="26" xfId="12" applyFont="1" applyBorder="1" applyAlignment="1">
      <alignment horizontal="right" vertical="center"/>
    </xf>
    <xf numFmtId="0" fontId="28" fillId="0" borderId="0" xfId="14"/>
    <xf numFmtId="0" fontId="24" fillId="2" borderId="21" xfId="13" applyFont="1" applyFill="1" applyBorder="1" applyAlignment="1">
      <alignment horizontal="center" vertical="center"/>
    </xf>
    <xf numFmtId="0" fontId="24" fillId="2" borderId="20" xfId="13" applyFont="1" applyFill="1" applyBorder="1" applyAlignment="1">
      <alignment horizontal="center" vertical="center"/>
    </xf>
    <xf numFmtId="0" fontId="22" fillId="0" borderId="17" xfId="13" applyFont="1" applyBorder="1" applyAlignment="1">
      <alignment horizontal="left" vertical="center" wrapText="1"/>
    </xf>
    <xf numFmtId="0" fontId="22" fillId="0" borderId="16" xfId="13" applyFont="1" applyBorder="1" applyAlignment="1">
      <alignment horizontal="left" vertical="center" wrapText="1"/>
    </xf>
    <xf numFmtId="0" fontId="22" fillId="6" borderId="16" xfId="13" applyFont="1" applyFill="1" applyBorder="1" applyAlignment="1">
      <alignment vertical="center" wrapText="1"/>
    </xf>
    <xf numFmtId="0" fontId="22" fillId="6" borderId="14" xfId="13" applyFont="1" applyFill="1" applyBorder="1" applyAlignment="1">
      <alignment vertical="center" wrapText="1"/>
    </xf>
    <xf numFmtId="0" fontId="24" fillId="2" borderId="24" xfId="13" applyFont="1" applyFill="1" applyBorder="1" applyAlignment="1">
      <alignment horizontal="center" vertical="center"/>
    </xf>
    <xf numFmtId="0" fontId="22" fillId="0" borderId="17" xfId="13" applyFont="1" applyBorder="1" applyAlignment="1">
      <alignment horizontal="center" vertical="center" wrapText="1"/>
    </xf>
    <xf numFmtId="0" fontId="22" fillId="0" borderId="0" xfId="13" applyFont="1" applyAlignment="1">
      <alignment horizontal="center" vertical="center" wrapText="1"/>
    </xf>
    <xf numFmtId="0" fontId="22" fillId="0" borderId="16" xfId="13" applyFont="1" applyBorder="1" applyAlignment="1">
      <alignment horizontal="center" vertical="center" wrapText="1"/>
    </xf>
    <xf numFmtId="0" fontId="13" fillId="0" borderId="21" xfId="12" applyFont="1" applyBorder="1" applyAlignment="1">
      <alignment horizontal="center"/>
    </xf>
    <xf numFmtId="0" fontId="13" fillId="0" borderId="24" xfId="12" applyFont="1" applyBorder="1" applyAlignment="1">
      <alignment horizontal="center"/>
    </xf>
    <xf numFmtId="0" fontId="18" fillId="5" borderId="0" xfId="11" applyFont="1" applyFill="1" applyAlignment="1">
      <alignment horizontal="left" vertical="center" wrapText="1"/>
    </xf>
  </cellXfs>
  <cellStyles count="15">
    <cellStyle name="Explanatory Text" xfId="14" builtinId="53"/>
    <cellStyle name="Moeda 11" xfId="4" xr:uid="{00000000-0005-0000-0000-000000000000}"/>
    <cellStyle name="Moeda 2" xfId="8" xr:uid="{00000000-0005-0000-0000-000001000000}"/>
    <cellStyle name="Moeda 2 2" xfId="10" xr:uid="{00000000-0005-0000-0000-000002000000}"/>
    <cellStyle name="Moeda_Lista Geral" xfId="6" xr:uid="{00000000-0005-0000-0000-000003000000}"/>
    <cellStyle name="Normal" xfId="0" builtinId="0"/>
    <cellStyle name="Normal 2" xfId="2" xr:uid="{00000000-0005-0000-0000-000005000000}"/>
    <cellStyle name="Normal 3" xfId="12" xr:uid="{033B6FC1-B389-4D52-B8D4-2112A5C20CC7}"/>
    <cellStyle name="Normal 4" xfId="7" xr:uid="{00000000-0005-0000-0000-000006000000}"/>
    <cellStyle name="Normal 5" xfId="11" xr:uid="{00000000-0005-0000-0000-000007000000}"/>
    <cellStyle name="Normal 8" xfId="13" xr:uid="{97FCBF9B-5F38-45B6-A7AA-DAFF2E069FC9}"/>
    <cellStyle name="Normal_Lista Geral" xfId="5" xr:uid="{00000000-0005-0000-0000-000008000000}"/>
    <cellStyle name="Percent" xfId="1" builtinId="5"/>
    <cellStyle name="Vírgula 2 2" xfId="9" xr:uid="{00000000-0005-0000-0000-00000B000000}"/>
    <cellStyle name="Vírgula 3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0</xdr:rowOff>
    </xdr:from>
    <xdr:to>
      <xdr:col>16</xdr:col>
      <xdr:colOff>514350</xdr:colOff>
      <xdr:row>4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51BB7F0-4156-42F3-B860-A9CA47620C3F}"/>
            </a:ext>
          </a:extLst>
        </xdr:cNvPr>
        <xdr:cNvGrpSpPr/>
      </xdr:nvGrpSpPr>
      <xdr:grpSpPr>
        <a:xfrm>
          <a:off x="6467475" y="247650"/>
          <a:ext cx="6019800" cy="685800"/>
          <a:chOff x="8667750" y="914400"/>
          <a:chExt cx="6019800" cy="68580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F3A9F5B-41AA-44B9-AB67-527D752947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96400" y="1228725"/>
            <a:ext cx="5391150" cy="371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72A6BBB-F966-4AA8-85CA-8286B3FED1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05925" y="933450"/>
            <a:ext cx="5372100" cy="257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E10FC08-6F88-43F6-BA59-47C170F14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67750" y="914400"/>
            <a:ext cx="619125" cy="676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6FD2-139C-43E3-9D4A-868FA9D08EFF}">
  <dimension ref="A1:C20"/>
  <sheetViews>
    <sheetView showGridLines="0" tabSelected="1" workbookViewId="0">
      <selection activeCell="A2" sqref="A2:B2"/>
    </sheetView>
  </sheetViews>
  <sheetFormatPr defaultColWidth="8.85546875" defaultRowHeight="16.5" x14ac:dyDescent="0.3"/>
  <cols>
    <col min="1" max="1" width="53.85546875" style="68" customWidth="1"/>
    <col min="2" max="2" width="51.85546875" style="68" customWidth="1"/>
    <col min="3" max="16384" width="8.85546875" style="68"/>
  </cols>
  <sheetData>
    <row r="1" spans="1:3" ht="38.25" customHeight="1" x14ac:dyDescent="0.3">
      <c r="A1" s="109" t="s">
        <v>120</v>
      </c>
      <c r="B1" s="110"/>
    </row>
    <row r="2" spans="1:3" ht="150" customHeight="1" x14ac:dyDescent="0.3">
      <c r="A2" s="111" t="s">
        <v>119</v>
      </c>
      <c r="B2" s="112"/>
    </row>
    <row r="3" spans="1:3" ht="17.25" thickBot="1" x14ac:dyDescent="0.35">
      <c r="A3" s="78"/>
      <c r="B3" s="77"/>
    </row>
    <row r="4" spans="1:3" ht="25.35" customHeight="1" x14ac:dyDescent="0.3">
      <c r="A4" s="76" t="s">
        <v>118</v>
      </c>
      <c r="B4" s="75" t="s">
        <v>117</v>
      </c>
    </row>
    <row r="5" spans="1:3" ht="20.100000000000001" customHeight="1" x14ac:dyDescent="0.3">
      <c r="A5" s="71" t="s">
        <v>116</v>
      </c>
      <c r="B5" s="74" t="s">
        <v>115</v>
      </c>
      <c r="C5" s="68" t="s">
        <v>104</v>
      </c>
    </row>
    <row r="6" spans="1:3" ht="20.100000000000001" customHeight="1" x14ac:dyDescent="0.3">
      <c r="A6" s="73" t="s">
        <v>114</v>
      </c>
      <c r="B6" s="72" t="s">
        <v>113</v>
      </c>
      <c r="C6" s="68" t="s">
        <v>104</v>
      </c>
    </row>
    <row r="7" spans="1:3" ht="20.100000000000001" customHeight="1" x14ac:dyDescent="0.3">
      <c r="A7" s="71" t="s">
        <v>112</v>
      </c>
      <c r="B7" s="74" t="s">
        <v>111</v>
      </c>
      <c r="C7" s="68" t="s">
        <v>104</v>
      </c>
    </row>
    <row r="8" spans="1:3" ht="20.100000000000001" customHeight="1" x14ac:dyDescent="0.3">
      <c r="A8" s="73" t="s">
        <v>110</v>
      </c>
      <c r="B8" s="72" t="s">
        <v>109</v>
      </c>
      <c r="C8" s="68" t="s">
        <v>104</v>
      </c>
    </row>
    <row r="9" spans="1:3" ht="20.100000000000001" customHeight="1" x14ac:dyDescent="0.3">
      <c r="A9" s="71" t="s">
        <v>108</v>
      </c>
      <c r="B9" s="74" t="s">
        <v>107</v>
      </c>
      <c r="C9" s="68" t="s">
        <v>104</v>
      </c>
    </row>
    <row r="10" spans="1:3" ht="20.100000000000001" customHeight="1" x14ac:dyDescent="0.3">
      <c r="A10" s="73" t="s">
        <v>106</v>
      </c>
      <c r="B10" s="72" t="s">
        <v>105</v>
      </c>
      <c r="C10" s="68" t="s">
        <v>104</v>
      </c>
    </row>
    <row r="11" spans="1:3" ht="20.100000000000001" customHeight="1" x14ac:dyDescent="0.3">
      <c r="A11" s="71" t="s">
        <v>90</v>
      </c>
      <c r="B11" s="113" t="s">
        <v>103</v>
      </c>
    </row>
    <row r="12" spans="1:3" ht="20.100000000000001" customHeight="1" x14ac:dyDescent="0.3">
      <c r="A12" s="71" t="s">
        <v>102</v>
      </c>
      <c r="B12" s="113"/>
    </row>
    <row r="13" spans="1:3" ht="20.100000000000001" customHeight="1" x14ac:dyDescent="0.3">
      <c r="A13" s="71" t="s">
        <v>101</v>
      </c>
      <c r="B13" s="113"/>
    </row>
    <row r="14" spans="1:3" ht="20.100000000000001" customHeight="1" x14ac:dyDescent="0.3">
      <c r="A14" s="71" t="s">
        <v>100</v>
      </c>
      <c r="B14" s="113"/>
    </row>
    <row r="15" spans="1:3" ht="20.100000000000001" customHeight="1" x14ac:dyDescent="0.3">
      <c r="A15" s="71" t="s">
        <v>99</v>
      </c>
      <c r="B15" s="113"/>
    </row>
    <row r="16" spans="1:3" ht="20.100000000000001" customHeight="1" x14ac:dyDescent="0.3">
      <c r="A16" s="70" t="s">
        <v>98</v>
      </c>
      <c r="B16" s="114"/>
    </row>
    <row r="20" spans="1:1" x14ac:dyDescent="0.3">
      <c r="A20" s="69"/>
    </row>
  </sheetData>
  <mergeCells count="3">
    <mergeCell ref="A1:B1"/>
    <mergeCell ref="A2:B2"/>
    <mergeCell ref="B11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showGridLines="0" zoomScale="117" zoomScaleNormal="117" workbookViewId="0">
      <selection activeCell="H14" sqref="H14"/>
    </sheetView>
  </sheetViews>
  <sheetFormatPr defaultColWidth="11.42578125" defaultRowHeight="0" customHeight="1" zeroHeight="1" x14ac:dyDescent="0.25"/>
  <cols>
    <col min="1" max="1" width="24.5703125" style="2" bestFit="1" customWidth="1"/>
    <col min="2" max="2" width="13.42578125" style="2" bestFit="1" customWidth="1"/>
    <col min="3" max="3" width="14" style="2" customWidth="1"/>
    <col min="4" max="4" width="11.42578125" style="2" customWidth="1"/>
    <col min="5" max="5" width="12.7109375" style="2" customWidth="1"/>
    <col min="6" max="6" width="14" style="2" customWidth="1"/>
    <col min="7" max="10" width="11.42578125" style="2" customWidth="1"/>
    <col min="11" max="16383" width="11.42578125" style="2"/>
    <col min="16384" max="16384" width="4.7109375" style="2" customWidth="1"/>
  </cols>
  <sheetData>
    <row r="1" spans="1:15" ht="16.5" x14ac:dyDescent="0.3">
      <c r="B1" s="1"/>
      <c r="C1" s="1"/>
      <c r="D1" s="1"/>
    </row>
    <row r="2" spans="1:15" ht="16.5" x14ac:dyDescent="0.3">
      <c r="A2" s="1"/>
      <c r="B2" s="1"/>
      <c r="C2" s="1"/>
      <c r="D2" s="1"/>
    </row>
    <row r="3" spans="1:15" ht="35.25" customHeight="1" x14ac:dyDescent="0.3">
      <c r="A3" s="14" t="s">
        <v>12</v>
      </c>
      <c r="B3" s="13" t="s">
        <v>11</v>
      </c>
      <c r="C3" s="13" t="s">
        <v>10</v>
      </c>
      <c r="D3" s="13" t="s">
        <v>9</v>
      </c>
      <c r="E3" s="13" t="s">
        <v>8</v>
      </c>
      <c r="F3" s="13" t="s">
        <v>7</v>
      </c>
      <c r="I3" s="1"/>
      <c r="J3" s="1"/>
      <c r="K3" s="1"/>
      <c r="L3" s="1"/>
    </row>
    <row r="4" spans="1:15" ht="16.5" x14ac:dyDescent="0.3">
      <c r="A4" s="6" t="s">
        <v>6</v>
      </c>
      <c r="B4" s="12">
        <v>3645</v>
      </c>
      <c r="C4" s="11">
        <v>4500</v>
      </c>
      <c r="D4" s="11">
        <v>3800</v>
      </c>
      <c r="E4" s="11">
        <f t="shared" ref="E4:E9" si="0">SUM(B4:D4)</f>
        <v>11945</v>
      </c>
      <c r="F4" s="10">
        <f t="shared" ref="F4:F9" si="1">E4/$E$11</f>
        <v>0.12286187424786316</v>
      </c>
      <c r="I4" s="1"/>
      <c r="J4" s="1"/>
      <c r="K4" s="1"/>
      <c r="L4" s="1"/>
    </row>
    <row r="5" spans="1:15" ht="16.5" x14ac:dyDescent="0.3">
      <c r="A5" s="6" t="s">
        <v>5</v>
      </c>
      <c r="B5" s="12">
        <v>7625</v>
      </c>
      <c r="C5" s="11">
        <v>6800</v>
      </c>
      <c r="D5" s="11">
        <v>5200</v>
      </c>
      <c r="E5" s="11">
        <f t="shared" si="0"/>
        <v>19625</v>
      </c>
      <c r="F5" s="10">
        <f t="shared" si="1"/>
        <v>0.20185552801291876</v>
      </c>
      <c r="I5" s="1"/>
      <c r="J5" s="1"/>
      <c r="K5" s="1"/>
      <c r="L5" s="1"/>
    </row>
    <row r="6" spans="1:15" ht="16.5" x14ac:dyDescent="0.3">
      <c r="A6" s="6" t="s">
        <v>4</v>
      </c>
      <c r="B6" s="12">
        <v>3847</v>
      </c>
      <c r="C6" s="11">
        <v>4625</v>
      </c>
      <c r="D6" s="11">
        <v>4000</v>
      </c>
      <c r="E6" s="11">
        <f t="shared" si="0"/>
        <v>12472</v>
      </c>
      <c r="F6" s="10">
        <f t="shared" si="1"/>
        <v>0.12828240231221008</v>
      </c>
      <c r="I6" s="1"/>
      <c r="J6" s="1"/>
      <c r="K6" s="1"/>
      <c r="L6" s="1"/>
    </row>
    <row r="7" spans="1:15" ht="16.5" x14ac:dyDescent="0.3">
      <c r="A7" s="6" t="s">
        <v>3</v>
      </c>
      <c r="B7" s="12">
        <v>3000</v>
      </c>
      <c r="C7" s="11">
        <v>3600</v>
      </c>
      <c r="D7" s="11">
        <v>4225</v>
      </c>
      <c r="E7" s="11">
        <f t="shared" si="0"/>
        <v>10825</v>
      </c>
      <c r="F7" s="10">
        <f t="shared" si="1"/>
        <v>0.11134196640712589</v>
      </c>
      <c r="I7" s="1"/>
      <c r="J7" s="1"/>
      <c r="K7" s="1"/>
      <c r="L7" s="1"/>
    </row>
    <row r="8" spans="1:15" ht="16.5" x14ac:dyDescent="0.3">
      <c r="A8" s="6" t="s">
        <v>2</v>
      </c>
      <c r="B8" s="12">
        <v>2500</v>
      </c>
      <c r="C8" s="11">
        <v>2985</v>
      </c>
      <c r="D8" s="11">
        <v>3000</v>
      </c>
      <c r="E8" s="11">
        <f t="shared" si="0"/>
        <v>8485</v>
      </c>
      <c r="F8" s="10">
        <f t="shared" si="1"/>
        <v>8.7273587525585505E-2</v>
      </c>
      <c r="I8" s="1"/>
      <c r="J8" s="1"/>
      <c r="K8" s="1"/>
      <c r="L8" s="1"/>
    </row>
    <row r="9" spans="1:15" ht="16.5" x14ac:dyDescent="0.3">
      <c r="A9" s="6" t="s">
        <v>1</v>
      </c>
      <c r="B9" s="12">
        <v>9847</v>
      </c>
      <c r="C9" s="11">
        <v>11524</v>
      </c>
      <c r="D9" s="11">
        <v>12500</v>
      </c>
      <c r="E9" s="11">
        <f t="shared" si="0"/>
        <v>33871</v>
      </c>
      <c r="F9" s="10">
        <f t="shared" si="1"/>
        <v>0.3483846414942966</v>
      </c>
      <c r="I9" s="1"/>
      <c r="J9" s="1"/>
      <c r="K9" s="1"/>
      <c r="L9" s="1"/>
    </row>
    <row r="10" spans="1:15" ht="16.5" x14ac:dyDescent="0.3">
      <c r="A10" s="1"/>
      <c r="B10" s="9"/>
      <c r="C10" s="8"/>
      <c r="D10" s="8"/>
      <c r="E10" s="8"/>
      <c r="F10" s="7"/>
      <c r="I10" s="1"/>
      <c r="J10" s="1"/>
      <c r="K10" s="1"/>
      <c r="L10" s="1"/>
    </row>
    <row r="11" spans="1:15" ht="16.5" x14ac:dyDescent="0.3">
      <c r="A11" s="6" t="s">
        <v>0</v>
      </c>
      <c r="B11" s="5">
        <f>SUM(B4:B10)</f>
        <v>30464</v>
      </c>
      <c r="C11" s="4">
        <f>SUM(C4:C10)</f>
        <v>34034</v>
      </c>
      <c r="D11" s="4">
        <f>SUM(D4:D10)</f>
        <v>32725</v>
      </c>
      <c r="E11" s="3">
        <f>SUM(E4:E9)</f>
        <v>97223</v>
      </c>
      <c r="F11" s="1"/>
      <c r="I11" s="1"/>
      <c r="J11" s="1"/>
      <c r="K11" s="1"/>
      <c r="L11" s="1"/>
    </row>
    <row r="12" spans="1:15" ht="16.5" x14ac:dyDescent="0.3">
      <c r="A12" s="1"/>
      <c r="B12" s="1"/>
      <c r="C12" s="1"/>
      <c r="D12" s="1"/>
      <c r="E12" s="1"/>
      <c r="F12" s="1"/>
      <c r="I12" s="1"/>
      <c r="J12" s="1"/>
      <c r="K12" s="1"/>
      <c r="L12" s="1"/>
    </row>
    <row r="13" spans="1:15" ht="16.5" x14ac:dyDescent="0.3">
      <c r="B13" s="1"/>
      <c r="C13" s="1"/>
      <c r="D13" s="1"/>
      <c r="E13" s="1"/>
      <c r="F13" s="1"/>
      <c r="I13" s="1"/>
      <c r="J13" s="1"/>
      <c r="K13" s="1"/>
      <c r="L13" s="1"/>
      <c r="O13" s="1"/>
    </row>
    <row r="14" spans="1:15" ht="16.5" x14ac:dyDescent="0.3">
      <c r="B14" s="1"/>
      <c r="C14" s="1"/>
      <c r="D14" s="1"/>
      <c r="E14" s="1"/>
      <c r="F14" s="1"/>
      <c r="I14" s="1"/>
      <c r="J14" s="1"/>
      <c r="K14" s="1"/>
      <c r="L14" s="1"/>
    </row>
    <row r="15" spans="1:15" ht="16.5" x14ac:dyDescent="0.3">
      <c r="I15" s="1"/>
      <c r="J15" s="1"/>
      <c r="K15" s="1"/>
      <c r="L15" s="1"/>
    </row>
    <row r="16" spans="1:15" ht="14.25" x14ac:dyDescent="0.25"/>
    <row r="17" ht="14.25" x14ac:dyDescent="0.25"/>
    <row r="18" ht="14.25" x14ac:dyDescent="0.25"/>
    <row r="19" ht="12.75" customHeight="1" x14ac:dyDescent="0.25"/>
    <row r="20" ht="12.75" customHeight="1" x14ac:dyDescent="0.25"/>
  </sheetData>
  <printOptions gridLinesSet="0"/>
  <pageMargins left="0.78740157499999996" right="0.78740157499999996" top="0.984251969" bottom="0.984251969" header="0.49212598499999999" footer="0.49212598499999999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showGridLines="0" zoomScale="110" zoomScaleNormal="110" workbookViewId="0">
      <selection activeCell="D7" sqref="D7"/>
    </sheetView>
  </sheetViews>
  <sheetFormatPr defaultColWidth="9.140625" defaultRowHeight="15" x14ac:dyDescent="0.25"/>
  <cols>
    <col min="1" max="1" width="8.7109375" bestFit="1" customWidth="1"/>
    <col min="2" max="2" width="11.42578125" bestFit="1" customWidth="1"/>
    <col min="3" max="3" width="33.140625" bestFit="1" customWidth="1"/>
    <col min="4" max="4" width="18.5703125" bestFit="1" customWidth="1"/>
    <col min="5" max="5" width="13.7109375" customWidth="1"/>
    <col min="6" max="6" width="10.28515625" bestFit="1" customWidth="1"/>
    <col min="7" max="7" width="45.28515625" bestFit="1" customWidth="1"/>
    <col min="8" max="9" width="10.28515625" bestFit="1" customWidth="1"/>
    <col min="10" max="10" width="9.140625" customWidth="1"/>
    <col min="16384" max="16384" width="6.42578125" customWidth="1"/>
  </cols>
  <sheetData>
    <row r="1" spans="1:9" x14ac:dyDescent="0.25">
      <c r="A1" s="50" t="s">
        <v>29</v>
      </c>
      <c r="B1" s="50"/>
      <c r="C1" s="50"/>
    </row>
    <row r="2" spans="1:9" x14ac:dyDescent="0.25">
      <c r="A2" s="50" t="s">
        <v>88</v>
      </c>
      <c r="B2" s="50"/>
      <c r="C2" s="50"/>
    </row>
    <row r="4" spans="1:9" x14ac:dyDescent="0.25">
      <c r="F4" s="15"/>
      <c r="G4" s="16"/>
      <c r="H4" s="17"/>
      <c r="I4" s="15"/>
    </row>
    <row r="5" spans="1:9" x14ac:dyDescent="0.25">
      <c r="B5" s="19"/>
      <c r="C5" s="19"/>
      <c r="D5" s="19"/>
      <c r="E5" s="19"/>
      <c r="F5" s="19"/>
      <c r="G5" s="25"/>
      <c r="H5" s="20"/>
      <c r="I5" s="19"/>
    </row>
    <row r="6" spans="1:9" x14ac:dyDescent="0.25">
      <c r="A6" s="18" t="s">
        <v>30</v>
      </c>
      <c r="B6" s="18" t="s">
        <v>31</v>
      </c>
      <c r="C6" s="18" t="s">
        <v>32</v>
      </c>
      <c r="D6" s="18" t="s">
        <v>33</v>
      </c>
      <c r="E6" s="18" t="s">
        <v>28</v>
      </c>
      <c r="F6" s="21"/>
      <c r="G6" s="21"/>
      <c r="H6" s="21"/>
      <c r="I6" s="21"/>
    </row>
    <row r="7" spans="1:9" x14ac:dyDescent="0.25">
      <c r="A7" s="22">
        <v>10</v>
      </c>
      <c r="B7" s="26" t="s">
        <v>34</v>
      </c>
      <c r="C7" s="27" t="s">
        <v>35</v>
      </c>
      <c r="D7" s="27" t="s">
        <v>36</v>
      </c>
      <c r="E7" s="23">
        <v>43466</v>
      </c>
      <c r="F7" s="25"/>
      <c r="H7" s="19"/>
      <c r="I7" s="19"/>
    </row>
    <row r="8" spans="1:9" x14ac:dyDescent="0.25">
      <c r="A8" s="22">
        <v>20</v>
      </c>
      <c r="B8" s="26" t="s">
        <v>37</v>
      </c>
      <c r="C8" s="27" t="s">
        <v>38</v>
      </c>
      <c r="D8" s="27" t="s">
        <v>36</v>
      </c>
      <c r="E8" s="23"/>
      <c r="F8" s="24"/>
      <c r="H8" s="24"/>
      <c r="I8" s="24"/>
    </row>
    <row r="9" spans="1:9" x14ac:dyDescent="0.25">
      <c r="A9" s="22"/>
      <c r="B9" s="26" t="s">
        <v>39</v>
      </c>
      <c r="C9" s="27" t="s">
        <v>40</v>
      </c>
      <c r="D9" s="27" t="s">
        <v>41</v>
      </c>
      <c r="E9" s="23"/>
      <c r="F9" s="24"/>
      <c r="H9" s="24"/>
      <c r="I9" s="24"/>
    </row>
    <row r="10" spans="1:9" x14ac:dyDescent="0.25">
      <c r="A10" s="22"/>
      <c r="B10" s="26" t="s">
        <v>42</v>
      </c>
      <c r="C10" s="27" t="s">
        <v>43</v>
      </c>
      <c r="D10" s="27" t="s">
        <v>44</v>
      </c>
      <c r="E10" s="23"/>
      <c r="F10" s="24"/>
      <c r="G10" s="25"/>
      <c r="H10" s="24"/>
      <c r="I10" s="24"/>
    </row>
    <row r="11" spans="1:9" x14ac:dyDescent="0.25">
      <c r="A11" s="22"/>
      <c r="B11" s="26" t="s">
        <v>45</v>
      </c>
      <c r="C11" s="27" t="s">
        <v>43</v>
      </c>
      <c r="D11" s="27" t="s">
        <v>46</v>
      </c>
      <c r="E11" s="23"/>
      <c r="F11" s="24"/>
      <c r="G11" s="25"/>
      <c r="H11" s="24"/>
      <c r="I11" s="24"/>
    </row>
    <row r="12" spans="1:9" x14ac:dyDescent="0.25">
      <c r="A12" s="22"/>
      <c r="B12" s="26" t="s">
        <v>47</v>
      </c>
      <c r="C12" s="27" t="s">
        <v>48</v>
      </c>
      <c r="D12" s="27" t="s">
        <v>44</v>
      </c>
      <c r="E12" s="23"/>
      <c r="F12" s="24"/>
      <c r="G12" s="25"/>
      <c r="H12" s="24"/>
      <c r="I12" s="24"/>
    </row>
    <row r="13" spans="1:9" x14ac:dyDescent="0.25">
      <c r="A13" s="22"/>
      <c r="B13" s="26" t="s">
        <v>49</v>
      </c>
      <c r="C13" s="27" t="s">
        <v>50</v>
      </c>
      <c r="D13" s="27" t="s">
        <v>46</v>
      </c>
      <c r="E13" s="23"/>
      <c r="F13" s="24"/>
      <c r="G13" s="25"/>
      <c r="H13" s="24"/>
      <c r="I13" s="24"/>
    </row>
    <row r="14" spans="1:9" x14ac:dyDescent="0.25">
      <c r="A14" s="22"/>
      <c r="B14" s="26" t="s">
        <v>51</v>
      </c>
      <c r="C14" s="27" t="s">
        <v>52</v>
      </c>
      <c r="D14" s="27" t="s">
        <v>44</v>
      </c>
      <c r="E14" s="23"/>
      <c r="F14" s="24"/>
      <c r="G14" s="25"/>
      <c r="H14" s="24"/>
      <c r="I14" s="24"/>
    </row>
    <row r="15" spans="1:9" x14ac:dyDescent="0.25">
      <c r="A15" s="22"/>
      <c r="B15" s="26" t="s">
        <v>53</v>
      </c>
      <c r="C15" s="27" t="s">
        <v>54</v>
      </c>
      <c r="D15" s="27" t="s">
        <v>44</v>
      </c>
      <c r="E15" s="23"/>
      <c r="F15" s="24"/>
      <c r="G15" s="25"/>
      <c r="H15" s="24"/>
      <c r="I15" s="24"/>
    </row>
    <row r="16" spans="1:9" x14ac:dyDescent="0.25">
      <c r="A16" s="22"/>
      <c r="B16" s="26" t="s">
        <v>55</v>
      </c>
      <c r="C16" s="27" t="s">
        <v>56</v>
      </c>
      <c r="D16" s="27" t="s">
        <v>44</v>
      </c>
      <c r="E16" s="23"/>
      <c r="F16" s="24"/>
      <c r="G16" s="25"/>
      <c r="H16" s="24"/>
      <c r="I16" s="24"/>
    </row>
    <row r="17" spans="1:9" x14ac:dyDescent="0.25">
      <c r="A17" s="22"/>
      <c r="B17" s="26" t="s">
        <v>57</v>
      </c>
      <c r="C17" s="27" t="s">
        <v>58</v>
      </c>
      <c r="D17" s="27" t="s">
        <v>41</v>
      </c>
      <c r="E17" s="23"/>
      <c r="F17" s="24"/>
      <c r="G17" s="25"/>
      <c r="H17" s="24"/>
      <c r="I17" s="24"/>
    </row>
    <row r="18" spans="1:9" x14ac:dyDescent="0.25">
      <c r="A18" s="22"/>
      <c r="B18" s="26" t="s">
        <v>59</v>
      </c>
      <c r="C18" s="27" t="s">
        <v>50</v>
      </c>
      <c r="D18" s="27" t="s">
        <v>46</v>
      </c>
      <c r="E18" s="23"/>
      <c r="F18" s="24"/>
      <c r="G18" s="25"/>
      <c r="H18" s="24"/>
      <c r="I18" s="24"/>
    </row>
    <row r="19" spans="1:9" x14ac:dyDescent="0.25">
      <c r="A19" s="22"/>
      <c r="B19" s="26" t="s">
        <v>60</v>
      </c>
      <c r="C19" s="27" t="s">
        <v>61</v>
      </c>
      <c r="D19" s="27" t="s">
        <v>44</v>
      </c>
      <c r="E19" s="23"/>
      <c r="F19" s="24"/>
      <c r="G19" s="25"/>
      <c r="H19" s="24"/>
      <c r="I19" s="24"/>
    </row>
    <row r="20" spans="1:9" x14ac:dyDescent="0.25">
      <c r="A20" s="22"/>
      <c r="B20" s="26" t="s">
        <v>62</v>
      </c>
      <c r="C20" s="27" t="s">
        <v>63</v>
      </c>
      <c r="D20" s="27" t="s">
        <v>44</v>
      </c>
      <c r="E20" s="23"/>
      <c r="F20" s="24"/>
      <c r="G20" s="25"/>
      <c r="H20" s="24"/>
      <c r="I20" s="24"/>
    </row>
    <row r="21" spans="1:9" x14ac:dyDescent="0.25">
      <c r="A21" s="22"/>
      <c r="B21" s="26" t="s">
        <v>64</v>
      </c>
      <c r="C21" s="27" t="s">
        <v>43</v>
      </c>
      <c r="D21" s="27" t="s">
        <v>46</v>
      </c>
      <c r="E21" s="23"/>
      <c r="F21" s="24"/>
      <c r="G21" s="25"/>
      <c r="H21" s="24"/>
      <c r="I21" s="24"/>
    </row>
    <row r="22" spans="1:9" x14ac:dyDescent="0.25">
      <c r="A22" s="22"/>
      <c r="B22" s="26" t="s">
        <v>65</v>
      </c>
      <c r="C22" s="27" t="s">
        <v>66</v>
      </c>
      <c r="D22" s="27" t="s">
        <v>67</v>
      </c>
      <c r="E22" s="23"/>
      <c r="F22" s="24"/>
      <c r="G22" s="25"/>
      <c r="H22" s="24"/>
      <c r="I22" s="24"/>
    </row>
    <row r="23" spans="1:9" x14ac:dyDescent="0.25">
      <c r="A23" s="22"/>
      <c r="B23" s="26" t="s">
        <v>68</v>
      </c>
      <c r="C23" s="27" t="s">
        <v>35</v>
      </c>
      <c r="D23" s="27" t="s">
        <v>36</v>
      </c>
      <c r="E23" s="23"/>
      <c r="F23" s="24"/>
      <c r="G23" s="25"/>
      <c r="H23" s="24"/>
      <c r="I23" s="24"/>
    </row>
    <row r="24" spans="1:9" x14ac:dyDescent="0.25">
      <c r="A24" s="22"/>
      <c r="B24" s="26" t="s">
        <v>69</v>
      </c>
      <c r="C24" s="27" t="s">
        <v>70</v>
      </c>
      <c r="D24" s="27" t="s">
        <v>44</v>
      </c>
      <c r="E24" s="23"/>
      <c r="F24" s="24"/>
      <c r="G24" s="25"/>
      <c r="H24" s="24"/>
      <c r="I24" s="24"/>
    </row>
  </sheetData>
  <printOptions gridLines="1"/>
  <pageMargins left="0.75" right="0.75" top="0.984251969" bottom="0.984251969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828A-436C-442F-BDC2-53CBC90A4847}">
  <dimension ref="A1:C13"/>
  <sheetViews>
    <sheetView showGridLines="0" zoomScale="85" zoomScaleNormal="85" workbookViewId="0">
      <selection activeCell="B8" sqref="B8"/>
    </sheetView>
  </sheetViews>
  <sheetFormatPr defaultColWidth="8.85546875" defaultRowHeight="16.5" x14ac:dyDescent="0.3"/>
  <cols>
    <col min="1" max="1" width="53.85546875" style="79" customWidth="1"/>
    <col min="2" max="2" width="28.7109375" style="79" customWidth="1"/>
    <col min="3" max="3" width="30.28515625" style="79" customWidth="1"/>
    <col min="4" max="16384" width="8.85546875" style="79"/>
  </cols>
  <sheetData>
    <row r="1" spans="1:3" ht="38.25" customHeight="1" x14ac:dyDescent="0.3">
      <c r="A1" s="109" t="s">
        <v>141</v>
      </c>
      <c r="B1" s="110"/>
      <c r="C1" s="115"/>
    </row>
    <row r="2" spans="1:3" s="92" customFormat="1" ht="60" customHeight="1" x14ac:dyDescent="0.35">
      <c r="A2" s="116" t="s">
        <v>140</v>
      </c>
      <c r="B2" s="117"/>
      <c r="C2" s="118"/>
    </row>
    <row r="3" spans="1:3" ht="17.25" thickBot="1" x14ac:dyDescent="0.35">
      <c r="A3" s="78"/>
      <c r="C3" s="77"/>
    </row>
    <row r="4" spans="1:3" ht="21.95" customHeight="1" x14ac:dyDescent="0.3">
      <c r="A4" s="91" t="s">
        <v>139</v>
      </c>
      <c r="B4" s="90" t="s">
        <v>138</v>
      </c>
      <c r="C4" s="89" t="s">
        <v>137</v>
      </c>
    </row>
    <row r="5" spans="1:3" ht="21.95" customHeight="1" x14ac:dyDescent="0.3">
      <c r="A5" s="85" t="s">
        <v>136</v>
      </c>
      <c r="B5" s="84" t="s">
        <v>135</v>
      </c>
      <c r="C5" s="83" t="s">
        <v>134</v>
      </c>
    </row>
    <row r="6" spans="1:3" ht="21.95" customHeight="1" x14ac:dyDescent="0.3">
      <c r="A6" s="88" t="s">
        <v>133</v>
      </c>
      <c r="B6" s="87" t="s">
        <v>132</v>
      </c>
      <c r="C6" s="86" t="s">
        <v>127</v>
      </c>
    </row>
    <row r="7" spans="1:3" ht="21.95" customHeight="1" x14ac:dyDescent="0.3">
      <c r="A7" s="85" t="s">
        <v>131</v>
      </c>
      <c r="B7" s="84" t="s">
        <v>130</v>
      </c>
      <c r="C7" s="83" t="s">
        <v>124</v>
      </c>
    </row>
    <row r="8" spans="1:3" ht="21.95" customHeight="1" x14ac:dyDescent="0.3">
      <c r="A8" s="88" t="s">
        <v>129</v>
      </c>
      <c r="B8" s="87" t="s">
        <v>128</v>
      </c>
      <c r="C8" s="86" t="s">
        <v>127</v>
      </c>
    </row>
    <row r="9" spans="1:3" ht="21.95" customHeight="1" x14ac:dyDescent="0.3">
      <c r="A9" s="85" t="s">
        <v>126</v>
      </c>
      <c r="B9" s="84" t="s">
        <v>125</v>
      </c>
      <c r="C9" s="83" t="s">
        <v>124</v>
      </c>
    </row>
    <row r="10" spans="1:3" ht="21.95" customHeight="1" x14ac:dyDescent="0.3">
      <c r="A10" s="82" t="s">
        <v>123</v>
      </c>
      <c r="B10" s="81" t="s">
        <v>122</v>
      </c>
      <c r="C10" s="80" t="s">
        <v>121</v>
      </c>
    </row>
    <row r="13" spans="1:3" x14ac:dyDescent="0.3">
      <c r="A13" s="69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CE7A-78FF-48FB-BF6B-3BF5EBF69CCC}">
  <dimension ref="A1:H21"/>
  <sheetViews>
    <sheetView showGridLines="0" zoomScale="145" zoomScaleNormal="145" workbookViewId="0">
      <selection activeCell="G8" sqref="G8"/>
    </sheetView>
  </sheetViews>
  <sheetFormatPr defaultRowHeight="14.25" x14ac:dyDescent="0.25"/>
  <cols>
    <col min="1" max="1" width="25.28515625" style="93" bestFit="1" customWidth="1"/>
    <col min="2" max="2" width="21.28515625" style="93" customWidth="1"/>
    <col min="3" max="3" width="10.140625" style="93" bestFit="1" customWidth="1"/>
    <col min="4" max="4" width="24.7109375" style="93" customWidth="1"/>
    <col min="5" max="5" width="3.85546875" style="93" customWidth="1"/>
    <col min="6" max="6" width="7.7109375" style="93" customWidth="1"/>
    <col min="7" max="7" width="12" style="93" customWidth="1"/>
    <col min="8" max="8" width="12.28515625" style="93" customWidth="1"/>
    <col min="9" max="9" width="11.5703125" style="93" customWidth="1"/>
    <col min="10" max="256" width="9.140625" style="93"/>
    <col min="257" max="257" width="21.42578125" style="93" bestFit="1" customWidth="1"/>
    <col min="258" max="258" width="16.42578125" style="93" customWidth="1"/>
    <col min="259" max="261" width="9.140625" style="93"/>
    <col min="262" max="262" width="29.42578125" style="93" customWidth="1"/>
    <col min="263" max="263" width="14" style="93" customWidth="1"/>
    <col min="264" max="512" width="9.140625" style="93"/>
    <col min="513" max="513" width="21.42578125" style="93" bestFit="1" customWidth="1"/>
    <col min="514" max="514" width="16.42578125" style="93" customWidth="1"/>
    <col min="515" max="517" width="9.140625" style="93"/>
    <col min="518" max="518" width="29.42578125" style="93" customWidth="1"/>
    <col min="519" max="519" width="14" style="93" customWidth="1"/>
    <col min="520" max="768" width="9.140625" style="93"/>
    <col min="769" max="769" width="21.42578125" style="93" bestFit="1" customWidth="1"/>
    <col min="770" max="770" width="16.42578125" style="93" customWidth="1"/>
    <col min="771" max="773" width="9.140625" style="93"/>
    <col min="774" max="774" width="29.42578125" style="93" customWidth="1"/>
    <col min="775" max="775" width="14" style="93" customWidth="1"/>
    <col min="776" max="1024" width="9.140625" style="93"/>
    <col min="1025" max="1025" width="21.42578125" style="93" bestFit="1" customWidth="1"/>
    <col min="1026" max="1026" width="16.42578125" style="93" customWidth="1"/>
    <col min="1027" max="1029" width="9.140625" style="93"/>
    <col min="1030" max="1030" width="29.42578125" style="93" customWidth="1"/>
    <col min="1031" max="1031" width="14" style="93" customWidth="1"/>
    <col min="1032" max="1280" width="9.140625" style="93"/>
    <col min="1281" max="1281" width="21.42578125" style="93" bestFit="1" customWidth="1"/>
    <col min="1282" max="1282" width="16.42578125" style="93" customWidth="1"/>
    <col min="1283" max="1285" width="9.140625" style="93"/>
    <col min="1286" max="1286" width="29.42578125" style="93" customWidth="1"/>
    <col min="1287" max="1287" width="14" style="93" customWidth="1"/>
    <col min="1288" max="1536" width="9.140625" style="93"/>
    <col min="1537" max="1537" width="21.42578125" style="93" bestFit="1" customWidth="1"/>
    <col min="1538" max="1538" width="16.42578125" style="93" customWidth="1"/>
    <col min="1539" max="1541" width="9.140625" style="93"/>
    <col min="1542" max="1542" width="29.42578125" style="93" customWidth="1"/>
    <col min="1543" max="1543" width="14" style="93" customWidth="1"/>
    <col min="1544" max="1792" width="9.140625" style="93"/>
    <col min="1793" max="1793" width="21.42578125" style="93" bestFit="1" customWidth="1"/>
    <col min="1794" max="1794" width="16.42578125" style="93" customWidth="1"/>
    <col min="1795" max="1797" width="9.140625" style="93"/>
    <col min="1798" max="1798" width="29.42578125" style="93" customWidth="1"/>
    <col min="1799" max="1799" width="14" style="93" customWidth="1"/>
    <col min="1800" max="2048" width="9.140625" style="93"/>
    <col min="2049" max="2049" width="21.42578125" style="93" bestFit="1" customWidth="1"/>
    <col min="2050" max="2050" width="16.42578125" style="93" customWidth="1"/>
    <col min="2051" max="2053" width="9.140625" style="93"/>
    <col min="2054" max="2054" width="29.42578125" style="93" customWidth="1"/>
    <col min="2055" max="2055" width="14" style="93" customWidth="1"/>
    <col min="2056" max="2304" width="9.140625" style="93"/>
    <col min="2305" max="2305" width="21.42578125" style="93" bestFit="1" customWidth="1"/>
    <col min="2306" max="2306" width="16.42578125" style="93" customWidth="1"/>
    <col min="2307" max="2309" width="9.140625" style="93"/>
    <col min="2310" max="2310" width="29.42578125" style="93" customWidth="1"/>
    <col min="2311" max="2311" width="14" style="93" customWidth="1"/>
    <col min="2312" max="2560" width="9.140625" style="93"/>
    <col min="2561" max="2561" width="21.42578125" style="93" bestFit="1" customWidth="1"/>
    <col min="2562" max="2562" width="16.42578125" style="93" customWidth="1"/>
    <col min="2563" max="2565" width="9.140625" style="93"/>
    <col min="2566" max="2566" width="29.42578125" style="93" customWidth="1"/>
    <col min="2567" max="2567" width="14" style="93" customWidth="1"/>
    <col min="2568" max="2816" width="9.140625" style="93"/>
    <col min="2817" max="2817" width="21.42578125" style="93" bestFit="1" customWidth="1"/>
    <col min="2818" max="2818" width="16.42578125" style="93" customWidth="1"/>
    <col min="2819" max="2821" width="9.140625" style="93"/>
    <col min="2822" max="2822" width="29.42578125" style="93" customWidth="1"/>
    <col min="2823" max="2823" width="14" style="93" customWidth="1"/>
    <col min="2824" max="3072" width="9.140625" style="93"/>
    <col min="3073" max="3073" width="21.42578125" style="93" bestFit="1" customWidth="1"/>
    <col min="3074" max="3074" width="16.42578125" style="93" customWidth="1"/>
    <col min="3075" max="3077" width="9.140625" style="93"/>
    <col min="3078" max="3078" width="29.42578125" style="93" customWidth="1"/>
    <col min="3079" max="3079" width="14" style="93" customWidth="1"/>
    <col min="3080" max="3328" width="9.140625" style="93"/>
    <col min="3329" max="3329" width="21.42578125" style="93" bestFit="1" customWidth="1"/>
    <col min="3330" max="3330" width="16.42578125" style="93" customWidth="1"/>
    <col min="3331" max="3333" width="9.140625" style="93"/>
    <col min="3334" max="3334" width="29.42578125" style="93" customWidth="1"/>
    <col min="3335" max="3335" width="14" style="93" customWidth="1"/>
    <col min="3336" max="3584" width="9.140625" style="93"/>
    <col min="3585" max="3585" width="21.42578125" style="93" bestFit="1" customWidth="1"/>
    <col min="3586" max="3586" width="16.42578125" style="93" customWidth="1"/>
    <col min="3587" max="3589" width="9.140625" style="93"/>
    <col min="3590" max="3590" width="29.42578125" style="93" customWidth="1"/>
    <col min="3591" max="3591" width="14" style="93" customWidth="1"/>
    <col min="3592" max="3840" width="9.140625" style="93"/>
    <col min="3841" max="3841" width="21.42578125" style="93" bestFit="1" customWidth="1"/>
    <col min="3842" max="3842" width="16.42578125" style="93" customWidth="1"/>
    <col min="3843" max="3845" width="9.140625" style="93"/>
    <col min="3846" max="3846" width="29.42578125" style="93" customWidth="1"/>
    <col min="3847" max="3847" width="14" style="93" customWidth="1"/>
    <col min="3848" max="4096" width="9.140625" style="93"/>
    <col min="4097" max="4097" width="21.42578125" style="93" bestFit="1" customWidth="1"/>
    <col min="4098" max="4098" width="16.42578125" style="93" customWidth="1"/>
    <col min="4099" max="4101" width="9.140625" style="93"/>
    <col min="4102" max="4102" width="29.42578125" style="93" customWidth="1"/>
    <col min="4103" max="4103" width="14" style="93" customWidth="1"/>
    <col min="4104" max="4352" width="9.140625" style="93"/>
    <col min="4353" max="4353" width="21.42578125" style="93" bestFit="1" customWidth="1"/>
    <col min="4354" max="4354" width="16.42578125" style="93" customWidth="1"/>
    <col min="4355" max="4357" width="9.140625" style="93"/>
    <col min="4358" max="4358" width="29.42578125" style="93" customWidth="1"/>
    <col min="4359" max="4359" width="14" style="93" customWidth="1"/>
    <col min="4360" max="4608" width="9.140625" style="93"/>
    <col min="4609" max="4609" width="21.42578125" style="93" bestFit="1" customWidth="1"/>
    <col min="4610" max="4610" width="16.42578125" style="93" customWidth="1"/>
    <col min="4611" max="4613" width="9.140625" style="93"/>
    <col min="4614" max="4614" width="29.42578125" style="93" customWidth="1"/>
    <col min="4615" max="4615" width="14" style="93" customWidth="1"/>
    <col min="4616" max="4864" width="9.140625" style="93"/>
    <col min="4865" max="4865" width="21.42578125" style="93" bestFit="1" customWidth="1"/>
    <col min="4866" max="4866" width="16.42578125" style="93" customWidth="1"/>
    <col min="4867" max="4869" width="9.140625" style="93"/>
    <col min="4870" max="4870" width="29.42578125" style="93" customWidth="1"/>
    <col min="4871" max="4871" width="14" style="93" customWidth="1"/>
    <col min="4872" max="5120" width="9.140625" style="93"/>
    <col min="5121" max="5121" width="21.42578125" style="93" bestFit="1" customWidth="1"/>
    <col min="5122" max="5122" width="16.42578125" style="93" customWidth="1"/>
    <col min="5123" max="5125" width="9.140625" style="93"/>
    <col min="5126" max="5126" width="29.42578125" style="93" customWidth="1"/>
    <col min="5127" max="5127" width="14" style="93" customWidth="1"/>
    <col min="5128" max="5376" width="9.140625" style="93"/>
    <col min="5377" max="5377" width="21.42578125" style="93" bestFit="1" customWidth="1"/>
    <col min="5378" max="5378" width="16.42578125" style="93" customWidth="1"/>
    <col min="5379" max="5381" width="9.140625" style="93"/>
    <col min="5382" max="5382" width="29.42578125" style="93" customWidth="1"/>
    <col min="5383" max="5383" width="14" style="93" customWidth="1"/>
    <col min="5384" max="5632" width="9.140625" style="93"/>
    <col min="5633" max="5633" width="21.42578125" style="93" bestFit="1" customWidth="1"/>
    <col min="5634" max="5634" width="16.42578125" style="93" customWidth="1"/>
    <col min="5635" max="5637" width="9.140625" style="93"/>
    <col min="5638" max="5638" width="29.42578125" style="93" customWidth="1"/>
    <col min="5639" max="5639" width="14" style="93" customWidth="1"/>
    <col min="5640" max="5888" width="9.140625" style="93"/>
    <col min="5889" max="5889" width="21.42578125" style="93" bestFit="1" customWidth="1"/>
    <col min="5890" max="5890" width="16.42578125" style="93" customWidth="1"/>
    <col min="5891" max="5893" width="9.140625" style="93"/>
    <col min="5894" max="5894" width="29.42578125" style="93" customWidth="1"/>
    <col min="5895" max="5895" width="14" style="93" customWidth="1"/>
    <col min="5896" max="6144" width="9.140625" style="93"/>
    <col min="6145" max="6145" width="21.42578125" style="93" bestFit="1" customWidth="1"/>
    <col min="6146" max="6146" width="16.42578125" style="93" customWidth="1"/>
    <col min="6147" max="6149" width="9.140625" style="93"/>
    <col min="6150" max="6150" width="29.42578125" style="93" customWidth="1"/>
    <col min="6151" max="6151" width="14" style="93" customWidth="1"/>
    <col min="6152" max="6400" width="9.140625" style="93"/>
    <col min="6401" max="6401" width="21.42578125" style="93" bestFit="1" customWidth="1"/>
    <col min="6402" max="6402" width="16.42578125" style="93" customWidth="1"/>
    <col min="6403" max="6405" width="9.140625" style="93"/>
    <col min="6406" max="6406" width="29.42578125" style="93" customWidth="1"/>
    <col min="6407" max="6407" width="14" style="93" customWidth="1"/>
    <col min="6408" max="6656" width="9.140625" style="93"/>
    <col min="6657" max="6657" width="21.42578125" style="93" bestFit="1" customWidth="1"/>
    <col min="6658" max="6658" width="16.42578125" style="93" customWidth="1"/>
    <col min="6659" max="6661" width="9.140625" style="93"/>
    <col min="6662" max="6662" width="29.42578125" style="93" customWidth="1"/>
    <col min="6663" max="6663" width="14" style="93" customWidth="1"/>
    <col min="6664" max="6912" width="9.140625" style="93"/>
    <col min="6913" max="6913" width="21.42578125" style="93" bestFit="1" customWidth="1"/>
    <col min="6914" max="6914" width="16.42578125" style="93" customWidth="1"/>
    <col min="6915" max="6917" width="9.140625" style="93"/>
    <col min="6918" max="6918" width="29.42578125" style="93" customWidth="1"/>
    <col min="6919" max="6919" width="14" style="93" customWidth="1"/>
    <col min="6920" max="7168" width="9.140625" style="93"/>
    <col min="7169" max="7169" width="21.42578125" style="93" bestFit="1" customWidth="1"/>
    <col min="7170" max="7170" width="16.42578125" style="93" customWidth="1"/>
    <col min="7171" max="7173" width="9.140625" style="93"/>
    <col min="7174" max="7174" width="29.42578125" style="93" customWidth="1"/>
    <col min="7175" max="7175" width="14" style="93" customWidth="1"/>
    <col min="7176" max="7424" width="9.140625" style="93"/>
    <col min="7425" max="7425" width="21.42578125" style="93" bestFit="1" customWidth="1"/>
    <col min="7426" max="7426" width="16.42578125" style="93" customWidth="1"/>
    <col min="7427" max="7429" width="9.140625" style="93"/>
    <col min="7430" max="7430" width="29.42578125" style="93" customWidth="1"/>
    <col min="7431" max="7431" width="14" style="93" customWidth="1"/>
    <col min="7432" max="7680" width="9.140625" style="93"/>
    <col min="7681" max="7681" width="21.42578125" style="93" bestFit="1" customWidth="1"/>
    <col min="7682" max="7682" width="16.42578125" style="93" customWidth="1"/>
    <col min="7683" max="7685" width="9.140625" style="93"/>
    <col min="7686" max="7686" width="29.42578125" style="93" customWidth="1"/>
    <col min="7687" max="7687" width="14" style="93" customWidth="1"/>
    <col min="7688" max="7936" width="9.140625" style="93"/>
    <col min="7937" max="7937" width="21.42578125" style="93" bestFit="1" customWidth="1"/>
    <col min="7938" max="7938" width="16.42578125" style="93" customWidth="1"/>
    <col min="7939" max="7941" width="9.140625" style="93"/>
    <col min="7942" max="7942" width="29.42578125" style="93" customWidth="1"/>
    <col min="7943" max="7943" width="14" style="93" customWidth="1"/>
    <col min="7944" max="8192" width="9.140625" style="93"/>
    <col min="8193" max="8193" width="21.42578125" style="93" bestFit="1" customWidth="1"/>
    <col min="8194" max="8194" width="16.42578125" style="93" customWidth="1"/>
    <col min="8195" max="8197" width="9.140625" style="93"/>
    <col min="8198" max="8198" width="29.42578125" style="93" customWidth="1"/>
    <col min="8199" max="8199" width="14" style="93" customWidth="1"/>
    <col min="8200" max="8448" width="9.140625" style="93"/>
    <col min="8449" max="8449" width="21.42578125" style="93" bestFit="1" customWidth="1"/>
    <col min="8450" max="8450" width="16.42578125" style="93" customWidth="1"/>
    <col min="8451" max="8453" width="9.140625" style="93"/>
    <col min="8454" max="8454" width="29.42578125" style="93" customWidth="1"/>
    <col min="8455" max="8455" width="14" style="93" customWidth="1"/>
    <col min="8456" max="8704" width="9.140625" style="93"/>
    <col min="8705" max="8705" width="21.42578125" style="93" bestFit="1" customWidth="1"/>
    <col min="8706" max="8706" width="16.42578125" style="93" customWidth="1"/>
    <col min="8707" max="8709" width="9.140625" style="93"/>
    <col min="8710" max="8710" width="29.42578125" style="93" customWidth="1"/>
    <col min="8711" max="8711" width="14" style="93" customWidth="1"/>
    <col min="8712" max="8960" width="9.140625" style="93"/>
    <col min="8961" max="8961" width="21.42578125" style="93" bestFit="1" customWidth="1"/>
    <col min="8962" max="8962" width="16.42578125" style="93" customWidth="1"/>
    <col min="8963" max="8965" width="9.140625" style="93"/>
    <col min="8966" max="8966" width="29.42578125" style="93" customWidth="1"/>
    <col min="8967" max="8967" width="14" style="93" customWidth="1"/>
    <col min="8968" max="9216" width="9.140625" style="93"/>
    <col min="9217" max="9217" width="21.42578125" style="93" bestFit="1" customWidth="1"/>
    <col min="9218" max="9218" width="16.42578125" style="93" customWidth="1"/>
    <col min="9219" max="9221" width="9.140625" style="93"/>
    <col min="9222" max="9222" width="29.42578125" style="93" customWidth="1"/>
    <col min="9223" max="9223" width="14" style="93" customWidth="1"/>
    <col min="9224" max="9472" width="9.140625" style="93"/>
    <col min="9473" max="9473" width="21.42578125" style="93" bestFit="1" customWidth="1"/>
    <col min="9474" max="9474" width="16.42578125" style="93" customWidth="1"/>
    <col min="9475" max="9477" width="9.140625" style="93"/>
    <col min="9478" max="9478" width="29.42578125" style="93" customWidth="1"/>
    <col min="9479" max="9479" width="14" style="93" customWidth="1"/>
    <col min="9480" max="9728" width="9.140625" style="93"/>
    <col min="9729" max="9729" width="21.42578125" style="93" bestFit="1" customWidth="1"/>
    <col min="9730" max="9730" width="16.42578125" style="93" customWidth="1"/>
    <col min="9731" max="9733" width="9.140625" style="93"/>
    <col min="9734" max="9734" width="29.42578125" style="93" customWidth="1"/>
    <col min="9735" max="9735" width="14" style="93" customWidth="1"/>
    <col min="9736" max="9984" width="9.140625" style="93"/>
    <col min="9985" max="9985" width="21.42578125" style="93" bestFit="1" customWidth="1"/>
    <col min="9986" max="9986" width="16.42578125" style="93" customWidth="1"/>
    <col min="9987" max="9989" width="9.140625" style="93"/>
    <col min="9990" max="9990" width="29.42578125" style="93" customWidth="1"/>
    <col min="9991" max="9991" width="14" style="93" customWidth="1"/>
    <col min="9992" max="10240" width="9.140625" style="93"/>
    <col min="10241" max="10241" width="21.42578125" style="93" bestFit="1" customWidth="1"/>
    <col min="10242" max="10242" width="16.42578125" style="93" customWidth="1"/>
    <col min="10243" max="10245" width="9.140625" style="93"/>
    <col min="10246" max="10246" width="29.42578125" style="93" customWidth="1"/>
    <col min="10247" max="10247" width="14" style="93" customWidth="1"/>
    <col min="10248" max="10496" width="9.140625" style="93"/>
    <col min="10497" max="10497" width="21.42578125" style="93" bestFit="1" customWidth="1"/>
    <col min="10498" max="10498" width="16.42578125" style="93" customWidth="1"/>
    <col min="10499" max="10501" width="9.140625" style="93"/>
    <col min="10502" max="10502" width="29.42578125" style="93" customWidth="1"/>
    <col min="10503" max="10503" width="14" style="93" customWidth="1"/>
    <col min="10504" max="10752" width="9.140625" style="93"/>
    <col min="10753" max="10753" width="21.42578125" style="93" bestFit="1" customWidth="1"/>
    <col min="10754" max="10754" width="16.42578125" style="93" customWidth="1"/>
    <col min="10755" max="10757" width="9.140625" style="93"/>
    <col min="10758" max="10758" width="29.42578125" style="93" customWidth="1"/>
    <col min="10759" max="10759" width="14" style="93" customWidth="1"/>
    <col min="10760" max="11008" width="9.140625" style="93"/>
    <col min="11009" max="11009" width="21.42578125" style="93" bestFit="1" customWidth="1"/>
    <col min="11010" max="11010" width="16.42578125" style="93" customWidth="1"/>
    <col min="11011" max="11013" width="9.140625" style="93"/>
    <col min="11014" max="11014" width="29.42578125" style="93" customWidth="1"/>
    <col min="11015" max="11015" width="14" style="93" customWidth="1"/>
    <col min="11016" max="11264" width="9.140625" style="93"/>
    <col min="11265" max="11265" width="21.42578125" style="93" bestFit="1" customWidth="1"/>
    <col min="11266" max="11266" width="16.42578125" style="93" customWidth="1"/>
    <col min="11267" max="11269" width="9.140625" style="93"/>
    <col min="11270" max="11270" width="29.42578125" style="93" customWidth="1"/>
    <col min="11271" max="11271" width="14" style="93" customWidth="1"/>
    <col min="11272" max="11520" width="9.140625" style="93"/>
    <col min="11521" max="11521" width="21.42578125" style="93" bestFit="1" customWidth="1"/>
    <col min="11522" max="11522" width="16.42578125" style="93" customWidth="1"/>
    <col min="11523" max="11525" width="9.140625" style="93"/>
    <col min="11526" max="11526" width="29.42578125" style="93" customWidth="1"/>
    <col min="11527" max="11527" width="14" style="93" customWidth="1"/>
    <col min="11528" max="11776" width="9.140625" style="93"/>
    <col min="11777" max="11777" width="21.42578125" style="93" bestFit="1" customWidth="1"/>
    <col min="11778" max="11778" width="16.42578125" style="93" customWidth="1"/>
    <col min="11779" max="11781" width="9.140625" style="93"/>
    <col min="11782" max="11782" width="29.42578125" style="93" customWidth="1"/>
    <col min="11783" max="11783" width="14" style="93" customWidth="1"/>
    <col min="11784" max="12032" width="9.140625" style="93"/>
    <col min="12033" max="12033" width="21.42578125" style="93" bestFit="1" customWidth="1"/>
    <col min="12034" max="12034" width="16.42578125" style="93" customWidth="1"/>
    <col min="12035" max="12037" width="9.140625" style="93"/>
    <col min="12038" max="12038" width="29.42578125" style="93" customWidth="1"/>
    <col min="12039" max="12039" width="14" style="93" customWidth="1"/>
    <col min="12040" max="12288" width="9.140625" style="93"/>
    <col min="12289" max="12289" width="21.42578125" style="93" bestFit="1" customWidth="1"/>
    <col min="12290" max="12290" width="16.42578125" style="93" customWidth="1"/>
    <col min="12291" max="12293" width="9.140625" style="93"/>
    <col min="12294" max="12294" width="29.42578125" style="93" customWidth="1"/>
    <col min="12295" max="12295" width="14" style="93" customWidth="1"/>
    <col min="12296" max="12544" width="9.140625" style="93"/>
    <col min="12545" max="12545" width="21.42578125" style="93" bestFit="1" customWidth="1"/>
    <col min="12546" max="12546" width="16.42578125" style="93" customWidth="1"/>
    <col min="12547" max="12549" width="9.140625" style="93"/>
    <col min="12550" max="12550" width="29.42578125" style="93" customWidth="1"/>
    <col min="12551" max="12551" width="14" style="93" customWidth="1"/>
    <col min="12552" max="12800" width="9.140625" style="93"/>
    <col min="12801" max="12801" width="21.42578125" style="93" bestFit="1" customWidth="1"/>
    <col min="12802" max="12802" width="16.42578125" style="93" customWidth="1"/>
    <col min="12803" max="12805" width="9.140625" style="93"/>
    <col min="12806" max="12806" width="29.42578125" style="93" customWidth="1"/>
    <col min="12807" max="12807" width="14" style="93" customWidth="1"/>
    <col min="12808" max="13056" width="9.140625" style="93"/>
    <col min="13057" max="13057" width="21.42578125" style="93" bestFit="1" customWidth="1"/>
    <col min="13058" max="13058" width="16.42578125" style="93" customWidth="1"/>
    <col min="13059" max="13061" width="9.140625" style="93"/>
    <col min="13062" max="13062" width="29.42578125" style="93" customWidth="1"/>
    <col min="13063" max="13063" width="14" style="93" customWidth="1"/>
    <col min="13064" max="13312" width="9.140625" style="93"/>
    <col min="13313" max="13313" width="21.42578125" style="93" bestFit="1" customWidth="1"/>
    <col min="13314" max="13314" width="16.42578125" style="93" customWidth="1"/>
    <col min="13315" max="13317" width="9.140625" style="93"/>
    <col min="13318" max="13318" width="29.42578125" style="93" customWidth="1"/>
    <col min="13319" max="13319" width="14" style="93" customWidth="1"/>
    <col min="13320" max="13568" width="9.140625" style="93"/>
    <col min="13569" max="13569" width="21.42578125" style="93" bestFit="1" customWidth="1"/>
    <col min="13570" max="13570" width="16.42578125" style="93" customWidth="1"/>
    <col min="13571" max="13573" width="9.140625" style="93"/>
    <col min="13574" max="13574" width="29.42578125" style="93" customWidth="1"/>
    <col min="13575" max="13575" width="14" style="93" customWidth="1"/>
    <col min="13576" max="13824" width="9.140625" style="93"/>
    <col min="13825" max="13825" width="21.42578125" style="93" bestFit="1" customWidth="1"/>
    <col min="13826" max="13826" width="16.42578125" style="93" customWidth="1"/>
    <col min="13827" max="13829" width="9.140625" style="93"/>
    <col min="13830" max="13830" width="29.42578125" style="93" customWidth="1"/>
    <col min="13831" max="13831" width="14" style="93" customWidth="1"/>
    <col min="13832" max="14080" width="9.140625" style="93"/>
    <col min="14081" max="14081" width="21.42578125" style="93" bestFit="1" customWidth="1"/>
    <col min="14082" max="14082" width="16.42578125" style="93" customWidth="1"/>
    <col min="14083" max="14085" width="9.140625" style="93"/>
    <col min="14086" max="14086" width="29.42578125" style="93" customWidth="1"/>
    <col min="14087" max="14087" width="14" style="93" customWidth="1"/>
    <col min="14088" max="14336" width="9.140625" style="93"/>
    <col min="14337" max="14337" width="21.42578125" style="93" bestFit="1" customWidth="1"/>
    <col min="14338" max="14338" width="16.42578125" style="93" customWidth="1"/>
    <col min="14339" max="14341" width="9.140625" style="93"/>
    <col min="14342" max="14342" width="29.42578125" style="93" customWidth="1"/>
    <col min="14343" max="14343" width="14" style="93" customWidth="1"/>
    <col min="14344" max="14592" width="9.140625" style="93"/>
    <col min="14593" max="14593" width="21.42578125" style="93" bestFit="1" customWidth="1"/>
    <col min="14594" max="14594" width="16.42578125" style="93" customWidth="1"/>
    <col min="14595" max="14597" width="9.140625" style="93"/>
    <col min="14598" max="14598" width="29.42578125" style="93" customWidth="1"/>
    <col min="14599" max="14599" width="14" style="93" customWidth="1"/>
    <col min="14600" max="14848" width="9.140625" style="93"/>
    <col min="14849" max="14849" width="21.42578125" style="93" bestFit="1" customWidth="1"/>
    <col min="14850" max="14850" width="16.42578125" style="93" customWidth="1"/>
    <col min="14851" max="14853" width="9.140625" style="93"/>
    <col min="14854" max="14854" width="29.42578125" style="93" customWidth="1"/>
    <col min="14855" max="14855" width="14" style="93" customWidth="1"/>
    <col min="14856" max="15104" width="9.140625" style="93"/>
    <col min="15105" max="15105" width="21.42578125" style="93" bestFit="1" customWidth="1"/>
    <col min="15106" max="15106" width="16.42578125" style="93" customWidth="1"/>
    <col min="15107" max="15109" width="9.140625" style="93"/>
    <col min="15110" max="15110" width="29.42578125" style="93" customWidth="1"/>
    <col min="15111" max="15111" width="14" style="93" customWidth="1"/>
    <col min="15112" max="15360" width="9.140625" style="93"/>
    <col min="15361" max="15361" width="21.42578125" style="93" bestFit="1" customWidth="1"/>
    <col min="15362" max="15362" width="16.42578125" style="93" customWidth="1"/>
    <col min="15363" max="15365" width="9.140625" style="93"/>
    <col min="15366" max="15366" width="29.42578125" style="93" customWidth="1"/>
    <col min="15367" max="15367" width="14" style="93" customWidth="1"/>
    <col min="15368" max="15616" width="9.140625" style="93"/>
    <col min="15617" max="15617" width="21.42578125" style="93" bestFit="1" customWidth="1"/>
    <col min="15618" max="15618" width="16.42578125" style="93" customWidth="1"/>
    <col min="15619" max="15621" width="9.140625" style="93"/>
    <col min="15622" max="15622" width="29.42578125" style="93" customWidth="1"/>
    <col min="15623" max="15623" width="14" style="93" customWidth="1"/>
    <col min="15624" max="15872" width="9.140625" style="93"/>
    <col min="15873" max="15873" width="21.42578125" style="93" bestFit="1" customWidth="1"/>
    <col min="15874" max="15874" width="16.42578125" style="93" customWidth="1"/>
    <col min="15875" max="15877" width="9.140625" style="93"/>
    <col min="15878" max="15878" width="29.42578125" style="93" customWidth="1"/>
    <col min="15879" max="15879" width="14" style="93" customWidth="1"/>
    <col min="15880" max="16128" width="9.140625" style="93"/>
    <col min="16129" max="16129" width="21.42578125" style="93" bestFit="1" customWidth="1"/>
    <col min="16130" max="16130" width="16.42578125" style="93" customWidth="1"/>
    <col min="16131" max="16133" width="9.140625" style="93"/>
    <col min="16134" max="16134" width="29.42578125" style="93" customWidth="1"/>
    <col min="16135" max="16135" width="14" style="93" customWidth="1"/>
    <col min="16136" max="16384" width="9.140625" style="93"/>
  </cols>
  <sheetData>
    <row r="1" spans="1:8" ht="16.5" x14ac:dyDescent="0.3">
      <c r="A1" s="105" t="s">
        <v>150</v>
      </c>
      <c r="B1" s="104"/>
      <c r="C1" s="104"/>
      <c r="D1" s="104"/>
      <c r="E1" s="104"/>
      <c r="F1" s="103"/>
      <c r="G1" s="103"/>
    </row>
    <row r="2" spans="1:8" ht="16.5" x14ac:dyDescent="0.3">
      <c r="A2" s="96"/>
      <c r="B2" s="96"/>
      <c r="C2" s="96"/>
      <c r="D2" s="96"/>
      <c r="E2" s="96"/>
      <c r="F2" s="96"/>
      <c r="G2" s="96"/>
    </row>
    <row r="3" spans="1:8" ht="16.5" x14ac:dyDescent="0.3">
      <c r="A3" s="96"/>
      <c r="B3" s="96"/>
      <c r="C3" s="96"/>
      <c r="D3" s="96"/>
      <c r="E3" s="96"/>
      <c r="F3" s="96"/>
      <c r="G3" s="96"/>
    </row>
    <row r="4" spans="1:8" ht="16.5" x14ac:dyDescent="0.3">
      <c r="A4" s="119" t="s">
        <v>143</v>
      </c>
      <c r="B4" s="120"/>
      <c r="C4" s="96"/>
      <c r="D4" s="119" t="s">
        <v>143</v>
      </c>
      <c r="E4" s="120"/>
      <c r="F4" s="96"/>
      <c r="G4" s="96"/>
    </row>
    <row r="5" spans="1:8" ht="26.25" customHeight="1" x14ac:dyDescent="0.3">
      <c r="A5" s="101"/>
      <c r="B5" s="100"/>
      <c r="C5" s="96"/>
      <c r="D5" s="101"/>
      <c r="E5" s="100"/>
      <c r="F5" s="96"/>
      <c r="G5" s="96"/>
    </row>
    <row r="6" spans="1:8" ht="26.25" customHeight="1" x14ac:dyDescent="0.3">
      <c r="A6" s="99" t="s">
        <v>149</v>
      </c>
      <c r="B6" s="98"/>
      <c r="C6" s="96"/>
      <c r="D6" s="99" t="s">
        <v>148</v>
      </c>
      <c r="E6" s="102"/>
      <c r="F6" s="108" t="s">
        <v>154</v>
      </c>
      <c r="G6" s="96"/>
    </row>
    <row r="7" spans="1:8" ht="26.25" customHeight="1" x14ac:dyDescent="0.3">
      <c r="A7" s="99" t="s">
        <v>147</v>
      </c>
      <c r="B7" s="98"/>
      <c r="C7" s="96"/>
      <c r="D7" s="99" t="s">
        <v>146</v>
      </c>
      <c r="E7" s="102"/>
      <c r="F7" s="96"/>
      <c r="G7" s="96"/>
    </row>
    <row r="8" spans="1:8" ht="26.25" customHeight="1" x14ac:dyDescent="0.3">
      <c r="A8" s="99" t="s">
        <v>145</v>
      </c>
      <c r="B8" s="98"/>
      <c r="C8" s="96"/>
      <c r="D8" s="99" t="s">
        <v>144</v>
      </c>
      <c r="E8" s="102"/>
      <c r="F8" s="96"/>
      <c r="G8" s="96"/>
    </row>
    <row r="9" spans="1:8" ht="26.25" customHeight="1" x14ac:dyDescent="0.3">
      <c r="A9" s="107" t="s">
        <v>151</v>
      </c>
      <c r="B9" s="97"/>
      <c r="C9" s="96"/>
      <c r="D9" s="107" t="s">
        <v>151</v>
      </c>
      <c r="E9" s="97"/>
      <c r="F9" s="96"/>
      <c r="G9" s="96"/>
    </row>
    <row r="10" spans="1:8" ht="16.5" x14ac:dyDescent="0.3">
      <c r="A10" s="96"/>
      <c r="B10" s="96"/>
      <c r="C10" s="96"/>
      <c r="D10" s="96"/>
      <c r="E10" s="96"/>
      <c r="F10" s="96"/>
      <c r="G10" s="96"/>
    </row>
    <row r="11" spans="1:8" ht="16.5" x14ac:dyDescent="0.3">
      <c r="A11" s="96"/>
      <c r="B11" s="96"/>
      <c r="C11" s="96"/>
      <c r="D11" s="96"/>
      <c r="E11" s="96"/>
      <c r="F11" s="96"/>
      <c r="G11" s="96"/>
    </row>
    <row r="12" spans="1:8" ht="16.5" x14ac:dyDescent="0.3">
      <c r="A12" s="119" t="s">
        <v>143</v>
      </c>
      <c r="B12" s="120"/>
      <c r="C12" s="96"/>
      <c r="D12" s="96"/>
      <c r="E12" s="96"/>
      <c r="F12" s="96"/>
      <c r="G12" s="96"/>
    </row>
    <row r="13" spans="1:8" ht="26.25" customHeight="1" x14ac:dyDescent="0.3">
      <c r="A13" s="101"/>
      <c r="B13" s="100"/>
      <c r="C13" s="96"/>
      <c r="D13" s="96"/>
      <c r="E13" s="96"/>
      <c r="F13" s="96"/>
      <c r="H13" s="95"/>
    </row>
    <row r="14" spans="1:8" ht="26.25" customHeight="1" x14ac:dyDescent="0.3">
      <c r="A14" s="99" t="s">
        <v>142</v>
      </c>
      <c r="B14" s="98"/>
      <c r="C14" s="96"/>
      <c r="D14" s="96"/>
      <c r="E14" s="96"/>
      <c r="F14" s="96"/>
      <c r="H14" s="95"/>
    </row>
    <row r="15" spans="1:8" ht="26.25" customHeight="1" x14ac:dyDescent="0.3">
      <c r="A15" s="99"/>
      <c r="B15" s="98"/>
      <c r="C15" s="96"/>
      <c r="D15" s="96"/>
      <c r="E15" s="96"/>
      <c r="F15" s="96"/>
      <c r="H15" s="95"/>
    </row>
    <row r="16" spans="1:8" ht="26.25" customHeight="1" x14ac:dyDescent="0.3">
      <c r="A16" s="99"/>
      <c r="B16" s="98"/>
      <c r="C16" s="96"/>
      <c r="D16" s="96"/>
      <c r="E16" s="96"/>
      <c r="F16" s="96"/>
      <c r="H16" s="95"/>
    </row>
    <row r="17" spans="1:8" ht="26.25" customHeight="1" x14ac:dyDescent="0.3">
      <c r="A17" s="107" t="s">
        <v>151</v>
      </c>
      <c r="B17" s="97"/>
      <c r="C17" s="96"/>
      <c r="D17" s="96"/>
      <c r="E17" s="96"/>
      <c r="F17" s="96"/>
      <c r="H17" s="95"/>
    </row>
    <row r="18" spans="1:8" ht="26.25" customHeight="1" x14ac:dyDescent="0.25">
      <c r="G18" s="95"/>
      <c r="H18" s="95"/>
    </row>
    <row r="19" spans="1:8" ht="26.25" customHeight="1" x14ac:dyDescent="0.25">
      <c r="G19" s="95"/>
      <c r="H19" s="95"/>
    </row>
    <row r="20" spans="1:8" ht="26.25" customHeight="1" x14ac:dyDescent="0.25"/>
    <row r="21" spans="1:8" x14ac:dyDescent="0.25">
      <c r="A21" s="94"/>
    </row>
  </sheetData>
  <mergeCells count="3">
    <mergeCell ref="A4:B4"/>
    <mergeCell ref="D4:E4"/>
    <mergeCell ref="A12:B12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C3B1-6F3A-4307-BBA4-5D7748650964}">
  <dimension ref="A1:E6"/>
  <sheetViews>
    <sheetView zoomScale="235" zoomScaleNormal="235" workbookViewId="0">
      <selection activeCell="D4" sqref="D4"/>
    </sheetView>
  </sheetViews>
  <sheetFormatPr defaultRowHeight="15" x14ac:dyDescent="0.25"/>
  <cols>
    <col min="1" max="1" width="15.7109375" customWidth="1"/>
    <col min="2" max="2" width="4.28515625" customWidth="1"/>
    <col min="3" max="3" width="9.85546875" customWidth="1"/>
  </cols>
  <sheetData>
    <row r="1" spans="1:5" ht="16.5" x14ac:dyDescent="0.3">
      <c r="A1" s="105" t="s">
        <v>152</v>
      </c>
      <c r="B1" s="104"/>
      <c r="C1" s="104"/>
      <c r="D1" s="104"/>
      <c r="E1" s="104"/>
    </row>
    <row r="4" spans="1:5" x14ac:dyDescent="0.25">
      <c r="A4" t="s">
        <v>153</v>
      </c>
      <c r="B4">
        <v>100000000</v>
      </c>
    </row>
    <row r="6" spans="1:5" x14ac:dyDescent="0.25">
      <c r="A6" t="s">
        <v>155</v>
      </c>
      <c r="C6" t="e">
        <f>"A" +1</f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8"/>
  <sheetViews>
    <sheetView showGridLines="0" workbookViewId="0">
      <selection activeCell="D1" sqref="D1"/>
    </sheetView>
  </sheetViews>
  <sheetFormatPr defaultRowHeight="15" x14ac:dyDescent="0.25"/>
  <cols>
    <col min="2" max="2" width="65.85546875" customWidth="1"/>
  </cols>
  <sheetData>
    <row r="2" spans="2:2" x14ac:dyDescent="0.25">
      <c r="B2" s="51"/>
    </row>
    <row r="3" spans="2:2" ht="21" x14ac:dyDescent="0.35">
      <c r="B3" s="52" t="s">
        <v>85</v>
      </c>
    </row>
    <row r="4" spans="2:2" ht="21" x14ac:dyDescent="0.35">
      <c r="B4" s="52" t="s">
        <v>83</v>
      </c>
    </row>
    <row r="5" spans="2:2" ht="21" x14ac:dyDescent="0.35">
      <c r="B5" s="52" t="s">
        <v>84</v>
      </c>
    </row>
    <row r="6" spans="2:2" ht="21" x14ac:dyDescent="0.35">
      <c r="B6" s="52" t="s">
        <v>86</v>
      </c>
    </row>
    <row r="7" spans="2:2" ht="21" x14ac:dyDescent="0.35">
      <c r="B7" s="52" t="s">
        <v>87</v>
      </c>
    </row>
    <row r="8" spans="2:2" x14ac:dyDescent="0.25">
      <c r="B8" s="5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8465-3DC0-4EB1-B0D1-CCC14D02465E}">
  <sheetPr codeName="Sheet12"/>
  <dimension ref="B1:N7"/>
  <sheetViews>
    <sheetView showGridLines="0" zoomScale="205" zoomScaleNormal="205" workbookViewId="0">
      <selection activeCell="F9" sqref="F9"/>
    </sheetView>
  </sheetViews>
  <sheetFormatPr defaultColWidth="8.85546875" defaultRowHeight="14.25" x14ac:dyDescent="0.25"/>
  <cols>
    <col min="1" max="1" width="2.28515625" style="2" customWidth="1"/>
    <col min="2" max="7" width="8.85546875" style="2"/>
    <col min="8" max="8" width="3" style="2" customWidth="1"/>
    <col min="9" max="9" width="3.85546875" style="2" customWidth="1"/>
    <col min="10" max="10" width="3.5703125" style="2" bestFit="1" customWidth="1"/>
    <col min="11" max="11" width="1.5703125" style="2" bestFit="1" customWidth="1"/>
    <col min="12" max="12" width="2.28515625" style="2" bestFit="1" customWidth="1"/>
    <col min="13" max="13" width="4" style="2" bestFit="1" customWidth="1"/>
    <col min="14" max="14" width="7.28515625" style="2" customWidth="1"/>
    <col min="15" max="16384" width="8.85546875" style="2"/>
  </cols>
  <sheetData>
    <row r="1" spans="2:14" x14ac:dyDescent="0.25">
      <c r="B1" s="67" t="s">
        <v>97</v>
      </c>
      <c r="C1" s="67" t="s">
        <v>96</v>
      </c>
      <c r="D1" s="67" t="s">
        <v>95</v>
      </c>
      <c r="E1" s="67" t="s">
        <v>94</v>
      </c>
    </row>
    <row r="2" spans="2:14" x14ac:dyDescent="0.25">
      <c r="B2" s="65">
        <v>650</v>
      </c>
      <c r="C2" s="66">
        <v>0.1</v>
      </c>
      <c r="D2" s="65">
        <f>B2*C2</f>
        <v>65</v>
      </c>
      <c r="E2" s="65">
        <f>B2-D2</f>
        <v>585</v>
      </c>
    </row>
    <row r="3" spans="2:14" x14ac:dyDescent="0.25">
      <c r="B3" s="65">
        <v>650</v>
      </c>
      <c r="C3" s="65">
        <v>0.1</v>
      </c>
      <c r="D3" s="65">
        <f>B3*C3</f>
        <v>65</v>
      </c>
      <c r="E3" s="65">
        <f>B3-D3</f>
        <v>585</v>
      </c>
    </row>
    <row r="5" spans="2:14" x14ac:dyDescent="0.25">
      <c r="G5" s="64"/>
      <c r="H5" s="63"/>
      <c r="I5" s="63"/>
      <c r="J5" s="63"/>
      <c r="K5" s="63"/>
      <c r="L5" s="63"/>
      <c r="M5" s="63"/>
      <c r="N5" s="62"/>
    </row>
    <row r="6" spans="2:14" x14ac:dyDescent="0.25">
      <c r="G6" s="61">
        <v>400</v>
      </c>
      <c r="H6" s="60" t="s">
        <v>93</v>
      </c>
      <c r="I6" s="2" t="s">
        <v>92</v>
      </c>
      <c r="J6" s="59">
        <v>0.05</v>
      </c>
      <c r="K6" s="2" t="s">
        <v>91</v>
      </c>
      <c r="L6" s="2" t="s">
        <v>90</v>
      </c>
      <c r="M6" s="2">
        <v>380</v>
      </c>
      <c r="N6" s="58"/>
    </row>
    <row r="7" spans="2:14" x14ac:dyDescent="0.25">
      <c r="G7" s="57"/>
      <c r="H7" s="56"/>
      <c r="I7" s="55"/>
      <c r="J7" s="55"/>
      <c r="K7" s="55"/>
      <c r="L7" s="55"/>
      <c r="M7" s="55"/>
      <c r="N7" s="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workbookViewId="0">
      <selection activeCell="E5" sqref="E5"/>
    </sheetView>
  </sheetViews>
  <sheetFormatPr defaultColWidth="9.140625" defaultRowHeight="16.5" x14ac:dyDescent="0.3"/>
  <cols>
    <col min="1" max="1" width="10.5703125" style="29" customWidth="1"/>
    <col min="2" max="2" width="7.5703125" style="29" customWidth="1"/>
    <col min="3" max="3" width="14.140625" style="29" customWidth="1"/>
    <col min="4" max="5" width="15.28515625" style="29" customWidth="1"/>
    <col min="6" max="6" width="14.42578125" style="29" bestFit="1" customWidth="1"/>
    <col min="7" max="7" width="15" style="29" customWidth="1"/>
    <col min="8" max="8" width="18.140625" style="29" customWidth="1"/>
    <col min="9" max="9" width="15.85546875" style="29" bestFit="1" customWidth="1"/>
    <col min="10" max="16384" width="9.140625" style="29"/>
  </cols>
  <sheetData>
    <row r="1" spans="1:9" s="36" customFormat="1" ht="41.25" customHeight="1" x14ac:dyDescent="0.3">
      <c r="A1" s="121" t="s">
        <v>74</v>
      </c>
      <c r="B1" s="121"/>
      <c r="C1" s="121"/>
      <c r="D1" s="121"/>
      <c r="E1" s="121"/>
      <c r="F1" s="121"/>
      <c r="G1" s="121"/>
      <c r="H1" s="43"/>
      <c r="I1" s="43"/>
    </row>
    <row r="3" spans="1:9" x14ac:dyDescent="0.3">
      <c r="F3" s="44"/>
    </row>
    <row r="4" spans="1:9" x14ac:dyDescent="0.3">
      <c r="A4" s="45" t="s">
        <v>15</v>
      </c>
      <c r="B4" s="45" t="s">
        <v>75</v>
      </c>
      <c r="C4" s="45" t="s">
        <v>76</v>
      </c>
      <c r="D4" s="45" t="s">
        <v>77</v>
      </c>
      <c r="E4" s="45" t="s">
        <v>89</v>
      </c>
      <c r="F4" s="45"/>
      <c r="G4" s="45"/>
    </row>
    <row r="5" spans="1:9" x14ac:dyDescent="0.3">
      <c r="A5" s="45" t="s">
        <v>78</v>
      </c>
      <c r="B5" s="45">
        <v>2</v>
      </c>
      <c r="C5" s="45">
        <v>14.9</v>
      </c>
      <c r="D5" s="45"/>
      <c r="E5" s="49"/>
      <c r="F5" s="45"/>
      <c r="G5" s="45"/>
    </row>
    <row r="6" spans="1:9" x14ac:dyDescent="0.3">
      <c r="A6" s="45" t="s">
        <v>13</v>
      </c>
      <c r="B6" s="45">
        <v>3</v>
      </c>
      <c r="C6" s="45">
        <v>1.2</v>
      </c>
      <c r="D6" s="45"/>
      <c r="E6" s="49"/>
      <c r="F6" s="45"/>
      <c r="G6" s="45"/>
    </row>
    <row r="7" spans="1:9" x14ac:dyDescent="0.3">
      <c r="A7" s="45" t="s">
        <v>79</v>
      </c>
      <c r="B7" s="45">
        <v>2</v>
      </c>
      <c r="C7" s="45">
        <v>2.6</v>
      </c>
      <c r="D7" s="45"/>
      <c r="E7" s="49"/>
      <c r="F7" s="45"/>
      <c r="G7" s="45"/>
    </row>
    <row r="8" spans="1:9" x14ac:dyDescent="0.3">
      <c r="A8" s="45" t="s">
        <v>14</v>
      </c>
      <c r="B8" s="45">
        <v>1</v>
      </c>
      <c r="C8" s="45">
        <v>0.9</v>
      </c>
      <c r="D8" s="45"/>
      <c r="E8" s="49"/>
      <c r="F8" s="45"/>
      <c r="G8" s="45"/>
    </row>
    <row r="9" spans="1:9" x14ac:dyDescent="0.3">
      <c r="A9" s="45" t="s">
        <v>80</v>
      </c>
      <c r="B9" s="45">
        <v>5</v>
      </c>
      <c r="C9" s="45">
        <v>9.5</v>
      </c>
      <c r="D9" s="45"/>
      <c r="E9" s="49"/>
      <c r="F9" s="45"/>
      <c r="G9" s="45"/>
    </row>
    <row r="10" spans="1:9" x14ac:dyDescent="0.3">
      <c r="A10" s="45" t="s">
        <v>81</v>
      </c>
      <c r="B10" s="45">
        <v>1</v>
      </c>
      <c r="C10" s="45">
        <v>2</v>
      </c>
      <c r="D10" s="45"/>
      <c r="E10" s="49"/>
      <c r="F10" s="45"/>
      <c r="G10" s="45"/>
    </row>
    <row r="11" spans="1:9" s="46" customFormat="1" x14ac:dyDescent="0.3">
      <c r="A11" s="45" t="s">
        <v>82</v>
      </c>
      <c r="B11" s="45"/>
      <c r="C11" s="45"/>
      <c r="D11" s="45"/>
      <c r="E11" s="45"/>
      <c r="F11" s="45"/>
      <c r="G11" s="45"/>
      <c r="H11" s="29"/>
      <c r="I11" s="29"/>
    </row>
    <row r="12" spans="1:9" x14ac:dyDescent="0.3">
      <c r="A12" s="45"/>
      <c r="B12" s="45"/>
      <c r="C12" s="45"/>
      <c r="D12" s="45"/>
      <c r="E12" s="45"/>
      <c r="F12" s="45"/>
      <c r="G12" s="45"/>
    </row>
    <row r="13" spans="1:9" x14ac:dyDescent="0.3">
      <c r="A13" s="47"/>
      <c r="B13" s="48"/>
    </row>
    <row r="15" spans="1:9" x14ac:dyDescent="0.3">
      <c r="C15" s="44"/>
    </row>
    <row r="16" spans="1:9" x14ac:dyDescent="0.3">
      <c r="C16" s="44"/>
    </row>
    <row r="17" spans="3:3" x14ac:dyDescent="0.3">
      <c r="C17" s="44"/>
    </row>
    <row r="18" spans="3:3" x14ac:dyDescent="0.3">
      <c r="C18" s="44"/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showGridLines="0" zoomScaleNormal="100" workbookViewId="0">
      <selection activeCell="C15" sqref="C15"/>
    </sheetView>
  </sheetViews>
  <sheetFormatPr defaultColWidth="9.140625" defaultRowHeight="16.5" x14ac:dyDescent="0.3"/>
  <cols>
    <col min="1" max="1" width="9.42578125" style="28" customWidth="1"/>
    <col min="2" max="2" width="9.5703125" style="28" customWidth="1"/>
    <col min="3" max="3" width="19" style="28" customWidth="1"/>
    <col min="4" max="4" width="9.5703125" style="28" bestFit="1" customWidth="1"/>
    <col min="5" max="5" width="9.5703125" style="28" customWidth="1"/>
    <col min="6" max="6" width="20.5703125" style="28" customWidth="1"/>
    <col min="7" max="7" width="12.28515625" style="28" customWidth="1"/>
    <col min="8" max="11" width="9.140625" style="28" customWidth="1"/>
    <col min="12" max="12" width="9.140625" style="28"/>
    <col min="13" max="13" width="16.42578125" style="28" customWidth="1"/>
    <col min="14" max="16" width="9.140625" style="28"/>
    <col min="17" max="17" width="9.140625" style="28" customWidth="1"/>
    <col min="18" max="16384" width="9.140625" style="28"/>
  </cols>
  <sheetData>
    <row r="1" spans="1:20" ht="19.899999999999999" customHeight="1" x14ac:dyDescent="0.3">
      <c r="A1" t="s">
        <v>73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s="29"/>
      <c r="B2" s="29"/>
      <c r="C2" s="29"/>
      <c r="D2" s="29"/>
      <c r="E2" s="29"/>
      <c r="F2" s="29"/>
      <c r="G2" s="29"/>
      <c r="L2"/>
      <c r="M2"/>
      <c r="N2"/>
      <c r="O2"/>
      <c r="P2"/>
      <c r="Q2"/>
      <c r="R2"/>
      <c r="S2"/>
      <c r="T2"/>
    </row>
    <row r="3" spans="1:20" x14ac:dyDescent="0.3">
      <c r="A3" t="s">
        <v>15</v>
      </c>
      <c r="B3" t="s">
        <v>27</v>
      </c>
      <c r="C3" t="s">
        <v>26</v>
      </c>
      <c r="D3" t="s">
        <v>71</v>
      </c>
      <c r="E3" t="s">
        <v>25</v>
      </c>
      <c r="F3" t="s">
        <v>24</v>
      </c>
      <c r="G3" t="s">
        <v>23</v>
      </c>
      <c r="J3" s="30"/>
      <c r="L3"/>
      <c r="M3"/>
      <c r="N3"/>
      <c r="O3"/>
      <c r="P3"/>
      <c r="Q3"/>
      <c r="R3"/>
      <c r="S3"/>
      <c r="T3"/>
    </row>
    <row r="4" spans="1:20" x14ac:dyDescent="0.3">
      <c r="A4" s="31" t="s">
        <v>22</v>
      </c>
      <c r="B4" s="32">
        <v>3.5</v>
      </c>
      <c r="C4" s="32">
        <v>2</v>
      </c>
      <c r="D4" s="33">
        <v>400</v>
      </c>
      <c r="E4" s="34">
        <f t="shared" ref="E4:E10" si="0">B4 * D4</f>
        <v>1400</v>
      </c>
      <c r="F4" s="34">
        <f t="shared" ref="F4:F10" si="1">C4 * D4</f>
        <v>800</v>
      </c>
      <c r="G4" s="35">
        <f t="shared" ref="G4:G10" si="2">(E4 - F4)/E4</f>
        <v>0.42857142857142855</v>
      </c>
      <c r="J4" s="30"/>
    </row>
    <row r="5" spans="1:20" x14ac:dyDescent="0.3">
      <c r="A5" s="31" t="s">
        <v>21</v>
      </c>
      <c r="B5" s="32">
        <v>1</v>
      </c>
      <c r="C5" s="32">
        <v>0.4</v>
      </c>
      <c r="D5" s="33">
        <v>150</v>
      </c>
      <c r="E5" s="34">
        <f t="shared" si="0"/>
        <v>150</v>
      </c>
      <c r="F5" s="34">
        <f t="shared" si="1"/>
        <v>60</v>
      </c>
      <c r="G5" s="35">
        <f t="shared" si="2"/>
        <v>0.6</v>
      </c>
      <c r="J5" s="30"/>
    </row>
    <row r="6" spans="1:20" x14ac:dyDescent="0.3">
      <c r="A6" s="31" t="s">
        <v>20</v>
      </c>
      <c r="B6" s="32">
        <v>1</v>
      </c>
      <c r="C6" s="32">
        <v>0.75</v>
      </c>
      <c r="D6" s="33">
        <v>168</v>
      </c>
      <c r="E6" s="34">
        <f t="shared" si="0"/>
        <v>168</v>
      </c>
      <c r="F6" s="34">
        <f t="shared" si="1"/>
        <v>126</v>
      </c>
      <c r="G6" s="35">
        <f t="shared" si="2"/>
        <v>0.25</v>
      </c>
    </row>
    <row r="7" spans="1:20" x14ac:dyDescent="0.3">
      <c r="A7" s="31" t="s">
        <v>19</v>
      </c>
      <c r="B7" s="32">
        <v>1</v>
      </c>
      <c r="C7" s="32">
        <v>0.74</v>
      </c>
      <c r="D7" s="33">
        <v>120</v>
      </c>
      <c r="E7" s="34">
        <f t="shared" si="0"/>
        <v>120</v>
      </c>
      <c r="F7" s="34">
        <f t="shared" si="1"/>
        <v>88.8</v>
      </c>
      <c r="G7" s="35">
        <f t="shared" si="2"/>
        <v>0.26</v>
      </c>
    </row>
    <row r="8" spans="1:20" x14ac:dyDescent="0.3">
      <c r="A8" s="31" t="s">
        <v>18</v>
      </c>
      <c r="B8" s="32">
        <v>1.5</v>
      </c>
      <c r="C8" s="32">
        <v>0.87</v>
      </c>
      <c r="D8" s="33">
        <v>240</v>
      </c>
      <c r="E8" s="34">
        <f t="shared" si="0"/>
        <v>360</v>
      </c>
      <c r="F8" s="34">
        <f t="shared" si="1"/>
        <v>208.8</v>
      </c>
      <c r="G8" s="35">
        <f t="shared" si="2"/>
        <v>0.42</v>
      </c>
    </row>
    <row r="9" spans="1:20" x14ac:dyDescent="0.3">
      <c r="A9" s="31" t="s">
        <v>17</v>
      </c>
      <c r="B9" s="32">
        <v>1.2</v>
      </c>
      <c r="C9" s="32">
        <v>0.9</v>
      </c>
      <c r="D9" s="33">
        <v>250</v>
      </c>
      <c r="E9" s="34">
        <f t="shared" si="0"/>
        <v>300</v>
      </c>
      <c r="F9" s="34">
        <f t="shared" si="1"/>
        <v>225</v>
      </c>
      <c r="G9" s="35">
        <f t="shared" si="2"/>
        <v>0.25</v>
      </c>
    </row>
    <row r="10" spans="1:20" x14ac:dyDescent="0.3">
      <c r="A10" s="31" t="s">
        <v>16</v>
      </c>
      <c r="B10" s="32">
        <v>7</v>
      </c>
      <c r="C10" s="32">
        <v>2.8</v>
      </c>
      <c r="D10" s="33">
        <v>60</v>
      </c>
      <c r="E10" s="34">
        <f t="shared" si="0"/>
        <v>420</v>
      </c>
      <c r="F10" s="34">
        <f t="shared" si="1"/>
        <v>168</v>
      </c>
      <c r="G10" s="35">
        <f t="shared" si="2"/>
        <v>0.6</v>
      </c>
    </row>
    <row r="11" spans="1:20" ht="5.25" customHeight="1" x14ac:dyDescent="0.3">
      <c r="A11" s="36"/>
      <c r="B11" s="37"/>
      <c r="C11" s="37"/>
      <c r="D11" s="38"/>
      <c r="E11" s="39"/>
      <c r="F11" s="39"/>
      <c r="G11" s="39"/>
    </row>
    <row r="12" spans="1:20" ht="51.75" customHeight="1" x14ac:dyDescent="0.3">
      <c r="A12" s="29"/>
      <c r="B12" s="29"/>
      <c r="C12" s="29"/>
      <c r="D12" s="40" t="s">
        <v>72</v>
      </c>
      <c r="E12" s="41">
        <f t="shared" ref="E12:F12" si="3">SUM(E4:E11)</f>
        <v>2918</v>
      </c>
      <c r="F12" s="41">
        <f t="shared" si="3"/>
        <v>1676.6</v>
      </c>
      <c r="G12" s="42"/>
    </row>
    <row r="13" spans="1:20" x14ac:dyDescent="0.3">
      <c r="A13" s="29"/>
      <c r="B13" s="29"/>
      <c r="C13" s="29"/>
      <c r="D13" s="29"/>
      <c r="E13" s="29"/>
      <c r="F13" s="29"/>
      <c r="G13" s="29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116B-8893-4A2C-AB06-867D1B0FF2D5}">
  <dimension ref="A2"/>
  <sheetViews>
    <sheetView zoomScale="205" zoomScaleNormal="205" workbookViewId="0">
      <selection activeCell="A3" sqref="A3"/>
    </sheetView>
  </sheetViews>
  <sheetFormatPr defaultRowHeight="15" x14ac:dyDescent="0.25"/>
  <sheetData>
    <row r="2" spans="1:1" x14ac:dyDescent="0.25">
      <c r="A2" s="106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Símbolos</vt:lpstr>
      <vt:lpstr>Operadores de Comparacão</vt:lpstr>
      <vt:lpstr>Ordem de Cálculos</vt:lpstr>
      <vt:lpstr>FÓRMULAS MATEMÁTICAS				</vt:lpstr>
      <vt:lpstr>Planilha1</vt:lpstr>
      <vt:lpstr>Desconto</vt:lpstr>
      <vt:lpstr>Papelaria</vt:lpstr>
      <vt:lpstr>Alinhamento e ajustes</vt:lpstr>
      <vt:lpstr>Curiosidade</vt:lpstr>
      <vt:lpstr>Pincel</vt:lpstr>
      <vt:lpstr>Pincel2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 Vilberto</dc:creator>
  <cp:lastModifiedBy>Lucas Ferronato</cp:lastModifiedBy>
  <dcterms:created xsi:type="dcterms:W3CDTF">2019-02-14T18:57:58Z</dcterms:created>
  <dcterms:modified xsi:type="dcterms:W3CDTF">2021-03-04T14:52:37Z</dcterms:modified>
</cp:coreProperties>
</file>