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Solutions\Cursos\1 - Nível Iniciante\Exercícios\"/>
    </mc:Choice>
  </mc:AlternateContent>
  <xr:revisionPtr revIDLastSave="0" documentId="13_ncr:1_{907809B9-A4BF-4D5B-B098-49256B1F82B8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tarefa 1" sheetId="5" r:id="rId1"/>
    <sheet name="tarefa 2" sheetId="8" r:id="rId2"/>
    <sheet name="tarefa 3" sheetId="9" r:id="rId3"/>
  </sheets>
  <externalReferences>
    <externalReference r:id="rId4"/>
  </externalReferences>
  <definedNames>
    <definedName name="CANDIDATO">[1]HELP!$D$1</definedName>
    <definedName name="DATA">[1]HELP!$D$4</definedName>
    <definedName name="INICIAIS">[1]HELP!$D$2</definedName>
    <definedName name="NIVEL">[1]HELP!$D$3</definedName>
    <definedName name="ScoreBas">[1]IDENT!$B$54:$C$60</definedName>
    <definedName name="SgOpenCount">[1]Seguro!$C$15</definedName>
    <definedName name="SgOpenLim">[1]Seguro!$C$14</definedName>
    <definedName name="SgTestCount">[1]Seguro!$C$19</definedName>
    <definedName name="SgTestLim">[1]Seguro!$C$18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9" l="1"/>
  <c r="F16" i="8"/>
  <c r="E16" i="8"/>
  <c r="G16" i="8" s="1"/>
  <c r="F15" i="8"/>
  <c r="E15" i="8"/>
  <c r="F14" i="8"/>
  <c r="E14" i="8"/>
  <c r="F13" i="8"/>
  <c r="E13" i="8"/>
  <c r="G13" i="8" s="1"/>
  <c r="F12" i="8"/>
  <c r="E12" i="8"/>
  <c r="G12" i="8" s="1"/>
  <c r="F11" i="8"/>
  <c r="E11" i="8"/>
  <c r="F10" i="8"/>
  <c r="E10" i="8"/>
  <c r="F9" i="8"/>
  <c r="E9" i="8"/>
  <c r="F8" i="8"/>
  <c r="E8" i="8"/>
  <c r="G8" i="8" s="1"/>
  <c r="F7" i="8"/>
  <c r="E7" i="8"/>
  <c r="F6" i="8"/>
  <c r="E6" i="8"/>
  <c r="G14" i="8" l="1"/>
  <c r="G11" i="8"/>
  <c r="F19" i="8"/>
  <c r="E21" i="8"/>
  <c r="F21" i="8"/>
  <c r="E19" i="8"/>
  <c r="G19" i="8" s="1"/>
  <c r="G15" i="8"/>
  <c r="G10" i="8"/>
  <c r="G7" i="8"/>
  <c r="G9" i="8"/>
  <c r="E20" i="8"/>
  <c r="F20" i="8"/>
  <c r="E18" i="8"/>
  <c r="G6" i="8"/>
  <c r="G21" i="8" s="1"/>
  <c r="F18" i="8"/>
  <c r="G18" i="8" l="1"/>
  <c r="G20" i="8"/>
  <c r="F7" i="5"/>
  <c r="G7" i="5" s="1"/>
  <c r="F8" i="5"/>
  <c r="F9" i="5"/>
  <c r="F10" i="5"/>
  <c r="F11" i="5"/>
  <c r="F12" i="5"/>
  <c r="F13" i="5"/>
  <c r="F14" i="5"/>
  <c r="F15" i="5"/>
  <c r="F16" i="5"/>
  <c r="F17" i="5"/>
  <c r="E7" i="5"/>
  <c r="E8" i="5"/>
  <c r="E9" i="5"/>
  <c r="E10" i="5"/>
  <c r="E11" i="5"/>
  <c r="E12" i="5"/>
  <c r="E13" i="5"/>
  <c r="E14" i="5"/>
  <c r="E15" i="5"/>
  <c r="E16" i="5"/>
  <c r="E17" i="5"/>
  <c r="E20" i="5" l="1"/>
  <c r="G14" i="5"/>
  <c r="G10" i="5"/>
  <c r="E22" i="5"/>
  <c r="E21" i="5"/>
  <c r="E19" i="5"/>
  <c r="G19" i="5" s="1"/>
  <c r="G13" i="5"/>
  <c r="G9" i="5"/>
  <c r="G22" i="5" s="1"/>
  <c r="G17" i="5"/>
  <c r="F22" i="5"/>
  <c r="F20" i="5"/>
  <c r="F19" i="5"/>
  <c r="F21" i="5"/>
  <c r="G15" i="5"/>
  <c r="G11" i="5"/>
  <c r="G16" i="5"/>
  <c r="G12" i="5"/>
  <c r="G8" i="5"/>
  <c r="G21" i="5" l="1"/>
  <c r="G20" i="5"/>
</calcChain>
</file>

<file path=xl/sharedStrings.xml><?xml version="1.0" encoding="utf-8"?>
<sst xmlns="http://schemas.openxmlformats.org/spreadsheetml/2006/main" count="53" uniqueCount="29">
  <si>
    <t>Soma</t>
  </si>
  <si>
    <t>Categoria</t>
  </si>
  <si>
    <t>Preço Venda</t>
  </si>
  <si>
    <t>Preço Custo</t>
  </si>
  <si>
    <t>Quantidade</t>
  </si>
  <si>
    <t>Total de  Custos</t>
  </si>
  <si>
    <t>Refrigerantes</t>
  </si>
  <si>
    <t>Cervejas</t>
  </si>
  <si>
    <t>Salgados</t>
  </si>
  <si>
    <t>Doces</t>
  </si>
  <si>
    <t>Café</t>
  </si>
  <si>
    <t>Biscoitos</t>
  </si>
  <si>
    <t>Chicletes</t>
  </si>
  <si>
    <t>Cigarros</t>
  </si>
  <si>
    <t>Pão de queijo</t>
  </si>
  <si>
    <t>Jornais</t>
  </si>
  <si>
    <t>Revistas</t>
  </si>
  <si>
    <t xml:space="preserve">Máximo </t>
  </si>
  <si>
    <t xml:space="preserve">Mínimo </t>
  </si>
  <si>
    <t xml:space="preserve">Média </t>
  </si>
  <si>
    <t>Loja de Conveniências</t>
  </si>
  <si>
    <t>Margem Bruta (%)</t>
  </si>
  <si>
    <t>Receita Total</t>
  </si>
  <si>
    <t>Reexibir as  colunas e linhas ocultas na área da  tabela . 
Excluir as colunas  e linhas vazias nesta  mesma área da tabela.
Mesclar e centralizar o título Loja de Conveniências ao final.
Aplique as formatações necessárias. ($,% e casas decimais apropriadas)</t>
  </si>
  <si>
    <t xml:space="preserve">Depois editar a tabela da aba Diversos, copie a aba e modique a fomatação da mesma, utilizando um padrão de cor alternada. </t>
  </si>
  <si>
    <t>Copiar aba</t>
  </si>
  <si>
    <t>Faça os cálculos necessários:</t>
  </si>
  <si>
    <t>Resolva a equação abaixo: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</si>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</sst>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%"/>
    <numFmt numFmtId="166" formatCode="[$-416]dd\-mmm\-yy;@"/>
    <numFmt numFmtId="167" formatCode="_(&quot;R$ &quot;* #,##0.00_);_(&quot;R$ &quot;* \(#,##0.00\);_(&quot;R$ &quot;* &quot;-&quot;??_);_(@_)"/>
    <numFmt numFmtId="168" formatCode="_-* #,##0.0_-;_-* #,##0.0\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indexed="8"/>
      <name val="Garamond"/>
      <family val="1"/>
    </font>
    <font>
      <sz val="10"/>
      <name val="Comic Sans MS"/>
      <family val="4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14"/>
      <name val="Segoe UI"/>
      <family val="2"/>
    </font>
    <font>
      <b/>
      <sz val="11"/>
      <color theme="5" tint="-0.249977111117893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EB7F1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0" fontId="3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0" fontId="4" fillId="2" borderId="2">
      <alignment horizontal="left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/>
    <xf numFmtId="0" fontId="7" fillId="0" borderId="0" xfId="0" applyFont="1"/>
    <xf numFmtId="0" fontId="9" fillId="0" borderId="0" xfId="1" applyFont="1"/>
    <xf numFmtId="0" fontId="9" fillId="0" borderId="1" xfId="1" applyFont="1" applyBorder="1" applyAlignment="1">
      <alignment horizontal="left"/>
    </xf>
    <xf numFmtId="168" fontId="9" fillId="0" borderId="0" xfId="1" applyNumberFormat="1" applyFont="1"/>
    <xf numFmtId="0" fontId="9" fillId="0" borderId="0" xfId="1" applyFont="1" applyBorder="1"/>
    <xf numFmtId="0" fontId="8" fillId="3" borderId="8" xfId="1" applyFont="1" applyFill="1" applyBorder="1" applyAlignment="1">
      <alignment horizontal="right"/>
    </xf>
    <xf numFmtId="0" fontId="8" fillId="3" borderId="6" xfId="1" applyFont="1" applyFill="1" applyBorder="1" applyAlignment="1">
      <alignment horizontal="right"/>
    </xf>
    <xf numFmtId="0" fontId="8" fillId="3" borderId="4" xfId="1" applyFont="1" applyFill="1" applyBorder="1" applyAlignment="1">
      <alignment horizontal="right"/>
    </xf>
    <xf numFmtId="0" fontId="9" fillId="0" borderId="0" xfId="1" applyNumberFormat="1" applyFont="1"/>
    <xf numFmtId="0" fontId="11" fillId="0" borderId="1" xfId="1" applyFont="1" applyFill="1" applyBorder="1" applyAlignment="1">
      <alignment horizontal="center" vertical="center" wrapText="1"/>
    </xf>
    <xf numFmtId="0" fontId="13" fillId="0" borderId="0" xfId="0" applyFont="1"/>
    <xf numFmtId="0" fontId="1" fillId="0" borderId="0" xfId="0" applyFont="1"/>
    <xf numFmtId="0" fontId="12" fillId="5" borderId="1" xfId="17" applyNumberFormat="1" applyFont="1" applyFill="1" applyBorder="1"/>
    <xf numFmtId="0" fontId="6" fillId="4" borderId="10" xfId="1" applyFont="1" applyFill="1" applyBorder="1" applyAlignment="1">
      <alignment horizontal="left" vertical="center" wrapText="1"/>
    </xf>
    <xf numFmtId="0" fontId="6" fillId="4" borderId="9" xfId="1" applyFont="1" applyFill="1" applyBorder="1" applyAlignment="1">
      <alignment horizontal="left" vertical="center" wrapText="1"/>
    </xf>
    <xf numFmtId="0" fontId="10" fillId="0" borderId="10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10" fillId="0" borderId="11" xfId="1" applyFont="1" applyBorder="1" applyAlignment="1">
      <alignment horizontal="center"/>
    </xf>
    <xf numFmtId="164" fontId="7" fillId="0" borderId="1" xfId="2" applyFont="1" applyBorder="1" applyAlignment="1">
      <alignment horizontal="center"/>
    </xf>
    <xf numFmtId="164" fontId="7" fillId="0" borderId="1" xfId="2" applyFont="1" applyBorder="1" applyAlignment="1"/>
    <xf numFmtId="0" fontId="7" fillId="0" borderId="1" xfId="8" applyNumberFormat="1" applyFont="1" applyBorder="1" applyAlignment="1">
      <alignment horizontal="center"/>
    </xf>
    <xf numFmtId="10" fontId="7" fillId="0" borderId="1" xfId="3" applyNumberFormat="1" applyFont="1" applyBorder="1" applyAlignment="1"/>
    <xf numFmtId="164" fontId="9" fillId="0" borderId="8" xfId="2" applyFont="1" applyBorder="1"/>
    <xf numFmtId="164" fontId="9" fillId="0" borderId="6" xfId="2" applyFont="1" applyBorder="1"/>
    <xf numFmtId="164" fontId="9" fillId="0" borderId="4" xfId="2" applyFont="1" applyBorder="1"/>
    <xf numFmtId="10" fontId="9" fillId="0" borderId="5" xfId="3" applyNumberFormat="1" applyFont="1" applyBorder="1"/>
    <xf numFmtId="10" fontId="9" fillId="0" borderId="3" xfId="3" applyNumberFormat="1" applyFont="1" applyBorder="1"/>
    <xf numFmtId="10" fontId="9" fillId="0" borderId="7" xfId="3" applyNumberFormat="1" applyFont="1" applyBorder="1"/>
    <xf numFmtId="0" fontId="10" fillId="0" borderId="13" xfId="1" applyFont="1" applyBorder="1" applyAlignment="1">
      <alignment horizontal="center"/>
    </xf>
    <xf numFmtId="0" fontId="10" fillId="0" borderId="14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9" fillId="0" borderId="0" xfId="1" applyFont="1" applyBorder="1" applyAlignment="1">
      <alignment horizontal="left"/>
    </xf>
    <xf numFmtId="164" fontId="7" fillId="0" borderId="0" xfId="2" applyFont="1" applyBorder="1" applyAlignment="1">
      <alignment horizontal="center"/>
    </xf>
    <xf numFmtId="0" fontId="7" fillId="0" borderId="0" xfId="8" applyNumberFormat="1" applyFont="1" applyBorder="1" applyAlignment="1">
      <alignment horizontal="center"/>
    </xf>
    <xf numFmtId="164" fontId="7" fillId="0" borderId="0" xfId="2" applyFont="1" applyBorder="1" applyAlignment="1"/>
    <xf numFmtId="10" fontId="7" fillId="0" borderId="0" xfId="3" applyNumberFormat="1" applyFont="1" applyBorder="1" applyAlignment="1"/>
    <xf numFmtId="0" fontId="12" fillId="0" borderId="0" xfId="1" applyFont="1" applyFill="1" applyBorder="1" applyAlignment="1">
      <alignment horizontal="center" vertical="center" wrapText="1"/>
    </xf>
    <xf numFmtId="0" fontId="9" fillId="6" borderId="0" xfId="1" applyFont="1" applyFill="1" applyBorder="1" applyAlignment="1">
      <alignment horizontal="left"/>
    </xf>
    <xf numFmtId="164" fontId="7" fillId="6" borderId="0" xfId="2" applyFont="1" applyFill="1" applyBorder="1" applyAlignment="1">
      <alignment horizontal="center"/>
    </xf>
    <xf numFmtId="0" fontId="7" fillId="6" borderId="0" xfId="8" applyNumberFormat="1" applyFont="1" applyFill="1" applyBorder="1" applyAlignment="1">
      <alignment horizontal="center"/>
    </xf>
    <xf numFmtId="164" fontId="7" fillId="6" borderId="0" xfId="2" applyFont="1" applyFill="1" applyBorder="1" applyAlignment="1"/>
    <xf numFmtId="10" fontId="7" fillId="6" borderId="0" xfId="3" applyNumberFormat="1" applyFont="1" applyFill="1" applyBorder="1" applyAlignment="1"/>
    <xf numFmtId="164" fontId="9" fillId="7" borderId="8" xfId="2" applyFont="1" applyFill="1" applyBorder="1"/>
    <xf numFmtId="10" fontId="9" fillId="7" borderId="7" xfId="3" applyNumberFormat="1" applyFont="1" applyFill="1" applyBorder="1"/>
    <xf numFmtId="164" fontId="9" fillId="7" borderId="6" xfId="2" applyFont="1" applyFill="1" applyBorder="1"/>
    <xf numFmtId="10" fontId="9" fillId="7" borderId="5" xfId="3" applyNumberFormat="1" applyFont="1" applyFill="1" applyBorder="1"/>
  </cellXfs>
  <cellStyles count="18">
    <cellStyle name="Gastos" xfId="5" xr:uid="{00000000-0005-0000-0000-000000000000}"/>
    <cellStyle name="Moeda" xfId="2" builtinId="4"/>
    <cellStyle name="Moeda 2" xfId="6" xr:uid="{00000000-0005-0000-0000-000002000000}"/>
    <cellStyle name="Moeda 3" xfId="7" xr:uid="{00000000-0005-0000-0000-000003000000}"/>
    <cellStyle name="Moeda 4" xfId="8" xr:uid="{00000000-0005-0000-0000-000004000000}"/>
    <cellStyle name="Moeda 5" xfId="9" xr:uid="{00000000-0005-0000-0000-000005000000}"/>
    <cellStyle name="Moeda 6" xfId="10" xr:uid="{00000000-0005-0000-0000-000006000000}"/>
    <cellStyle name="Moeda 7" xfId="11" xr:uid="{00000000-0005-0000-0000-000007000000}"/>
    <cellStyle name="Moeda 8" xfId="12" xr:uid="{00000000-0005-0000-0000-000008000000}"/>
    <cellStyle name="Normal" xfId="0" builtinId="0"/>
    <cellStyle name="Normal 2" xfId="1" xr:uid="{00000000-0005-0000-0000-00000A000000}"/>
    <cellStyle name="Normal 3" xfId="4" xr:uid="{00000000-0005-0000-0000-00000B000000}"/>
    <cellStyle name="Porcentagem" xfId="3" builtinId="5"/>
    <cellStyle name="Porcentagem 2" xfId="13" xr:uid="{00000000-0005-0000-0000-00000D000000}"/>
    <cellStyle name="Porcentagem 3" xfId="14" xr:uid="{00000000-0005-0000-0000-00000E000000}"/>
    <cellStyle name="Separador de milhares 2" xfId="15" xr:uid="{00000000-0005-0000-0000-00000F000000}"/>
    <cellStyle name="Vírgula" xfId="17" builtinId="3"/>
    <cellStyle name="Vírgula 2" xfId="16" xr:uid="{00000000-0005-0000-0000-000010000000}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EB7F1D"/>
      <color rgb="FF08A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0"/>
        <c:ser>
          <c:idx val="0"/>
          <c:order val="0"/>
          <c:tx>
            <c:v>Margem Liquida</c:v>
          </c:tx>
          <c:dLbls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C7-45A6-AF05-10BE3A7680FC}"/>
                </c:ext>
              </c:extLst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C7-45A6-AF05-10BE3A7680FC}"/>
                </c:ext>
              </c:extLst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C7-45A6-AF05-10BE3A7680F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Refrigerantes</c:v>
              </c:pt>
              <c:pt idx="1">
                <c:v>Cervejas</c:v>
              </c:pt>
              <c:pt idx="2">
                <c:v>Salgados</c:v>
              </c:pt>
              <c:pt idx="3">
                <c:v>Doces</c:v>
              </c:pt>
              <c:pt idx="6">
                <c:v>Chicletes</c:v>
              </c:pt>
              <c:pt idx="7">
                <c:v>Cigarros</c:v>
              </c:pt>
              <c:pt idx="8">
                <c:v>Pão de queijo</c:v>
              </c:pt>
              <c:pt idx="9">
                <c:v>Jornais</c:v>
              </c:pt>
              <c:pt idx="10">
                <c:v>Revistas</c:v>
              </c:pt>
            </c:strLit>
          </c:cat>
          <c:val>
            <c:numLit>
              <c:formatCode>General</c:formatCode>
              <c:ptCount val="11"/>
              <c:pt idx="0">
                <c:v>537</c:v>
              </c:pt>
              <c:pt idx="1">
                <c:v>372.32</c:v>
              </c:pt>
              <c:pt idx="2">
                <c:v>80.55</c:v>
              </c:pt>
              <c:pt idx="3">
                <c:v>37.590000000000003</c:v>
              </c:pt>
              <c:pt idx="6">
                <c:v>24.970499999999976</c:v>
              </c:pt>
              <c:pt idx="7">
                <c:v>184.4058</c:v>
              </c:pt>
              <c:pt idx="8">
                <c:v>135.32400000000001</c:v>
              </c:pt>
              <c:pt idx="9">
                <c:v>67.124999999999986</c:v>
              </c:pt>
              <c:pt idx="10">
                <c:v>225.54</c:v>
              </c:pt>
            </c:numLit>
          </c:val>
          <c:extLst>
            <c:ext xmlns:c16="http://schemas.microsoft.com/office/drawing/2014/chart" uri="{C3380CC4-5D6E-409C-BE32-E72D297353CC}">
              <c16:uniqueId val="{00000003-14C7-45A6-AF05-10BE3A7680F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615" footer="0.4921259850000061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0"/>
        <c:ser>
          <c:idx val="0"/>
          <c:order val="0"/>
          <c:tx>
            <c:v>Margem Liquida</c:v>
          </c:tx>
          <c:dLbls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35-4F21-96B5-A968321B86B6}"/>
                </c:ext>
              </c:extLst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35-4F21-96B5-A968321B86B6}"/>
                </c:ext>
              </c:extLst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35-4F21-96B5-A968321B86B6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Refrigerantes</c:v>
              </c:pt>
              <c:pt idx="1">
                <c:v>Cervejas</c:v>
              </c:pt>
              <c:pt idx="2">
                <c:v>Salgados</c:v>
              </c:pt>
              <c:pt idx="3">
                <c:v>Doces</c:v>
              </c:pt>
              <c:pt idx="6">
                <c:v>Chicletes</c:v>
              </c:pt>
              <c:pt idx="7">
                <c:v>Cigarros</c:v>
              </c:pt>
              <c:pt idx="8">
                <c:v>Pão de queijo</c:v>
              </c:pt>
              <c:pt idx="9">
                <c:v>Jornais</c:v>
              </c:pt>
              <c:pt idx="10">
                <c:v>Revistas</c:v>
              </c:pt>
            </c:strLit>
          </c:cat>
          <c:val>
            <c:numLit>
              <c:formatCode>General</c:formatCode>
              <c:ptCount val="11"/>
              <c:pt idx="0">
                <c:v>537</c:v>
              </c:pt>
              <c:pt idx="1">
                <c:v>372.32</c:v>
              </c:pt>
              <c:pt idx="2">
                <c:v>80.55</c:v>
              </c:pt>
              <c:pt idx="3">
                <c:v>37.590000000000003</c:v>
              </c:pt>
              <c:pt idx="6">
                <c:v>24.970499999999976</c:v>
              </c:pt>
              <c:pt idx="7">
                <c:v>184.4058</c:v>
              </c:pt>
              <c:pt idx="8">
                <c:v>135.32400000000001</c:v>
              </c:pt>
              <c:pt idx="9">
                <c:v>67.124999999999986</c:v>
              </c:pt>
              <c:pt idx="10">
                <c:v>225.54</c:v>
              </c:pt>
            </c:numLit>
          </c:val>
          <c:extLst>
            <c:ext xmlns:c16="http://schemas.microsoft.com/office/drawing/2014/chart" uri="{C3380CC4-5D6E-409C-BE32-E72D297353CC}">
              <c16:uniqueId val="{00000003-C935-4F21-96B5-A968321B86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615" footer="0.4921259850000061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590550</xdr:colOff>
      <xdr:row>34</xdr:row>
      <xdr:rowOff>142875</xdr:rowOff>
    </xdr:from>
    <xdr:to>
      <xdr:col>34</xdr:col>
      <xdr:colOff>219075</xdr:colOff>
      <xdr:row>61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6051D85-C352-4440-A5D0-CFE72AE1B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590550</xdr:colOff>
      <xdr:row>33</xdr:row>
      <xdr:rowOff>142875</xdr:rowOff>
    </xdr:from>
    <xdr:to>
      <xdr:col>34</xdr:col>
      <xdr:colOff>219075</xdr:colOff>
      <xdr:row>60</xdr:row>
      <xdr:rowOff>47625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B06EBC0-6559-4CE6-8A8E-F1B748BE4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14287</xdr:rowOff>
    </xdr:from>
    <xdr:ext cx="3767698" cy="716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BFB438A-1061-40AB-9634-394C7A6CE82E}"/>
                </a:ext>
              </a:extLst>
            </xdr:cNvPr>
            <xdr:cNvSpPr txBox="1"/>
          </xdr:nvSpPr>
          <xdr:spPr>
            <a:xfrm>
              <a:off x="0" y="4529137"/>
              <a:ext cx="3767698" cy="716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400" b="0" i="1">
                        <a:latin typeface="Cambria Math" panose="02040503050406030204" pitchFamily="18" charset="0"/>
                      </a:rPr>
                      <m:t>4+</m:t>
                    </m:r>
                    <m:f>
                      <m:fPr>
                        <m:ctrlPr>
                          <a:rPr lang="pt-BR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6(10</m:t>
                        </m:r>
                        <m:r>
                          <a:rPr lang="pt-BR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d>
                          <m:dPr>
                            <m:ctrlPr>
                              <a:rPr lang="pt-BR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5−3</m:t>
                            </m:r>
                          </m:e>
                        </m:d>
                        <m:r>
                          <a:rPr lang="pt-BR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pt-BR" sz="24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t-BR" sz="2400" b="0" i="1">
                        <a:latin typeface="Cambria Math" panose="02040503050406030204" pitchFamily="18" charset="0"/>
                      </a:rPr>
                      <m:t>+1−4</m:t>
                    </m:r>
                  </m:oMath>
                </m:oMathPara>
              </a14:m>
              <a:endParaRPr lang="pt-BR" sz="24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BFB438A-1061-40AB-9634-394C7A6CE82E}"/>
                </a:ext>
              </a:extLst>
            </xdr:cNvPr>
            <xdr:cNvSpPr txBox="1"/>
          </xdr:nvSpPr>
          <xdr:spPr>
            <a:xfrm>
              <a:off x="0" y="4529137"/>
              <a:ext cx="3767698" cy="716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2400" b="0" i="0">
                  <a:latin typeface="Cambria Math" panose="02040503050406030204" pitchFamily="18" charset="0"/>
                </a:rPr>
                <a:t>4+(</a:t>
              </a:r>
              <a:r>
                <a:rPr lang="pt-BR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6(10</a:t>
              </a:r>
              <a:r>
                <a:rPr lang="pt-BR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t-BR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(5−3)))/</a:t>
              </a:r>
              <a:r>
                <a:rPr lang="pt-BR" sz="2400" b="0" i="0">
                  <a:latin typeface="Cambria Math" panose="02040503050406030204" pitchFamily="18" charset="0"/>
                </a:rPr>
                <a:t>3+1−4</a:t>
              </a:r>
              <a:endParaRPr lang="pt-BR" sz="24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B/Desktop/Prep%20Aula%20Iniciante/ZZ_Gera%20Testes%20Basic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Operações"/>
      <sheetName val="Q04_Formulas"/>
      <sheetName val="Q05_Expressão"/>
      <sheetName val="Q06_Calc % #3"/>
      <sheetName val="Q07_Calc %2"/>
      <sheetName val="Q08_Calc %3"/>
      <sheetName val="Q09_Ref Abs 1"/>
      <sheetName val="Q10_RefAbs2"/>
      <sheetName val="Q11_RefAbs3"/>
      <sheetName val="Q12_RefAbs4"/>
      <sheetName val="Q13_Formatos"/>
      <sheetName val="Q14_Formatos1"/>
      <sheetName val="Q15_Formulas"/>
      <sheetName val="Q16_Form"/>
      <sheetName val="Q17_Form"/>
      <sheetName val="Q18_RefAbs"/>
      <sheetName val="Q19_Ins"/>
      <sheetName val="Q20_Func"/>
      <sheetName val="Q21_Func3"/>
      <sheetName val="Q22_Func2"/>
      <sheetName val="Q23_FuncSE"/>
      <sheetName val="Q24_Se"/>
      <sheetName val="Q25_MédiaSe"/>
      <sheetName val="Q26_Se"/>
      <sheetName val="Q27_Se1"/>
      <sheetName val="Q28_Se3"/>
      <sheetName val="Q29_Se4"/>
      <sheetName val="Q30_Se5"/>
      <sheetName val="Q31_HorasValor"/>
      <sheetName val="Q32_DatasValor"/>
      <sheetName val="Q33_Graf1"/>
      <sheetName val="Q34_Graf2"/>
      <sheetName val="Q35_Graf3"/>
      <sheetName val="Q36_Graf32"/>
      <sheetName val="Q37_Grafico"/>
      <sheetName val="Q38_GrafPiz4"/>
      <sheetName val="Q39_Class"/>
      <sheetName val="Q40_Class"/>
      <sheetName val="Q41_Classif"/>
      <sheetName val="Q42_Classif1"/>
      <sheetName val="Q43_Classif2"/>
      <sheetName val="Q44_Filtro"/>
      <sheetName val="Q45_Filtro1"/>
      <sheetName val="Q46_Filtro2"/>
      <sheetName val="Q47_Filtro3"/>
      <sheetName val="Q48_Datas"/>
      <sheetName val="Q49_ConfigZoom"/>
      <sheetName val="Q50_ConfigZoom1"/>
      <sheetName val="Q51_NavegCongel"/>
      <sheetName val="Q52_Limites"/>
      <sheetName val="Q53_Impress"/>
      <sheetName val="Q54_Impress1"/>
      <sheetName val="Q55_Impress2"/>
      <sheetName val="Q56_InsExcLC"/>
      <sheetName val="Q57_Pincel"/>
      <sheetName val="Q58_Coment"/>
      <sheetName val="Q59_Coment1"/>
      <sheetName val="Q60_Teclas"/>
      <sheetName val="Q61_GerPlan"/>
      <sheetName val="Q62_Proteção"/>
      <sheetName val="Q63_Proteção1"/>
      <sheetName val="Q64_DigitSeries"/>
      <sheetName val="Q65_AutoConcl"/>
    </sheetNames>
    <sheetDataSet>
      <sheetData sheetId="0"/>
      <sheetData sheetId="1">
        <row r="14">
          <cell r="C14">
            <v>200</v>
          </cell>
        </row>
        <row r="15">
          <cell r="C15">
            <v>64</v>
          </cell>
        </row>
        <row r="18">
          <cell r="C18">
            <v>100</v>
          </cell>
        </row>
        <row r="19">
          <cell r="C19">
            <v>33</v>
          </cell>
        </row>
      </sheetData>
      <sheetData sheetId="2">
        <row r="1">
          <cell r="D1" t="str">
            <v>FABIO</v>
          </cell>
        </row>
        <row r="2">
          <cell r="D2" t="str">
            <v>FCC</v>
          </cell>
        </row>
        <row r="3">
          <cell r="D3" t="str">
            <v>Básico</v>
          </cell>
        </row>
        <row r="4">
          <cell r="D4">
            <v>41077</v>
          </cell>
        </row>
      </sheetData>
      <sheetData sheetId="3">
        <row r="54">
          <cell r="B54" t="str">
            <v>Scores</v>
          </cell>
          <cell r="C54" t="str">
            <v>Classe</v>
          </cell>
        </row>
        <row r="55">
          <cell r="B55">
            <v>0</v>
          </cell>
          <cell r="C55" t="str">
            <v>Inapto</v>
          </cell>
        </row>
        <row r="56">
          <cell r="B56">
            <v>3.5</v>
          </cell>
          <cell r="C56" t="str">
            <v>Fraco</v>
          </cell>
        </row>
        <row r="57">
          <cell r="B57">
            <v>5</v>
          </cell>
          <cell r="C57" t="str">
            <v>Mediano</v>
          </cell>
        </row>
        <row r="58">
          <cell r="B58">
            <v>6</v>
          </cell>
          <cell r="C58" t="str">
            <v>Apto</v>
          </cell>
        </row>
        <row r="59">
          <cell r="B59">
            <v>7.5</v>
          </cell>
          <cell r="C59" t="str">
            <v>Ótimo</v>
          </cell>
        </row>
        <row r="60">
          <cell r="B60">
            <v>9.01</v>
          </cell>
          <cell r="C60" t="str">
            <v>Excel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0F8CDA-2FBC-49C8-AB9E-192CD4723415}" name="Tabela2" displayName="Tabela2" ref="A5:G16" totalsRowShown="0" headerRowDxfId="0" tableBorderDxfId="8" headerRowCellStyle="Normal 2">
  <tableColumns count="7">
    <tableColumn id="1" xr3:uid="{8255C0CB-B99E-4B80-A427-91C76C72D38D}" name="Categoria" dataDxfId="7" dataCellStyle="Normal 2"/>
    <tableColumn id="2" xr3:uid="{71AEA3ED-CD1C-439B-930F-3C9AF90D6C89}" name="Preço Venda" dataDxfId="6" dataCellStyle="Moeda"/>
    <tableColumn id="3" xr3:uid="{C6D8FC7B-B177-437E-8E88-A93B54CBE743}" name="Preço Custo" dataDxfId="5" dataCellStyle="Moeda"/>
    <tableColumn id="4" xr3:uid="{834B552B-EBE4-4994-9A8F-3401CC1751A1}" name="Quantidade" dataDxfId="4" dataCellStyle="Moeda 4"/>
    <tableColumn id="5" xr3:uid="{0D220478-A09E-41E9-8848-C68571FCBE6C}" name="Receita Total" dataDxfId="3" dataCellStyle="Moeda">
      <calculatedColumnFormula>(D6*B6)</calculatedColumnFormula>
    </tableColumn>
    <tableColumn id="6" xr3:uid="{977A149C-19BF-470E-9302-B391B1CEB10E}" name="Total de  Custos" dataDxfId="2" dataCellStyle="Moeda">
      <calculatedColumnFormula>D6*C6</calculatedColumnFormula>
    </tableColumn>
    <tableColumn id="7" xr3:uid="{B1BED926-C1EC-4197-97EA-72DAB2677B13}" name="Margem Bruta (%)" dataDxfId="1" dataCellStyle="Porcentagem">
      <calculatedColumnFormula>(E6-F6)/E6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X74"/>
  <sheetViews>
    <sheetView showGridLines="0" workbookViewId="0">
      <selection activeCell="F24" sqref="F24"/>
    </sheetView>
  </sheetViews>
  <sheetFormatPr defaultColWidth="9.140625" defaultRowHeight="16.5" x14ac:dyDescent="0.3"/>
  <cols>
    <col min="1" max="1" width="17.7109375" style="3" customWidth="1"/>
    <col min="2" max="2" width="13.85546875" style="3" bestFit="1" customWidth="1"/>
    <col min="3" max="3" width="13.140625" style="3" bestFit="1" customWidth="1"/>
    <col min="4" max="4" width="12.85546875" style="3" bestFit="1" customWidth="1"/>
    <col min="5" max="5" width="14.42578125" style="3" bestFit="1" customWidth="1"/>
    <col min="6" max="6" width="12" style="3" bestFit="1" customWidth="1"/>
    <col min="7" max="7" width="13.7109375" style="3" bestFit="1" customWidth="1"/>
    <col min="8" max="8" width="11.5703125" style="3" bestFit="1" customWidth="1"/>
    <col min="9" max="9" width="9.140625" style="2" customWidth="1"/>
    <col min="10" max="13" width="0" style="2" hidden="1" customWidth="1"/>
    <col min="14" max="49" width="9.140625" style="2"/>
    <col min="50" max="50" width="11.42578125" style="2" bestFit="1" customWidth="1"/>
    <col min="51" max="16384" width="9.140625" style="2"/>
  </cols>
  <sheetData>
    <row r="1" spans="1:50" ht="84.75" customHeight="1" x14ac:dyDescent="0.3">
      <c r="A1" s="15" t="s">
        <v>23</v>
      </c>
      <c r="B1" s="16"/>
      <c r="C1" s="16"/>
      <c r="D1" s="16"/>
      <c r="E1" s="16"/>
      <c r="F1" s="16"/>
      <c r="G1" s="16"/>
    </row>
    <row r="2" spans="1:50" x14ac:dyDescent="0.3">
      <c r="AX2" s="2" t="s">
        <v>25</v>
      </c>
    </row>
    <row r="4" spans="1:50" ht="20.25" x14ac:dyDescent="0.35">
      <c r="A4" s="17" t="s">
        <v>20</v>
      </c>
      <c r="B4" s="18"/>
      <c r="C4" s="18"/>
      <c r="D4" s="18"/>
      <c r="E4" s="18"/>
      <c r="F4" s="18"/>
      <c r="G4" s="19"/>
    </row>
    <row r="6" spans="1:50" ht="33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22</v>
      </c>
      <c r="F6" s="11" t="s">
        <v>5</v>
      </c>
      <c r="G6" s="11" t="s">
        <v>21</v>
      </c>
    </row>
    <row r="7" spans="1:50" x14ac:dyDescent="0.3">
      <c r="A7" s="4" t="s">
        <v>6</v>
      </c>
      <c r="B7" s="20">
        <v>3.5</v>
      </c>
      <c r="C7" s="20">
        <v>2</v>
      </c>
      <c r="D7" s="22">
        <v>400</v>
      </c>
      <c r="E7" s="21">
        <f>(D7*B7)</f>
        <v>1400</v>
      </c>
      <c r="F7" s="21">
        <f>D7*C7</f>
        <v>800</v>
      </c>
      <c r="G7" s="23">
        <f>(E7-F7)/E7</f>
        <v>0.42857142857142855</v>
      </c>
    </row>
    <row r="8" spans="1:50" x14ac:dyDescent="0.3">
      <c r="A8" s="4" t="s">
        <v>7</v>
      </c>
      <c r="B8" s="20">
        <v>2</v>
      </c>
      <c r="C8" s="20">
        <v>0.7</v>
      </c>
      <c r="D8" s="22">
        <v>320</v>
      </c>
      <c r="E8" s="21">
        <f>(D8*B8)</f>
        <v>640</v>
      </c>
      <c r="F8" s="21">
        <f>D8*C8</f>
        <v>224</v>
      </c>
      <c r="G8" s="23">
        <f t="shared" ref="G8:G17" si="0">(E8-F8)/E8</f>
        <v>0.65</v>
      </c>
      <c r="H8"/>
      <c r="I8" s="3"/>
    </row>
    <row r="9" spans="1:50" x14ac:dyDescent="0.3">
      <c r="A9" s="4" t="s">
        <v>8</v>
      </c>
      <c r="B9" s="20">
        <v>1</v>
      </c>
      <c r="C9" s="20">
        <v>0.4</v>
      </c>
      <c r="D9" s="22">
        <v>150</v>
      </c>
      <c r="E9" s="21">
        <f>(D9*B9)</f>
        <v>150</v>
      </c>
      <c r="F9" s="21">
        <f>D9*C9</f>
        <v>60</v>
      </c>
      <c r="G9" s="23">
        <f t="shared" si="0"/>
        <v>0.6</v>
      </c>
    </row>
    <row r="10" spans="1:50" x14ac:dyDescent="0.3">
      <c r="A10" s="4" t="s">
        <v>9</v>
      </c>
      <c r="B10" s="20">
        <v>1</v>
      </c>
      <c r="C10" s="20">
        <v>0.75</v>
      </c>
      <c r="D10" s="22">
        <v>168</v>
      </c>
      <c r="E10" s="21">
        <f>(D10*B10)</f>
        <v>168</v>
      </c>
      <c r="F10" s="21">
        <f>D10*C10</f>
        <v>126</v>
      </c>
      <c r="G10" s="23">
        <f t="shared" si="0"/>
        <v>0.25</v>
      </c>
    </row>
    <row r="11" spans="1:50" x14ac:dyDescent="0.3">
      <c r="A11" s="4" t="s">
        <v>10</v>
      </c>
      <c r="B11" s="20">
        <v>1</v>
      </c>
      <c r="C11" s="20">
        <v>0.74</v>
      </c>
      <c r="D11" s="22">
        <v>120</v>
      </c>
      <c r="E11" s="21">
        <f>(D11*B11)</f>
        <v>120</v>
      </c>
      <c r="F11" s="21">
        <f>D11*C11</f>
        <v>88.8</v>
      </c>
      <c r="G11" s="23">
        <f t="shared" si="0"/>
        <v>0.26</v>
      </c>
    </row>
    <row r="12" spans="1:50" x14ac:dyDescent="0.3">
      <c r="A12" s="4" t="s">
        <v>11</v>
      </c>
      <c r="B12" s="20">
        <v>1</v>
      </c>
      <c r="C12" s="20">
        <v>0.8</v>
      </c>
      <c r="D12" s="22">
        <v>85</v>
      </c>
      <c r="E12" s="21">
        <f>(D12*B12)</f>
        <v>85</v>
      </c>
      <c r="F12" s="21">
        <f>D12*C12</f>
        <v>68</v>
      </c>
      <c r="G12" s="23">
        <f t="shared" si="0"/>
        <v>0.2</v>
      </c>
    </row>
    <row r="13" spans="1:50" x14ac:dyDescent="0.3">
      <c r="A13" s="4" t="s">
        <v>12</v>
      </c>
      <c r="B13" s="20">
        <v>0.5</v>
      </c>
      <c r="C13" s="20">
        <v>0.35</v>
      </c>
      <c r="D13" s="22">
        <v>186</v>
      </c>
      <c r="E13" s="21">
        <f>(D13*B13)</f>
        <v>93</v>
      </c>
      <c r="F13" s="21">
        <f>D13*C13</f>
        <v>65.099999999999994</v>
      </c>
      <c r="G13" s="23">
        <f t="shared" si="0"/>
        <v>0.30000000000000004</v>
      </c>
    </row>
    <row r="14" spans="1:50" x14ac:dyDescent="0.3">
      <c r="A14" s="4" t="s">
        <v>13</v>
      </c>
      <c r="B14" s="20">
        <v>2</v>
      </c>
      <c r="C14" s="20">
        <v>0.99</v>
      </c>
      <c r="D14" s="22">
        <v>204</v>
      </c>
      <c r="E14" s="21">
        <f>(D14*B14)</f>
        <v>408</v>
      </c>
      <c r="F14" s="21">
        <f>D14*C14</f>
        <v>201.96</v>
      </c>
      <c r="G14" s="23">
        <f t="shared" si="0"/>
        <v>0.505</v>
      </c>
    </row>
    <row r="15" spans="1:50" x14ac:dyDescent="0.3">
      <c r="A15" s="4" t="s">
        <v>14</v>
      </c>
      <c r="B15" s="20">
        <v>1.5</v>
      </c>
      <c r="C15" s="20">
        <v>0.87</v>
      </c>
      <c r="D15" s="22">
        <v>240</v>
      </c>
      <c r="E15" s="21">
        <f>(D15*B15)</f>
        <v>360</v>
      </c>
      <c r="F15" s="21">
        <f>D15*C15</f>
        <v>208.8</v>
      </c>
      <c r="G15" s="23">
        <f t="shared" si="0"/>
        <v>0.42</v>
      </c>
    </row>
    <row r="16" spans="1:50" x14ac:dyDescent="0.3">
      <c r="A16" s="4" t="s">
        <v>15</v>
      </c>
      <c r="B16" s="20">
        <v>1.2</v>
      </c>
      <c r="C16" s="20">
        <v>0.9</v>
      </c>
      <c r="D16" s="22">
        <v>250</v>
      </c>
      <c r="E16" s="21">
        <f>(D16*B16)</f>
        <v>300</v>
      </c>
      <c r="F16" s="21">
        <f>D16*C16</f>
        <v>225</v>
      </c>
      <c r="G16" s="23">
        <f t="shared" si="0"/>
        <v>0.25</v>
      </c>
    </row>
    <row r="17" spans="1:8" x14ac:dyDescent="0.3">
      <c r="A17" s="4" t="s">
        <v>16</v>
      </c>
      <c r="B17" s="20">
        <v>7</v>
      </c>
      <c r="C17" s="20">
        <v>2.8</v>
      </c>
      <c r="D17" s="22">
        <v>60</v>
      </c>
      <c r="E17" s="21">
        <f>(D17*B17)</f>
        <v>420</v>
      </c>
      <c r="F17" s="21">
        <f>D17*C17</f>
        <v>168</v>
      </c>
      <c r="G17" s="23">
        <f t="shared" si="0"/>
        <v>0.6</v>
      </c>
    </row>
    <row r="18" spans="1:8" ht="17.25" thickBot="1" x14ac:dyDescent="0.35">
      <c r="D18" s="5"/>
    </row>
    <row r="19" spans="1:8" x14ac:dyDescent="0.3">
      <c r="B19" s="6"/>
      <c r="C19" s="6"/>
      <c r="D19" s="7" t="s">
        <v>0</v>
      </c>
      <c r="E19" s="24">
        <f>SUM(E7:E17)</f>
        <v>4144</v>
      </c>
      <c r="F19" s="24">
        <f>SUM(F7:F17)</f>
        <v>2235.66</v>
      </c>
      <c r="G19" s="29">
        <f>(E19-F19)/E19</f>
        <v>0.46050675675675679</v>
      </c>
    </row>
    <row r="20" spans="1:8" x14ac:dyDescent="0.3">
      <c r="B20" s="6"/>
      <c r="C20" s="6"/>
      <c r="D20" s="8" t="s">
        <v>19</v>
      </c>
      <c r="E20" s="25">
        <f>AVERAGE(E7:E17)</f>
        <v>376.72727272727275</v>
      </c>
      <c r="F20" s="25">
        <f>AVERAGE(F7:F17)</f>
        <v>203.24181818181816</v>
      </c>
      <c r="G20" s="27">
        <f>(E20-F20)/E20</f>
        <v>0.46050675675675684</v>
      </c>
    </row>
    <row r="21" spans="1:8" x14ac:dyDescent="0.3">
      <c r="B21" s="6"/>
      <c r="C21" s="6"/>
      <c r="D21" s="8" t="s">
        <v>18</v>
      </c>
      <c r="E21" s="25">
        <f>MIN(E7:E17)</f>
        <v>85</v>
      </c>
      <c r="F21" s="25">
        <f>MIN(F7:F17)</f>
        <v>60</v>
      </c>
      <c r="G21" s="27">
        <f>MIN(G7:G17)</f>
        <v>0.2</v>
      </c>
    </row>
    <row r="22" spans="1:8" ht="17.25" thickBot="1" x14ac:dyDescent="0.35">
      <c r="B22" s="6"/>
      <c r="C22" s="6"/>
      <c r="D22" s="9" t="s">
        <v>17</v>
      </c>
      <c r="E22" s="26">
        <f t="shared" ref="E22:F22" si="1">MAX(E7:E17)</f>
        <v>1400</v>
      </c>
      <c r="F22" s="26">
        <f t="shared" si="1"/>
        <v>800</v>
      </c>
      <c r="G22" s="28">
        <f>MAX(G7:G17)</f>
        <v>0.65</v>
      </c>
    </row>
    <row r="23" spans="1:8" x14ac:dyDescent="0.3">
      <c r="E23" s="10"/>
      <c r="F23" s="10"/>
      <c r="G23" s="10"/>
    </row>
    <row r="26" spans="1:8" x14ac:dyDescent="0.3">
      <c r="A26" s="2"/>
      <c r="B26" s="2"/>
      <c r="C26" s="2"/>
      <c r="D26" s="2"/>
      <c r="E26" s="2"/>
      <c r="F26" s="2"/>
      <c r="G26" s="2"/>
      <c r="H26" s="2"/>
    </row>
    <row r="27" spans="1:8" x14ac:dyDescent="0.3">
      <c r="A27" s="2"/>
      <c r="B27" s="2"/>
      <c r="C27" s="2"/>
      <c r="D27" s="2"/>
      <c r="E27" s="2"/>
      <c r="F27" s="2"/>
      <c r="G27" s="2"/>
      <c r="H27" s="2"/>
    </row>
    <row r="28" spans="1:8" x14ac:dyDescent="0.3">
      <c r="A28" s="2"/>
      <c r="B28" s="2"/>
      <c r="C28" s="2"/>
      <c r="D28" s="2"/>
      <c r="E28" s="2"/>
      <c r="F28" s="2"/>
      <c r="G28" s="2"/>
      <c r="H28" s="2"/>
    </row>
    <row r="29" spans="1:8" x14ac:dyDescent="0.3">
      <c r="A29" s="2"/>
      <c r="B29" s="2"/>
      <c r="C29" s="2"/>
      <c r="D29" s="2"/>
      <c r="E29" s="2"/>
      <c r="F29" s="2"/>
      <c r="G29" s="2"/>
      <c r="H29" s="2"/>
    </row>
    <row r="30" spans="1:8" x14ac:dyDescent="0.3">
      <c r="A30" s="2"/>
      <c r="B30" s="2"/>
      <c r="C30" s="2"/>
      <c r="D30" s="2"/>
      <c r="E30" s="2"/>
      <c r="F30" s="2"/>
      <c r="G30" s="2"/>
      <c r="H30" s="2"/>
    </row>
    <row r="31" spans="1:8" x14ac:dyDescent="0.3">
      <c r="A31" s="2"/>
      <c r="B31" s="2"/>
      <c r="C31" s="2"/>
      <c r="D31" s="2"/>
      <c r="E31" s="2"/>
      <c r="F31" s="2"/>
      <c r="G31" s="2"/>
      <c r="H31" s="2"/>
    </row>
    <row r="32" spans="1:8" x14ac:dyDescent="0.3">
      <c r="A32" s="2"/>
      <c r="B32" s="2"/>
      <c r="C32" s="2"/>
      <c r="D32" s="2"/>
      <c r="E32" s="2"/>
      <c r="F32" s="2"/>
      <c r="G32" s="2"/>
      <c r="H32" s="2"/>
    </row>
    <row r="33" spans="1:8" x14ac:dyDescent="0.3">
      <c r="A33" s="2"/>
      <c r="B33" s="2"/>
      <c r="C33" s="2"/>
      <c r="D33" s="2"/>
      <c r="E33" s="2"/>
      <c r="F33" s="2"/>
      <c r="G33" s="2"/>
      <c r="H33" s="2"/>
    </row>
    <row r="34" spans="1:8" x14ac:dyDescent="0.3">
      <c r="A34" s="2"/>
      <c r="B34" s="2"/>
      <c r="C34" s="2"/>
      <c r="D34" s="2"/>
      <c r="E34" s="2"/>
      <c r="F34" s="2"/>
      <c r="G34" s="2"/>
      <c r="H34" s="2"/>
    </row>
    <row r="35" spans="1:8" x14ac:dyDescent="0.3">
      <c r="A35" s="2"/>
      <c r="B35" s="2"/>
      <c r="C35" s="2"/>
      <c r="D35" s="2"/>
      <c r="E35" s="2"/>
      <c r="F35" s="2"/>
      <c r="G35" s="2"/>
      <c r="H35" s="2"/>
    </row>
    <row r="36" spans="1:8" x14ac:dyDescent="0.3">
      <c r="A36" s="2"/>
      <c r="B36" s="2"/>
      <c r="C36" s="2"/>
      <c r="D36" s="2"/>
      <c r="E36" s="2"/>
      <c r="F36" s="2"/>
      <c r="G36" s="2"/>
      <c r="H36" s="2"/>
    </row>
    <row r="37" spans="1:8" x14ac:dyDescent="0.3">
      <c r="A37" s="2"/>
      <c r="B37" s="2"/>
      <c r="C37" s="2"/>
      <c r="D37" s="2"/>
      <c r="E37" s="2"/>
      <c r="F37" s="2"/>
      <c r="G37" s="2"/>
      <c r="H37" s="2"/>
    </row>
    <row r="38" spans="1:8" x14ac:dyDescent="0.3">
      <c r="A38" s="2"/>
      <c r="B38" s="2"/>
      <c r="C38" s="2"/>
      <c r="D38" s="2"/>
      <c r="E38" s="2"/>
      <c r="F38" s="2"/>
      <c r="G38" s="2"/>
      <c r="H38" s="2"/>
    </row>
    <row r="39" spans="1:8" x14ac:dyDescent="0.3">
      <c r="A39" s="2"/>
      <c r="B39" s="2"/>
      <c r="C39" s="2"/>
      <c r="D39" s="2"/>
      <c r="E39" s="2"/>
      <c r="F39" s="2"/>
      <c r="G39" s="2"/>
      <c r="H39" s="2"/>
    </row>
    <row r="40" spans="1:8" x14ac:dyDescent="0.3">
      <c r="A40" s="2"/>
      <c r="B40" s="2"/>
      <c r="C40" s="2"/>
      <c r="D40" s="2"/>
      <c r="E40" s="2"/>
      <c r="F40" s="2"/>
      <c r="G40" s="2"/>
      <c r="H40" s="2"/>
    </row>
    <row r="41" spans="1:8" x14ac:dyDescent="0.3">
      <c r="A41" s="2"/>
      <c r="B41" s="2"/>
      <c r="C41" s="2"/>
      <c r="D41" s="2"/>
      <c r="E41" s="2"/>
      <c r="F41" s="2"/>
      <c r="G41" s="2"/>
      <c r="H41" s="2"/>
    </row>
    <row r="42" spans="1:8" x14ac:dyDescent="0.3">
      <c r="A42" s="2"/>
      <c r="B42" s="2"/>
      <c r="C42" s="2"/>
      <c r="D42" s="2"/>
      <c r="E42" s="2"/>
      <c r="F42" s="2"/>
      <c r="G42" s="2"/>
      <c r="H42" s="2"/>
    </row>
    <row r="43" spans="1:8" x14ac:dyDescent="0.3">
      <c r="A43" s="2"/>
      <c r="B43" s="2"/>
      <c r="C43" s="2"/>
      <c r="D43" s="2"/>
      <c r="E43" s="2"/>
      <c r="F43" s="2"/>
      <c r="G43" s="2"/>
      <c r="H43" s="2"/>
    </row>
    <row r="44" spans="1:8" x14ac:dyDescent="0.3">
      <c r="A44" s="2"/>
      <c r="B44" s="2"/>
      <c r="C44" s="2"/>
      <c r="D44" s="2"/>
      <c r="E44" s="2"/>
      <c r="F44" s="2"/>
      <c r="G44" s="2"/>
      <c r="H44" s="2"/>
    </row>
    <row r="45" spans="1:8" x14ac:dyDescent="0.3">
      <c r="A45" s="2"/>
      <c r="B45" s="2"/>
      <c r="C45" s="2"/>
      <c r="D45" s="2"/>
      <c r="E45" s="2"/>
      <c r="F45" s="2"/>
      <c r="G45" s="2"/>
      <c r="H45" s="2"/>
    </row>
    <row r="46" spans="1:8" x14ac:dyDescent="0.3">
      <c r="A46" s="2"/>
      <c r="B46" s="2"/>
      <c r="C46" s="2"/>
      <c r="D46" s="2"/>
      <c r="E46" s="2"/>
      <c r="F46" s="2"/>
      <c r="G46" s="2"/>
      <c r="H46" s="2"/>
    </row>
    <row r="47" spans="1:8" x14ac:dyDescent="0.3">
      <c r="A47" s="2"/>
      <c r="B47" s="2"/>
      <c r="C47" s="2"/>
      <c r="D47" s="2"/>
      <c r="E47" s="2"/>
      <c r="F47" s="2"/>
      <c r="G47" s="2"/>
      <c r="H47" s="2"/>
    </row>
    <row r="48" spans="1:8" x14ac:dyDescent="0.3">
      <c r="A48" s="2"/>
      <c r="B48" s="2"/>
      <c r="C48" s="2"/>
      <c r="D48" s="2"/>
      <c r="E48" s="2"/>
      <c r="F48" s="2"/>
      <c r="G48" s="2"/>
      <c r="H48" s="2"/>
    </row>
    <row r="49" spans="1:8" x14ac:dyDescent="0.3">
      <c r="A49" s="2"/>
      <c r="B49" s="2"/>
      <c r="C49" s="2"/>
      <c r="D49" s="2"/>
      <c r="E49" s="2"/>
      <c r="F49" s="2"/>
      <c r="G49" s="2"/>
      <c r="H49" s="2"/>
    </row>
    <row r="50" spans="1:8" x14ac:dyDescent="0.3">
      <c r="A50" s="2"/>
      <c r="B50" s="2"/>
      <c r="C50" s="2"/>
      <c r="D50" s="2"/>
      <c r="E50" s="2"/>
      <c r="F50" s="2"/>
      <c r="G50" s="2"/>
      <c r="H50" s="2"/>
    </row>
    <row r="51" spans="1:8" x14ac:dyDescent="0.3">
      <c r="A51" s="2"/>
      <c r="B51" s="2"/>
      <c r="C51" s="2"/>
      <c r="D51" s="2"/>
      <c r="E51" s="2"/>
      <c r="F51" s="2"/>
      <c r="G51" s="2"/>
      <c r="H51" s="2"/>
    </row>
    <row r="52" spans="1:8" x14ac:dyDescent="0.3">
      <c r="A52" s="2"/>
      <c r="B52" s="2"/>
      <c r="C52" s="2"/>
      <c r="D52" s="2"/>
      <c r="E52" s="2"/>
      <c r="F52" s="2"/>
      <c r="G52" s="2"/>
      <c r="H52" s="2"/>
    </row>
    <row r="53" spans="1:8" x14ac:dyDescent="0.3">
      <c r="A53" s="2"/>
      <c r="B53" s="2"/>
      <c r="C53" s="2"/>
      <c r="D53" s="2"/>
      <c r="E53" s="2"/>
      <c r="F53" s="2"/>
      <c r="G53" s="2"/>
      <c r="H53" s="2"/>
    </row>
    <row r="54" spans="1:8" x14ac:dyDescent="0.3">
      <c r="A54" s="2"/>
      <c r="B54" s="2"/>
      <c r="C54" s="2"/>
      <c r="D54" s="2"/>
      <c r="E54" s="2"/>
      <c r="F54" s="2"/>
      <c r="G54" s="2"/>
      <c r="H54" s="2"/>
    </row>
    <row r="55" spans="1:8" x14ac:dyDescent="0.3">
      <c r="A55" s="2"/>
      <c r="B55" s="2"/>
      <c r="C55" s="2"/>
      <c r="D55" s="2"/>
      <c r="E55" s="2"/>
      <c r="F55" s="2"/>
      <c r="G55" s="2"/>
      <c r="H55" s="2"/>
    </row>
    <row r="56" spans="1:8" x14ac:dyDescent="0.3">
      <c r="A56" s="2"/>
      <c r="B56" s="2"/>
      <c r="C56" s="2"/>
      <c r="D56" s="2"/>
      <c r="E56" s="2"/>
      <c r="F56" s="2"/>
      <c r="G56" s="2"/>
      <c r="H56" s="2"/>
    </row>
    <row r="57" spans="1:8" x14ac:dyDescent="0.3">
      <c r="A57" s="2"/>
      <c r="B57" s="2"/>
      <c r="C57" s="2"/>
      <c r="D57" s="2"/>
      <c r="E57" s="2"/>
      <c r="F57" s="2"/>
      <c r="G57" s="2"/>
      <c r="H57" s="2"/>
    </row>
    <row r="58" spans="1:8" x14ac:dyDescent="0.3">
      <c r="A58" s="2"/>
      <c r="B58" s="2"/>
      <c r="C58" s="2"/>
      <c r="D58" s="2"/>
      <c r="E58" s="2"/>
      <c r="F58" s="2"/>
      <c r="G58" s="2"/>
      <c r="H58" s="2"/>
    </row>
    <row r="59" spans="1:8" x14ac:dyDescent="0.3">
      <c r="A59" s="2"/>
      <c r="B59" s="2"/>
      <c r="C59" s="2"/>
      <c r="D59" s="2"/>
      <c r="E59" s="2"/>
      <c r="F59" s="2"/>
      <c r="G59" s="2"/>
      <c r="H59" s="2"/>
    </row>
    <row r="60" spans="1:8" x14ac:dyDescent="0.3">
      <c r="A60" s="2"/>
      <c r="B60" s="2"/>
      <c r="C60" s="2"/>
      <c r="D60" s="2"/>
      <c r="E60" s="2"/>
      <c r="F60" s="2"/>
      <c r="G60" s="2"/>
      <c r="H60" s="2"/>
    </row>
    <row r="61" spans="1:8" x14ac:dyDescent="0.3">
      <c r="A61" s="2"/>
      <c r="B61" s="2"/>
      <c r="C61" s="2"/>
      <c r="D61" s="2"/>
      <c r="E61" s="2"/>
      <c r="F61" s="2"/>
      <c r="G61" s="2"/>
      <c r="H61" s="2"/>
    </row>
    <row r="62" spans="1:8" x14ac:dyDescent="0.3">
      <c r="A62" s="2"/>
      <c r="B62" s="2"/>
      <c r="C62" s="2"/>
      <c r="D62" s="2"/>
      <c r="E62" s="2"/>
      <c r="F62" s="2"/>
      <c r="G62" s="2"/>
      <c r="H62" s="2"/>
    </row>
    <row r="63" spans="1:8" x14ac:dyDescent="0.3">
      <c r="A63" s="2"/>
      <c r="B63" s="2"/>
      <c r="C63" s="2"/>
      <c r="D63" s="2"/>
      <c r="E63" s="2"/>
      <c r="F63" s="2"/>
      <c r="G63" s="2"/>
      <c r="H63" s="2"/>
    </row>
    <row r="64" spans="1:8" x14ac:dyDescent="0.3">
      <c r="A64" s="2"/>
      <c r="B64" s="2"/>
      <c r="C64" s="2"/>
      <c r="D64" s="2"/>
      <c r="E64" s="2"/>
      <c r="F64" s="2"/>
      <c r="G64" s="2"/>
      <c r="H64" s="2"/>
    </row>
    <row r="65" spans="1:8" x14ac:dyDescent="0.3">
      <c r="A65" s="2"/>
      <c r="B65" s="2"/>
      <c r="C65" s="2"/>
      <c r="D65" s="2"/>
      <c r="E65" s="2"/>
      <c r="F65" s="2"/>
      <c r="G65" s="2"/>
      <c r="H65" s="2"/>
    </row>
    <row r="66" spans="1:8" x14ac:dyDescent="0.3">
      <c r="A66" s="2"/>
      <c r="B66" s="2"/>
      <c r="C66" s="2"/>
      <c r="D66" s="2"/>
      <c r="E66" s="2"/>
      <c r="F66" s="2"/>
      <c r="G66" s="2"/>
      <c r="H66" s="2"/>
    </row>
    <row r="67" spans="1:8" x14ac:dyDescent="0.3">
      <c r="A67" s="2"/>
      <c r="B67" s="2"/>
      <c r="C67" s="2"/>
      <c r="D67" s="2"/>
      <c r="E67" s="2"/>
      <c r="F67" s="2"/>
      <c r="G67" s="2"/>
      <c r="H67" s="2"/>
    </row>
    <row r="68" spans="1:8" x14ac:dyDescent="0.3">
      <c r="A68" s="2"/>
      <c r="B68" s="2"/>
      <c r="C68" s="2"/>
      <c r="D68" s="2"/>
      <c r="E68" s="2"/>
      <c r="F68" s="2"/>
      <c r="G68" s="2"/>
      <c r="H68" s="2"/>
    </row>
    <row r="69" spans="1:8" x14ac:dyDescent="0.3">
      <c r="A69" s="2"/>
      <c r="B69" s="2"/>
      <c r="C69" s="2"/>
      <c r="D69" s="2"/>
      <c r="E69" s="2"/>
      <c r="F69" s="2"/>
      <c r="G69" s="2"/>
      <c r="H69" s="2"/>
    </row>
    <row r="70" spans="1:8" x14ac:dyDescent="0.3">
      <c r="A70" s="2"/>
      <c r="B70" s="2"/>
      <c r="C70" s="2"/>
      <c r="D70" s="2"/>
      <c r="E70" s="2"/>
      <c r="F70" s="2"/>
      <c r="G70" s="2"/>
      <c r="H70" s="2"/>
    </row>
    <row r="71" spans="1:8" x14ac:dyDescent="0.3">
      <c r="A71" s="2"/>
      <c r="B71" s="2"/>
      <c r="C71" s="2"/>
      <c r="D71" s="2"/>
      <c r="E71" s="2"/>
      <c r="F71" s="2"/>
      <c r="G71" s="2"/>
      <c r="H71" s="2"/>
    </row>
    <row r="72" spans="1:8" x14ac:dyDescent="0.3">
      <c r="A72" s="2"/>
      <c r="B72" s="2"/>
      <c r="C72" s="2"/>
      <c r="D72" s="2"/>
      <c r="E72" s="2"/>
      <c r="F72" s="2"/>
      <c r="G72" s="2"/>
      <c r="H72" s="2"/>
    </row>
    <row r="73" spans="1:8" x14ac:dyDescent="0.3">
      <c r="A73" s="2"/>
      <c r="B73" s="2"/>
      <c r="C73" s="2"/>
      <c r="D73" s="2"/>
      <c r="E73" s="2"/>
      <c r="F73" s="2"/>
      <c r="G73" s="2"/>
      <c r="H73" s="2"/>
    </row>
    <row r="74" spans="1:8" x14ac:dyDescent="0.3">
      <c r="A74" s="2"/>
      <c r="B74" s="2"/>
      <c r="C74" s="2"/>
      <c r="D74" s="2"/>
      <c r="E74" s="2"/>
      <c r="F74" s="2"/>
      <c r="G74" s="2"/>
      <c r="H74" s="2"/>
    </row>
  </sheetData>
  <mergeCells count="2">
    <mergeCell ref="A1:G1"/>
    <mergeCell ref="A4:G4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73"/>
  <sheetViews>
    <sheetView tabSelected="1" workbookViewId="0">
      <selection activeCell="B6" sqref="B6"/>
    </sheetView>
  </sheetViews>
  <sheetFormatPr defaultColWidth="9.140625" defaultRowHeight="16.5" x14ac:dyDescent="0.3"/>
  <cols>
    <col min="1" max="1" width="17.7109375" style="3" customWidth="1"/>
    <col min="2" max="2" width="15.5703125" style="3" customWidth="1"/>
    <col min="3" max="3" width="15" style="3" customWidth="1"/>
    <col min="4" max="4" width="14.7109375" style="3" customWidth="1"/>
    <col min="5" max="5" width="16.140625" style="3" customWidth="1"/>
    <col min="6" max="6" width="19.140625" style="3" customWidth="1"/>
    <col min="7" max="7" width="21.85546875" style="3" customWidth="1"/>
    <col min="8" max="8" width="11.5703125" style="3" bestFit="1" customWidth="1"/>
    <col min="9" max="9" width="9.140625" style="2"/>
    <col min="10" max="13" width="0" style="2" hidden="1" customWidth="1"/>
    <col min="14" max="49" width="9.140625" style="2"/>
    <col min="50" max="50" width="11.42578125" style="2" bestFit="1" customWidth="1"/>
    <col min="51" max="16384" width="9.140625" style="2"/>
  </cols>
  <sheetData>
    <row r="1" spans="1:50" ht="84.75" customHeight="1" x14ac:dyDescent="0.3">
      <c r="A1" s="15" t="s">
        <v>24</v>
      </c>
      <c r="B1" s="16"/>
      <c r="C1" s="16"/>
      <c r="D1" s="16"/>
      <c r="E1" s="16"/>
      <c r="F1" s="16"/>
      <c r="G1" s="16"/>
      <c r="H1" s="16"/>
      <c r="I1" s="16"/>
      <c r="J1" s="16"/>
    </row>
    <row r="2" spans="1:50" x14ac:dyDescent="0.3">
      <c r="AX2" s="2" t="s">
        <v>25</v>
      </c>
    </row>
    <row r="4" spans="1:50" ht="20.25" x14ac:dyDescent="0.35">
      <c r="A4" s="30" t="s">
        <v>20</v>
      </c>
      <c r="B4" s="31"/>
      <c r="C4" s="31"/>
      <c r="D4" s="31"/>
      <c r="E4" s="31"/>
      <c r="F4" s="31"/>
      <c r="G4" s="32"/>
    </row>
    <row r="5" spans="1:50" x14ac:dyDescent="0.3">
      <c r="A5" s="38" t="s">
        <v>1</v>
      </c>
      <c r="B5" s="38" t="s">
        <v>2</v>
      </c>
      <c r="C5" s="38" t="s">
        <v>3</v>
      </c>
      <c r="D5" s="38" t="s">
        <v>4</v>
      </c>
      <c r="E5" s="38" t="s">
        <v>22</v>
      </c>
      <c r="F5" s="38" t="s">
        <v>5</v>
      </c>
      <c r="G5" s="38" t="s">
        <v>21</v>
      </c>
    </row>
    <row r="6" spans="1:50" x14ac:dyDescent="0.3">
      <c r="A6" s="33" t="s">
        <v>6</v>
      </c>
      <c r="B6" s="34">
        <v>3.5</v>
      </c>
      <c r="C6" s="34">
        <v>2</v>
      </c>
      <c r="D6" s="35">
        <v>400</v>
      </c>
      <c r="E6" s="36">
        <f>(D6*B6)</f>
        <v>1400</v>
      </c>
      <c r="F6" s="36">
        <f>D6*C6</f>
        <v>800</v>
      </c>
      <c r="G6" s="37">
        <f>(E6-F6)/E6</f>
        <v>0.42857142857142855</v>
      </c>
    </row>
    <row r="7" spans="1:50" x14ac:dyDescent="0.3">
      <c r="A7" s="39" t="s">
        <v>7</v>
      </c>
      <c r="B7" s="40">
        <v>2</v>
      </c>
      <c r="C7" s="40">
        <v>0.7</v>
      </c>
      <c r="D7" s="41">
        <v>320</v>
      </c>
      <c r="E7" s="42">
        <f>(D7*B7)</f>
        <v>640</v>
      </c>
      <c r="F7" s="42">
        <f>D7*C7</f>
        <v>224</v>
      </c>
      <c r="G7" s="43">
        <f t="shared" ref="G7:G17" si="0">(E7-F7)/E7</f>
        <v>0.65</v>
      </c>
      <c r="H7" s="1"/>
      <c r="I7" s="3"/>
    </row>
    <row r="8" spans="1:50" x14ac:dyDescent="0.3">
      <c r="A8" s="33" t="s">
        <v>8</v>
      </c>
      <c r="B8" s="34">
        <v>1</v>
      </c>
      <c r="C8" s="34">
        <v>0.4</v>
      </c>
      <c r="D8" s="35">
        <v>150</v>
      </c>
      <c r="E8" s="36">
        <f>(D8*B8)</f>
        <v>150</v>
      </c>
      <c r="F8" s="36">
        <f>D8*C8</f>
        <v>60</v>
      </c>
      <c r="G8" s="37">
        <f t="shared" si="0"/>
        <v>0.6</v>
      </c>
    </row>
    <row r="9" spans="1:50" x14ac:dyDescent="0.3">
      <c r="A9" s="39" t="s">
        <v>9</v>
      </c>
      <c r="B9" s="40">
        <v>1</v>
      </c>
      <c r="C9" s="40">
        <v>0.75</v>
      </c>
      <c r="D9" s="41">
        <v>168</v>
      </c>
      <c r="E9" s="42">
        <f>(D9*B9)</f>
        <v>168</v>
      </c>
      <c r="F9" s="42">
        <f>D9*C9</f>
        <v>126</v>
      </c>
      <c r="G9" s="43">
        <f t="shared" si="0"/>
        <v>0.25</v>
      </c>
    </row>
    <row r="10" spans="1:50" x14ac:dyDescent="0.3">
      <c r="A10" s="33" t="s">
        <v>10</v>
      </c>
      <c r="B10" s="34">
        <v>1</v>
      </c>
      <c r="C10" s="34">
        <v>0.74</v>
      </c>
      <c r="D10" s="35">
        <v>120</v>
      </c>
      <c r="E10" s="36">
        <f>(D10*B10)</f>
        <v>120</v>
      </c>
      <c r="F10" s="36">
        <f>D10*C10</f>
        <v>88.8</v>
      </c>
      <c r="G10" s="37">
        <f t="shared" si="0"/>
        <v>0.26</v>
      </c>
    </row>
    <row r="11" spans="1:50" x14ac:dyDescent="0.3">
      <c r="A11" s="39" t="s">
        <v>11</v>
      </c>
      <c r="B11" s="40">
        <v>1</v>
      </c>
      <c r="C11" s="40">
        <v>0.8</v>
      </c>
      <c r="D11" s="41">
        <v>85</v>
      </c>
      <c r="E11" s="42">
        <f>(D11*B11)</f>
        <v>85</v>
      </c>
      <c r="F11" s="42">
        <f>D11*C11</f>
        <v>68</v>
      </c>
      <c r="G11" s="43">
        <f t="shared" si="0"/>
        <v>0.2</v>
      </c>
    </row>
    <row r="12" spans="1:50" x14ac:dyDescent="0.3">
      <c r="A12" s="33" t="s">
        <v>12</v>
      </c>
      <c r="B12" s="34">
        <v>0.5</v>
      </c>
      <c r="C12" s="34">
        <v>0.35</v>
      </c>
      <c r="D12" s="35">
        <v>186</v>
      </c>
      <c r="E12" s="36">
        <f>(D12*B12)</f>
        <v>93</v>
      </c>
      <c r="F12" s="36">
        <f>D12*C12</f>
        <v>65.099999999999994</v>
      </c>
      <c r="G12" s="37">
        <f t="shared" si="0"/>
        <v>0.30000000000000004</v>
      </c>
    </row>
    <row r="13" spans="1:50" x14ac:dyDescent="0.3">
      <c r="A13" s="39" t="s">
        <v>13</v>
      </c>
      <c r="B13" s="40">
        <v>2</v>
      </c>
      <c r="C13" s="40">
        <v>0.99</v>
      </c>
      <c r="D13" s="41">
        <v>204</v>
      </c>
      <c r="E13" s="42">
        <f>(D13*B13)</f>
        <v>408</v>
      </c>
      <c r="F13" s="42">
        <f>D13*C13</f>
        <v>201.96</v>
      </c>
      <c r="G13" s="43">
        <f t="shared" si="0"/>
        <v>0.505</v>
      </c>
    </row>
    <row r="14" spans="1:50" x14ac:dyDescent="0.3">
      <c r="A14" s="33" t="s">
        <v>14</v>
      </c>
      <c r="B14" s="34">
        <v>1.5</v>
      </c>
      <c r="C14" s="34">
        <v>0.87</v>
      </c>
      <c r="D14" s="35">
        <v>240</v>
      </c>
      <c r="E14" s="36">
        <f>(D14*B14)</f>
        <v>360</v>
      </c>
      <c r="F14" s="36">
        <f>D14*C14</f>
        <v>208.8</v>
      </c>
      <c r="G14" s="37">
        <f t="shared" si="0"/>
        <v>0.42</v>
      </c>
    </row>
    <row r="15" spans="1:50" x14ac:dyDescent="0.3">
      <c r="A15" s="39" t="s">
        <v>15</v>
      </c>
      <c r="B15" s="40">
        <v>1.2</v>
      </c>
      <c r="C15" s="40">
        <v>0.9</v>
      </c>
      <c r="D15" s="41">
        <v>250</v>
      </c>
      <c r="E15" s="42">
        <f>(D15*B15)</f>
        <v>300</v>
      </c>
      <c r="F15" s="42">
        <f>D15*C15</f>
        <v>225</v>
      </c>
      <c r="G15" s="43">
        <f t="shared" si="0"/>
        <v>0.25</v>
      </c>
    </row>
    <row r="16" spans="1:50" x14ac:dyDescent="0.3">
      <c r="A16" s="33" t="s">
        <v>16</v>
      </c>
      <c r="B16" s="34">
        <v>7</v>
      </c>
      <c r="C16" s="34">
        <v>2.8</v>
      </c>
      <c r="D16" s="35">
        <v>60</v>
      </c>
      <c r="E16" s="36">
        <f>(D16*B16)</f>
        <v>420</v>
      </c>
      <c r="F16" s="36">
        <f>D16*C16</f>
        <v>168</v>
      </c>
      <c r="G16" s="37">
        <f t="shared" si="0"/>
        <v>0.6</v>
      </c>
    </row>
    <row r="17" spans="1:8" ht="17.25" thickBot="1" x14ac:dyDescent="0.35">
      <c r="D17" s="5"/>
    </row>
    <row r="18" spans="1:8" x14ac:dyDescent="0.3">
      <c r="B18" s="6"/>
      <c r="C18" s="6"/>
      <c r="D18" s="7" t="s">
        <v>0</v>
      </c>
      <c r="E18" s="44">
        <f>SUM(E6:E16)</f>
        <v>4144</v>
      </c>
      <c r="F18" s="44">
        <f>SUM(F6:F16)</f>
        <v>2235.66</v>
      </c>
      <c r="G18" s="45">
        <f>(E18-F18)/E18</f>
        <v>0.46050675675675679</v>
      </c>
    </row>
    <row r="19" spans="1:8" x14ac:dyDescent="0.3">
      <c r="B19" s="6"/>
      <c r="C19" s="6"/>
      <c r="D19" s="8" t="s">
        <v>19</v>
      </c>
      <c r="E19" s="25">
        <f>AVERAGE(E6:E16)</f>
        <v>376.72727272727275</v>
      </c>
      <c r="F19" s="25">
        <f>AVERAGE(F6:F16)</f>
        <v>203.24181818181816</v>
      </c>
      <c r="G19" s="27">
        <f>(E19-F19)/E19</f>
        <v>0.46050675675675684</v>
      </c>
    </row>
    <row r="20" spans="1:8" x14ac:dyDescent="0.3">
      <c r="B20" s="6"/>
      <c r="C20" s="6"/>
      <c r="D20" s="8" t="s">
        <v>18</v>
      </c>
      <c r="E20" s="46">
        <f>MIN(E6:E16)</f>
        <v>85</v>
      </c>
      <c r="F20" s="46">
        <f>MIN(F6:F16)</f>
        <v>60</v>
      </c>
      <c r="G20" s="47">
        <f>MIN(G6:G16)</f>
        <v>0.2</v>
      </c>
    </row>
    <row r="21" spans="1:8" ht="17.25" thickBot="1" x14ac:dyDescent="0.35">
      <c r="B21" s="6"/>
      <c r="C21" s="6"/>
      <c r="D21" s="9" t="s">
        <v>17</v>
      </c>
      <c r="E21" s="26">
        <f t="shared" ref="E21:F21" si="1">MAX(E6:E16)</f>
        <v>1400</v>
      </c>
      <c r="F21" s="26">
        <f t="shared" si="1"/>
        <v>800</v>
      </c>
      <c r="G21" s="28">
        <f>MAX(Tabela2[Margem Bruta (%)])</f>
        <v>0.65</v>
      </c>
    </row>
    <row r="22" spans="1:8" x14ac:dyDescent="0.3">
      <c r="E22" s="10"/>
      <c r="F22" s="10"/>
      <c r="G22" s="10"/>
    </row>
    <row r="25" spans="1:8" x14ac:dyDescent="0.3">
      <c r="A25" s="2"/>
      <c r="B25" s="2"/>
      <c r="C25" s="2"/>
      <c r="D25" s="2"/>
      <c r="E25" s="2"/>
      <c r="F25" s="2"/>
      <c r="G25" s="2"/>
      <c r="H25" s="2"/>
    </row>
    <row r="26" spans="1:8" x14ac:dyDescent="0.3">
      <c r="A26" s="2"/>
      <c r="B26" s="2"/>
      <c r="C26" s="2"/>
      <c r="D26" s="2"/>
      <c r="E26" s="2"/>
      <c r="F26" s="2"/>
      <c r="G26" s="2"/>
      <c r="H26" s="2"/>
    </row>
    <row r="27" spans="1:8" x14ac:dyDescent="0.3">
      <c r="A27" s="2"/>
      <c r="B27" s="2"/>
      <c r="C27" s="2"/>
      <c r="D27" s="2"/>
      <c r="E27" s="2"/>
      <c r="F27" s="2"/>
      <c r="G27" s="2"/>
      <c r="H27" s="2"/>
    </row>
    <row r="28" spans="1:8" x14ac:dyDescent="0.3">
      <c r="A28" s="2"/>
      <c r="B28" s="2"/>
      <c r="C28" s="2"/>
      <c r="D28" s="2"/>
      <c r="E28" s="2"/>
      <c r="F28" s="2"/>
      <c r="G28" s="2"/>
      <c r="H28" s="2"/>
    </row>
    <row r="29" spans="1:8" x14ac:dyDescent="0.3">
      <c r="A29" s="2"/>
      <c r="B29" s="2"/>
      <c r="C29" s="2"/>
      <c r="D29" s="2"/>
      <c r="E29" s="2"/>
      <c r="F29" s="2"/>
      <c r="G29" s="2"/>
      <c r="H29" s="2"/>
    </row>
    <row r="30" spans="1:8" x14ac:dyDescent="0.3">
      <c r="A30" s="2"/>
      <c r="B30" s="2"/>
      <c r="C30" s="2"/>
      <c r="D30" s="2"/>
      <c r="E30" s="2"/>
      <c r="F30" s="2"/>
      <c r="G30" s="2"/>
      <c r="H30" s="2"/>
    </row>
    <row r="31" spans="1:8" x14ac:dyDescent="0.3">
      <c r="A31" s="2"/>
      <c r="B31" s="2"/>
      <c r="C31" s="2"/>
      <c r="D31" s="2"/>
      <c r="E31" s="2"/>
      <c r="F31" s="2"/>
      <c r="G31" s="2"/>
      <c r="H31" s="2"/>
    </row>
    <row r="32" spans="1:8" x14ac:dyDescent="0.3">
      <c r="A32" s="2"/>
      <c r="B32" s="2"/>
      <c r="C32" s="2"/>
      <c r="D32" s="2"/>
      <c r="E32" s="2"/>
      <c r="F32" s="2"/>
      <c r="G32" s="2"/>
      <c r="H32" s="2"/>
    </row>
    <row r="33" spans="1:8" x14ac:dyDescent="0.3">
      <c r="A33" s="2"/>
      <c r="B33" s="2"/>
      <c r="C33" s="2"/>
      <c r="D33" s="2"/>
      <c r="E33" s="2"/>
      <c r="F33" s="2"/>
      <c r="G33" s="2"/>
      <c r="H33" s="2"/>
    </row>
    <row r="34" spans="1:8" x14ac:dyDescent="0.3">
      <c r="A34" s="2"/>
      <c r="B34" s="2"/>
      <c r="C34" s="2"/>
      <c r="D34" s="2"/>
      <c r="E34" s="2"/>
      <c r="F34" s="2"/>
      <c r="G34" s="2"/>
      <c r="H34" s="2"/>
    </row>
    <row r="35" spans="1:8" x14ac:dyDescent="0.3">
      <c r="A35" s="2"/>
      <c r="B35" s="2"/>
      <c r="C35" s="2"/>
      <c r="D35" s="2"/>
      <c r="E35" s="2"/>
      <c r="F35" s="2"/>
      <c r="G35" s="2"/>
      <c r="H35" s="2"/>
    </row>
    <row r="36" spans="1:8" x14ac:dyDescent="0.3">
      <c r="A36" s="2"/>
      <c r="B36" s="2"/>
      <c r="C36" s="2"/>
      <c r="D36" s="2"/>
      <c r="E36" s="2"/>
      <c r="F36" s="2"/>
      <c r="G36" s="2"/>
      <c r="H36" s="2"/>
    </row>
    <row r="37" spans="1:8" x14ac:dyDescent="0.3">
      <c r="A37" s="2"/>
      <c r="B37" s="2"/>
      <c r="C37" s="2"/>
      <c r="D37" s="2"/>
      <c r="E37" s="2"/>
      <c r="F37" s="2"/>
      <c r="G37" s="2"/>
      <c r="H37" s="2"/>
    </row>
    <row r="38" spans="1:8" x14ac:dyDescent="0.3">
      <c r="A38" s="2"/>
      <c r="B38" s="2"/>
      <c r="C38" s="2"/>
      <c r="D38" s="2"/>
      <c r="E38" s="2"/>
      <c r="F38" s="2"/>
      <c r="G38" s="2"/>
      <c r="H38" s="2"/>
    </row>
    <row r="39" spans="1:8" x14ac:dyDescent="0.3">
      <c r="A39" s="2"/>
      <c r="B39" s="2"/>
      <c r="C39" s="2"/>
      <c r="D39" s="2"/>
      <c r="E39" s="2"/>
      <c r="F39" s="2"/>
      <c r="G39" s="2"/>
      <c r="H39" s="2"/>
    </row>
    <row r="40" spans="1:8" x14ac:dyDescent="0.3">
      <c r="A40" s="2"/>
      <c r="B40" s="2"/>
      <c r="C40" s="2"/>
      <c r="D40" s="2"/>
      <c r="E40" s="2"/>
      <c r="F40" s="2"/>
      <c r="G40" s="2"/>
      <c r="H40" s="2"/>
    </row>
    <row r="41" spans="1:8" x14ac:dyDescent="0.3">
      <c r="A41" s="2"/>
      <c r="B41" s="2"/>
      <c r="C41" s="2"/>
      <c r="D41" s="2"/>
      <c r="E41" s="2"/>
      <c r="F41" s="2"/>
      <c r="G41" s="2"/>
      <c r="H41" s="2"/>
    </row>
    <row r="42" spans="1:8" x14ac:dyDescent="0.3">
      <c r="A42" s="2"/>
      <c r="B42" s="2"/>
      <c r="C42" s="2"/>
      <c r="D42" s="2"/>
      <c r="E42" s="2"/>
      <c r="F42" s="2"/>
      <c r="G42" s="2"/>
      <c r="H42" s="2"/>
    </row>
    <row r="43" spans="1:8" x14ac:dyDescent="0.3">
      <c r="A43" s="2"/>
      <c r="B43" s="2"/>
      <c r="C43" s="2"/>
      <c r="D43" s="2"/>
      <c r="E43" s="2"/>
      <c r="F43" s="2"/>
      <c r="G43" s="2"/>
      <c r="H43" s="2"/>
    </row>
    <row r="44" spans="1:8" x14ac:dyDescent="0.3">
      <c r="A44" s="2"/>
      <c r="B44" s="2"/>
      <c r="C44" s="2"/>
      <c r="D44" s="2"/>
      <c r="E44" s="2"/>
      <c r="F44" s="2"/>
      <c r="G44" s="2"/>
      <c r="H44" s="2"/>
    </row>
    <row r="45" spans="1:8" x14ac:dyDescent="0.3">
      <c r="A45" s="2"/>
      <c r="B45" s="2"/>
      <c r="C45" s="2"/>
      <c r="D45" s="2"/>
      <c r="E45" s="2"/>
      <c r="F45" s="2"/>
      <c r="G45" s="2"/>
      <c r="H45" s="2"/>
    </row>
    <row r="46" spans="1:8" x14ac:dyDescent="0.3">
      <c r="A46" s="2"/>
      <c r="B46" s="2"/>
      <c r="C46" s="2"/>
      <c r="D46" s="2"/>
      <c r="E46" s="2"/>
      <c r="F46" s="2"/>
      <c r="G46" s="2"/>
      <c r="H46" s="2"/>
    </row>
    <row r="47" spans="1:8" x14ac:dyDescent="0.3">
      <c r="A47" s="2"/>
      <c r="B47" s="2"/>
      <c r="C47" s="2"/>
      <c r="D47" s="2"/>
      <c r="E47" s="2"/>
      <c r="F47" s="2"/>
      <c r="G47" s="2"/>
      <c r="H47" s="2"/>
    </row>
    <row r="48" spans="1:8" x14ac:dyDescent="0.3">
      <c r="A48" s="2"/>
      <c r="B48" s="2"/>
      <c r="C48" s="2"/>
      <c r="D48" s="2"/>
      <c r="E48" s="2"/>
      <c r="F48" s="2"/>
      <c r="G48" s="2"/>
      <c r="H48" s="2"/>
    </row>
    <row r="49" spans="1:8" x14ac:dyDescent="0.3">
      <c r="A49" s="2"/>
      <c r="B49" s="2"/>
      <c r="C49" s="2"/>
      <c r="D49" s="2"/>
      <c r="E49" s="2"/>
      <c r="F49" s="2"/>
      <c r="G49" s="2"/>
      <c r="H49" s="2"/>
    </row>
    <row r="50" spans="1:8" x14ac:dyDescent="0.3">
      <c r="A50" s="2"/>
      <c r="B50" s="2"/>
      <c r="C50" s="2"/>
      <c r="D50" s="2"/>
      <c r="E50" s="2"/>
      <c r="F50" s="2"/>
      <c r="G50" s="2"/>
      <c r="H50" s="2"/>
    </row>
    <row r="51" spans="1:8" x14ac:dyDescent="0.3">
      <c r="A51" s="2"/>
      <c r="B51" s="2"/>
      <c r="C51" s="2"/>
      <c r="D51" s="2"/>
      <c r="E51" s="2"/>
      <c r="F51" s="2"/>
      <c r="G51" s="2"/>
      <c r="H51" s="2"/>
    </row>
    <row r="52" spans="1:8" x14ac:dyDescent="0.3">
      <c r="A52" s="2"/>
      <c r="B52" s="2"/>
      <c r="C52" s="2"/>
      <c r="D52" s="2"/>
      <c r="E52" s="2"/>
      <c r="F52" s="2"/>
      <c r="G52" s="2"/>
      <c r="H52" s="2"/>
    </row>
    <row r="53" spans="1:8" x14ac:dyDescent="0.3">
      <c r="A53" s="2"/>
      <c r="B53" s="2"/>
      <c r="C53" s="2"/>
      <c r="D53" s="2"/>
      <c r="E53" s="2"/>
      <c r="F53" s="2"/>
      <c r="G53" s="2"/>
      <c r="H53" s="2"/>
    </row>
    <row r="54" spans="1:8" x14ac:dyDescent="0.3">
      <c r="A54" s="2"/>
      <c r="B54" s="2"/>
      <c r="C54" s="2"/>
      <c r="D54" s="2"/>
      <c r="E54" s="2"/>
      <c r="F54" s="2"/>
      <c r="G54" s="2"/>
      <c r="H54" s="2"/>
    </row>
    <row r="55" spans="1:8" x14ac:dyDescent="0.3">
      <c r="A55" s="2"/>
      <c r="B55" s="2"/>
      <c r="C55" s="2"/>
      <c r="D55" s="2"/>
      <c r="E55" s="2"/>
      <c r="F55" s="2"/>
      <c r="G55" s="2"/>
      <c r="H55" s="2"/>
    </row>
    <row r="56" spans="1:8" x14ac:dyDescent="0.3">
      <c r="A56" s="2"/>
      <c r="B56" s="2"/>
      <c r="C56" s="2"/>
      <c r="D56" s="2"/>
      <c r="E56" s="2"/>
      <c r="F56" s="2"/>
      <c r="G56" s="2"/>
      <c r="H56" s="2"/>
    </row>
    <row r="57" spans="1:8" x14ac:dyDescent="0.3">
      <c r="A57" s="2"/>
      <c r="B57" s="2"/>
      <c r="C57" s="2"/>
      <c r="D57" s="2"/>
      <c r="E57" s="2"/>
      <c r="F57" s="2"/>
      <c r="G57" s="2"/>
      <c r="H57" s="2"/>
    </row>
    <row r="58" spans="1:8" x14ac:dyDescent="0.3">
      <c r="A58" s="2"/>
      <c r="B58" s="2"/>
      <c r="C58" s="2"/>
      <c r="D58" s="2"/>
      <c r="E58" s="2"/>
      <c r="F58" s="2"/>
      <c r="G58" s="2"/>
      <c r="H58" s="2"/>
    </row>
    <row r="59" spans="1:8" x14ac:dyDescent="0.3">
      <c r="A59" s="2"/>
      <c r="B59" s="2"/>
      <c r="C59" s="2"/>
      <c r="D59" s="2"/>
      <c r="E59" s="2"/>
      <c r="F59" s="2"/>
      <c r="G59" s="2"/>
      <c r="H59" s="2"/>
    </row>
    <row r="60" spans="1:8" x14ac:dyDescent="0.3">
      <c r="A60" s="2"/>
      <c r="B60" s="2"/>
      <c r="C60" s="2"/>
      <c r="D60" s="2"/>
      <c r="E60" s="2"/>
      <c r="F60" s="2"/>
      <c r="G60" s="2"/>
      <c r="H60" s="2"/>
    </row>
    <row r="61" spans="1:8" x14ac:dyDescent="0.3">
      <c r="A61" s="2"/>
      <c r="B61" s="2"/>
      <c r="C61" s="2"/>
      <c r="D61" s="2"/>
      <c r="E61" s="2"/>
      <c r="F61" s="2"/>
      <c r="G61" s="2"/>
      <c r="H61" s="2"/>
    </row>
    <row r="62" spans="1:8" x14ac:dyDescent="0.3">
      <c r="A62" s="2"/>
      <c r="B62" s="2"/>
      <c r="C62" s="2"/>
      <c r="D62" s="2"/>
      <c r="E62" s="2"/>
      <c r="F62" s="2"/>
      <c r="G62" s="2"/>
      <c r="H62" s="2"/>
    </row>
    <row r="63" spans="1:8" x14ac:dyDescent="0.3">
      <c r="A63" s="2"/>
      <c r="B63" s="2"/>
      <c r="C63" s="2"/>
      <c r="D63" s="2"/>
      <c r="E63" s="2"/>
      <c r="F63" s="2"/>
      <c r="G63" s="2"/>
      <c r="H63" s="2"/>
    </row>
    <row r="64" spans="1:8" x14ac:dyDescent="0.3">
      <c r="A64" s="2"/>
      <c r="B64" s="2"/>
      <c r="C64" s="2"/>
      <c r="D64" s="2"/>
      <c r="E64" s="2"/>
      <c r="F64" s="2"/>
      <c r="G64" s="2"/>
      <c r="H64" s="2"/>
    </row>
    <row r="65" spans="1:8" x14ac:dyDescent="0.3">
      <c r="A65" s="2"/>
      <c r="B65" s="2"/>
      <c r="C65" s="2"/>
      <c r="D65" s="2"/>
      <c r="E65" s="2"/>
      <c r="F65" s="2"/>
      <c r="G65" s="2"/>
      <c r="H65" s="2"/>
    </row>
    <row r="66" spans="1:8" x14ac:dyDescent="0.3">
      <c r="A66" s="2"/>
      <c r="B66" s="2"/>
      <c r="C66" s="2"/>
      <c r="D66" s="2"/>
      <c r="E66" s="2"/>
      <c r="F66" s="2"/>
      <c r="G66" s="2"/>
      <c r="H66" s="2"/>
    </row>
    <row r="67" spans="1:8" x14ac:dyDescent="0.3">
      <c r="A67" s="2"/>
      <c r="B67" s="2"/>
      <c r="C67" s="2"/>
      <c r="D67" s="2"/>
      <c r="E67" s="2"/>
      <c r="F67" s="2"/>
      <c r="G67" s="2"/>
      <c r="H67" s="2"/>
    </row>
    <row r="68" spans="1:8" x14ac:dyDescent="0.3">
      <c r="A68" s="2"/>
      <c r="B68" s="2"/>
      <c r="C68" s="2"/>
      <c r="D68" s="2"/>
      <c r="E68" s="2"/>
      <c r="F68" s="2"/>
      <c r="G68" s="2"/>
      <c r="H68" s="2"/>
    </row>
    <row r="69" spans="1:8" x14ac:dyDescent="0.3">
      <c r="A69" s="2"/>
      <c r="B69" s="2"/>
      <c r="C69" s="2"/>
      <c r="D69" s="2"/>
      <c r="E69" s="2"/>
      <c r="F69" s="2"/>
      <c r="G69" s="2"/>
      <c r="H69" s="2"/>
    </row>
    <row r="70" spans="1:8" x14ac:dyDescent="0.3">
      <c r="A70" s="2"/>
      <c r="B70" s="2"/>
      <c r="C70" s="2"/>
      <c r="D70" s="2"/>
      <c r="E70" s="2"/>
      <c r="F70" s="2"/>
      <c r="G70" s="2"/>
      <c r="H70" s="2"/>
    </row>
    <row r="71" spans="1:8" x14ac:dyDescent="0.3">
      <c r="A71" s="2"/>
      <c r="B71" s="2"/>
      <c r="C71" s="2"/>
      <c r="D71" s="2"/>
      <c r="E71" s="2"/>
      <c r="F71" s="2"/>
      <c r="G71" s="2"/>
      <c r="H71" s="2"/>
    </row>
    <row r="72" spans="1:8" x14ac:dyDescent="0.3">
      <c r="A72" s="2"/>
      <c r="B72" s="2"/>
      <c r="C72" s="2"/>
      <c r="D72" s="2"/>
      <c r="E72" s="2"/>
      <c r="F72" s="2"/>
      <c r="G72" s="2"/>
      <c r="H72" s="2"/>
    </row>
    <row r="73" spans="1:8" x14ac:dyDescent="0.3">
      <c r="A73" s="2"/>
      <c r="B73" s="2"/>
      <c r="C73" s="2"/>
      <c r="D73" s="2"/>
      <c r="E73" s="2"/>
      <c r="F73" s="2"/>
      <c r="G73" s="2"/>
      <c r="H73" s="2"/>
    </row>
  </sheetData>
  <mergeCells count="2">
    <mergeCell ref="A4:G4"/>
    <mergeCell ref="A1:J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D5DF-8221-4865-9141-9BE02479C922}">
  <dimension ref="A1:J10"/>
  <sheetViews>
    <sheetView zoomScale="130" zoomScaleNormal="130" workbookViewId="0">
      <selection activeCell="E21" sqref="E21"/>
    </sheetView>
  </sheetViews>
  <sheetFormatPr defaultRowHeight="15" x14ac:dyDescent="0.25"/>
  <sheetData>
    <row r="1" spans="1:10" ht="43.5" customHeight="1" x14ac:dyDescent="0.25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ht="17.25" x14ac:dyDescent="0.3">
      <c r="A3" s="12" t="s">
        <v>26</v>
      </c>
      <c r="B3" s="13"/>
      <c r="C3" s="13"/>
      <c r="D3" s="13"/>
    </row>
    <row r="4" spans="1:10" ht="17.25" x14ac:dyDescent="0.3">
      <c r="A4" s="12"/>
      <c r="B4" s="13"/>
      <c r="C4" s="13"/>
      <c r="D4" s="13"/>
    </row>
    <row r="5" spans="1:10" ht="17.25" x14ac:dyDescent="0.3">
      <c r="A5" s="12"/>
      <c r="B5" s="13"/>
      <c r="C5" s="13"/>
      <c r="D5" s="13"/>
    </row>
    <row r="6" spans="1:10" ht="17.25" x14ac:dyDescent="0.3">
      <c r="A6" s="12"/>
      <c r="B6" s="13"/>
      <c r="C6" s="13"/>
      <c r="D6" s="13"/>
    </row>
    <row r="7" spans="1:10" ht="17.25" x14ac:dyDescent="0.3">
      <c r="A7" s="12"/>
      <c r="B7" s="13"/>
      <c r="C7" s="13"/>
      <c r="D7" s="13"/>
    </row>
    <row r="8" spans="1:10" ht="16.5" x14ac:dyDescent="0.3">
      <c r="A8" s="13"/>
      <c r="B8" s="13"/>
      <c r="C8" s="13"/>
      <c r="D8" s="13"/>
    </row>
    <row r="9" spans="1:10" ht="16.5" x14ac:dyDescent="0.3">
      <c r="A9" s="13"/>
      <c r="B9" s="13"/>
      <c r="C9" s="13"/>
      <c r="D9" s="13"/>
    </row>
    <row r="10" spans="1:10" ht="16.5" x14ac:dyDescent="0.3">
      <c r="A10" s="1"/>
      <c r="B10" t="s">
        <v>28</v>
      </c>
      <c r="C10" s="14">
        <f>4+(6*(10*(5-3))/3)+1-4</f>
        <v>41</v>
      </c>
      <c r="D10" s="13"/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tarefa 1</vt:lpstr>
      <vt:lpstr>tarefa 2</vt:lpstr>
      <vt:lpstr>tarefa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</dc:creator>
  <cp:lastModifiedBy>Lucas Kaminski</cp:lastModifiedBy>
  <dcterms:created xsi:type="dcterms:W3CDTF">2018-07-10T12:28:44Z</dcterms:created>
  <dcterms:modified xsi:type="dcterms:W3CDTF">2021-05-24T17:20:56Z</dcterms:modified>
</cp:coreProperties>
</file>