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Nível Trainee\Planilhas de aula\"/>
    </mc:Choice>
  </mc:AlternateContent>
  <xr:revisionPtr revIDLastSave="0" documentId="13_ncr:1_{DB092846-A0F5-4287-9F60-9E28C642187B}" xr6:coauthVersionLast="46" xr6:coauthVersionMax="46" xr10:uidLastSave="{00000000-0000-0000-0000-000000000000}"/>
  <bookViews>
    <workbookView xWindow="-120" yWindow="-120" windowWidth="29040" windowHeight="15990" tabRatio="794" activeTab="5" xr2:uid="{00000000-000D-0000-FFFF-FFFF00000000}"/>
  </bookViews>
  <sheets>
    <sheet name="Gráf1" sheetId="1" r:id="rId1"/>
    <sheet name="Gráf2" sheetId="2" r:id="rId2"/>
    <sheet name="Gráf3" sheetId="3" r:id="rId3"/>
    <sheet name="Gráf4" sheetId="5" r:id="rId4"/>
    <sheet name="Gráf5_" sheetId="7" state="hidden" r:id="rId5"/>
    <sheet name="Gráf5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chart.v1.0" hidden="1">Gráf4!$A$5:$A$13</definedName>
    <definedName name="_xlchart.v1.1" hidden="1">Gráf4!$B$4</definedName>
    <definedName name="_xlchart.v1.2" hidden="1">Gráf4!$B$5:$B$13</definedName>
    <definedName name="_xlchart.v1.3" hidden="1">Gráf4!$C$4</definedName>
    <definedName name="_xlchart.v1.4" hidden="1">Gráf4!$C$5:$C$13</definedName>
    <definedName name="Abaixo">[1]Resolvida!$I$10</definedName>
    <definedName name="ABONO">[2]Resolvida!$A$17:$C$20</definedName>
    <definedName name="Acima">[1]Resolvida!$I$9</definedName>
    <definedName name="ANO">[3]Resolvida!$O$7:$P$19</definedName>
    <definedName name="ANTIGA">[4]Resolvida!$A$7:$E$23</definedName>
    <definedName name="APR">[5]Resolvida!$I$9</definedName>
    <definedName name="APROV">[6]Resolvida!$J$12</definedName>
    <definedName name="Aprovado">[7]Resolvida!$I$9</definedName>
    <definedName name="APRV">[8]Resolvida!$I$17</definedName>
    <definedName name="bailou">[9]Resolvida!$H$11</definedName>
    <definedName name="banco">[10]Resolvida!$A$11:$E$125</definedName>
    <definedName name="BancoDados">[11]Resolvida!$A$7:$F$37</definedName>
    <definedName name="BLOCO">'[12]24A'!$E$6:$E$9</definedName>
    <definedName name="CadCli">'[13]Cadastro Clientes'!$D$4:$D$29</definedName>
    <definedName name="CadFornec">'[13]Cadastro Fonecedores'!$D$4:$D$29</definedName>
    <definedName name="CANDIDATO">[14]HELP!$D$1</definedName>
    <definedName name="Cidades">[15]tabelas!$C$3:$E$17</definedName>
    <definedName name="CINCO">[5]Resolvida!$H$10</definedName>
    <definedName name="Cod">[16]Resolvida!$A$7:$A$24</definedName>
    <definedName name="Critérios">[17]Q22_Class!#REF!</definedName>
    <definedName name="DATA">[14]HELP!$D$4</definedName>
    <definedName name="DESCONTO">[18]Resolvida!$C$7:$E$13</definedName>
    <definedName name="exame">[9]Resolvida!$H$10</definedName>
    <definedName name="filmes">[16]Resolvida!$A$6:$J$240</definedName>
    <definedName name="fim">'[12]03A'!$X$332</definedName>
    <definedName name="FIVE">[19]Resolvida!$J$7</definedName>
    <definedName name="Igual">[1]Resolvida!$I$11</definedName>
    <definedName name="INICIAIS">[14]HELP!$D$2</definedName>
    <definedName name="istoaqui">'[12]03A'!$B$2:$B$14</definedName>
    <definedName name="LEGAL">[20]Resolvida!$I$9</definedName>
    <definedName name="LIMITE">[1]Resolvida!$H$5</definedName>
    <definedName name="LISTA">[21]Resolvida!$A$12:$E$126</definedName>
    <definedName name="MEIABOCA">[20]Resolvida!$I$10</definedName>
    <definedName name="Mérito">[7]Resolvida!$I$8</definedName>
    <definedName name="NIVEL">[14]HELP!$D$3</definedName>
    <definedName name="NOME_DELA">'[12]24A'!$E$3</definedName>
    <definedName name="NOVA">[4]Resolvida!$H$7:$J$26</definedName>
    <definedName name="NOVE">[7]Resolvida!$H$8</definedName>
    <definedName name="OUTRO_NOME">'[12]24A'!$E$3</definedName>
    <definedName name="passou">[9]Resolvida!$H$9</definedName>
    <definedName name="PEDAÇO">#REF!</definedName>
    <definedName name="PRODUTOS">[15]tabelas!$G$4:$G$17</definedName>
    <definedName name="REC">[5]Resolvida!$I$10</definedName>
    <definedName name="RECUP">[19]Resolvida!$H$7</definedName>
    <definedName name="Recuperação">[7]Resolvida!$I$10</definedName>
    <definedName name="REP">[5]Resolvida!$I$11</definedName>
    <definedName name="REPRO">[19]Resolvida!$H$8</definedName>
    <definedName name="REPROV">[6]Resolvida!$J$13</definedName>
    <definedName name="Reprovado">[7]Resolvida!$I$11</definedName>
    <definedName name="RPF">[8]Resolvida!$I$15</definedName>
    <definedName name="RPN">[8]Resolvida!$I$14</definedName>
    <definedName name="RPNF">[8]Resolvida!$I$16</definedName>
    <definedName name="SETE">[5]Resolvida!$H$9</definedName>
    <definedName name="SEVEN">[19]Resolvida!$J$6</definedName>
    <definedName name="SgOpenCount">[14]Seguro!$C$15</definedName>
    <definedName name="SgOpenLim">[14]Seguro!$C$14</definedName>
    <definedName name="SgTestCount">[14]Seguro!$C$19</definedName>
    <definedName name="SgTestLim">[14]Seguro!$C$18</definedName>
    <definedName name="Sigla">[15]tabelas!$C$4:$C$17</definedName>
    <definedName name="TABELA">[22]Resolvida!$L$6:$M$12</definedName>
    <definedName name="texto">#REF!</definedName>
    <definedName name="TUDO">'[12]24A'!$B$3:$E$14</definedName>
    <definedName name="Valor_Hora">[23]Resolvida!$H$7</definedName>
    <definedName name="valordahora">[24]Resolvida!$H$7</definedName>
    <definedName name="VBA_Currente">#REF!</definedName>
    <definedName name="VBA_Meta">#REF!</definedName>
    <definedName name="VBA_Msg">#REF!</definedName>
    <definedName name="vendas">[25]Resolvida!$A$7:$F$37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D12" i="8"/>
  <c r="D13" i="8"/>
  <c r="D14" i="8"/>
  <c r="D15" i="8"/>
  <c r="D16" i="8"/>
  <c r="D11" i="8"/>
  <c r="D10" i="8"/>
  <c r="D9" i="8"/>
  <c r="D8" i="8"/>
  <c r="D7" i="8"/>
  <c r="D6" i="8"/>
  <c r="D5" i="8"/>
  <c r="Q1" i="8"/>
  <c r="AO6" i="8" l="1"/>
  <c r="AP6" i="8"/>
  <c r="AO7" i="8"/>
  <c r="AP7" i="8"/>
  <c r="AO8" i="8"/>
  <c r="AP8" i="8"/>
  <c r="AO9" i="8"/>
  <c r="AP9" i="8"/>
  <c r="AO10" i="8"/>
  <c r="AP10" i="8"/>
  <c r="AO11" i="8"/>
  <c r="AP11" i="8"/>
  <c r="AO12" i="8"/>
  <c r="AP12" i="8"/>
  <c r="AO13" i="8"/>
  <c r="AP13" i="8"/>
  <c r="AO14" i="8"/>
  <c r="AP14" i="8"/>
  <c r="AO15" i="8"/>
  <c r="AP15" i="8"/>
  <c r="AO16" i="8"/>
  <c r="AP16" i="8"/>
  <c r="AP5" i="8"/>
  <c r="AO5" i="8"/>
  <c r="E4" i="3" l="1"/>
  <c r="E5" i="3"/>
  <c r="E6" i="3"/>
  <c r="E7" i="3"/>
  <c r="E8" i="3"/>
  <c r="E9" i="3"/>
  <c r="E10" i="3"/>
  <c r="E11" i="3"/>
  <c r="E12" i="3"/>
  <c r="E13" i="3"/>
  <c r="E14" i="3"/>
  <c r="E15" i="3"/>
</calcChain>
</file>

<file path=xl/sharedStrings.xml><?xml version="1.0" encoding="utf-8"?>
<sst xmlns="http://schemas.openxmlformats.org/spreadsheetml/2006/main" count="102" uniqueCount="92">
  <si>
    <t>Produto</t>
  </si>
  <si>
    <t>Preço Venda</t>
  </si>
  <si>
    <t>Preço Custo</t>
  </si>
  <si>
    <t>Quantidade</t>
  </si>
  <si>
    <t>Total de  Vendas</t>
  </si>
  <si>
    <t>Total de  Custos</t>
  </si>
  <si>
    <t>Refrigerantes</t>
  </si>
  <si>
    <t>Cervejas</t>
  </si>
  <si>
    <t>Salgados</t>
  </si>
  <si>
    <t>Doces</t>
  </si>
  <si>
    <t>Café</t>
  </si>
  <si>
    <t>Biscoitos</t>
  </si>
  <si>
    <t>Chicletes</t>
  </si>
  <si>
    <t>Cigarros</t>
  </si>
  <si>
    <t>Chocolates</t>
  </si>
  <si>
    <t>Descrição</t>
  </si>
  <si>
    <t>Valor Compra</t>
  </si>
  <si>
    <t>Juros por atraso ($)</t>
  </si>
  <si>
    <t>Total Geral  (R$)</t>
  </si>
  <si>
    <t>Móveis</t>
  </si>
  <si>
    <t>Freezer</t>
  </si>
  <si>
    <t>Microondas</t>
  </si>
  <si>
    <t>Video</t>
  </si>
  <si>
    <t>Geladeira</t>
  </si>
  <si>
    <t>Notebook</t>
  </si>
  <si>
    <t>Celular</t>
  </si>
  <si>
    <t>Computador</t>
  </si>
  <si>
    <t>Ventilador</t>
  </si>
  <si>
    <t>Aspirador de Pó</t>
  </si>
  <si>
    <t>Categoria</t>
  </si>
  <si>
    <t>Pão de queijo</t>
  </si>
  <si>
    <t>Jornais</t>
  </si>
  <si>
    <t>Revistas</t>
  </si>
  <si>
    <t>Criar gráfico com duas escalas: uma para Quantidade e outra para Valor de Vendas</t>
  </si>
  <si>
    <t>PRODUTO</t>
  </si>
  <si>
    <t>Qtde</t>
  </si>
  <si>
    <t>Valor de Vendas</t>
  </si>
  <si>
    <t>PROD 01</t>
  </si>
  <si>
    <t>PROD 02</t>
  </si>
  <si>
    <t>PROD 03</t>
  </si>
  <si>
    <t>PROD 04</t>
  </si>
  <si>
    <t>PROD 05</t>
  </si>
  <si>
    <t>PROD 06</t>
  </si>
  <si>
    <t>PROD 07</t>
  </si>
  <si>
    <t>PROD 08</t>
  </si>
  <si>
    <t>PROD 09</t>
  </si>
  <si>
    <t>Qualidade</t>
  </si>
  <si>
    <t>Preço</t>
  </si>
  <si>
    <t>Atendimento</t>
  </si>
  <si>
    <t>Adimplência</t>
  </si>
  <si>
    <t>Rendimento</t>
  </si>
  <si>
    <t>Entrega</t>
  </si>
  <si>
    <t>Meta</t>
  </si>
  <si>
    <t>Empresa 1</t>
  </si>
  <si>
    <t>Empresa 2</t>
  </si>
  <si>
    <t>Empresa 3</t>
  </si>
  <si>
    <t>Mês</t>
  </si>
  <si>
    <t>Planejado</t>
  </si>
  <si>
    <t>Realizado</t>
  </si>
  <si>
    <t xml:space="preserve">Diferença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</si>
  <si>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</si>
  <si>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</si>
  <si>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</si>
  <si>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</si>
  <si>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</si>
  <si>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</si>
  <si>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</si>
  <si>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</si>
  <si>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</si>
  <si>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</si>
  <si>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</si>
  <si>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</si>
  <si>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</si>
  <si>
    <t>Vendas</t>
  </si>
  <si>
    <t xml:space="preserve">Criar um gráfico de pizza referente ao Total Geral (R$), nesta planilha </t>
  </si>
  <si>
    <t>Criar um gráfico de colunas que compare os preços de custo e de venda</t>
  </si>
  <si>
    <t>de todos os produtos.</t>
  </si>
  <si>
    <t>Chá Gelado</t>
  </si>
  <si>
    <t>Jujuba</t>
  </si>
  <si>
    <t xml:space="preserve">Eliminar as legendas. Acrescentar os nomes e percentuais de cada produto </t>
  </si>
  <si>
    <t>A série Quantidade deve ser do tipo Linha e a série Valor de Vendas deve ser do tipo Colunas</t>
  </si>
  <si>
    <t xml:space="preserve">Definir um Gráfico do tipo Radar a partir da tabela abaixo, para comparar as notas alcançadas pelas empresas com as Metas. </t>
  </si>
  <si>
    <t>Realizar um gráfico de linhas , que seja visualmente adequado ao seu gestor.</t>
  </si>
  <si>
    <t>Margem Bruta %</t>
  </si>
  <si>
    <t>Elaborar um gráfico de colunas comparando os totais  de vendas e custos dos produtos.</t>
  </si>
  <si>
    <t>acima</t>
  </si>
  <si>
    <t>abaixo</t>
  </si>
  <si>
    <t>Alt + F1 -&gt; Quadrado branco de gráfico</t>
  </si>
  <si>
    <t>Dentro do gráfico, alt + 1 para acessar suas configs</t>
  </si>
  <si>
    <t>Coloca a linha como eixo secundário para dar proporcionalidade</t>
  </si>
  <si>
    <t>Coloca o NÃO.DISP para não demontrar o zero no gráfico</t>
  </si>
  <si>
    <t>Planejado (Gráfico)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</si>
</sst>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[$-416]dd\-mmm\-yy;@"/>
    <numFmt numFmtId="167" formatCode="_-&quot;R$&quot;\ * #,##0.00_-;_-&quot;R$&quot;\ * #,##0.00\-;_-&quot;R$&quot;\ * &quot;-&quot;??_-;_-@_-"/>
    <numFmt numFmtId="168" formatCode="_(&quot;$&quot;* #,##0.00_);_(&quot;$&quot;* \(#,##0.00\);_(&quot;$&quot;* &quot;-&quot;??_);_(@_)"/>
    <numFmt numFmtId="169" formatCode="_(&quot;R$ &quot;* #,##0.00_);_(&quot;R$ &quot;* \(#,##0.00\);_(&quot;R$ &quot;* &quot;-&quot;??_);_(@_)"/>
    <numFmt numFmtId="170" formatCode="_(* #,##0_);_(* \(#,##0\);_(* &quot;-&quot;??_);_(@_)"/>
    <numFmt numFmtId="171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Segoe UI"/>
      <family val="2"/>
    </font>
    <font>
      <b/>
      <sz val="10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1"/>
      <color theme="0"/>
      <name val="Segoe UI"/>
      <family val="2"/>
    </font>
    <font>
      <sz val="12"/>
      <name val="Segoe UI"/>
      <family val="2"/>
    </font>
    <font>
      <sz val="11"/>
      <name val="Segoe UI"/>
      <family val="2"/>
    </font>
    <font>
      <b/>
      <i/>
      <sz val="1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1"/>
      <name val="Calibri"/>
      <family val="2"/>
      <scheme val="minor"/>
    </font>
    <font>
      <sz val="11"/>
      <color theme="0"/>
      <name val="Segoe UI"/>
      <family val="2"/>
    </font>
    <font>
      <sz val="11"/>
      <color theme="2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AF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3" fillId="0" borderId="0"/>
    <xf numFmtId="0" fontId="17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 applyAlignment="1">
      <alignment horizontal="left"/>
    </xf>
    <xf numFmtId="164" fontId="4" fillId="0" borderId="0" xfId="2" applyFont="1" applyBorder="1"/>
    <xf numFmtId="0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/>
    <xf numFmtId="164" fontId="4" fillId="0" borderId="4" xfId="0" applyNumberFormat="1" applyFont="1" applyBorder="1" applyAlignment="1"/>
    <xf numFmtId="164" fontId="4" fillId="0" borderId="0" xfId="2" applyFont="1" applyBorder="1" applyAlignment="1">
      <alignment horizontal="center"/>
    </xf>
    <xf numFmtId="164" fontId="4" fillId="0" borderId="7" xfId="0" applyNumberFormat="1" applyFont="1" applyBorder="1" applyAlignment="1"/>
    <xf numFmtId="164" fontId="4" fillId="0" borderId="8" xfId="2" applyFont="1" applyBorder="1" applyAlignment="1">
      <alignment horizontal="center"/>
    </xf>
    <xf numFmtId="164" fontId="4" fillId="0" borderId="9" xfId="2" applyFont="1" applyBorder="1" applyAlignment="1">
      <alignment horizontal="center"/>
    </xf>
    <xf numFmtId="164" fontId="4" fillId="0" borderId="0" xfId="0" applyNumberFormat="1" applyFont="1" applyBorder="1" applyAlignment="1"/>
    <xf numFmtId="0" fontId="7" fillId="0" borderId="0" xfId="18" applyFont="1"/>
    <xf numFmtId="0" fontId="4" fillId="0" borderId="0" xfId="17" applyFont="1"/>
    <xf numFmtId="0" fontId="10" fillId="0" borderId="6" xfId="17" applyNumberFormat="1" applyFont="1" applyFill="1" applyBorder="1"/>
    <xf numFmtId="0" fontId="10" fillId="0" borderId="6" xfId="17" applyNumberFormat="1" applyFont="1" applyFill="1" applyBorder="1" applyAlignment="1">
      <alignment horizontal="center"/>
    </xf>
    <xf numFmtId="170" fontId="10" fillId="0" borderId="6" xfId="1" applyNumberFormat="1" applyFont="1" applyFill="1" applyBorder="1" applyAlignment="1">
      <alignment horizontal="center"/>
    </xf>
    <xf numFmtId="165" fontId="10" fillId="0" borderId="6" xfId="1" applyFont="1" applyFill="1" applyBorder="1" applyAlignment="1">
      <alignment horizontal="center"/>
    </xf>
    <xf numFmtId="0" fontId="10" fillId="0" borderId="0" xfId="17" applyNumberFormat="1" applyFont="1" applyFill="1" applyBorder="1"/>
    <xf numFmtId="0" fontId="10" fillId="0" borderId="0" xfId="17" applyNumberFormat="1" applyFont="1" applyFill="1" applyBorder="1" applyAlignment="1">
      <alignment horizontal="center"/>
    </xf>
    <xf numFmtId="0" fontId="4" fillId="0" borderId="0" xfId="17" applyFont="1" applyFill="1" applyBorder="1"/>
    <xf numFmtId="0" fontId="4" fillId="0" borderId="0" xfId="7" applyFont="1"/>
    <xf numFmtId="0" fontId="7" fillId="0" borderId="0" xfId="4" applyFont="1"/>
    <xf numFmtId="0" fontId="7" fillId="0" borderId="0" xfId="9" applyFont="1"/>
    <xf numFmtId="0" fontId="10" fillId="0" borderId="6" xfId="10" applyFont="1" applyFill="1" applyBorder="1" applyAlignment="1">
      <alignment horizontal="center"/>
    </xf>
    <xf numFmtId="0" fontId="10" fillId="0" borderId="6" xfId="10" applyFont="1" applyBorder="1"/>
    <xf numFmtId="0" fontId="10" fillId="0" borderId="6" xfId="10" applyFont="1" applyBorder="1" applyAlignment="1">
      <alignment horizontal="center"/>
    </xf>
    <xf numFmtId="0" fontId="11" fillId="0" borderId="0" xfId="9" applyFont="1" applyBorder="1" applyAlignment="1">
      <alignment horizontal="right"/>
    </xf>
    <xf numFmtId="165" fontId="7" fillId="0" borderId="0" xfId="11" applyFont="1" applyBorder="1"/>
    <xf numFmtId="0" fontId="7" fillId="0" borderId="0" xfId="9" applyFont="1" applyAlignment="1">
      <alignment horizontal="right"/>
    </xf>
    <xf numFmtId="0" fontId="4" fillId="0" borderId="6" xfId="0" applyFont="1" applyBorder="1"/>
    <xf numFmtId="165" fontId="4" fillId="0" borderId="6" xfId="6" applyFont="1" applyBorder="1"/>
    <xf numFmtId="0" fontId="7" fillId="0" borderId="0" xfId="4" applyFont="1" applyBorder="1"/>
    <xf numFmtId="0" fontId="7" fillId="0" borderId="10" xfId="4" applyFont="1" applyBorder="1"/>
    <xf numFmtId="0" fontId="7" fillId="0" borderId="11" xfId="4" applyFont="1" applyBorder="1"/>
    <xf numFmtId="0" fontId="7" fillId="0" borderId="12" xfId="4" applyFont="1" applyBorder="1"/>
    <xf numFmtId="0" fontId="7" fillId="0" borderId="13" xfId="4" applyFont="1" applyBorder="1"/>
    <xf numFmtId="0" fontId="7" fillId="0" borderId="14" xfId="4" applyFont="1" applyBorder="1"/>
    <xf numFmtId="0" fontId="4" fillId="0" borderId="13" xfId="0" applyFont="1" applyBorder="1"/>
    <xf numFmtId="0" fontId="4" fillId="0" borderId="14" xfId="0" applyFont="1" applyBorder="1"/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7" fillId="0" borderId="6" xfId="4" applyFont="1" applyBorder="1"/>
    <xf numFmtId="167" fontId="4" fillId="0" borderId="6" xfId="5" applyNumberFormat="1" applyFont="1" applyBorder="1"/>
    <xf numFmtId="164" fontId="7" fillId="0" borderId="6" xfId="4" applyNumberFormat="1" applyFont="1" applyBorder="1"/>
    <xf numFmtId="164" fontId="4" fillId="0" borderId="6" xfId="0" applyNumberFormat="1" applyFont="1" applyBorder="1"/>
    <xf numFmtId="167" fontId="4" fillId="0" borderId="0" xfId="5" applyNumberFormat="1" applyFont="1" applyBorder="1"/>
    <xf numFmtId="0" fontId="5" fillId="2" borderId="6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 applyProtection="1">
      <alignment vertical="center"/>
      <protection hidden="1"/>
    </xf>
    <xf numFmtId="0" fontId="8" fillId="2" borderId="0" xfId="4" applyFont="1" applyFill="1" applyBorder="1" applyAlignment="1">
      <alignment vertical="center"/>
    </xf>
    <xf numFmtId="9" fontId="4" fillId="0" borderId="6" xfId="3" applyFont="1" applyBorder="1" applyAlignment="1"/>
    <xf numFmtId="0" fontId="8" fillId="2" borderId="6" xfId="0" applyFont="1" applyFill="1" applyBorder="1" applyAlignment="1">
      <alignment vertical="center"/>
    </xf>
    <xf numFmtId="0" fontId="8" fillId="2" borderId="6" xfId="10" applyFont="1" applyFill="1" applyBorder="1" applyAlignment="1">
      <alignment horizontal="center"/>
    </xf>
    <xf numFmtId="0" fontId="12" fillId="2" borderId="0" xfId="4" applyFont="1" applyFill="1" applyBorder="1" applyAlignment="1">
      <alignment vertical="top"/>
    </xf>
    <xf numFmtId="0" fontId="13" fillId="2" borderId="0" xfId="4" applyFont="1" applyFill="1" applyBorder="1" applyAlignment="1">
      <alignment vertical="top"/>
    </xf>
    <xf numFmtId="0" fontId="12" fillId="2" borderId="0" xfId="4" applyFont="1" applyFill="1" applyBorder="1" applyAlignment="1">
      <alignment vertical="center"/>
    </xf>
    <xf numFmtId="0" fontId="9" fillId="0" borderId="0" xfId="4" applyFont="1"/>
    <xf numFmtId="0" fontId="9" fillId="0" borderId="0" xfId="9" applyFont="1"/>
    <xf numFmtId="0" fontId="7" fillId="0" borderId="0" xfId="18" applyFont="1" applyFill="1"/>
    <xf numFmtId="0" fontId="15" fillId="0" borderId="0" xfId="17" applyFont="1"/>
    <xf numFmtId="0" fontId="16" fillId="0" borderId="0" xfId="17" applyFont="1" applyAlignment="1">
      <alignment vertical="center" wrapText="1"/>
    </xf>
    <xf numFmtId="171" fontId="4" fillId="0" borderId="6" xfId="2" applyNumberFormat="1" applyFont="1" applyBorder="1"/>
    <xf numFmtId="0" fontId="18" fillId="0" borderId="0" xfId="19" applyFont="1"/>
    <xf numFmtId="0" fontId="12" fillId="2" borderId="0" xfId="9" applyFont="1" applyFill="1" applyBorder="1" applyAlignment="1">
      <alignment horizontal="justify" vertical="top" wrapText="1"/>
    </xf>
    <xf numFmtId="0" fontId="0" fillId="0" borderId="0" xfId="0" applyAlignment="1"/>
    <xf numFmtId="0" fontId="9" fillId="0" borderId="0" xfId="17" applyNumberFormat="1" applyFont="1" applyFill="1" applyBorder="1" applyAlignment="1">
      <alignment horizontal="center"/>
    </xf>
    <xf numFmtId="0" fontId="12" fillId="2" borderId="0" xfId="17" applyFont="1" applyFill="1" applyAlignment="1">
      <alignment horizontal="left" vertical="center" wrapText="1"/>
    </xf>
    <xf numFmtId="0" fontId="14" fillId="2" borderId="0" xfId="0" applyFont="1" applyFill="1" applyAlignment="1"/>
  </cellXfs>
  <cellStyles count="20">
    <cellStyle name="Hiperlink" xfId="19" builtinId="8"/>
    <cellStyle name="Moeda" xfId="2" builtinId="4"/>
    <cellStyle name="Moeda 2" xfId="12" xr:uid="{00000000-0005-0000-0000-000001000000}"/>
    <cellStyle name="Moeda 5" xfId="5" xr:uid="{00000000-0005-0000-0000-000002000000}"/>
    <cellStyle name="Moeda 5 3" xfId="14" xr:uid="{00000000-0005-0000-0000-000003000000}"/>
    <cellStyle name="Moeda 7" xfId="16" xr:uid="{00000000-0005-0000-0000-000004000000}"/>
    <cellStyle name="Moeda 8" xfId="15" xr:uid="{00000000-0005-0000-0000-000005000000}"/>
    <cellStyle name="Normal" xfId="0" builtinId="0"/>
    <cellStyle name="Normal 2" xfId="4" xr:uid="{00000000-0005-0000-0000-000008000000}"/>
    <cellStyle name="Normal 2 2" xfId="7" xr:uid="{00000000-0005-0000-0000-000009000000}"/>
    <cellStyle name="Normal 2 2 2" xfId="9" xr:uid="{00000000-0005-0000-0000-00000A000000}"/>
    <cellStyle name="Normal 3" xfId="18" xr:uid="{92D937BD-78C9-42AF-BE0E-8386552CE850}"/>
    <cellStyle name="Normal 3 2" xfId="10" xr:uid="{00000000-0005-0000-0000-00000B000000}"/>
    <cellStyle name="Normal 5" xfId="17" xr:uid="{651A1D07-60AC-40BF-998D-94F870D5FF26}"/>
    <cellStyle name="Normal 7" xfId="13" xr:uid="{00000000-0005-0000-0000-00000C000000}"/>
    <cellStyle name="Porcentagem" xfId="3" builtinId="5"/>
    <cellStyle name="Porcentagem 2" xfId="8" xr:uid="{00000000-0005-0000-0000-00000F000000}"/>
    <cellStyle name="Separador de milhares 2 3" xfId="11" xr:uid="{00000000-0005-0000-0000-000010000000}"/>
    <cellStyle name="Separador de milhares 3" xfId="6" xr:uid="{00000000-0005-0000-0000-000011000000}"/>
    <cellStyle name="Vírgula" xfId="1" builtinId="3"/>
  </cellStyles>
  <dxfs count="0"/>
  <tableStyles count="0" defaultTableStyle="TableStyleMedium2" defaultPivotStyle="PivotStyleLight16"/>
  <colors>
    <mruColors>
      <color rgb="FF8BC167"/>
      <color rgb="FFFF6565"/>
      <color rgb="FF08AFA7"/>
      <color rgb="FF007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custos 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Gráf1!$F$6</c:f>
              <c:strCache>
                <c:ptCount val="1"/>
                <c:pt idx="0">
                  <c:v>Total de  Custos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Gráf1!$A$7:$A$15</c:f>
              <c:strCache>
                <c:ptCount val="9"/>
                <c:pt idx="0">
                  <c:v>Biscoitos</c:v>
                </c:pt>
                <c:pt idx="1">
                  <c:v>Chicletes</c:v>
                </c:pt>
                <c:pt idx="2">
                  <c:v>Café</c:v>
                </c:pt>
                <c:pt idx="3">
                  <c:v>Salgados</c:v>
                </c:pt>
                <c:pt idx="4">
                  <c:v>Doces</c:v>
                </c:pt>
                <c:pt idx="5">
                  <c:v>Jujuba</c:v>
                </c:pt>
                <c:pt idx="6">
                  <c:v>Chocolates</c:v>
                </c:pt>
                <c:pt idx="7">
                  <c:v>Chá Gelado</c:v>
                </c:pt>
                <c:pt idx="8">
                  <c:v>Refrigerantes</c:v>
                </c:pt>
              </c:strCache>
            </c:strRef>
          </c:cat>
          <c:val>
            <c:numRef>
              <c:f>Gráf1!$F$7:$F$15</c:f>
              <c:numCache>
                <c:formatCode>_("R$"* #,##0.00_);_("R$"* \(#,##0.00\);_("R$"* "-"??_);_(@_)</c:formatCode>
                <c:ptCount val="9"/>
                <c:pt idx="0">
                  <c:v>68</c:v>
                </c:pt>
                <c:pt idx="1">
                  <c:v>65.099999999999994</c:v>
                </c:pt>
                <c:pt idx="2">
                  <c:v>88.8</c:v>
                </c:pt>
                <c:pt idx="3">
                  <c:v>60</c:v>
                </c:pt>
                <c:pt idx="4">
                  <c:v>126</c:v>
                </c:pt>
                <c:pt idx="5">
                  <c:v>201.96</c:v>
                </c:pt>
                <c:pt idx="6">
                  <c:v>366.29999999999995</c:v>
                </c:pt>
                <c:pt idx="7">
                  <c:v>224</c:v>
                </c:pt>
                <c:pt idx="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0-4318-AEC8-DE169561BB9B}"/>
            </c:ext>
          </c:extLst>
        </c:ser>
        <c:ser>
          <c:idx val="0"/>
          <c:order val="1"/>
          <c:tx>
            <c:strRef>
              <c:f>Gráf1!$E$6</c:f>
              <c:strCache>
                <c:ptCount val="1"/>
                <c:pt idx="0">
                  <c:v>Total de  Vendas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Gráf1!$A$7:$A$15</c:f>
              <c:strCache>
                <c:ptCount val="9"/>
                <c:pt idx="0">
                  <c:v>Biscoitos</c:v>
                </c:pt>
                <c:pt idx="1">
                  <c:v>Chicletes</c:v>
                </c:pt>
                <c:pt idx="2">
                  <c:v>Café</c:v>
                </c:pt>
                <c:pt idx="3">
                  <c:v>Salgados</c:v>
                </c:pt>
                <c:pt idx="4">
                  <c:v>Doces</c:v>
                </c:pt>
                <c:pt idx="5">
                  <c:v>Jujuba</c:v>
                </c:pt>
                <c:pt idx="6">
                  <c:v>Chocolates</c:v>
                </c:pt>
                <c:pt idx="7">
                  <c:v>Chá Gelado</c:v>
                </c:pt>
                <c:pt idx="8">
                  <c:v>Refrigerantes</c:v>
                </c:pt>
              </c:strCache>
            </c:strRef>
          </c:cat>
          <c:val>
            <c:numRef>
              <c:f>Gráf1!$E$7:$E$15</c:f>
              <c:numCache>
                <c:formatCode>_("R$"* #,##0.00_);_("R$"* \(#,##0.00\);_("R$"* "-"??_);_(@_)</c:formatCode>
                <c:ptCount val="9"/>
                <c:pt idx="0">
                  <c:v>85</c:v>
                </c:pt>
                <c:pt idx="1">
                  <c:v>93</c:v>
                </c:pt>
                <c:pt idx="2">
                  <c:v>120</c:v>
                </c:pt>
                <c:pt idx="3">
                  <c:v>150</c:v>
                </c:pt>
                <c:pt idx="4">
                  <c:v>168</c:v>
                </c:pt>
                <c:pt idx="5">
                  <c:v>408</c:v>
                </c:pt>
                <c:pt idx="6">
                  <c:v>466.20000000000005</c:v>
                </c:pt>
                <c:pt idx="7">
                  <c:v>640</c:v>
                </c:pt>
                <c:pt idx="8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0-4318-AEC8-DE169561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26"/>
        <c:axId val="446317192"/>
        <c:axId val="446314568"/>
      </c:barChart>
      <c:catAx>
        <c:axId val="4463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314568"/>
        <c:crosses val="autoZero"/>
        <c:auto val="1"/>
        <c:lblAlgn val="ctr"/>
        <c:lblOffset val="100"/>
        <c:noMultiLvlLbl val="0"/>
      </c:catAx>
      <c:valAx>
        <c:axId val="4463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3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/>
              <a:t>Comparação entre custos e vendas </a:t>
            </a:r>
            <a:r>
              <a:rPr lang="pt-BR" sz="1000"/>
              <a:t>(R$)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Gráf1!$F$6</c:f>
              <c:strCache>
                <c:ptCount val="1"/>
                <c:pt idx="0">
                  <c:v>Total de  Custos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Gráf1!$A$7:$A$15</c:f>
              <c:strCache>
                <c:ptCount val="9"/>
                <c:pt idx="0">
                  <c:v>Biscoitos</c:v>
                </c:pt>
                <c:pt idx="1">
                  <c:v>Chicletes</c:v>
                </c:pt>
                <c:pt idx="2">
                  <c:v>Café</c:v>
                </c:pt>
                <c:pt idx="3">
                  <c:v>Salgados</c:v>
                </c:pt>
                <c:pt idx="4">
                  <c:v>Doces</c:v>
                </c:pt>
                <c:pt idx="5">
                  <c:v>Jujuba</c:v>
                </c:pt>
                <c:pt idx="6">
                  <c:v>Chocolates</c:v>
                </c:pt>
                <c:pt idx="7">
                  <c:v>Chá Gelado</c:v>
                </c:pt>
                <c:pt idx="8">
                  <c:v>Refrigerantes</c:v>
                </c:pt>
              </c:strCache>
            </c:strRef>
          </c:cat>
          <c:val>
            <c:numRef>
              <c:f>Gráf1!$F$7:$F$15</c:f>
              <c:numCache>
                <c:formatCode>_("R$"* #,##0.00_);_("R$"* \(#,##0.00\);_("R$"* "-"??_);_(@_)</c:formatCode>
                <c:ptCount val="9"/>
                <c:pt idx="0">
                  <c:v>68</c:v>
                </c:pt>
                <c:pt idx="1">
                  <c:v>65.099999999999994</c:v>
                </c:pt>
                <c:pt idx="2">
                  <c:v>88.8</c:v>
                </c:pt>
                <c:pt idx="3">
                  <c:v>60</c:v>
                </c:pt>
                <c:pt idx="4">
                  <c:v>126</c:v>
                </c:pt>
                <c:pt idx="5">
                  <c:v>201.96</c:v>
                </c:pt>
                <c:pt idx="6">
                  <c:v>366.29999999999995</c:v>
                </c:pt>
                <c:pt idx="7">
                  <c:v>224</c:v>
                </c:pt>
                <c:pt idx="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D-4836-BABC-F4C1DF8A5F99}"/>
            </c:ext>
          </c:extLst>
        </c:ser>
        <c:ser>
          <c:idx val="0"/>
          <c:order val="1"/>
          <c:tx>
            <c:strRef>
              <c:f>Gráf1!$E$6</c:f>
              <c:strCache>
                <c:ptCount val="1"/>
                <c:pt idx="0">
                  <c:v>Total de  Vendas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Gráf1!$A$7:$A$15</c:f>
              <c:strCache>
                <c:ptCount val="9"/>
                <c:pt idx="0">
                  <c:v>Biscoitos</c:v>
                </c:pt>
                <c:pt idx="1">
                  <c:v>Chicletes</c:v>
                </c:pt>
                <c:pt idx="2">
                  <c:v>Café</c:v>
                </c:pt>
                <c:pt idx="3">
                  <c:v>Salgados</c:v>
                </c:pt>
                <c:pt idx="4">
                  <c:v>Doces</c:v>
                </c:pt>
                <c:pt idx="5">
                  <c:v>Jujuba</c:v>
                </c:pt>
                <c:pt idx="6">
                  <c:v>Chocolates</c:v>
                </c:pt>
                <c:pt idx="7">
                  <c:v>Chá Gelado</c:v>
                </c:pt>
                <c:pt idx="8">
                  <c:v>Refrigerantes</c:v>
                </c:pt>
              </c:strCache>
            </c:strRef>
          </c:cat>
          <c:val>
            <c:numRef>
              <c:f>Gráf1!$E$7:$E$15</c:f>
              <c:numCache>
                <c:formatCode>_("R$"* #,##0.00_);_("R$"* \(#,##0.00\);_("R$"* "-"??_);_(@_)</c:formatCode>
                <c:ptCount val="9"/>
                <c:pt idx="0">
                  <c:v>85</c:v>
                </c:pt>
                <c:pt idx="1">
                  <c:v>93</c:v>
                </c:pt>
                <c:pt idx="2">
                  <c:v>120</c:v>
                </c:pt>
                <c:pt idx="3">
                  <c:v>150</c:v>
                </c:pt>
                <c:pt idx="4">
                  <c:v>168</c:v>
                </c:pt>
                <c:pt idx="5">
                  <c:v>408</c:v>
                </c:pt>
                <c:pt idx="6">
                  <c:v>466.20000000000005</c:v>
                </c:pt>
                <c:pt idx="7">
                  <c:v>640</c:v>
                </c:pt>
                <c:pt idx="8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D-4836-BABC-F4C1DF8A5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100"/>
        <c:axId val="446317192"/>
        <c:axId val="446314568"/>
      </c:barChart>
      <c:catAx>
        <c:axId val="4463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dotted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446314568"/>
        <c:crosses val="autoZero"/>
        <c:auto val="1"/>
        <c:lblAlgn val="ctr"/>
        <c:lblOffset val="100"/>
        <c:noMultiLvlLbl val="0"/>
      </c:catAx>
      <c:valAx>
        <c:axId val="446314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crossAx val="4463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Geral  </a:t>
            </a:r>
            <a:r>
              <a:rPr lang="en-US" sz="1000"/>
              <a:t>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Gráf2!$D$5</c:f>
              <c:strCache>
                <c:ptCount val="1"/>
                <c:pt idx="0">
                  <c:v>Total Geral  (R$)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4E-4C99-8182-780F5DF4E6A3}"/>
              </c:ext>
            </c:extLst>
          </c:dPt>
          <c:dPt>
            <c:idx val="1"/>
            <c:bubble3D val="0"/>
            <c:spPr>
              <a:solidFill>
                <a:schemeClr val="accent5">
                  <a:shade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E-4C99-8182-780F5DF4E6A3}"/>
              </c:ext>
            </c:extLst>
          </c:dPt>
          <c:dPt>
            <c:idx val="6"/>
            <c:bubble3D val="0"/>
            <c:spPr>
              <a:solidFill>
                <a:schemeClr val="accent5">
                  <a:tint val="81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56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43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8492834026814609E-2"/>
                  <c:y val="-9.71659781360964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4E-4C99-8182-780F5DF4E6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Gráf2!$A$6:$A$15</c:f>
              <c:strCache>
                <c:ptCount val="10"/>
                <c:pt idx="0">
                  <c:v>Ventilador</c:v>
                </c:pt>
                <c:pt idx="1">
                  <c:v>Aspirador de Pó</c:v>
                </c:pt>
                <c:pt idx="2">
                  <c:v>Video</c:v>
                </c:pt>
                <c:pt idx="3">
                  <c:v>Celular</c:v>
                </c:pt>
                <c:pt idx="4">
                  <c:v>Microondas</c:v>
                </c:pt>
                <c:pt idx="5">
                  <c:v>Geladeira</c:v>
                </c:pt>
                <c:pt idx="6">
                  <c:v>Freezer</c:v>
                </c:pt>
                <c:pt idx="7">
                  <c:v>Notebook</c:v>
                </c:pt>
                <c:pt idx="8">
                  <c:v>Computador</c:v>
                </c:pt>
                <c:pt idx="9">
                  <c:v>Móveis</c:v>
                </c:pt>
              </c:strCache>
            </c:strRef>
          </c:cat>
          <c:val>
            <c:numRef>
              <c:f>Gráf2!$D$6:$D$15</c:f>
              <c:numCache>
                <c:formatCode>_("R$"* #,##0.00_);_("R$"* \(#,##0.00\);_("R$"* "-"??_);_(@_)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502.74250000000001</c:v>
                </c:pt>
                <c:pt idx="4">
                  <c:v>819.2</c:v>
                </c:pt>
                <c:pt idx="5">
                  <c:v>1016.5</c:v>
                </c:pt>
                <c:pt idx="6">
                  <c:v>1300</c:v>
                </c:pt>
                <c:pt idx="7">
                  <c:v>1302.8969999999999</c:v>
                </c:pt>
                <c:pt idx="8">
                  <c:v>1980</c:v>
                </c:pt>
                <c:pt idx="9">
                  <c:v>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E-4C99-8182-780F5DF4E6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7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Gráf3!$C$3</c:f>
              <c:strCache>
                <c:ptCount val="1"/>
                <c:pt idx="0">
                  <c:v>Total de 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Gráf3!$C$4:$C$15</c:f>
              <c:numCache>
                <c:formatCode>_("R$"* #,##0.00_);_("R$"* \(#,##0.00\);_("R$"* "-"??_);_(@_)</c:formatCode>
                <c:ptCount val="12"/>
                <c:pt idx="0">
                  <c:v>1400</c:v>
                </c:pt>
                <c:pt idx="1">
                  <c:v>640</c:v>
                </c:pt>
                <c:pt idx="2">
                  <c:v>150</c:v>
                </c:pt>
                <c:pt idx="3">
                  <c:v>168</c:v>
                </c:pt>
                <c:pt idx="4">
                  <c:v>120</c:v>
                </c:pt>
                <c:pt idx="5">
                  <c:v>85</c:v>
                </c:pt>
                <c:pt idx="6">
                  <c:v>93</c:v>
                </c:pt>
                <c:pt idx="7">
                  <c:v>408</c:v>
                </c:pt>
                <c:pt idx="8">
                  <c:v>466.20000000000005</c:v>
                </c:pt>
                <c:pt idx="9">
                  <c:v>360</c:v>
                </c:pt>
                <c:pt idx="10">
                  <c:v>300</c:v>
                </c:pt>
                <c:pt idx="1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4-4CC6-80DE-F172D42EFAFA}"/>
            </c:ext>
          </c:extLst>
        </c:ser>
        <c:ser>
          <c:idx val="1"/>
          <c:order val="1"/>
          <c:tx>
            <c:strRef>
              <c:f>Gráf3!$D$3</c:f>
              <c:strCache>
                <c:ptCount val="1"/>
                <c:pt idx="0">
                  <c:v>Total de  Custos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Gráf3!$D$4:$D$15</c:f>
              <c:numCache>
                <c:formatCode>_("R$"* #,##0.00_);_("R$"* \(#,##0.00\);_("R$"* "-"??_);_(@_)</c:formatCode>
                <c:ptCount val="12"/>
                <c:pt idx="0">
                  <c:v>800</c:v>
                </c:pt>
                <c:pt idx="1">
                  <c:v>224</c:v>
                </c:pt>
                <c:pt idx="2">
                  <c:v>60</c:v>
                </c:pt>
                <c:pt idx="3">
                  <c:v>126</c:v>
                </c:pt>
                <c:pt idx="4">
                  <c:v>88.8</c:v>
                </c:pt>
                <c:pt idx="5">
                  <c:v>68</c:v>
                </c:pt>
                <c:pt idx="6">
                  <c:v>65.099999999999994</c:v>
                </c:pt>
                <c:pt idx="7">
                  <c:v>201.96</c:v>
                </c:pt>
                <c:pt idx="8">
                  <c:v>366.29999999999995</c:v>
                </c:pt>
                <c:pt idx="9">
                  <c:v>208.8</c:v>
                </c:pt>
                <c:pt idx="10">
                  <c:v>225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4-4CC6-80DE-F172D42EFAFA}"/>
            </c:ext>
          </c:extLst>
        </c:ser>
        <c:ser>
          <c:idx val="2"/>
          <c:order val="2"/>
          <c:tx>
            <c:strRef>
              <c:f>Gráf3!$A$3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Gráf3!$A$4:$A$14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4-4CC6-80DE-F172D42E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435480"/>
        <c:axId val="567429576"/>
      </c:barChart>
      <c:catAx>
        <c:axId val="56743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29576"/>
        <c:crosses val="autoZero"/>
        <c:auto val="1"/>
        <c:lblAlgn val="ctr"/>
        <c:lblOffset val="100"/>
        <c:noMultiLvlLbl val="0"/>
      </c:catAx>
      <c:valAx>
        <c:axId val="5674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3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Gráf4!$C$4</c:f>
              <c:strCache>
                <c:ptCount val="1"/>
                <c:pt idx="0">
                  <c:v>Valor de 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Gráf4!$A$5:$A$13</c:f>
              <c:strCache>
                <c:ptCount val="9"/>
                <c:pt idx="0">
                  <c:v>PROD 05</c:v>
                </c:pt>
                <c:pt idx="1">
                  <c:v>PROD 04</c:v>
                </c:pt>
                <c:pt idx="2">
                  <c:v>PROD 02</c:v>
                </c:pt>
                <c:pt idx="3">
                  <c:v>PROD 09</c:v>
                </c:pt>
                <c:pt idx="4">
                  <c:v>PROD 08</c:v>
                </c:pt>
                <c:pt idx="5">
                  <c:v>PROD 07</c:v>
                </c:pt>
                <c:pt idx="6">
                  <c:v>PROD 01</c:v>
                </c:pt>
                <c:pt idx="7">
                  <c:v>PROD 06</c:v>
                </c:pt>
                <c:pt idx="8">
                  <c:v>PROD 03</c:v>
                </c:pt>
              </c:strCache>
            </c:strRef>
          </c:cat>
          <c:val>
            <c:numRef>
              <c:f>Gráf4!$C$5:$C$13</c:f>
              <c:numCache>
                <c:formatCode>_(* #,##0.00_);_(* \(#,##0.00\);_(* "-"??_);_(@_)</c:formatCode>
                <c:ptCount val="9"/>
                <c:pt idx="0">
                  <c:v>2225</c:v>
                </c:pt>
                <c:pt idx="1">
                  <c:v>2243</c:v>
                </c:pt>
                <c:pt idx="2">
                  <c:v>2509</c:v>
                </c:pt>
                <c:pt idx="3">
                  <c:v>2566</c:v>
                </c:pt>
                <c:pt idx="4">
                  <c:v>2693</c:v>
                </c:pt>
                <c:pt idx="5">
                  <c:v>3307</c:v>
                </c:pt>
                <c:pt idx="6">
                  <c:v>4758</c:v>
                </c:pt>
                <c:pt idx="7">
                  <c:v>4802</c:v>
                </c:pt>
                <c:pt idx="8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3-48E1-88A1-629C057F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6171976"/>
        <c:axId val="446167056"/>
      </c:barChart>
      <c:lineChart>
        <c:grouping val="standard"/>
        <c:varyColors val="0"/>
        <c:ser>
          <c:idx val="0"/>
          <c:order val="0"/>
          <c:tx>
            <c:strRef>
              <c:f>Gráf4!$B$4</c:f>
              <c:strCache>
                <c:ptCount val="1"/>
                <c:pt idx="0">
                  <c:v>Qtde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Gráf4!$A$5:$A$13</c:f>
              <c:strCache>
                <c:ptCount val="9"/>
                <c:pt idx="0">
                  <c:v>PROD 05</c:v>
                </c:pt>
                <c:pt idx="1">
                  <c:v>PROD 04</c:v>
                </c:pt>
                <c:pt idx="2">
                  <c:v>PROD 02</c:v>
                </c:pt>
                <c:pt idx="3">
                  <c:v>PROD 09</c:v>
                </c:pt>
                <c:pt idx="4">
                  <c:v>PROD 08</c:v>
                </c:pt>
                <c:pt idx="5">
                  <c:v>PROD 07</c:v>
                </c:pt>
                <c:pt idx="6">
                  <c:v>PROD 01</c:v>
                </c:pt>
                <c:pt idx="7">
                  <c:v>PROD 06</c:v>
                </c:pt>
                <c:pt idx="8">
                  <c:v>PROD 03</c:v>
                </c:pt>
              </c:strCache>
            </c:strRef>
          </c:cat>
          <c:val>
            <c:numRef>
              <c:f>Gráf4!$B$5:$B$13</c:f>
              <c:numCache>
                <c:formatCode>General</c:formatCode>
                <c:ptCount val="9"/>
                <c:pt idx="0">
                  <c:v>33</c:v>
                </c:pt>
                <c:pt idx="1">
                  <c:v>59</c:v>
                </c:pt>
                <c:pt idx="2">
                  <c:v>66</c:v>
                </c:pt>
                <c:pt idx="3">
                  <c:v>15</c:v>
                </c:pt>
                <c:pt idx="4">
                  <c:v>62</c:v>
                </c:pt>
                <c:pt idx="5">
                  <c:v>35</c:v>
                </c:pt>
                <c:pt idx="6">
                  <c:v>57</c:v>
                </c:pt>
                <c:pt idx="7">
                  <c:v>46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8E1-88A1-629C057F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598264"/>
        <c:axId val="574599904"/>
      </c:lineChart>
      <c:catAx>
        <c:axId val="446171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67056"/>
        <c:crosses val="autoZero"/>
        <c:auto val="1"/>
        <c:lblAlgn val="ctr"/>
        <c:lblOffset val="100"/>
        <c:noMultiLvlLbl val="0"/>
      </c:catAx>
      <c:valAx>
        <c:axId val="4461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71976"/>
        <c:crosses val="autoZero"/>
        <c:crossBetween val="between"/>
      </c:valAx>
      <c:valAx>
        <c:axId val="57459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598264"/>
        <c:crosses val="max"/>
        <c:crossBetween val="between"/>
      </c:valAx>
      <c:catAx>
        <c:axId val="574598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599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Relatório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Gráf5!$B$4</c:f>
              <c:strCache>
                <c:ptCount val="1"/>
                <c:pt idx="0">
                  <c:v>Planejado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gradFill flip="none" rotWithShape="1">
                <a:gsLst>
                  <a:gs pos="0">
                    <a:schemeClr val="bg2">
                      <a:lumMod val="90000"/>
                      <a:alpha val="70000"/>
                    </a:schemeClr>
                  </a:gs>
                  <a:gs pos="100000">
                    <a:schemeClr val="bg2">
                      <a:lumMod val="75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Gráf5!$B$5:$B$16</c:f>
              <c:numCache>
                <c:formatCode>_(* #,##0_);_(* \(#,##0\);_(* "-"??_);_(@_)</c:formatCode>
                <c:ptCount val="12"/>
                <c:pt idx="0">
                  <c:v>75000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85000</c:v>
                </c:pt>
                <c:pt idx="9">
                  <c:v>85000</c:v>
                </c:pt>
                <c:pt idx="10">
                  <c:v>85000</c:v>
                </c:pt>
                <c:pt idx="11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343-9458-B2DD8D27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6799"/>
        <c:axId val="1076817039"/>
      </c:areaChart>
      <c:barChart>
        <c:barDir val="col"/>
        <c:grouping val="clustered"/>
        <c:varyColors val="0"/>
        <c:ser>
          <c:idx val="2"/>
          <c:order val="2"/>
          <c:tx>
            <c:strRef>
              <c:f>Gráf5!$AO$4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rgbClr val="8BC16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,;\(#,##0.0,\)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Gráf5!$AO$5:$AO$16</c:f>
              <c:numCache>
                <c:formatCode>General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7000</c:v>
                </c:pt>
                <c:pt idx="3">
                  <c:v>0</c:v>
                </c:pt>
                <c:pt idx="4">
                  <c:v>14000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A-4343-9458-B2DD8D27E995}"/>
            </c:ext>
          </c:extLst>
        </c:ser>
        <c:ser>
          <c:idx val="3"/>
          <c:order val="3"/>
          <c:tx>
            <c:strRef>
              <c:f>Gráf5!$AP$4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,;\(#,##0.0,\)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Gráf5!$AP$5:$AP$16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-15000</c:v>
                </c:pt>
                <c:pt idx="4">
                  <c:v>0</c:v>
                </c:pt>
                <c:pt idx="5">
                  <c:v>-5000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A-4343-9458-B2DD8D27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736799"/>
        <c:axId val="1076817039"/>
      </c:barChart>
      <c:lineChart>
        <c:grouping val="standard"/>
        <c:varyColors val="0"/>
        <c:ser>
          <c:idx val="1"/>
          <c:order val="1"/>
          <c:tx>
            <c:strRef>
              <c:f>Gráf5!$C$4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Gráf5!$C$5:$C$16</c:f>
              <c:numCache>
                <c:formatCode>_(* #,##0_);_(* \(#,##0\);_(* "-"??_);_(@_)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72000</c:v>
                </c:pt>
                <c:pt idx="3">
                  <c:v>50000</c:v>
                </c:pt>
                <c:pt idx="4">
                  <c:v>79000</c:v>
                </c:pt>
                <c:pt idx="5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A-4343-9458-B2DD8D27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36799"/>
        <c:axId val="1076817039"/>
      </c:lineChart>
      <c:catAx>
        <c:axId val="6967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17039"/>
        <c:crosses val="autoZero"/>
        <c:auto val="1"/>
        <c:lblAlgn val="ctr"/>
        <c:lblOffset val="100"/>
        <c:noMultiLvlLbl val="0"/>
      </c:catAx>
      <c:valAx>
        <c:axId val="107681703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967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514029274135909"/>
          <c:y val="2.5528526539679519E-2"/>
          <c:w val="0.10284955583567534"/>
          <c:h val="0.148741707965522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Gráf5!$E$4</c:f>
              <c:strCache>
                <c:ptCount val="1"/>
                <c:pt idx="0">
                  <c:v>Planejado (Gráfico)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Gráf5!$E$5:$E$16</c:f>
              <c:numCache>
                <c:formatCode>_(* #,##0_);_(* \(#,##0\);_(* "-"??_);_(@_)</c:formatCode>
                <c:ptCount val="12"/>
                <c:pt idx="0">
                  <c:v>75000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75000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1-4D06-990A-C398C5AE98DE}"/>
            </c:ext>
          </c:extLst>
        </c:ser>
        <c:ser>
          <c:idx val="1"/>
          <c:order val="1"/>
          <c:tx>
            <c:strRef>
              <c:f>Gráf5!$C$4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Gráf5!$C$5:$C$16</c:f>
              <c:numCache>
                <c:formatCode>_(* #,##0_);_(* \(#,##0\);_(* "-"??_);_(@_)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72000</c:v>
                </c:pt>
                <c:pt idx="3">
                  <c:v>50000</c:v>
                </c:pt>
                <c:pt idx="4">
                  <c:v>79000</c:v>
                </c:pt>
                <c:pt idx="5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D06-990A-C398C5AE98DE}"/>
            </c:ext>
          </c:extLst>
        </c:ser>
        <c:ser>
          <c:idx val="2"/>
          <c:order val="2"/>
          <c:tx>
            <c:strRef>
              <c:f>Gráf5!$D$4</c:f>
              <c:strCache>
                <c:ptCount val="1"/>
                <c:pt idx="0">
                  <c:v>Diferença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Gráf5!$A$5:$A$16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Gráf5!$D$5:$D$16</c:f>
              <c:numCache>
                <c:formatCode>_(* #,##0.00_);_(* \(#,##0.00\);_(* "-"??_);_(@_)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7000</c:v>
                </c:pt>
                <c:pt idx="3">
                  <c:v>-15000</c:v>
                </c:pt>
                <c:pt idx="4">
                  <c:v>14000</c:v>
                </c:pt>
                <c:pt idx="5">
                  <c:v>-5000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1-4D06-990A-C398C5AE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84792"/>
        <c:axId val="565185120"/>
      </c:lineChart>
      <c:catAx>
        <c:axId val="56518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85120"/>
        <c:crosses val="autoZero"/>
        <c:auto val="1"/>
        <c:lblAlgn val="ctr"/>
        <c:lblOffset val="100"/>
        <c:noMultiLvlLbl val="0"/>
      </c:catAx>
      <c:valAx>
        <c:axId val="565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8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33336</xdr:rowOff>
    </xdr:from>
    <xdr:to>
      <xdr:col>16</xdr:col>
      <xdr:colOff>38099</xdr:colOff>
      <xdr:row>17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464705-E57F-4738-84B0-226BD360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19</xdr:row>
      <xdr:rowOff>180975</xdr:rowOff>
    </xdr:from>
    <xdr:to>
      <xdr:col>15</xdr:col>
      <xdr:colOff>542925</xdr:colOff>
      <xdr:row>37</xdr:row>
      <xdr:rowOff>71438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159A36-9C28-4E6A-B271-6544C6A4C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195261</xdr:rowOff>
    </xdr:from>
    <xdr:to>
      <xdr:col>14</xdr:col>
      <xdr:colOff>19049</xdr:colOff>
      <xdr:row>20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7B4BC2-8F01-4248-9DB7-D1EE5B07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6</xdr:row>
      <xdr:rowOff>14287</xdr:rowOff>
    </xdr:from>
    <xdr:to>
      <xdr:col>14</xdr:col>
      <xdr:colOff>4762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AD35C8-20DA-47CF-B21E-630EDE78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90487</xdr:rowOff>
    </xdr:from>
    <xdr:to>
      <xdr:col>14</xdr:col>
      <xdr:colOff>452437</xdr:colOff>
      <xdr:row>17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192A3-967C-4805-AF9E-801DC040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451486</xdr:colOff>
      <xdr:row>0</xdr:row>
      <xdr:rowOff>497206</xdr:rowOff>
    </xdr:from>
    <xdr:to>
      <xdr:col>51</xdr:col>
      <xdr:colOff>590550</xdr:colOff>
      <xdr:row>22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80A2DE-00BB-49C3-A61A-B1AB6488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3</xdr:row>
      <xdr:rowOff>128587</xdr:rowOff>
    </xdr:from>
    <xdr:to>
      <xdr:col>12</xdr:col>
      <xdr:colOff>166687</xdr:colOff>
      <xdr:row>16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9D5F48-C39F-48E2-A2AF-CAF9B03D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21_Se%20Dupl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73_Filtro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66-BDSOMA%2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0_Pasta%20Professor/Comentarios%20Exercicios%2001-25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aixa%20Stylu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acotes%20Trein/Projeto%20Ibecc/01-Exerc%20Basico%2083/Gerador%20testes%20-Basico%20%20Vseg%20Vilb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78_Valid%20dados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VCG%20Intvan%2095/Int_Av_SP-49_PROCV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Rar$DI41.888/Gerador%20testes%20-%20Mod%20Basico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51_PROCV%20Int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TARDE%20SET12-A/Int_Av_SP-26_Se%20Carinh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TARDE%20SET12-A/Int_Av_SP-52_PROCV%20Int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TARDE%20SET12-A/Int_Av_SP-20_Se%20Duplo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TARDE%20SET12-A/Int_Av_SP-73_Filtro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49_PROCV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FH%20-%20%20IntAvan%2095/Int_Av_SP-09_RefRelAb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09_RefRelAb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FH%20-%20%20IntAvan%2095/Int_Av_SP-66-BDSOMA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55_Fun&#231;&#245;es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54_SEERRO%20PROC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20_Se%20Dupl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TARDE%20SET12-A/Int_Av_SP-24_Se%20com%20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SPAIPA%20NOITE%20SET12/Int_Av_SP-22_Se%20Tripl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FH%20-%20%20IntAvan%2095/Int_Av_SP-25_Se%20Combinad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ortatil%20Cursos%20Excel/$$0_PADR&#195;O%202012/$0_Padr&#227;o%20Excel%20IntAvan/1-Exercicios%20IntAvan%2095/99-Coment&#225;rios/VCG%20Intvan%2095/Int_Av_SP-20_Se%20Du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1_Se Duplo"/>
      <sheetName val="Roteiro"/>
      <sheetName val="Resolvida"/>
    </sheetNames>
    <sheetDataSet>
      <sheetData sheetId="0" refreshError="1"/>
      <sheetData sheetId="1" refreshError="1"/>
      <sheetData sheetId="2">
        <row r="5">
          <cell r="H5">
            <v>0.16666666666666666</v>
          </cell>
        </row>
        <row r="9">
          <cell r="I9" t="str">
            <v>SOBRA</v>
          </cell>
        </row>
        <row r="10">
          <cell r="I10" t="str">
            <v>FALTA</v>
          </cell>
        </row>
        <row r="11">
          <cell r="I11" t="str">
            <v>NORMAL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oteiro"/>
      <sheetName val="Resolvida"/>
      <sheetName val="Plan1"/>
    </sheetNames>
    <sheetDataSet>
      <sheetData sheetId="0" refreshError="1"/>
      <sheetData sheetId="1" refreshError="1"/>
      <sheetData sheetId="2">
        <row r="11">
          <cell r="A11" t="str">
            <v>Código</v>
          </cell>
          <cell r="B11" t="str">
            <v>Nome</v>
          </cell>
          <cell r="C11" t="str">
            <v>Cargo</v>
          </cell>
          <cell r="D11" t="str">
            <v>Data Adm.</v>
          </cell>
          <cell r="E11" t="str">
            <v>Salário</v>
          </cell>
        </row>
        <row r="12">
          <cell r="A12">
            <v>1793</v>
          </cell>
          <cell r="B12" t="str">
            <v>Aaron</v>
          </cell>
          <cell r="C12" t="str">
            <v>Assistente Administrativo</v>
          </cell>
          <cell r="D12">
            <v>33223</v>
          </cell>
          <cell r="E12">
            <v>785</v>
          </cell>
        </row>
        <row r="13">
          <cell r="A13">
            <v>1725</v>
          </cell>
          <cell r="B13" t="str">
            <v>Alex</v>
          </cell>
          <cell r="C13" t="str">
            <v>Gerente de Unidade</v>
          </cell>
          <cell r="D13">
            <v>28533</v>
          </cell>
          <cell r="E13">
            <v>3600</v>
          </cell>
        </row>
        <row r="14">
          <cell r="A14">
            <v>1531</v>
          </cell>
          <cell r="B14" t="str">
            <v>Alexandra</v>
          </cell>
          <cell r="C14" t="str">
            <v>Cientista Pesquisador</v>
          </cell>
          <cell r="D14">
            <v>31543</v>
          </cell>
          <cell r="E14">
            <v>6800</v>
          </cell>
        </row>
        <row r="15">
          <cell r="A15">
            <v>1360</v>
          </cell>
          <cell r="B15" t="str">
            <v>Alice</v>
          </cell>
          <cell r="C15" t="str">
            <v>Assistente de Grupo Administrativo</v>
          </cell>
          <cell r="D15">
            <v>32356</v>
          </cell>
          <cell r="E15">
            <v>1345</v>
          </cell>
        </row>
        <row r="16">
          <cell r="A16">
            <v>1153</v>
          </cell>
          <cell r="B16" t="str">
            <v>Allen</v>
          </cell>
          <cell r="C16" t="str">
            <v>Assistente de Grupo Administrativo</v>
          </cell>
          <cell r="D16">
            <v>32886</v>
          </cell>
          <cell r="E16">
            <v>1345</v>
          </cell>
        </row>
        <row r="17">
          <cell r="A17">
            <v>1068</v>
          </cell>
          <cell r="B17" t="str">
            <v>Alyssa</v>
          </cell>
          <cell r="C17" t="str">
            <v>Engenheiro Mecânico</v>
          </cell>
          <cell r="D17">
            <v>32032</v>
          </cell>
          <cell r="E17">
            <v>4500</v>
          </cell>
        </row>
        <row r="18">
          <cell r="A18">
            <v>1330</v>
          </cell>
          <cell r="B18" t="str">
            <v>Anna</v>
          </cell>
          <cell r="C18" t="str">
            <v>Contador</v>
          </cell>
          <cell r="D18">
            <v>32553</v>
          </cell>
          <cell r="E18">
            <v>3456</v>
          </cell>
        </row>
        <row r="19">
          <cell r="A19">
            <v>1154</v>
          </cell>
          <cell r="B19" t="str">
            <v>Ari</v>
          </cell>
          <cell r="C19" t="str">
            <v>Engenheiro de Software</v>
          </cell>
          <cell r="D19">
            <v>31965</v>
          </cell>
          <cell r="E19">
            <v>4500</v>
          </cell>
        </row>
        <row r="20">
          <cell r="A20">
            <v>1301</v>
          </cell>
          <cell r="B20" t="str">
            <v>Ariel</v>
          </cell>
          <cell r="C20" t="str">
            <v>Engenheiro Senior</v>
          </cell>
          <cell r="D20">
            <v>31421</v>
          </cell>
          <cell r="E20">
            <v>5000</v>
          </cell>
        </row>
        <row r="21">
          <cell r="A21">
            <v>1922</v>
          </cell>
          <cell r="B21" t="str">
            <v>Barbara</v>
          </cell>
          <cell r="C21" t="str">
            <v>Contador</v>
          </cell>
          <cell r="D21">
            <v>31751</v>
          </cell>
          <cell r="E21">
            <v>1100</v>
          </cell>
        </row>
        <row r="22">
          <cell r="A22">
            <v>1353</v>
          </cell>
          <cell r="B22" t="str">
            <v>Bill</v>
          </cell>
          <cell r="C22" t="str">
            <v>Cientista Chefe</v>
          </cell>
          <cell r="D22">
            <v>30204</v>
          </cell>
          <cell r="E22">
            <v>4500</v>
          </cell>
        </row>
        <row r="23">
          <cell r="A23">
            <v>1573</v>
          </cell>
          <cell r="B23" t="str">
            <v>Bob</v>
          </cell>
          <cell r="C23" t="str">
            <v>Contador</v>
          </cell>
          <cell r="D23">
            <v>32331</v>
          </cell>
          <cell r="E23">
            <v>3000</v>
          </cell>
        </row>
        <row r="24">
          <cell r="A24">
            <v>1302</v>
          </cell>
          <cell r="B24" t="str">
            <v>Bobby</v>
          </cell>
          <cell r="C24" t="str">
            <v>Gerente da Engenharia</v>
          </cell>
          <cell r="D24">
            <v>30892</v>
          </cell>
          <cell r="E24">
            <v>5000</v>
          </cell>
        </row>
        <row r="25">
          <cell r="A25">
            <v>1076</v>
          </cell>
          <cell r="B25" t="str">
            <v>Brad</v>
          </cell>
          <cell r="C25" t="str">
            <v>Engenheiro Chefe</v>
          </cell>
          <cell r="D25">
            <v>29066</v>
          </cell>
          <cell r="E25">
            <v>6000</v>
          </cell>
        </row>
        <row r="26">
          <cell r="A26">
            <v>1293</v>
          </cell>
          <cell r="B26" t="str">
            <v>Brent</v>
          </cell>
          <cell r="C26" t="str">
            <v>Técnico</v>
          </cell>
          <cell r="D26">
            <v>30939</v>
          </cell>
          <cell r="E26">
            <v>2300</v>
          </cell>
        </row>
        <row r="27">
          <cell r="A27">
            <v>1291</v>
          </cell>
          <cell r="B27" t="str">
            <v>Burt</v>
          </cell>
          <cell r="C27" t="str">
            <v>Assistente Administrativo</v>
          </cell>
          <cell r="D27">
            <v>31042</v>
          </cell>
          <cell r="E27">
            <v>2000</v>
          </cell>
        </row>
        <row r="28">
          <cell r="A28">
            <v>1969</v>
          </cell>
          <cell r="B28" t="str">
            <v>Cara</v>
          </cell>
          <cell r="C28" t="str">
            <v>Representante de Vendas</v>
          </cell>
          <cell r="D28">
            <v>32612</v>
          </cell>
          <cell r="E28">
            <v>3500</v>
          </cell>
        </row>
        <row r="29">
          <cell r="A29">
            <v>1949</v>
          </cell>
          <cell r="B29" t="str">
            <v>Carla</v>
          </cell>
          <cell r="C29" t="str">
            <v>Promotor de Marketing</v>
          </cell>
          <cell r="D29">
            <v>29871</v>
          </cell>
          <cell r="E29">
            <v>2000</v>
          </cell>
        </row>
        <row r="30">
          <cell r="A30">
            <v>1815</v>
          </cell>
          <cell r="B30" t="str">
            <v>Carolina</v>
          </cell>
          <cell r="C30" t="str">
            <v>Gerente da Engenharia</v>
          </cell>
          <cell r="D30">
            <v>29276</v>
          </cell>
          <cell r="E30">
            <v>3000</v>
          </cell>
        </row>
        <row r="31">
          <cell r="A31">
            <v>1696</v>
          </cell>
          <cell r="B31" t="str">
            <v>Catia</v>
          </cell>
          <cell r="C31" t="str">
            <v>Engenheiro Mecânico</v>
          </cell>
          <cell r="D31">
            <v>30967</v>
          </cell>
          <cell r="E31">
            <v>6200</v>
          </cell>
        </row>
        <row r="32">
          <cell r="A32">
            <v>1967</v>
          </cell>
          <cell r="B32" t="str">
            <v>Charles</v>
          </cell>
          <cell r="C32" t="str">
            <v>Representante de Vendas</v>
          </cell>
          <cell r="D32">
            <v>30054</v>
          </cell>
          <cell r="E32">
            <v>5000</v>
          </cell>
        </row>
        <row r="33">
          <cell r="A33">
            <v>1361</v>
          </cell>
          <cell r="B33" t="str">
            <v>Cindy</v>
          </cell>
          <cell r="C33" t="str">
            <v>Técnico</v>
          </cell>
          <cell r="D33">
            <v>32346</v>
          </cell>
          <cell r="E33">
            <v>1200</v>
          </cell>
        </row>
        <row r="34">
          <cell r="A34">
            <v>1814</v>
          </cell>
          <cell r="B34" t="str">
            <v>Daoud</v>
          </cell>
          <cell r="C34" t="str">
            <v>Assistente Técnico</v>
          </cell>
          <cell r="D34">
            <v>32571</v>
          </cell>
          <cell r="E34">
            <v>2000</v>
          </cell>
        </row>
        <row r="35">
          <cell r="A35">
            <v>1427</v>
          </cell>
          <cell r="B35" t="str">
            <v>Davi</v>
          </cell>
          <cell r="C35" t="str">
            <v>Cientista Chefe</v>
          </cell>
          <cell r="D35">
            <v>28368</v>
          </cell>
          <cell r="E35">
            <v>4500</v>
          </cell>
        </row>
        <row r="36">
          <cell r="A36">
            <v>1674</v>
          </cell>
          <cell r="B36" t="str">
            <v>David</v>
          </cell>
          <cell r="C36" t="str">
            <v>Assistente de Grupo Administrativo</v>
          </cell>
          <cell r="D36">
            <v>32971</v>
          </cell>
          <cell r="E36">
            <v>1235</v>
          </cell>
        </row>
        <row r="37">
          <cell r="A37">
            <v>1658</v>
          </cell>
          <cell r="B37" t="str">
            <v>Dennis</v>
          </cell>
          <cell r="C37" t="str">
            <v>Engenheiro de Software</v>
          </cell>
          <cell r="D37">
            <v>32972</v>
          </cell>
          <cell r="E37">
            <v>4800</v>
          </cell>
        </row>
        <row r="38">
          <cell r="A38">
            <v>1303</v>
          </cell>
          <cell r="B38" t="str">
            <v>Donaldo</v>
          </cell>
          <cell r="C38" t="str">
            <v>Engenheiro de Software</v>
          </cell>
          <cell r="D38">
            <v>32973</v>
          </cell>
          <cell r="E38">
            <v>3990</v>
          </cell>
        </row>
        <row r="39">
          <cell r="A39">
            <v>1695</v>
          </cell>
          <cell r="B39" t="str">
            <v>Edison</v>
          </cell>
          <cell r="C39" t="str">
            <v>Especialista de Projetos</v>
          </cell>
          <cell r="D39">
            <v>32974</v>
          </cell>
          <cell r="E39">
            <v>3900</v>
          </cell>
        </row>
        <row r="40">
          <cell r="A40">
            <v>1792</v>
          </cell>
          <cell r="B40" t="str">
            <v>Eileen</v>
          </cell>
          <cell r="C40" t="str">
            <v>Especialista de Projetos</v>
          </cell>
          <cell r="D40">
            <v>32975</v>
          </cell>
          <cell r="E40">
            <v>3698</v>
          </cell>
        </row>
        <row r="41">
          <cell r="A41">
            <v>1079</v>
          </cell>
          <cell r="B41" t="str">
            <v>Ellen</v>
          </cell>
          <cell r="C41" t="str">
            <v>Assistente Administrativo</v>
          </cell>
          <cell r="D41">
            <v>32976</v>
          </cell>
          <cell r="E41">
            <v>845</v>
          </cell>
        </row>
        <row r="42">
          <cell r="A42">
            <v>1932</v>
          </cell>
          <cell r="B42" t="str">
            <v>Ellen</v>
          </cell>
          <cell r="C42" t="str">
            <v>Contador</v>
          </cell>
          <cell r="D42">
            <v>32977</v>
          </cell>
          <cell r="E42">
            <v>3000</v>
          </cell>
        </row>
        <row r="43">
          <cell r="A43">
            <v>1310</v>
          </cell>
          <cell r="B43" t="str">
            <v>Ellen</v>
          </cell>
          <cell r="C43" t="str">
            <v>Técnico</v>
          </cell>
          <cell r="D43">
            <v>32978</v>
          </cell>
          <cell r="E43">
            <v>2600</v>
          </cell>
        </row>
        <row r="44">
          <cell r="A44">
            <v>1677</v>
          </cell>
          <cell r="B44" t="str">
            <v>Erico</v>
          </cell>
          <cell r="C44" t="str">
            <v>Cientista Pesquisador</v>
          </cell>
          <cell r="D44">
            <v>32979</v>
          </cell>
          <cell r="E44">
            <v>12000</v>
          </cell>
        </row>
        <row r="45">
          <cell r="A45">
            <v>1968</v>
          </cell>
          <cell r="B45" t="str">
            <v>Erika</v>
          </cell>
          <cell r="C45" t="str">
            <v>Gerente Administrativo</v>
          </cell>
          <cell r="D45">
            <v>32980</v>
          </cell>
          <cell r="E45">
            <v>3200</v>
          </cell>
        </row>
        <row r="46">
          <cell r="A46">
            <v>1558</v>
          </cell>
          <cell r="B46" t="str">
            <v>Evelina</v>
          </cell>
          <cell r="C46" t="str">
            <v>Promotor de Marketing</v>
          </cell>
          <cell r="D46">
            <v>32981</v>
          </cell>
          <cell r="E46">
            <v>1789</v>
          </cell>
        </row>
        <row r="47">
          <cell r="A47">
            <v>1370</v>
          </cell>
          <cell r="B47" t="str">
            <v>Everett</v>
          </cell>
          <cell r="C47" t="str">
            <v>Cientista Pesquisador</v>
          </cell>
          <cell r="D47">
            <v>32982</v>
          </cell>
          <cell r="E47">
            <v>6000</v>
          </cell>
        </row>
        <row r="48">
          <cell r="A48">
            <v>1967</v>
          </cell>
          <cell r="B48" t="str">
            <v>Felicio</v>
          </cell>
          <cell r="C48" t="str">
            <v>Assistente Administrativo</v>
          </cell>
          <cell r="D48">
            <v>32983</v>
          </cell>
          <cell r="E48">
            <v>900</v>
          </cell>
        </row>
        <row r="49">
          <cell r="A49">
            <v>1080</v>
          </cell>
          <cell r="B49" t="str">
            <v>Felicio</v>
          </cell>
          <cell r="C49" t="str">
            <v>Cientista Pesquisador</v>
          </cell>
          <cell r="D49">
            <v>32984</v>
          </cell>
          <cell r="E49">
            <v>3000</v>
          </cell>
        </row>
        <row r="50">
          <cell r="A50">
            <v>1674</v>
          </cell>
          <cell r="B50" t="str">
            <v>Francisco</v>
          </cell>
          <cell r="C50" t="str">
            <v>Assistente Contábil</v>
          </cell>
          <cell r="D50">
            <v>32985</v>
          </cell>
          <cell r="E50">
            <v>1400</v>
          </cell>
        </row>
        <row r="51">
          <cell r="A51">
            <v>1284</v>
          </cell>
          <cell r="B51" t="str">
            <v>Francisco</v>
          </cell>
          <cell r="C51" t="str">
            <v>Promotor de Marketing</v>
          </cell>
          <cell r="D51">
            <v>32986</v>
          </cell>
          <cell r="E51">
            <v>1564</v>
          </cell>
        </row>
        <row r="52">
          <cell r="A52">
            <v>1067</v>
          </cell>
          <cell r="B52" t="str">
            <v>Gail</v>
          </cell>
          <cell r="C52" t="str">
            <v>Contador</v>
          </cell>
          <cell r="D52">
            <v>32987</v>
          </cell>
          <cell r="E52">
            <v>2500</v>
          </cell>
        </row>
        <row r="53">
          <cell r="A53">
            <v>1011</v>
          </cell>
          <cell r="B53" t="str">
            <v>Hazel</v>
          </cell>
          <cell r="C53" t="str">
            <v>Assistente Contábil</v>
          </cell>
          <cell r="D53">
            <v>32988</v>
          </cell>
          <cell r="E53">
            <v>1345</v>
          </cell>
        </row>
        <row r="54">
          <cell r="A54">
            <v>1962</v>
          </cell>
          <cell r="B54" t="str">
            <v>Hilda</v>
          </cell>
          <cell r="C54" t="str">
            <v>Representante de Vendas</v>
          </cell>
          <cell r="D54">
            <v>32989</v>
          </cell>
          <cell r="E54">
            <v>1000</v>
          </cell>
        </row>
        <row r="55">
          <cell r="A55">
            <v>1054</v>
          </cell>
          <cell r="B55" t="str">
            <v>Howard</v>
          </cell>
          <cell r="C55" t="str">
            <v>Assistente de Projetos</v>
          </cell>
          <cell r="D55">
            <v>32990</v>
          </cell>
          <cell r="E55">
            <v>785</v>
          </cell>
        </row>
        <row r="56">
          <cell r="A56">
            <v>1530</v>
          </cell>
          <cell r="B56" t="str">
            <v>Iain</v>
          </cell>
          <cell r="C56" t="str">
            <v>Assistente Administrativo</v>
          </cell>
          <cell r="D56">
            <v>32991</v>
          </cell>
          <cell r="E56">
            <v>899</v>
          </cell>
        </row>
        <row r="57">
          <cell r="A57">
            <v>1723</v>
          </cell>
          <cell r="B57" t="str">
            <v>Isolda</v>
          </cell>
          <cell r="C57" t="str">
            <v>Contador</v>
          </cell>
          <cell r="D57">
            <v>32992</v>
          </cell>
          <cell r="E57">
            <v>2300</v>
          </cell>
        </row>
        <row r="58">
          <cell r="A58">
            <v>1675</v>
          </cell>
          <cell r="B58" t="str">
            <v>Jaime</v>
          </cell>
          <cell r="C58" t="str">
            <v>Assistente de Grupo Administrativo</v>
          </cell>
          <cell r="D58">
            <v>32993</v>
          </cell>
          <cell r="E58">
            <v>1400</v>
          </cell>
        </row>
        <row r="59">
          <cell r="A59">
            <v>1675</v>
          </cell>
          <cell r="B59" t="str">
            <v>Janete</v>
          </cell>
          <cell r="C59" t="str">
            <v>Representante de Vendas</v>
          </cell>
          <cell r="D59">
            <v>32994</v>
          </cell>
          <cell r="E59">
            <v>5000</v>
          </cell>
        </row>
        <row r="60">
          <cell r="A60">
            <v>1676</v>
          </cell>
          <cell r="B60" t="str">
            <v>Jason</v>
          </cell>
          <cell r="C60" t="str">
            <v>Assistente Administrativo</v>
          </cell>
          <cell r="D60">
            <v>32995</v>
          </cell>
          <cell r="E60">
            <v>890</v>
          </cell>
        </row>
        <row r="61">
          <cell r="A61">
            <v>1978</v>
          </cell>
          <cell r="B61" t="str">
            <v>Jay</v>
          </cell>
          <cell r="C61" t="str">
            <v>Engenheiro Chefe</v>
          </cell>
          <cell r="D61">
            <v>32996</v>
          </cell>
          <cell r="E61">
            <v>7600</v>
          </cell>
        </row>
        <row r="62">
          <cell r="A62">
            <v>1960</v>
          </cell>
          <cell r="B62" t="str">
            <v>Jean</v>
          </cell>
          <cell r="C62" t="str">
            <v>Assistente de Grupo Administrativo</v>
          </cell>
          <cell r="D62">
            <v>32997</v>
          </cell>
          <cell r="E62">
            <v>1200</v>
          </cell>
        </row>
        <row r="63">
          <cell r="A63">
            <v>1169</v>
          </cell>
          <cell r="B63" t="str">
            <v>Jeremias</v>
          </cell>
          <cell r="C63" t="str">
            <v>Engenheiro de Software</v>
          </cell>
          <cell r="D63">
            <v>32998</v>
          </cell>
          <cell r="E63">
            <v>6000</v>
          </cell>
        </row>
        <row r="64">
          <cell r="A64">
            <v>1510</v>
          </cell>
          <cell r="B64" t="str">
            <v>Jessica</v>
          </cell>
          <cell r="C64" t="str">
            <v>Engenheiro Mecânico</v>
          </cell>
          <cell r="D64">
            <v>32999</v>
          </cell>
          <cell r="E64">
            <v>6300</v>
          </cell>
        </row>
        <row r="65">
          <cell r="A65">
            <v>1056</v>
          </cell>
          <cell r="B65" t="str">
            <v>José</v>
          </cell>
          <cell r="C65" t="str">
            <v>Gerente de Unidade</v>
          </cell>
          <cell r="D65">
            <v>33000</v>
          </cell>
          <cell r="E65">
            <v>4600</v>
          </cell>
        </row>
        <row r="66">
          <cell r="A66">
            <v>1428</v>
          </cell>
          <cell r="B66" t="str">
            <v>Julio</v>
          </cell>
          <cell r="C66" t="str">
            <v>Engenheiro Senior</v>
          </cell>
          <cell r="D66">
            <v>33001</v>
          </cell>
          <cell r="E66">
            <v>6000</v>
          </cell>
        </row>
        <row r="67">
          <cell r="A67">
            <v>1517</v>
          </cell>
          <cell r="B67" t="str">
            <v>Karen</v>
          </cell>
          <cell r="C67" t="str">
            <v>Engenheiro de Produção</v>
          </cell>
          <cell r="D67">
            <v>33002</v>
          </cell>
          <cell r="E67">
            <v>5000</v>
          </cell>
        </row>
        <row r="68">
          <cell r="A68">
            <v>1556</v>
          </cell>
          <cell r="B68" t="str">
            <v>Karen</v>
          </cell>
          <cell r="C68" t="str">
            <v>Técnico</v>
          </cell>
          <cell r="D68">
            <v>33003</v>
          </cell>
          <cell r="E68">
            <v>2300</v>
          </cell>
        </row>
        <row r="69">
          <cell r="A69">
            <v>1078</v>
          </cell>
          <cell r="B69" t="str">
            <v>Kendrick</v>
          </cell>
          <cell r="C69" t="str">
            <v>Assistente Administrativo</v>
          </cell>
          <cell r="D69">
            <v>33004</v>
          </cell>
          <cell r="E69">
            <v>923</v>
          </cell>
        </row>
        <row r="70">
          <cell r="A70">
            <v>1961</v>
          </cell>
          <cell r="B70" t="str">
            <v>Kristina</v>
          </cell>
          <cell r="C70" t="str">
            <v>Assistente Administrativo</v>
          </cell>
          <cell r="D70">
            <v>33005</v>
          </cell>
          <cell r="E70">
            <v>1100</v>
          </cell>
        </row>
        <row r="71">
          <cell r="A71">
            <v>1975</v>
          </cell>
          <cell r="B71" t="str">
            <v>Lauro</v>
          </cell>
          <cell r="C71" t="str">
            <v>Assistente Contábil</v>
          </cell>
          <cell r="D71">
            <v>33006</v>
          </cell>
          <cell r="E71">
            <v>1200</v>
          </cell>
        </row>
        <row r="72">
          <cell r="A72">
            <v>1518</v>
          </cell>
          <cell r="B72" t="str">
            <v>Leslie</v>
          </cell>
          <cell r="C72" t="str">
            <v>Engenheiro de Software</v>
          </cell>
          <cell r="D72">
            <v>33007</v>
          </cell>
          <cell r="E72">
            <v>5100</v>
          </cell>
        </row>
        <row r="73">
          <cell r="A73">
            <v>1290</v>
          </cell>
          <cell r="B73" t="str">
            <v>Linda</v>
          </cell>
          <cell r="C73" t="str">
            <v>Assistente Administrativo</v>
          </cell>
          <cell r="D73">
            <v>33008</v>
          </cell>
          <cell r="E73">
            <v>1250</v>
          </cell>
        </row>
        <row r="74">
          <cell r="A74">
            <v>1557</v>
          </cell>
          <cell r="B74" t="str">
            <v>Lisa</v>
          </cell>
          <cell r="C74" t="str">
            <v>Assistente Administrativo</v>
          </cell>
          <cell r="D74">
            <v>33009</v>
          </cell>
          <cell r="E74">
            <v>980</v>
          </cell>
        </row>
        <row r="75">
          <cell r="A75">
            <v>1352</v>
          </cell>
          <cell r="B75" t="str">
            <v>Lisa</v>
          </cell>
          <cell r="C75" t="str">
            <v>Assistente Técnico</v>
          </cell>
          <cell r="D75">
            <v>33010</v>
          </cell>
          <cell r="E75">
            <v>2100</v>
          </cell>
        </row>
        <row r="76">
          <cell r="A76">
            <v>1923</v>
          </cell>
          <cell r="B76" t="str">
            <v>Lisa</v>
          </cell>
          <cell r="C76" t="str">
            <v>Promotor de Marketing</v>
          </cell>
          <cell r="D76">
            <v>33011</v>
          </cell>
          <cell r="E76">
            <v>1300</v>
          </cell>
        </row>
        <row r="77">
          <cell r="A77">
            <v>1572</v>
          </cell>
          <cell r="B77" t="str">
            <v>Lise-Anne</v>
          </cell>
          <cell r="C77" t="str">
            <v>Técnico</v>
          </cell>
          <cell r="D77">
            <v>33012</v>
          </cell>
          <cell r="E77">
            <v>1312</v>
          </cell>
        </row>
        <row r="78">
          <cell r="A78">
            <v>1012</v>
          </cell>
          <cell r="B78" t="str">
            <v>Liza</v>
          </cell>
          <cell r="C78" t="str">
            <v>Engenheiro Mecânico</v>
          </cell>
          <cell r="D78">
            <v>33013</v>
          </cell>
          <cell r="E78">
            <v>4560</v>
          </cell>
        </row>
        <row r="79">
          <cell r="A79">
            <v>1794</v>
          </cell>
          <cell r="B79" t="str">
            <v>Malcolm</v>
          </cell>
          <cell r="C79" t="str">
            <v>Promotor de Marketing</v>
          </cell>
          <cell r="D79">
            <v>33014</v>
          </cell>
          <cell r="E79">
            <v>1600</v>
          </cell>
        </row>
        <row r="80">
          <cell r="A80">
            <v>1331</v>
          </cell>
          <cell r="B80" t="str">
            <v>Maria</v>
          </cell>
          <cell r="C80" t="str">
            <v>Engenheiro de Software</v>
          </cell>
          <cell r="D80">
            <v>33015</v>
          </cell>
          <cell r="E80">
            <v>6000</v>
          </cell>
        </row>
        <row r="81">
          <cell r="A81">
            <v>1152</v>
          </cell>
          <cell r="B81" t="str">
            <v>Mark</v>
          </cell>
          <cell r="C81" t="str">
            <v>Assistente Contábil</v>
          </cell>
          <cell r="D81">
            <v>33016</v>
          </cell>
          <cell r="E81">
            <v>1845</v>
          </cell>
        </row>
        <row r="82">
          <cell r="A82">
            <v>1724</v>
          </cell>
          <cell r="B82" t="str">
            <v>Mark</v>
          </cell>
          <cell r="C82" t="str">
            <v>Promotor de Marketing</v>
          </cell>
          <cell r="D82">
            <v>33017</v>
          </cell>
          <cell r="E82">
            <v>2100</v>
          </cell>
        </row>
        <row r="83">
          <cell r="A83">
            <v>1292</v>
          </cell>
          <cell r="B83" t="str">
            <v>Matthias</v>
          </cell>
          <cell r="C83" t="str">
            <v>Representante de Vendas</v>
          </cell>
          <cell r="D83">
            <v>33018</v>
          </cell>
          <cell r="E83">
            <v>3450</v>
          </cell>
        </row>
        <row r="84">
          <cell r="A84">
            <v>1055</v>
          </cell>
          <cell r="B84" t="str">
            <v>Maximo</v>
          </cell>
          <cell r="C84" t="str">
            <v>Assistente de Grupo Administrativo</v>
          </cell>
          <cell r="D84">
            <v>33019</v>
          </cell>
          <cell r="E84">
            <v>1000</v>
          </cell>
        </row>
        <row r="85">
          <cell r="A85">
            <v>1907</v>
          </cell>
          <cell r="B85" t="str">
            <v>Megan</v>
          </cell>
          <cell r="C85" t="str">
            <v>Assistente de Grupo Administrativo</v>
          </cell>
          <cell r="D85">
            <v>33020</v>
          </cell>
          <cell r="E85">
            <v>852</v>
          </cell>
        </row>
        <row r="86">
          <cell r="A86">
            <v>1758</v>
          </cell>
          <cell r="B86" t="str">
            <v>Melissa</v>
          </cell>
          <cell r="C86" t="str">
            <v>Especialista de Projetos</v>
          </cell>
          <cell r="D86">
            <v>33021</v>
          </cell>
          <cell r="E86">
            <v>3200</v>
          </cell>
        </row>
        <row r="87">
          <cell r="A87">
            <v>1908</v>
          </cell>
          <cell r="B87" t="str">
            <v>Melissa</v>
          </cell>
          <cell r="C87" t="str">
            <v>Gerente de Unidade</v>
          </cell>
          <cell r="D87">
            <v>33022</v>
          </cell>
          <cell r="E87">
            <v>4000</v>
          </cell>
        </row>
        <row r="88">
          <cell r="A88">
            <v>1816</v>
          </cell>
          <cell r="B88" t="str">
            <v>Michael</v>
          </cell>
          <cell r="C88" t="str">
            <v>Engenheiro de Software</v>
          </cell>
          <cell r="D88">
            <v>33023</v>
          </cell>
          <cell r="E88">
            <v>6234</v>
          </cell>
        </row>
        <row r="89">
          <cell r="A89">
            <v>1334</v>
          </cell>
          <cell r="B89" t="str">
            <v>Midori</v>
          </cell>
          <cell r="C89" t="str">
            <v>Assistente de Grupo Administrativo</v>
          </cell>
          <cell r="D89">
            <v>33024</v>
          </cell>
          <cell r="E89">
            <v>890</v>
          </cell>
        </row>
        <row r="90">
          <cell r="A90">
            <v>1933</v>
          </cell>
          <cell r="B90" t="str">
            <v>Miguel</v>
          </cell>
          <cell r="C90" t="str">
            <v>Engenheiro Senior</v>
          </cell>
          <cell r="D90">
            <v>33025</v>
          </cell>
          <cell r="E90">
            <v>5000</v>
          </cell>
        </row>
        <row r="91">
          <cell r="A91">
            <v>1977</v>
          </cell>
          <cell r="B91" t="str">
            <v>Mollie</v>
          </cell>
          <cell r="C91" t="str">
            <v>Especialista de Projetos</v>
          </cell>
          <cell r="D91">
            <v>33026</v>
          </cell>
          <cell r="E91">
            <v>4800</v>
          </cell>
        </row>
        <row r="92">
          <cell r="A92">
            <v>1311</v>
          </cell>
          <cell r="B92" t="str">
            <v>Natan</v>
          </cell>
          <cell r="C92" t="str">
            <v>Promotor de Marketing</v>
          </cell>
          <cell r="D92">
            <v>33027</v>
          </cell>
          <cell r="E92">
            <v>2000</v>
          </cell>
        </row>
        <row r="93">
          <cell r="A93">
            <v>1509</v>
          </cell>
          <cell r="B93" t="str">
            <v>Pamela</v>
          </cell>
          <cell r="C93" t="str">
            <v>Assistente Administrativo</v>
          </cell>
          <cell r="D93">
            <v>33028</v>
          </cell>
          <cell r="E93">
            <v>1400</v>
          </cell>
        </row>
        <row r="94">
          <cell r="A94">
            <v>1426</v>
          </cell>
          <cell r="B94" t="str">
            <v>Peter</v>
          </cell>
          <cell r="C94" t="str">
            <v>Representante de Vendas</v>
          </cell>
          <cell r="D94">
            <v>33029</v>
          </cell>
          <cell r="E94">
            <v>5400</v>
          </cell>
        </row>
        <row r="95">
          <cell r="A95">
            <v>1300</v>
          </cell>
          <cell r="B95" t="str">
            <v>Phillipe</v>
          </cell>
          <cell r="C95" t="str">
            <v>Contador</v>
          </cell>
          <cell r="D95">
            <v>33030</v>
          </cell>
          <cell r="E95">
            <v>4500</v>
          </cell>
        </row>
        <row r="96">
          <cell r="A96">
            <v>1285</v>
          </cell>
          <cell r="B96" t="str">
            <v>Ralph</v>
          </cell>
          <cell r="C96" t="str">
            <v>Gerente de Grupo</v>
          </cell>
          <cell r="D96">
            <v>33031</v>
          </cell>
          <cell r="E96">
            <v>425</v>
          </cell>
        </row>
        <row r="97">
          <cell r="A97">
            <v>1301</v>
          </cell>
          <cell r="B97" t="str">
            <v>Randy</v>
          </cell>
          <cell r="C97" t="str">
            <v>Assistente Administrativo</v>
          </cell>
          <cell r="D97">
            <v>33032</v>
          </cell>
          <cell r="E97">
            <v>1258</v>
          </cell>
        </row>
        <row r="98">
          <cell r="A98">
            <v>1950</v>
          </cell>
          <cell r="B98" t="str">
            <v>Rica</v>
          </cell>
          <cell r="C98" t="str">
            <v>Gerente de Grupo</v>
          </cell>
          <cell r="D98">
            <v>33033</v>
          </cell>
          <cell r="E98">
            <v>3800</v>
          </cell>
        </row>
        <row r="99">
          <cell r="A99">
            <v>1976</v>
          </cell>
          <cell r="B99" t="str">
            <v>Roberto</v>
          </cell>
          <cell r="C99" t="str">
            <v>Assistente de Grupo Administrativo</v>
          </cell>
          <cell r="D99">
            <v>33034</v>
          </cell>
          <cell r="E99">
            <v>1600</v>
          </cell>
        </row>
        <row r="100">
          <cell r="A100">
            <v>1041</v>
          </cell>
          <cell r="B100" t="str">
            <v>Roberto</v>
          </cell>
          <cell r="C100" t="str">
            <v>Assistente de Grupo Administrativo</v>
          </cell>
          <cell r="D100">
            <v>33035</v>
          </cell>
          <cell r="E100">
            <v>1000</v>
          </cell>
        </row>
        <row r="101">
          <cell r="A101">
            <v>1294</v>
          </cell>
          <cell r="B101" t="str">
            <v>Roberto</v>
          </cell>
          <cell r="C101" t="str">
            <v>Engenheiro Mecânico</v>
          </cell>
          <cell r="D101">
            <v>33036</v>
          </cell>
          <cell r="E101">
            <v>4000</v>
          </cell>
        </row>
        <row r="102">
          <cell r="A102">
            <v>1966</v>
          </cell>
          <cell r="B102" t="str">
            <v>Robinson</v>
          </cell>
          <cell r="C102" t="str">
            <v>Assistente de Projetos</v>
          </cell>
          <cell r="D102">
            <v>33037</v>
          </cell>
          <cell r="E102">
            <v>1654</v>
          </cell>
        </row>
        <row r="103">
          <cell r="A103">
            <v>1657</v>
          </cell>
          <cell r="B103" t="str">
            <v>Rose</v>
          </cell>
          <cell r="C103" t="str">
            <v>Contador</v>
          </cell>
          <cell r="D103">
            <v>33038</v>
          </cell>
          <cell r="E103">
            <v>3000</v>
          </cell>
        </row>
        <row r="104">
          <cell r="A104">
            <v>1906</v>
          </cell>
          <cell r="B104" t="str">
            <v>Rowena</v>
          </cell>
          <cell r="C104" t="str">
            <v>Assistente Administrativo</v>
          </cell>
          <cell r="D104">
            <v>33039</v>
          </cell>
          <cell r="E104">
            <v>1000</v>
          </cell>
        </row>
        <row r="105">
          <cell r="A105">
            <v>1574</v>
          </cell>
          <cell r="B105" t="str">
            <v>Samuel</v>
          </cell>
          <cell r="C105" t="str">
            <v>Engenheiro Senior</v>
          </cell>
          <cell r="D105">
            <v>33040</v>
          </cell>
          <cell r="E105">
            <v>7465</v>
          </cell>
        </row>
        <row r="106">
          <cell r="A106">
            <v>1725</v>
          </cell>
          <cell r="B106" t="str">
            <v>Samuel</v>
          </cell>
          <cell r="C106" t="str">
            <v>Gerente de Grupo</v>
          </cell>
          <cell r="D106">
            <v>33041</v>
          </cell>
          <cell r="E106">
            <v>3100</v>
          </cell>
        </row>
        <row r="107">
          <cell r="A107">
            <v>1167</v>
          </cell>
          <cell r="B107" t="str">
            <v>Samuel</v>
          </cell>
          <cell r="C107" t="str">
            <v>Representante de Vendas</v>
          </cell>
          <cell r="D107">
            <v>33042</v>
          </cell>
          <cell r="E107">
            <v>10000</v>
          </cell>
        </row>
        <row r="108">
          <cell r="A108">
            <v>1299</v>
          </cell>
          <cell r="B108" t="str">
            <v>Sandra</v>
          </cell>
          <cell r="C108" t="str">
            <v>Assistente Técnico</v>
          </cell>
          <cell r="D108">
            <v>33043</v>
          </cell>
          <cell r="E108">
            <v>1845</v>
          </cell>
        </row>
        <row r="109">
          <cell r="A109">
            <v>1369</v>
          </cell>
          <cell r="B109" t="str">
            <v>Sandra</v>
          </cell>
          <cell r="C109" t="str">
            <v>Cientista Chefe</v>
          </cell>
          <cell r="D109">
            <v>33044</v>
          </cell>
          <cell r="E109">
            <v>7000</v>
          </cell>
        </row>
        <row r="110">
          <cell r="A110">
            <v>1968</v>
          </cell>
          <cell r="B110" t="str">
            <v>Sara</v>
          </cell>
          <cell r="C110" t="str">
            <v>Promotor de Marketing</v>
          </cell>
          <cell r="D110">
            <v>33045</v>
          </cell>
          <cell r="E110">
            <v>1325</v>
          </cell>
        </row>
        <row r="111">
          <cell r="A111">
            <v>1359</v>
          </cell>
          <cell r="B111" t="str">
            <v>Sara</v>
          </cell>
          <cell r="C111" t="str">
            <v>Promotor de Marketing</v>
          </cell>
          <cell r="D111">
            <v>33046</v>
          </cell>
          <cell r="E111">
            <v>1321</v>
          </cell>
        </row>
        <row r="112">
          <cell r="A112">
            <v>1673</v>
          </cell>
          <cell r="B112" t="str">
            <v>Sherrie</v>
          </cell>
          <cell r="C112" t="str">
            <v>Assistente Administrativo</v>
          </cell>
          <cell r="D112">
            <v>33047</v>
          </cell>
          <cell r="E112">
            <v>1345</v>
          </cell>
        </row>
        <row r="113">
          <cell r="A113">
            <v>1075</v>
          </cell>
          <cell r="B113" t="str">
            <v>Sheryl</v>
          </cell>
          <cell r="C113" t="str">
            <v>Assistente de Projetos</v>
          </cell>
          <cell r="D113">
            <v>33048</v>
          </cell>
          <cell r="E113">
            <v>1550</v>
          </cell>
        </row>
        <row r="114">
          <cell r="A114">
            <v>1759</v>
          </cell>
          <cell r="B114" t="str">
            <v>Stephanie</v>
          </cell>
          <cell r="C114" t="str">
            <v>Engenheiro Chefe</v>
          </cell>
          <cell r="D114">
            <v>33049</v>
          </cell>
          <cell r="E114">
            <v>7800</v>
          </cell>
        </row>
        <row r="115">
          <cell r="A115">
            <v>1724</v>
          </cell>
          <cell r="B115" t="str">
            <v>Steven</v>
          </cell>
          <cell r="C115" t="str">
            <v>Assistente de Grupo Administrativo</v>
          </cell>
          <cell r="D115">
            <v>33050</v>
          </cell>
          <cell r="E115">
            <v>1230</v>
          </cell>
        </row>
        <row r="116">
          <cell r="A116">
            <v>1354</v>
          </cell>
          <cell r="B116" t="str">
            <v>Susana</v>
          </cell>
          <cell r="C116" t="str">
            <v>Engenheiro Senior</v>
          </cell>
          <cell r="D116">
            <v>33051</v>
          </cell>
          <cell r="E116">
            <v>5328</v>
          </cell>
        </row>
        <row r="117">
          <cell r="A117">
            <v>1333</v>
          </cell>
          <cell r="B117" t="str">
            <v>Tadeu</v>
          </cell>
          <cell r="C117" t="str">
            <v>Técnico</v>
          </cell>
          <cell r="D117">
            <v>33052</v>
          </cell>
          <cell r="E117">
            <v>2450</v>
          </cell>
        </row>
        <row r="118">
          <cell r="A118">
            <v>1368</v>
          </cell>
          <cell r="B118" t="str">
            <v>Tammy</v>
          </cell>
          <cell r="C118" t="str">
            <v>Assistente Administrativo</v>
          </cell>
          <cell r="D118">
            <v>33053</v>
          </cell>
          <cell r="E118">
            <v>890</v>
          </cell>
        </row>
        <row r="119">
          <cell r="A119">
            <v>1656</v>
          </cell>
          <cell r="B119" t="str">
            <v>Theodoro</v>
          </cell>
          <cell r="C119" t="str">
            <v>Assistente Administrativo</v>
          </cell>
          <cell r="D119">
            <v>33054</v>
          </cell>
          <cell r="E119">
            <v>980</v>
          </cell>
        </row>
        <row r="120">
          <cell r="A120">
            <v>1516</v>
          </cell>
          <cell r="B120" t="str">
            <v>Tom</v>
          </cell>
          <cell r="C120" t="str">
            <v>Assistente Contábil</v>
          </cell>
          <cell r="D120">
            <v>33055</v>
          </cell>
          <cell r="E120">
            <v>1700</v>
          </cell>
        </row>
        <row r="121">
          <cell r="A121">
            <v>1529</v>
          </cell>
          <cell r="B121" t="str">
            <v>Tommie</v>
          </cell>
          <cell r="C121" t="str">
            <v>Assistente Administrativo</v>
          </cell>
          <cell r="D121">
            <v>33056</v>
          </cell>
          <cell r="E121">
            <v>900</v>
          </cell>
        </row>
        <row r="122">
          <cell r="A122">
            <v>1168</v>
          </cell>
          <cell r="B122" t="str">
            <v>Toninho</v>
          </cell>
          <cell r="C122" t="str">
            <v>Assistente de Grupo Administrativo</v>
          </cell>
          <cell r="D122">
            <v>33057</v>
          </cell>
          <cell r="E122">
            <v>1750</v>
          </cell>
        </row>
        <row r="123">
          <cell r="A123">
            <v>1329</v>
          </cell>
          <cell r="B123" t="str">
            <v>Tuome</v>
          </cell>
          <cell r="C123" t="str">
            <v>Técnico</v>
          </cell>
          <cell r="D123">
            <v>33058</v>
          </cell>
          <cell r="E123">
            <v>2600</v>
          </cell>
        </row>
        <row r="124">
          <cell r="A124">
            <v>1931</v>
          </cell>
          <cell r="B124" t="str">
            <v>Ursula</v>
          </cell>
          <cell r="C124" t="str">
            <v>Contador</v>
          </cell>
          <cell r="D124">
            <v>33059</v>
          </cell>
          <cell r="E124">
            <v>3800</v>
          </cell>
        </row>
        <row r="125">
          <cell r="A125">
            <v>1977</v>
          </cell>
          <cell r="B125" t="str">
            <v>Wes</v>
          </cell>
          <cell r="C125" t="str">
            <v>Engenheiro de Software</v>
          </cell>
          <cell r="D125">
            <v>33060</v>
          </cell>
          <cell r="E125">
            <v>5000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A"/>
      <sheetName val="24A"/>
      <sheetName val="22A"/>
      <sheetName val="21A"/>
      <sheetName val="20A"/>
      <sheetName val="19A"/>
      <sheetName val="17A"/>
      <sheetName val="16A"/>
      <sheetName val="15A"/>
      <sheetName val="14A"/>
      <sheetName val="13A"/>
      <sheetName val="12A"/>
      <sheetName val="11A"/>
      <sheetName val="10A"/>
      <sheetName val="09A"/>
      <sheetName val="08A"/>
      <sheetName val="07A"/>
      <sheetName val="06A"/>
      <sheetName val="05A"/>
      <sheetName val="04A"/>
      <sheetName val="03A"/>
      <sheetName val="02A"/>
      <sheetName val="01A"/>
    </sheetNames>
    <sheetDataSet>
      <sheetData sheetId="0" refreshError="1"/>
      <sheetData sheetId="1">
        <row r="3">
          <cell r="B3" t="str">
            <v>Método 1   - selecionar a celula e digitar o nome na caixa de nome; enter</v>
          </cell>
          <cell r="D3" t="str">
            <v>ESQUERDA</v>
          </cell>
          <cell r="E3" t="str">
            <v>CELULA</v>
          </cell>
        </row>
        <row r="4">
          <cell r="B4" t="str">
            <v>Método 2  - selecionar a celula &amp;  o nome digitado  (adjacente)na planilha ; Usar  então o menu Formulas/Criar a partir da seleção; indicar o local do nome  (superior, esquerda, direita)</v>
          </cell>
        </row>
        <row r="5">
          <cell r="E5" t="str">
            <v>TITULO</v>
          </cell>
        </row>
        <row r="6">
          <cell r="B6" t="str">
            <v>Uma celula pode ter mais de um nome</v>
          </cell>
          <cell r="E6" t="str">
            <v>A</v>
          </cell>
        </row>
        <row r="7">
          <cell r="B7" t="str">
            <v>Pode-se dar um nome tambem  para  um intervalo</v>
          </cell>
          <cell r="E7" t="str">
            <v>B</v>
          </cell>
        </row>
        <row r="8">
          <cell r="E8" t="str">
            <v>C</v>
          </cell>
        </row>
        <row r="9">
          <cell r="B9" t="str">
            <v>Ao selecionar  o nome de uma célula ou intervalo na Caixa de Nomes, o excel seleciona a celula ou intervalo nomeado</v>
          </cell>
          <cell r="E9" t="str">
            <v>D</v>
          </cell>
        </row>
        <row r="10">
          <cell r="B10" t="str">
            <v>Normalmente o nome tem validade na pasta de trabalho; iste permite navegar entre planilhas usando nomes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B2" t="str">
            <v>ELEMENTOS DA JANELA DO EXCEL 2007/2010</v>
          </cell>
        </row>
        <row r="4">
          <cell r="B4" t="str">
            <v>FAIXA DE OPÇÕES - substituiu as barras de ferramentas e menus das versões anteriores</v>
          </cell>
        </row>
        <row r="5">
          <cell r="B5" t="str">
            <v>a faixa de opções é composta de guias ( menus) e em cada guia, temos agrupamentos de botões</v>
          </cell>
        </row>
        <row r="7">
          <cell r="B7" t="str">
            <v>BARRA DE FERRAMENTAS DE ACESSO RÁPIDO  - 100% personalizada pelo usuário ( favoritos)</v>
          </cell>
        </row>
        <row r="8">
          <cell r="B8" t="str">
            <v>para colocar botões na barra, usar o botão direito do mouse no botão desejado</v>
          </cell>
        </row>
        <row r="9">
          <cell r="B9" t="str">
            <v>ou usar o comando Personalizar barra de ferramentas de acesso rápido</v>
          </cell>
        </row>
        <row r="10">
          <cell r="B10" t="str">
            <v>para remover botão direito /remover</v>
          </cell>
        </row>
        <row r="12">
          <cell r="B12" t="str">
            <v>CAIXA DE NOME - contem o endereço ou referencia da célula ativa no momento</v>
          </cell>
        </row>
        <row r="13">
          <cell r="B13" t="str">
            <v>também permite digitação de uma referencia ( navegação)</v>
          </cell>
        </row>
        <row r="14">
          <cell r="B14" t="str">
            <v>também permite digitação de um nome para uma celula ou bloco</v>
          </cell>
        </row>
      </sheetData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8_Valid dados1"/>
      <sheetName val="Roteiro"/>
      <sheetName val="Resolvida"/>
      <sheetName val="tabela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Sigla</v>
          </cell>
          <cell r="D3" t="str">
            <v>Cidade</v>
          </cell>
          <cell r="E3" t="str">
            <v>Região</v>
          </cell>
        </row>
        <row r="4">
          <cell r="C4" t="str">
            <v>ARA</v>
          </cell>
          <cell r="D4" t="str">
            <v>Araçatuba</v>
          </cell>
          <cell r="E4" t="str">
            <v>SPN</v>
          </cell>
          <cell r="G4" t="str">
            <v>Agenda</v>
          </cell>
        </row>
        <row r="5">
          <cell r="C5" t="str">
            <v>BEB</v>
          </cell>
          <cell r="D5" t="str">
            <v>Bebedouro</v>
          </cell>
          <cell r="E5" t="str">
            <v>SPN</v>
          </cell>
          <cell r="G5" t="str">
            <v>Apontador</v>
          </cell>
        </row>
        <row r="6">
          <cell r="C6" t="str">
            <v>BRU</v>
          </cell>
          <cell r="D6" t="str">
            <v>Bauru</v>
          </cell>
          <cell r="E6" t="str">
            <v>SPS</v>
          </cell>
          <cell r="G6" t="str">
            <v>Borracha</v>
          </cell>
        </row>
        <row r="7">
          <cell r="C7" t="str">
            <v>CBE</v>
          </cell>
          <cell r="D7" t="str">
            <v>Cambé</v>
          </cell>
          <cell r="E7" t="str">
            <v>PRN</v>
          </cell>
          <cell r="G7" t="str">
            <v>Caderno</v>
          </cell>
        </row>
        <row r="8">
          <cell r="C8" t="str">
            <v>CTA</v>
          </cell>
          <cell r="D8" t="str">
            <v>Curitiba</v>
          </cell>
          <cell r="E8" t="str">
            <v>PRS</v>
          </cell>
          <cell r="G8" t="str">
            <v>Caneta</v>
          </cell>
        </row>
        <row r="9">
          <cell r="C9" t="str">
            <v>CVL</v>
          </cell>
          <cell r="D9" t="str">
            <v>Cascavel</v>
          </cell>
          <cell r="E9" t="str">
            <v>PRO</v>
          </cell>
          <cell r="G9" t="str">
            <v>Clips</v>
          </cell>
        </row>
        <row r="10">
          <cell r="C10" t="str">
            <v>FOZ</v>
          </cell>
          <cell r="D10" t="str">
            <v>Foz do Iguaçu</v>
          </cell>
          <cell r="E10" t="str">
            <v>PRO</v>
          </cell>
          <cell r="G10" t="str">
            <v>Grampeador</v>
          </cell>
        </row>
        <row r="11">
          <cell r="C11" t="str">
            <v>GPV</v>
          </cell>
          <cell r="D11" t="str">
            <v>Guarapuava</v>
          </cell>
          <cell r="E11" t="str">
            <v>PRS</v>
          </cell>
          <cell r="G11" t="str">
            <v>Cola</v>
          </cell>
        </row>
        <row r="12">
          <cell r="C12" t="str">
            <v>MAR</v>
          </cell>
          <cell r="D12" t="str">
            <v>Marilia</v>
          </cell>
          <cell r="E12" t="str">
            <v>SPS</v>
          </cell>
          <cell r="G12" t="str">
            <v>Envelopes</v>
          </cell>
        </row>
        <row r="13">
          <cell r="C13" t="str">
            <v>MGA</v>
          </cell>
          <cell r="D13" t="str">
            <v>Maringa</v>
          </cell>
          <cell r="E13" t="str">
            <v>PRN</v>
          </cell>
          <cell r="G13" t="str">
            <v>Grafite 0,7mm</v>
          </cell>
        </row>
        <row r="14">
          <cell r="C14" t="str">
            <v>PGA</v>
          </cell>
          <cell r="D14" t="str">
            <v>Paranagua</v>
          </cell>
          <cell r="E14" t="str">
            <v>PRS</v>
          </cell>
          <cell r="G14" t="str">
            <v>Grampos</v>
          </cell>
        </row>
        <row r="15">
          <cell r="C15" t="str">
            <v>PGO</v>
          </cell>
          <cell r="D15" t="str">
            <v>Ponta Grossa</v>
          </cell>
          <cell r="E15" t="str">
            <v>PRS</v>
          </cell>
          <cell r="G15" t="str">
            <v>Lápis</v>
          </cell>
        </row>
        <row r="16">
          <cell r="C16" t="str">
            <v>RFE</v>
          </cell>
          <cell r="D16" t="str">
            <v>Regente Feijo</v>
          </cell>
          <cell r="E16" t="str">
            <v>PRN</v>
          </cell>
          <cell r="G16" t="str">
            <v>Papel A4</v>
          </cell>
        </row>
        <row r="17">
          <cell r="C17" t="str">
            <v>SRP</v>
          </cell>
          <cell r="D17" t="str">
            <v>S José Rio Preto</v>
          </cell>
          <cell r="E17" t="str">
            <v>SPN</v>
          </cell>
          <cell r="G17" t="str">
            <v>Régua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  <sheetName val="pesquisa"/>
    </sheetNames>
    <sheetDataSet>
      <sheetData sheetId="0" refreshError="1"/>
      <sheetData sheetId="1" refreshError="1"/>
      <sheetData sheetId="2">
        <row r="6">
          <cell r="A6" t="str">
            <v>Cod</v>
          </cell>
          <cell r="B6" t="str">
            <v>Nome do Filme</v>
          </cell>
          <cell r="C6" t="str">
            <v>Tipo</v>
          </cell>
          <cell r="D6" t="str">
            <v>Diretor</v>
          </cell>
          <cell r="E6" t="str">
            <v>Prd</v>
          </cell>
          <cell r="F6" t="str">
            <v>Produtora</v>
          </cell>
          <cell r="G6" t="str">
            <v>Categoria</v>
          </cell>
          <cell r="H6" t="str">
            <v>QTD</v>
          </cell>
          <cell r="I6" t="str">
            <v>Preço</v>
          </cell>
          <cell r="J6" t="str">
            <v>Compra</v>
          </cell>
        </row>
        <row r="7">
          <cell r="A7" t="str">
            <v>A001</v>
          </cell>
          <cell r="B7" t="str">
            <v>A Filha do General</v>
          </cell>
          <cell r="C7" t="str">
            <v>Legendado</v>
          </cell>
          <cell r="D7" t="str">
            <v>Simon West</v>
          </cell>
          <cell r="E7" t="str">
            <v>TOU</v>
          </cell>
          <cell r="F7" t="str">
            <v>Touchstone</v>
          </cell>
          <cell r="G7" t="str">
            <v>Policial</v>
          </cell>
          <cell r="H7">
            <v>25</v>
          </cell>
          <cell r="I7">
            <v>24</v>
          </cell>
          <cell r="J7" t="str">
            <v>janeiro</v>
          </cell>
        </row>
        <row r="8">
          <cell r="A8" t="str">
            <v>A005</v>
          </cell>
          <cell r="B8" t="str">
            <v>A Identidade Bourne</v>
          </cell>
          <cell r="C8" t="str">
            <v>Dublado</v>
          </cell>
          <cell r="D8" t="str">
            <v>Michael Bay</v>
          </cell>
          <cell r="E8" t="str">
            <v>Fox</v>
          </cell>
          <cell r="F8" t="str">
            <v>Fox</v>
          </cell>
          <cell r="G8" t="str">
            <v>Ação</v>
          </cell>
          <cell r="H8">
            <v>19</v>
          </cell>
          <cell r="I8">
            <v>13.5</v>
          </cell>
          <cell r="J8" t="str">
            <v>junho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Brian Gibson</v>
          </cell>
          <cell r="E9" t="str">
            <v>Col</v>
          </cell>
          <cell r="F9" t="str">
            <v>Columbia Tristar</v>
          </cell>
          <cell r="G9" t="str">
            <v>Policial</v>
          </cell>
          <cell r="H9">
            <v>29</v>
          </cell>
          <cell r="I9">
            <v>12.5</v>
          </cell>
          <cell r="J9" t="str">
            <v>maio</v>
          </cell>
        </row>
        <row r="10">
          <cell r="A10" t="str">
            <v>A002</v>
          </cell>
          <cell r="B10" t="str">
            <v>AI - Inteligencia Artificial</v>
          </cell>
          <cell r="C10" t="str">
            <v>Legendado</v>
          </cell>
          <cell r="D10" t="str">
            <v>Steven Spielberg</v>
          </cell>
          <cell r="E10" t="str">
            <v>War</v>
          </cell>
          <cell r="F10" t="str">
            <v>Warner</v>
          </cell>
          <cell r="G10" t="str">
            <v>Ficção</v>
          </cell>
          <cell r="H10">
            <v>35</v>
          </cell>
          <cell r="I10">
            <v>15.5</v>
          </cell>
          <cell r="J10" t="str">
            <v>março</v>
          </cell>
        </row>
        <row r="11">
          <cell r="A11" t="str">
            <v>A003</v>
          </cell>
          <cell r="B11" t="str">
            <v>Armageddon</v>
          </cell>
          <cell r="C11" t="str">
            <v>Dublado</v>
          </cell>
          <cell r="D11" t="str">
            <v>Michael Bay</v>
          </cell>
          <cell r="E11" t="str">
            <v>Tou</v>
          </cell>
          <cell r="F11" t="str">
            <v>Touchstone</v>
          </cell>
          <cell r="G11" t="str">
            <v>Ação</v>
          </cell>
          <cell r="H11">
            <v>27</v>
          </cell>
          <cell r="I11">
            <v>19.899999999999999</v>
          </cell>
          <cell r="J11" t="str">
            <v>abril</v>
          </cell>
        </row>
        <row r="12">
          <cell r="A12" t="str">
            <v>C002</v>
          </cell>
          <cell r="B12" t="str">
            <v>Chamas da Vingança</v>
          </cell>
          <cell r="C12" t="str">
            <v>Legendado</v>
          </cell>
          <cell r="D12" t="str">
            <v>Brian Gibson</v>
          </cell>
          <cell r="E12" t="str">
            <v>Par</v>
          </cell>
          <cell r="F12" t="str">
            <v>Paramount</v>
          </cell>
          <cell r="G12" t="str">
            <v>Ação</v>
          </cell>
          <cell r="H12">
            <v>20</v>
          </cell>
          <cell r="I12">
            <v>14.5</v>
          </cell>
          <cell r="J12" t="str">
            <v>janeiro</v>
          </cell>
        </row>
        <row r="13">
          <cell r="A13" t="str">
            <v>H001</v>
          </cell>
          <cell r="B13" t="str">
            <v>Homem Aranha</v>
          </cell>
          <cell r="C13" t="str">
            <v>Dublado</v>
          </cell>
          <cell r="D13" t="str">
            <v>Roland Emmerich</v>
          </cell>
          <cell r="E13" t="str">
            <v>Uni</v>
          </cell>
          <cell r="F13" t="str">
            <v>Universal</v>
          </cell>
          <cell r="G13" t="str">
            <v>Aventura</v>
          </cell>
          <cell r="H13">
            <v>21</v>
          </cell>
          <cell r="I13">
            <v>15.5</v>
          </cell>
          <cell r="J13" t="str">
            <v>março</v>
          </cell>
        </row>
        <row r="14">
          <cell r="A14" t="str">
            <v>J001</v>
          </cell>
          <cell r="B14" t="str">
            <v>Jurassic Park</v>
          </cell>
          <cell r="C14" t="str">
            <v>Legendado</v>
          </cell>
          <cell r="D14" t="str">
            <v>Steven Spielberg</v>
          </cell>
          <cell r="E14" t="str">
            <v>Uni</v>
          </cell>
          <cell r="F14" t="str">
            <v>Universal</v>
          </cell>
          <cell r="G14" t="str">
            <v>Aventura</v>
          </cell>
          <cell r="H14">
            <v>18</v>
          </cell>
          <cell r="I14">
            <v>22.9</v>
          </cell>
          <cell r="J14" t="str">
            <v>abril</v>
          </cell>
        </row>
        <row r="15">
          <cell r="A15" t="str">
            <v>M001</v>
          </cell>
          <cell r="B15" t="str">
            <v>Matrix</v>
          </cell>
          <cell r="C15" t="str">
            <v>Legendado</v>
          </cell>
          <cell r="D15" t="str">
            <v>Brian Gibson</v>
          </cell>
          <cell r="E15" t="str">
            <v>Par</v>
          </cell>
          <cell r="F15" t="str">
            <v>Paramount</v>
          </cell>
          <cell r="G15" t="str">
            <v>Ficção</v>
          </cell>
          <cell r="H15">
            <v>19</v>
          </cell>
          <cell r="I15">
            <v>28.8</v>
          </cell>
          <cell r="J15" t="str">
            <v>maio</v>
          </cell>
        </row>
        <row r="16">
          <cell r="A16" t="str">
            <v>O003</v>
          </cell>
          <cell r="B16" t="str">
            <v>O 6º dia</v>
          </cell>
          <cell r="C16" t="str">
            <v>Legendado</v>
          </cell>
          <cell r="D16" t="str">
            <v>Roger Spottiswood</v>
          </cell>
          <cell r="E16" t="str">
            <v>Col</v>
          </cell>
          <cell r="F16" t="str">
            <v>Columbia Tristar</v>
          </cell>
          <cell r="G16" t="str">
            <v>Ação</v>
          </cell>
          <cell r="H16">
            <v>18</v>
          </cell>
          <cell r="I16">
            <v>20.5</v>
          </cell>
          <cell r="J16" t="str">
            <v>janeiro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Roland Emmerich</v>
          </cell>
          <cell r="E17" t="str">
            <v>Col</v>
          </cell>
          <cell r="F17" t="str">
            <v>Columbia Tristar</v>
          </cell>
          <cell r="G17" t="str">
            <v>Aventura</v>
          </cell>
          <cell r="H17">
            <v>36</v>
          </cell>
          <cell r="I17">
            <v>32.9</v>
          </cell>
          <cell r="J17" t="str">
            <v>junho</v>
          </cell>
        </row>
        <row r="18">
          <cell r="A18" t="str">
            <v>O009</v>
          </cell>
          <cell r="B18" t="str">
            <v>O Patriota 2</v>
          </cell>
          <cell r="C18" t="str">
            <v>Legendado</v>
          </cell>
          <cell r="D18" t="str">
            <v>Roland Emmerich</v>
          </cell>
          <cell r="E18" t="str">
            <v>Col</v>
          </cell>
          <cell r="F18" t="str">
            <v>Columbia Tristar</v>
          </cell>
          <cell r="G18" t="str">
            <v>Aventura</v>
          </cell>
          <cell r="H18">
            <v>36</v>
          </cell>
          <cell r="I18">
            <v>32.9</v>
          </cell>
          <cell r="J18" t="str">
            <v>junho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Stephen Sommers</v>
          </cell>
          <cell r="E19" t="str">
            <v>Uni</v>
          </cell>
          <cell r="F19" t="str">
            <v>Universal</v>
          </cell>
          <cell r="G19" t="str">
            <v>Suspense</v>
          </cell>
          <cell r="H19">
            <v>15</v>
          </cell>
          <cell r="I19">
            <v>15.5</v>
          </cell>
          <cell r="J19" t="str">
            <v>fevereiro</v>
          </cell>
        </row>
        <row r="20">
          <cell r="A20" t="str">
            <v>P001</v>
          </cell>
          <cell r="B20" t="str">
            <v>Pearl Harbor</v>
          </cell>
          <cell r="C20" t="str">
            <v>Dublado</v>
          </cell>
          <cell r="D20" t="str">
            <v>Michael Bay</v>
          </cell>
          <cell r="E20" t="str">
            <v>Tou</v>
          </cell>
          <cell r="F20" t="str">
            <v>Touchstone</v>
          </cell>
          <cell r="G20" t="str">
            <v>Drama</v>
          </cell>
          <cell r="H20">
            <v>42</v>
          </cell>
          <cell r="I20">
            <v>35</v>
          </cell>
          <cell r="J20" t="str">
            <v>março</v>
          </cell>
        </row>
        <row r="21">
          <cell r="A21" t="str">
            <v>P003</v>
          </cell>
          <cell r="B21" t="str">
            <v>Planeta dos Macacos</v>
          </cell>
          <cell r="C21" t="str">
            <v>Dublado</v>
          </cell>
          <cell r="D21" t="str">
            <v>Tim Burton</v>
          </cell>
          <cell r="E21" t="str">
            <v>Fox</v>
          </cell>
          <cell r="F21" t="str">
            <v>Fox</v>
          </cell>
          <cell r="G21" t="str">
            <v>Ação</v>
          </cell>
          <cell r="H21">
            <v>22</v>
          </cell>
          <cell r="I21">
            <v>27.5</v>
          </cell>
          <cell r="J21" t="str">
            <v>abril</v>
          </cell>
        </row>
        <row r="22">
          <cell r="A22" t="str">
            <v>S001</v>
          </cell>
          <cell r="B22" t="str">
            <v>Star Wars I</v>
          </cell>
          <cell r="C22" t="str">
            <v>Dublado</v>
          </cell>
          <cell r="D22" t="str">
            <v>George Lucas</v>
          </cell>
          <cell r="E22" t="str">
            <v>Fox</v>
          </cell>
          <cell r="F22" t="str">
            <v>Fox</v>
          </cell>
          <cell r="G22" t="str">
            <v>Ficção</v>
          </cell>
          <cell r="H22">
            <v>16</v>
          </cell>
          <cell r="I22">
            <v>39</v>
          </cell>
          <cell r="J22" t="str">
            <v>maio</v>
          </cell>
        </row>
        <row r="23">
          <cell r="A23" t="str">
            <v>S002</v>
          </cell>
          <cell r="B23" t="str">
            <v>Superman</v>
          </cell>
          <cell r="C23" t="str">
            <v>Legendado</v>
          </cell>
          <cell r="D23" t="str">
            <v>Roger Spottiswood</v>
          </cell>
          <cell r="E23" t="str">
            <v>Col</v>
          </cell>
          <cell r="F23" t="str">
            <v>Columbia Tristar</v>
          </cell>
          <cell r="G23" t="str">
            <v>Aventura</v>
          </cell>
          <cell r="H23">
            <v>17</v>
          </cell>
          <cell r="I23">
            <v>35</v>
          </cell>
          <cell r="J23" t="str">
            <v>julho</v>
          </cell>
        </row>
        <row r="24">
          <cell r="A24" t="str">
            <v>T001</v>
          </cell>
          <cell r="B24" t="str">
            <v>Tomb Raider</v>
          </cell>
          <cell r="C24" t="str">
            <v>Legendado</v>
          </cell>
          <cell r="D24" t="str">
            <v>Simon West</v>
          </cell>
          <cell r="E24" t="str">
            <v>Par</v>
          </cell>
          <cell r="F24" t="str">
            <v>Paramount</v>
          </cell>
          <cell r="G24" t="str">
            <v>Suspense</v>
          </cell>
          <cell r="H24">
            <v>12</v>
          </cell>
          <cell r="I24">
            <v>16</v>
          </cell>
          <cell r="J24" t="str">
            <v>agosto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1_PROCV Int1"/>
      <sheetName val="Roteiro"/>
      <sheetName val="Resolvida"/>
    </sheetNames>
    <sheetDataSet>
      <sheetData sheetId="0" refreshError="1"/>
      <sheetData sheetId="1" refreshError="1"/>
      <sheetData sheetId="2">
        <row r="7">
          <cell r="C7" t="str">
            <v>Mín</v>
          </cell>
          <cell r="D7" t="str">
            <v>Máx</v>
          </cell>
          <cell r="E7" t="str">
            <v>DESCONTO</v>
          </cell>
        </row>
        <row r="8">
          <cell r="C8">
            <v>0</v>
          </cell>
          <cell r="D8">
            <v>1000</v>
          </cell>
          <cell r="E8">
            <v>0.03</v>
          </cell>
        </row>
        <row r="9">
          <cell r="C9">
            <v>1001</v>
          </cell>
          <cell r="D9">
            <v>1700</v>
          </cell>
          <cell r="E9">
            <v>0.04</v>
          </cell>
        </row>
        <row r="10">
          <cell r="C10">
            <v>1701</v>
          </cell>
          <cell r="D10">
            <v>2400</v>
          </cell>
          <cell r="E10">
            <v>0.05</v>
          </cell>
        </row>
        <row r="11">
          <cell r="C11">
            <v>2401</v>
          </cell>
          <cell r="D11">
            <v>3100</v>
          </cell>
          <cell r="E11">
            <v>0.06</v>
          </cell>
        </row>
        <row r="12">
          <cell r="C12">
            <v>3101</v>
          </cell>
          <cell r="D12">
            <v>3800</v>
          </cell>
          <cell r="E12">
            <v>7.0000000000000007E-2</v>
          </cell>
        </row>
        <row r="13">
          <cell r="C13">
            <v>3801</v>
          </cell>
          <cell r="D13">
            <v>9999</v>
          </cell>
          <cell r="E13">
            <v>0.08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6_Se Carinhas"/>
      <sheetName val="Resolvida"/>
    </sheetNames>
    <sheetDataSet>
      <sheetData sheetId="0" refreshError="1"/>
      <sheetData sheetId="1">
        <row r="6">
          <cell r="H6" t="str">
            <v>Aprovado</v>
          </cell>
          <cell r="J6">
            <v>7</v>
          </cell>
        </row>
        <row r="7">
          <cell r="H7" t="str">
            <v>Recuperação</v>
          </cell>
          <cell r="J7">
            <v>5</v>
          </cell>
        </row>
        <row r="8">
          <cell r="H8" t="str">
            <v>Reprovado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2_PROCV Int2"/>
      <sheetName val="Resolvida"/>
    </sheetNames>
    <sheetDataSet>
      <sheetData sheetId="0" refreshError="1"/>
      <sheetData sheetId="1">
        <row r="17">
          <cell r="A17" t="str">
            <v>De</v>
          </cell>
          <cell r="B17" t="str">
            <v>Até</v>
          </cell>
          <cell r="C17" t="str">
            <v>Valor</v>
          </cell>
        </row>
        <row r="18">
          <cell r="A18">
            <v>0</v>
          </cell>
          <cell r="B18">
            <v>1100</v>
          </cell>
          <cell r="C18">
            <v>80</v>
          </cell>
        </row>
        <row r="19">
          <cell r="A19">
            <v>1000.01</v>
          </cell>
          <cell r="B19">
            <v>2200</v>
          </cell>
          <cell r="C19">
            <v>120</v>
          </cell>
        </row>
        <row r="20">
          <cell r="A20">
            <v>2200.0100000000002</v>
          </cell>
          <cell r="B20">
            <v>5000</v>
          </cell>
          <cell r="C20">
            <v>150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esolvida"/>
    </sheetNames>
    <sheetDataSet>
      <sheetData sheetId="0" refreshError="1"/>
      <sheetData sheetId="1">
        <row r="9">
          <cell r="H9">
            <v>7</v>
          </cell>
          <cell r="I9" t="str">
            <v>Aprovado</v>
          </cell>
        </row>
        <row r="10">
          <cell r="I10" t="str">
            <v>Recuperação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73_Filtro2"/>
      <sheetName val="Resolvida"/>
    </sheetNames>
    <sheetDataSet>
      <sheetData sheetId="0" refreshError="1"/>
      <sheetData sheetId="1">
        <row r="12">
          <cell r="A12" t="str">
            <v>Código</v>
          </cell>
          <cell r="B12" t="str">
            <v>Nome</v>
          </cell>
          <cell r="C12" t="str">
            <v>Cargo</v>
          </cell>
          <cell r="D12" t="str">
            <v>Data Adm.</v>
          </cell>
          <cell r="E12" t="str">
            <v>Salário</v>
          </cell>
        </row>
        <row r="13">
          <cell r="A13">
            <v>1793</v>
          </cell>
          <cell r="B13" t="str">
            <v>Aaron</v>
          </cell>
          <cell r="C13" t="str">
            <v>Assistente Administrativo</v>
          </cell>
          <cell r="D13">
            <v>33223</v>
          </cell>
          <cell r="E13">
            <v>785</v>
          </cell>
        </row>
        <row r="14">
          <cell r="A14">
            <v>1725</v>
          </cell>
          <cell r="B14" t="str">
            <v>Alex</v>
          </cell>
          <cell r="C14" t="str">
            <v>Gerente de Unidade</v>
          </cell>
          <cell r="D14">
            <v>28533</v>
          </cell>
          <cell r="E14">
            <v>3600</v>
          </cell>
        </row>
        <row r="15">
          <cell r="A15">
            <v>1531</v>
          </cell>
          <cell r="B15" t="str">
            <v>Alexandra</v>
          </cell>
          <cell r="C15" t="str">
            <v>Cientista Pesquisador</v>
          </cell>
          <cell r="D15">
            <v>31543</v>
          </cell>
          <cell r="E15">
            <v>6800</v>
          </cell>
        </row>
        <row r="16">
          <cell r="A16">
            <v>1360</v>
          </cell>
          <cell r="B16" t="str">
            <v>Alice</v>
          </cell>
          <cell r="C16" t="str">
            <v>Assistente de Grupo Administrativo</v>
          </cell>
          <cell r="D16">
            <v>32356</v>
          </cell>
          <cell r="E16">
            <v>1345</v>
          </cell>
        </row>
        <row r="17">
          <cell r="A17">
            <v>1153</v>
          </cell>
          <cell r="B17" t="str">
            <v>Allen</v>
          </cell>
          <cell r="C17" t="str">
            <v>Assistente de Grupo Administrativo</v>
          </cell>
          <cell r="D17">
            <v>32886</v>
          </cell>
          <cell r="E17">
            <v>1345</v>
          </cell>
        </row>
        <row r="18">
          <cell r="A18">
            <v>1068</v>
          </cell>
          <cell r="B18" t="str">
            <v>Alyssa</v>
          </cell>
          <cell r="C18" t="str">
            <v>Engenheiro Mecânico</v>
          </cell>
          <cell r="D18">
            <v>32032</v>
          </cell>
          <cell r="E18">
            <v>4500</v>
          </cell>
        </row>
        <row r="19">
          <cell r="A19">
            <v>1330</v>
          </cell>
          <cell r="B19" t="str">
            <v>Anna</v>
          </cell>
          <cell r="C19" t="str">
            <v>Contador</v>
          </cell>
          <cell r="D19">
            <v>32553</v>
          </cell>
          <cell r="E19">
            <v>3456</v>
          </cell>
        </row>
        <row r="20">
          <cell r="A20">
            <v>1154</v>
          </cell>
          <cell r="B20" t="str">
            <v>Ari</v>
          </cell>
          <cell r="C20" t="str">
            <v>Engenheiro de Software</v>
          </cell>
          <cell r="D20">
            <v>31965</v>
          </cell>
          <cell r="E20">
            <v>4500</v>
          </cell>
        </row>
        <row r="21">
          <cell r="A21">
            <v>1301</v>
          </cell>
          <cell r="B21" t="str">
            <v>Ariel</v>
          </cell>
          <cell r="C21" t="str">
            <v>Engenheiro Senior</v>
          </cell>
          <cell r="D21">
            <v>31421</v>
          </cell>
          <cell r="E21">
            <v>5000</v>
          </cell>
        </row>
        <row r="22">
          <cell r="A22">
            <v>1922</v>
          </cell>
          <cell r="B22" t="str">
            <v>Barbara</v>
          </cell>
          <cell r="C22" t="str">
            <v>Contador</v>
          </cell>
          <cell r="D22">
            <v>31751</v>
          </cell>
          <cell r="E22">
            <v>1100</v>
          </cell>
        </row>
        <row r="23">
          <cell r="A23">
            <v>1353</v>
          </cell>
          <cell r="B23" t="str">
            <v>Bill</v>
          </cell>
          <cell r="C23" t="str">
            <v>Cientista Chefe</v>
          </cell>
          <cell r="D23">
            <v>30204</v>
          </cell>
          <cell r="E23">
            <v>4500</v>
          </cell>
        </row>
        <row r="24">
          <cell r="A24">
            <v>1573</v>
          </cell>
          <cell r="B24" t="str">
            <v>Bob</v>
          </cell>
          <cell r="C24" t="str">
            <v>Contador</v>
          </cell>
          <cell r="D24">
            <v>32331</v>
          </cell>
          <cell r="E24">
            <v>3000</v>
          </cell>
        </row>
        <row r="25">
          <cell r="A25">
            <v>1302</v>
          </cell>
          <cell r="B25" t="str">
            <v>Bobby</v>
          </cell>
          <cell r="C25" t="str">
            <v>Gerente da Engenharia</v>
          </cell>
          <cell r="D25">
            <v>30892</v>
          </cell>
          <cell r="E25">
            <v>5000</v>
          </cell>
        </row>
        <row r="26">
          <cell r="A26">
            <v>1076</v>
          </cell>
          <cell r="B26" t="str">
            <v>Brad</v>
          </cell>
          <cell r="C26" t="str">
            <v>Engenheiro Chefe</v>
          </cell>
          <cell r="D26">
            <v>29066</v>
          </cell>
          <cell r="E26">
            <v>6000</v>
          </cell>
        </row>
        <row r="27">
          <cell r="A27">
            <v>1293</v>
          </cell>
          <cell r="B27" t="str">
            <v>Brent</v>
          </cell>
          <cell r="C27" t="str">
            <v>Técnico</v>
          </cell>
          <cell r="D27">
            <v>30939</v>
          </cell>
          <cell r="E27">
            <v>2300</v>
          </cell>
        </row>
        <row r="28">
          <cell r="A28">
            <v>1291</v>
          </cell>
          <cell r="B28" t="str">
            <v>Burt</v>
          </cell>
          <cell r="C28" t="str">
            <v>Assistente Administrativo</v>
          </cell>
          <cell r="D28">
            <v>31042</v>
          </cell>
          <cell r="E28">
            <v>2000</v>
          </cell>
        </row>
        <row r="29">
          <cell r="A29">
            <v>1969</v>
          </cell>
          <cell r="B29" t="str">
            <v>Cara</v>
          </cell>
          <cell r="C29" t="str">
            <v>Representante de Vendas</v>
          </cell>
          <cell r="D29">
            <v>32612</v>
          </cell>
          <cell r="E29">
            <v>3500</v>
          </cell>
        </row>
        <row r="30">
          <cell r="A30">
            <v>1949</v>
          </cell>
          <cell r="B30" t="str">
            <v>Carla</v>
          </cell>
          <cell r="C30" t="str">
            <v>Promotor de Marketing</v>
          </cell>
          <cell r="D30">
            <v>29871</v>
          </cell>
          <cell r="E30">
            <v>2000</v>
          </cell>
        </row>
        <row r="31">
          <cell r="A31">
            <v>1815</v>
          </cell>
          <cell r="B31" t="str">
            <v>Carolina</v>
          </cell>
          <cell r="C31" t="str">
            <v>Gerente da Engenharia</v>
          </cell>
          <cell r="D31">
            <v>29276</v>
          </cell>
          <cell r="E31">
            <v>3000</v>
          </cell>
        </row>
        <row r="32">
          <cell r="A32">
            <v>1696</v>
          </cell>
          <cell r="B32" t="str">
            <v>Catia</v>
          </cell>
          <cell r="C32" t="str">
            <v>Engenheiro Mecânico</v>
          </cell>
          <cell r="D32">
            <v>30967</v>
          </cell>
          <cell r="E32">
            <v>6200</v>
          </cell>
        </row>
        <row r="33">
          <cell r="A33">
            <v>1967</v>
          </cell>
          <cell r="B33" t="str">
            <v>Charles</v>
          </cell>
          <cell r="C33" t="str">
            <v>Representante de Vendas</v>
          </cell>
          <cell r="D33">
            <v>30054</v>
          </cell>
          <cell r="E33">
            <v>5000</v>
          </cell>
        </row>
        <row r="34">
          <cell r="A34">
            <v>1361</v>
          </cell>
          <cell r="B34" t="str">
            <v>Cindy</v>
          </cell>
          <cell r="C34" t="str">
            <v>Técnico</v>
          </cell>
          <cell r="D34">
            <v>32346</v>
          </cell>
          <cell r="E34">
            <v>1200</v>
          </cell>
        </row>
        <row r="35">
          <cell r="A35">
            <v>1814</v>
          </cell>
          <cell r="B35" t="str">
            <v>Daoud</v>
          </cell>
          <cell r="C35" t="str">
            <v>Assistente Técnico</v>
          </cell>
          <cell r="D35">
            <v>32571</v>
          </cell>
          <cell r="E35">
            <v>2000</v>
          </cell>
        </row>
        <row r="36">
          <cell r="A36">
            <v>1427</v>
          </cell>
          <cell r="B36" t="str">
            <v>Davi</v>
          </cell>
          <cell r="C36" t="str">
            <v>Cientista Chefe</v>
          </cell>
          <cell r="D36">
            <v>28368</v>
          </cell>
          <cell r="E36">
            <v>4500</v>
          </cell>
        </row>
        <row r="37">
          <cell r="A37">
            <v>1674</v>
          </cell>
          <cell r="B37" t="str">
            <v>David</v>
          </cell>
          <cell r="C37" t="str">
            <v>Assistente de Grupo Administrativo</v>
          </cell>
          <cell r="D37">
            <v>32971</v>
          </cell>
          <cell r="E37">
            <v>1235</v>
          </cell>
        </row>
        <row r="38">
          <cell r="A38">
            <v>1658</v>
          </cell>
          <cell r="B38" t="str">
            <v>Dennis</v>
          </cell>
          <cell r="C38" t="str">
            <v>Engenheiro de Software</v>
          </cell>
          <cell r="D38">
            <v>32972</v>
          </cell>
          <cell r="E38">
            <v>4800</v>
          </cell>
        </row>
        <row r="39">
          <cell r="A39">
            <v>1303</v>
          </cell>
          <cell r="B39" t="str">
            <v>Donaldo</v>
          </cell>
          <cell r="C39" t="str">
            <v>Engenheiro de Software</v>
          </cell>
          <cell r="D39">
            <v>32973</v>
          </cell>
          <cell r="E39">
            <v>3990</v>
          </cell>
        </row>
        <row r="40">
          <cell r="A40">
            <v>1695</v>
          </cell>
          <cell r="B40" t="str">
            <v>Edison</v>
          </cell>
          <cell r="C40" t="str">
            <v>Especialista de Projetos</v>
          </cell>
          <cell r="D40">
            <v>32974</v>
          </cell>
          <cell r="E40">
            <v>3900</v>
          </cell>
        </row>
        <row r="41">
          <cell r="A41">
            <v>1792</v>
          </cell>
          <cell r="B41" t="str">
            <v>Eileen</v>
          </cell>
          <cell r="C41" t="str">
            <v>Especialista de Projetos</v>
          </cell>
          <cell r="D41">
            <v>32975</v>
          </cell>
          <cell r="E41">
            <v>3698</v>
          </cell>
        </row>
        <row r="42">
          <cell r="A42">
            <v>1079</v>
          </cell>
          <cell r="B42" t="str">
            <v>Ellen</v>
          </cell>
          <cell r="C42" t="str">
            <v>Assistente Administrativo</v>
          </cell>
          <cell r="D42">
            <v>32976</v>
          </cell>
          <cell r="E42">
            <v>845</v>
          </cell>
        </row>
        <row r="43">
          <cell r="A43">
            <v>1932</v>
          </cell>
          <cell r="B43" t="str">
            <v>Ellen</v>
          </cell>
          <cell r="C43" t="str">
            <v>Contador</v>
          </cell>
          <cell r="D43">
            <v>32977</v>
          </cell>
          <cell r="E43">
            <v>3000</v>
          </cell>
        </row>
        <row r="44">
          <cell r="A44">
            <v>1310</v>
          </cell>
          <cell r="B44" t="str">
            <v>Ellen</v>
          </cell>
          <cell r="C44" t="str">
            <v>Técnico</v>
          </cell>
          <cell r="D44">
            <v>32978</v>
          </cell>
          <cell r="E44">
            <v>2600</v>
          </cell>
        </row>
        <row r="45">
          <cell r="A45">
            <v>1677</v>
          </cell>
          <cell r="B45" t="str">
            <v>Erico</v>
          </cell>
          <cell r="C45" t="str">
            <v>Cientista Pesquisador</v>
          </cell>
          <cell r="D45">
            <v>32979</v>
          </cell>
          <cell r="E45">
            <v>12000</v>
          </cell>
        </row>
        <row r="46">
          <cell r="A46">
            <v>1968</v>
          </cell>
          <cell r="B46" t="str">
            <v>Erika</v>
          </cell>
          <cell r="C46" t="str">
            <v>Gerente Administrativo</v>
          </cell>
          <cell r="D46">
            <v>32980</v>
          </cell>
          <cell r="E46">
            <v>3200</v>
          </cell>
        </row>
        <row r="47">
          <cell r="A47">
            <v>1558</v>
          </cell>
          <cell r="B47" t="str">
            <v>Evelina</v>
          </cell>
          <cell r="C47" t="str">
            <v>Promotor de Marketing</v>
          </cell>
          <cell r="D47">
            <v>32981</v>
          </cell>
          <cell r="E47">
            <v>1789</v>
          </cell>
        </row>
        <row r="48">
          <cell r="A48">
            <v>1370</v>
          </cell>
          <cell r="B48" t="str">
            <v>Everett</v>
          </cell>
          <cell r="C48" t="str">
            <v>Cientista Pesquisador</v>
          </cell>
          <cell r="D48">
            <v>32982</v>
          </cell>
          <cell r="E48">
            <v>6000</v>
          </cell>
        </row>
        <row r="49">
          <cell r="A49">
            <v>1967</v>
          </cell>
          <cell r="B49" t="str">
            <v>Felicio</v>
          </cell>
          <cell r="C49" t="str">
            <v>Assistente Administrativo</v>
          </cell>
          <cell r="D49">
            <v>32983</v>
          </cell>
          <cell r="E49">
            <v>900</v>
          </cell>
        </row>
        <row r="50">
          <cell r="A50">
            <v>1080</v>
          </cell>
          <cell r="B50" t="str">
            <v>Felicio</v>
          </cell>
          <cell r="C50" t="str">
            <v>Cientista Pesquisador</v>
          </cell>
          <cell r="D50">
            <v>32984</v>
          </cell>
          <cell r="E50">
            <v>3000</v>
          </cell>
        </row>
        <row r="51">
          <cell r="A51">
            <v>1674</v>
          </cell>
          <cell r="B51" t="str">
            <v>Francisco</v>
          </cell>
          <cell r="C51" t="str">
            <v>Assistente Contábil</v>
          </cell>
          <cell r="D51">
            <v>32985</v>
          </cell>
          <cell r="E51">
            <v>1400</v>
          </cell>
        </row>
        <row r="52">
          <cell r="A52">
            <v>1284</v>
          </cell>
          <cell r="B52" t="str">
            <v>Francisco</v>
          </cell>
          <cell r="C52" t="str">
            <v>Promotor de Marketing</v>
          </cell>
          <cell r="D52">
            <v>32986</v>
          </cell>
          <cell r="E52">
            <v>1564</v>
          </cell>
        </row>
        <row r="53">
          <cell r="A53">
            <v>1067</v>
          </cell>
          <cell r="B53" t="str">
            <v>Gail</v>
          </cell>
          <cell r="C53" t="str">
            <v>Contador</v>
          </cell>
          <cell r="D53">
            <v>32987</v>
          </cell>
          <cell r="E53">
            <v>2500</v>
          </cell>
        </row>
        <row r="54">
          <cell r="A54">
            <v>1011</v>
          </cell>
          <cell r="B54" t="str">
            <v>Hazel</v>
          </cell>
          <cell r="C54" t="str">
            <v>Assistente Contábil</v>
          </cell>
          <cell r="D54">
            <v>32988</v>
          </cell>
          <cell r="E54">
            <v>1345</v>
          </cell>
        </row>
        <row r="55">
          <cell r="A55">
            <v>1962</v>
          </cell>
          <cell r="B55" t="str">
            <v>Hilda</v>
          </cell>
          <cell r="C55" t="str">
            <v>Representante de Vendas</v>
          </cell>
          <cell r="D55">
            <v>32989</v>
          </cell>
          <cell r="E55">
            <v>1000</v>
          </cell>
        </row>
        <row r="56">
          <cell r="A56">
            <v>1054</v>
          </cell>
          <cell r="B56" t="str">
            <v>Howard</v>
          </cell>
          <cell r="C56" t="str">
            <v>Assistente de Projetos</v>
          </cell>
          <cell r="D56">
            <v>32990</v>
          </cell>
          <cell r="E56">
            <v>785</v>
          </cell>
        </row>
        <row r="57">
          <cell r="A57">
            <v>1530</v>
          </cell>
          <cell r="B57" t="str">
            <v>Iain</v>
          </cell>
          <cell r="C57" t="str">
            <v>Assistente Administrativo</v>
          </cell>
          <cell r="D57">
            <v>32991</v>
          </cell>
          <cell r="E57">
            <v>899</v>
          </cell>
        </row>
        <row r="58">
          <cell r="A58">
            <v>1723</v>
          </cell>
          <cell r="B58" t="str">
            <v>Isolda</v>
          </cell>
          <cell r="C58" t="str">
            <v>Contador</v>
          </cell>
          <cell r="D58">
            <v>32992</v>
          </cell>
          <cell r="E58">
            <v>2300</v>
          </cell>
        </row>
        <row r="59">
          <cell r="A59">
            <v>1675</v>
          </cell>
          <cell r="B59" t="str">
            <v>Jaime</v>
          </cell>
          <cell r="C59" t="str">
            <v>Assistente de Grupo Administrativo</v>
          </cell>
          <cell r="D59">
            <v>32993</v>
          </cell>
          <cell r="E59">
            <v>1400</v>
          </cell>
        </row>
        <row r="60">
          <cell r="A60">
            <v>1675</v>
          </cell>
          <cell r="B60" t="str">
            <v>Janete</v>
          </cell>
          <cell r="C60" t="str">
            <v>Representante de Vendas</v>
          </cell>
          <cell r="D60">
            <v>32994</v>
          </cell>
          <cell r="E60">
            <v>5000</v>
          </cell>
        </row>
        <row r="61">
          <cell r="A61">
            <v>1676</v>
          </cell>
          <cell r="B61" t="str">
            <v>Jason</v>
          </cell>
          <cell r="C61" t="str">
            <v>Assistente Administrativo</v>
          </cell>
          <cell r="D61">
            <v>32995</v>
          </cell>
          <cell r="E61">
            <v>890</v>
          </cell>
        </row>
        <row r="62">
          <cell r="A62">
            <v>1978</v>
          </cell>
          <cell r="B62" t="str">
            <v>Jay</v>
          </cell>
          <cell r="C62" t="str">
            <v>Engenheiro Chefe</v>
          </cell>
          <cell r="D62">
            <v>32996</v>
          </cell>
          <cell r="E62">
            <v>7600</v>
          </cell>
        </row>
        <row r="63">
          <cell r="A63">
            <v>1960</v>
          </cell>
          <cell r="B63" t="str">
            <v>Jean</v>
          </cell>
          <cell r="C63" t="str">
            <v>Assistente de Grupo Administrativo</v>
          </cell>
          <cell r="D63">
            <v>32997</v>
          </cell>
          <cell r="E63">
            <v>1200</v>
          </cell>
        </row>
        <row r="64">
          <cell r="A64">
            <v>1169</v>
          </cell>
          <cell r="B64" t="str">
            <v>Jeremias</v>
          </cell>
          <cell r="C64" t="str">
            <v>Engenheiro de Software</v>
          </cell>
          <cell r="D64">
            <v>32998</v>
          </cell>
          <cell r="E64">
            <v>6000</v>
          </cell>
        </row>
        <row r="65">
          <cell r="A65">
            <v>1510</v>
          </cell>
          <cell r="B65" t="str">
            <v>Jessica</v>
          </cell>
          <cell r="C65" t="str">
            <v>Engenheiro Mecânico</v>
          </cell>
          <cell r="D65">
            <v>32999</v>
          </cell>
          <cell r="E65">
            <v>6300</v>
          </cell>
        </row>
        <row r="66">
          <cell r="A66">
            <v>1056</v>
          </cell>
          <cell r="B66" t="str">
            <v>José</v>
          </cell>
          <cell r="C66" t="str">
            <v>Gerente de Unidade</v>
          </cell>
          <cell r="D66">
            <v>33000</v>
          </cell>
          <cell r="E66">
            <v>4600</v>
          </cell>
        </row>
        <row r="67">
          <cell r="A67">
            <v>1428</v>
          </cell>
          <cell r="B67" t="str">
            <v>Julio</v>
          </cell>
          <cell r="C67" t="str">
            <v>Engenheiro Senior</v>
          </cell>
          <cell r="D67">
            <v>33001</v>
          </cell>
          <cell r="E67">
            <v>6000</v>
          </cell>
        </row>
        <row r="68">
          <cell r="A68">
            <v>1517</v>
          </cell>
          <cell r="B68" t="str">
            <v>Karen</v>
          </cell>
          <cell r="C68" t="str">
            <v>Engenheiro de Produção</v>
          </cell>
          <cell r="D68">
            <v>33002</v>
          </cell>
          <cell r="E68">
            <v>5000</v>
          </cell>
        </row>
        <row r="69">
          <cell r="A69">
            <v>1556</v>
          </cell>
          <cell r="B69" t="str">
            <v>Karen</v>
          </cell>
          <cell r="C69" t="str">
            <v>Técnico</v>
          </cell>
          <cell r="D69">
            <v>33003</v>
          </cell>
          <cell r="E69">
            <v>2300</v>
          </cell>
        </row>
        <row r="70">
          <cell r="A70">
            <v>1078</v>
          </cell>
          <cell r="B70" t="str">
            <v>Kendrick</v>
          </cell>
          <cell r="C70" t="str">
            <v>Assistente Administrativo</v>
          </cell>
          <cell r="D70">
            <v>33004</v>
          </cell>
          <cell r="E70">
            <v>923</v>
          </cell>
        </row>
        <row r="71">
          <cell r="A71">
            <v>1961</v>
          </cell>
          <cell r="B71" t="str">
            <v>Kristina</v>
          </cell>
          <cell r="C71" t="str">
            <v>Assistente Administrativo</v>
          </cell>
          <cell r="D71">
            <v>33005</v>
          </cell>
          <cell r="E71">
            <v>1100</v>
          </cell>
        </row>
        <row r="72">
          <cell r="A72">
            <v>1975</v>
          </cell>
          <cell r="B72" t="str">
            <v>Lauro</v>
          </cell>
          <cell r="C72" t="str">
            <v>Assistente Contábil</v>
          </cell>
          <cell r="D72">
            <v>33006</v>
          </cell>
          <cell r="E72">
            <v>1200</v>
          </cell>
        </row>
        <row r="73">
          <cell r="A73">
            <v>1518</v>
          </cell>
          <cell r="B73" t="str">
            <v>Leslie</v>
          </cell>
          <cell r="C73" t="str">
            <v>Engenheiro de Software</v>
          </cell>
          <cell r="D73">
            <v>33007</v>
          </cell>
          <cell r="E73">
            <v>5100</v>
          </cell>
        </row>
        <row r="74">
          <cell r="A74">
            <v>1290</v>
          </cell>
          <cell r="B74" t="str">
            <v>Linda</v>
          </cell>
          <cell r="C74" t="str">
            <v>Assistente Administrativo</v>
          </cell>
          <cell r="D74">
            <v>33008</v>
          </cell>
          <cell r="E74">
            <v>1250</v>
          </cell>
        </row>
        <row r="75">
          <cell r="A75">
            <v>1557</v>
          </cell>
          <cell r="B75" t="str">
            <v>Lisa</v>
          </cell>
          <cell r="C75" t="str">
            <v>Assistente Administrativo</v>
          </cell>
          <cell r="D75">
            <v>33009</v>
          </cell>
          <cell r="E75">
            <v>980</v>
          </cell>
        </row>
        <row r="76">
          <cell r="A76">
            <v>1352</v>
          </cell>
          <cell r="B76" t="str">
            <v>Lisa</v>
          </cell>
          <cell r="C76" t="str">
            <v>Assistente Técnico</v>
          </cell>
          <cell r="D76">
            <v>33010</v>
          </cell>
          <cell r="E76">
            <v>2100</v>
          </cell>
        </row>
        <row r="77">
          <cell r="A77">
            <v>1923</v>
          </cell>
          <cell r="B77" t="str">
            <v>Lisa</v>
          </cell>
          <cell r="C77" t="str">
            <v>Promotor de Marketing</v>
          </cell>
          <cell r="D77">
            <v>33011</v>
          </cell>
          <cell r="E77">
            <v>1300</v>
          </cell>
        </row>
        <row r="78">
          <cell r="A78">
            <v>1572</v>
          </cell>
          <cell r="B78" t="str">
            <v>Lise-Anne</v>
          </cell>
          <cell r="C78" t="str">
            <v>Técnico</v>
          </cell>
          <cell r="D78">
            <v>33012</v>
          </cell>
          <cell r="E78">
            <v>1312</v>
          </cell>
        </row>
        <row r="79">
          <cell r="A79">
            <v>1012</v>
          </cell>
          <cell r="B79" t="str">
            <v>Liza</v>
          </cell>
          <cell r="C79" t="str">
            <v>Engenheiro Mecânico</v>
          </cell>
          <cell r="D79">
            <v>33013</v>
          </cell>
          <cell r="E79">
            <v>4560</v>
          </cell>
        </row>
        <row r="80">
          <cell r="A80">
            <v>1794</v>
          </cell>
          <cell r="B80" t="str">
            <v>Malcolm</v>
          </cell>
          <cell r="C80" t="str">
            <v>Promotor de Marketing</v>
          </cell>
          <cell r="D80">
            <v>33014</v>
          </cell>
          <cell r="E80">
            <v>1600</v>
          </cell>
        </row>
        <row r="81">
          <cell r="A81">
            <v>1331</v>
          </cell>
          <cell r="B81" t="str">
            <v>Maria</v>
          </cell>
          <cell r="C81" t="str">
            <v>Engenheiro de Software</v>
          </cell>
          <cell r="D81">
            <v>33015</v>
          </cell>
          <cell r="E81">
            <v>6000</v>
          </cell>
        </row>
        <row r="82">
          <cell r="A82">
            <v>1152</v>
          </cell>
          <cell r="B82" t="str">
            <v>Mark</v>
          </cell>
          <cell r="C82" t="str">
            <v>Assistente Contábil</v>
          </cell>
          <cell r="D82">
            <v>33016</v>
          </cell>
          <cell r="E82">
            <v>1845</v>
          </cell>
        </row>
        <row r="83">
          <cell r="A83">
            <v>1724</v>
          </cell>
          <cell r="B83" t="str">
            <v>Mark</v>
          </cell>
          <cell r="C83" t="str">
            <v>Promotor de Marketing</v>
          </cell>
          <cell r="D83">
            <v>33017</v>
          </cell>
          <cell r="E83">
            <v>2100</v>
          </cell>
        </row>
        <row r="84">
          <cell r="A84">
            <v>1292</v>
          </cell>
          <cell r="B84" t="str">
            <v>Matthias</v>
          </cell>
          <cell r="C84" t="str">
            <v>Representante de Vendas</v>
          </cell>
          <cell r="D84">
            <v>33018</v>
          </cell>
          <cell r="E84">
            <v>3450</v>
          </cell>
        </row>
        <row r="85">
          <cell r="A85">
            <v>1055</v>
          </cell>
          <cell r="B85" t="str">
            <v>Maximo</v>
          </cell>
          <cell r="C85" t="str">
            <v>Assistente de Grupo Administrativo</v>
          </cell>
          <cell r="D85">
            <v>33019</v>
          </cell>
          <cell r="E85">
            <v>1000</v>
          </cell>
        </row>
        <row r="86">
          <cell r="A86">
            <v>1907</v>
          </cell>
          <cell r="B86" t="str">
            <v>Megan</v>
          </cell>
          <cell r="C86" t="str">
            <v>Assistente de Grupo Administrativo</v>
          </cell>
          <cell r="D86">
            <v>33020</v>
          </cell>
          <cell r="E86">
            <v>852</v>
          </cell>
        </row>
        <row r="87">
          <cell r="A87">
            <v>1758</v>
          </cell>
          <cell r="B87" t="str">
            <v>Melissa</v>
          </cell>
          <cell r="C87" t="str">
            <v>Especialista de Projetos</v>
          </cell>
          <cell r="D87">
            <v>33021</v>
          </cell>
          <cell r="E87">
            <v>3200</v>
          </cell>
        </row>
        <row r="88">
          <cell r="A88">
            <v>1908</v>
          </cell>
          <cell r="B88" t="str">
            <v>Melissa</v>
          </cell>
          <cell r="C88" t="str">
            <v>Gerente de Unidade</v>
          </cell>
          <cell r="D88">
            <v>33022</v>
          </cell>
          <cell r="E88">
            <v>4000</v>
          </cell>
        </row>
        <row r="89">
          <cell r="A89">
            <v>1816</v>
          </cell>
          <cell r="B89" t="str">
            <v>Michael</v>
          </cell>
          <cell r="C89" t="str">
            <v>Engenheiro de Software</v>
          </cell>
          <cell r="D89">
            <v>33023</v>
          </cell>
          <cell r="E89">
            <v>6234</v>
          </cell>
        </row>
        <row r="90">
          <cell r="A90">
            <v>1334</v>
          </cell>
          <cell r="B90" t="str">
            <v>Midori</v>
          </cell>
          <cell r="C90" t="str">
            <v>Assistente de Grupo Administrativo</v>
          </cell>
          <cell r="D90">
            <v>33024</v>
          </cell>
          <cell r="E90">
            <v>890</v>
          </cell>
        </row>
        <row r="91">
          <cell r="A91">
            <v>1933</v>
          </cell>
          <cell r="B91" t="str">
            <v>Miguel</v>
          </cell>
          <cell r="C91" t="str">
            <v>Engenheiro Senior</v>
          </cell>
          <cell r="D91">
            <v>33025</v>
          </cell>
          <cell r="E91">
            <v>5000</v>
          </cell>
        </row>
        <row r="92">
          <cell r="A92">
            <v>1977</v>
          </cell>
          <cell r="B92" t="str">
            <v>Mollie</v>
          </cell>
          <cell r="C92" t="str">
            <v>Especialista de Projetos</v>
          </cell>
          <cell r="D92">
            <v>33026</v>
          </cell>
          <cell r="E92">
            <v>4800</v>
          </cell>
        </row>
        <row r="93">
          <cell r="A93">
            <v>1311</v>
          </cell>
          <cell r="B93" t="str">
            <v>Natan</v>
          </cell>
          <cell r="C93" t="str">
            <v>Promotor de Marketing</v>
          </cell>
          <cell r="D93">
            <v>33027</v>
          </cell>
          <cell r="E93">
            <v>2000</v>
          </cell>
        </row>
        <row r="94">
          <cell r="A94">
            <v>1509</v>
          </cell>
          <cell r="B94" t="str">
            <v>Pamela</v>
          </cell>
          <cell r="C94" t="str">
            <v>Assistente Administrativo</v>
          </cell>
          <cell r="D94">
            <v>33028</v>
          </cell>
          <cell r="E94">
            <v>1400</v>
          </cell>
        </row>
        <row r="95">
          <cell r="A95">
            <v>1426</v>
          </cell>
          <cell r="B95" t="str">
            <v>Peter</v>
          </cell>
          <cell r="C95" t="str">
            <v>Representante de Vendas</v>
          </cell>
          <cell r="D95">
            <v>33029</v>
          </cell>
          <cell r="E95">
            <v>5400</v>
          </cell>
        </row>
        <row r="96">
          <cell r="A96">
            <v>1300</v>
          </cell>
          <cell r="B96" t="str">
            <v>Phillipe</v>
          </cell>
          <cell r="C96" t="str">
            <v>Contador</v>
          </cell>
          <cell r="D96">
            <v>33030</v>
          </cell>
          <cell r="E96">
            <v>4500</v>
          </cell>
        </row>
        <row r="97">
          <cell r="A97">
            <v>1285</v>
          </cell>
          <cell r="B97" t="str">
            <v>Ralph</v>
          </cell>
          <cell r="C97" t="str">
            <v>Gerente de Grupo</v>
          </cell>
          <cell r="D97">
            <v>33031</v>
          </cell>
          <cell r="E97">
            <v>425</v>
          </cell>
        </row>
        <row r="98">
          <cell r="A98">
            <v>1301</v>
          </cell>
          <cell r="B98" t="str">
            <v>Randy</v>
          </cell>
          <cell r="C98" t="str">
            <v>Assistente Administrativo</v>
          </cell>
          <cell r="D98">
            <v>33032</v>
          </cell>
          <cell r="E98">
            <v>1258</v>
          </cell>
        </row>
        <row r="99">
          <cell r="A99">
            <v>1950</v>
          </cell>
          <cell r="B99" t="str">
            <v>Rica</v>
          </cell>
          <cell r="C99" t="str">
            <v>Gerente de Grupo</v>
          </cell>
          <cell r="D99">
            <v>33033</v>
          </cell>
          <cell r="E99">
            <v>3800</v>
          </cell>
        </row>
        <row r="100">
          <cell r="A100">
            <v>1976</v>
          </cell>
          <cell r="B100" t="str">
            <v>Roberto</v>
          </cell>
          <cell r="C100" t="str">
            <v>Assistente de Grupo Administrativo</v>
          </cell>
          <cell r="D100">
            <v>33034</v>
          </cell>
          <cell r="E100">
            <v>1600</v>
          </cell>
        </row>
        <row r="101">
          <cell r="A101">
            <v>1041</v>
          </cell>
          <cell r="B101" t="str">
            <v>Roberto</v>
          </cell>
          <cell r="C101" t="str">
            <v>Assistente de Grupo Administrativo</v>
          </cell>
          <cell r="D101">
            <v>33035</v>
          </cell>
          <cell r="E101">
            <v>1000</v>
          </cell>
        </row>
        <row r="102">
          <cell r="A102">
            <v>1294</v>
          </cell>
          <cell r="B102" t="str">
            <v>Roberto</v>
          </cell>
          <cell r="C102" t="str">
            <v>Engenheiro Mecânico</v>
          </cell>
          <cell r="D102">
            <v>33036</v>
          </cell>
          <cell r="E102">
            <v>4000</v>
          </cell>
        </row>
        <row r="103">
          <cell r="A103">
            <v>1966</v>
          </cell>
          <cell r="B103" t="str">
            <v>Robinson</v>
          </cell>
          <cell r="C103" t="str">
            <v>Assistente de Projetos</v>
          </cell>
          <cell r="D103">
            <v>33037</v>
          </cell>
          <cell r="E103">
            <v>1654</v>
          </cell>
        </row>
        <row r="104">
          <cell r="A104">
            <v>1657</v>
          </cell>
          <cell r="B104" t="str">
            <v>Rose</v>
          </cell>
          <cell r="C104" t="str">
            <v>Contador</v>
          </cell>
          <cell r="D104">
            <v>33038</v>
          </cell>
          <cell r="E104">
            <v>3000</v>
          </cell>
        </row>
        <row r="105">
          <cell r="A105">
            <v>1906</v>
          </cell>
          <cell r="B105" t="str">
            <v>Rowena</v>
          </cell>
          <cell r="C105" t="str">
            <v>Assistente Administrativo</v>
          </cell>
          <cell r="D105">
            <v>33039</v>
          </cell>
          <cell r="E105">
            <v>1000</v>
          </cell>
        </row>
        <row r="106">
          <cell r="A106">
            <v>1574</v>
          </cell>
          <cell r="B106" t="str">
            <v>Samuel</v>
          </cell>
          <cell r="C106" t="str">
            <v>Engenheiro Senior</v>
          </cell>
          <cell r="D106">
            <v>33040</v>
          </cell>
          <cell r="E106">
            <v>7465</v>
          </cell>
        </row>
        <row r="107">
          <cell r="A107">
            <v>1725</v>
          </cell>
          <cell r="B107" t="str">
            <v>Samuel</v>
          </cell>
          <cell r="C107" t="str">
            <v>Gerente de Grupo</v>
          </cell>
          <cell r="D107">
            <v>33041</v>
          </cell>
          <cell r="E107">
            <v>3100</v>
          </cell>
        </row>
        <row r="108">
          <cell r="A108">
            <v>1167</v>
          </cell>
          <cell r="B108" t="str">
            <v>Samuel</v>
          </cell>
          <cell r="C108" t="str">
            <v>Representante de Vendas</v>
          </cell>
          <cell r="D108">
            <v>33042</v>
          </cell>
          <cell r="E108">
            <v>10000</v>
          </cell>
        </row>
        <row r="109">
          <cell r="A109">
            <v>1299</v>
          </cell>
          <cell r="B109" t="str">
            <v>Sandra</v>
          </cell>
          <cell r="C109" t="str">
            <v>Assistente Técnico</v>
          </cell>
          <cell r="D109">
            <v>33043</v>
          </cell>
          <cell r="E109">
            <v>1845</v>
          </cell>
        </row>
        <row r="110">
          <cell r="A110">
            <v>1369</v>
          </cell>
          <cell r="B110" t="str">
            <v>Sandra</v>
          </cell>
          <cell r="C110" t="str">
            <v>Cientista Chefe</v>
          </cell>
          <cell r="D110">
            <v>33044</v>
          </cell>
          <cell r="E110">
            <v>7000</v>
          </cell>
        </row>
        <row r="111">
          <cell r="A111">
            <v>1968</v>
          </cell>
          <cell r="B111" t="str">
            <v>Sara</v>
          </cell>
          <cell r="C111" t="str">
            <v>Promotor de Marketing</v>
          </cell>
          <cell r="D111">
            <v>33045</v>
          </cell>
          <cell r="E111">
            <v>1325</v>
          </cell>
        </row>
        <row r="112">
          <cell r="A112">
            <v>1359</v>
          </cell>
          <cell r="B112" t="str">
            <v>Sara</v>
          </cell>
          <cell r="C112" t="str">
            <v>Promotor de Marketing</v>
          </cell>
          <cell r="D112">
            <v>33046</v>
          </cell>
          <cell r="E112">
            <v>1321</v>
          </cell>
        </row>
        <row r="113">
          <cell r="A113">
            <v>1673</v>
          </cell>
          <cell r="B113" t="str">
            <v>Sherrie</v>
          </cell>
          <cell r="C113" t="str">
            <v>Assistente Administrativo</v>
          </cell>
          <cell r="D113">
            <v>33047</v>
          </cell>
          <cell r="E113">
            <v>1345</v>
          </cell>
        </row>
        <row r="114">
          <cell r="A114">
            <v>1075</v>
          </cell>
          <cell r="B114" t="str">
            <v>Sheryl</v>
          </cell>
          <cell r="C114" t="str">
            <v>Assistente de Projetos</v>
          </cell>
          <cell r="D114">
            <v>33048</v>
          </cell>
          <cell r="E114">
            <v>1550</v>
          </cell>
        </row>
        <row r="115">
          <cell r="A115">
            <v>1759</v>
          </cell>
          <cell r="B115" t="str">
            <v>Stephanie</v>
          </cell>
          <cell r="C115" t="str">
            <v>Engenheiro Chefe</v>
          </cell>
          <cell r="D115">
            <v>33049</v>
          </cell>
          <cell r="E115">
            <v>7800</v>
          </cell>
        </row>
        <row r="116">
          <cell r="A116">
            <v>1724</v>
          </cell>
          <cell r="B116" t="str">
            <v>Steven</v>
          </cell>
          <cell r="C116" t="str">
            <v>Assistente de Grupo Administrativo</v>
          </cell>
          <cell r="D116">
            <v>33050</v>
          </cell>
          <cell r="E116">
            <v>1230</v>
          </cell>
        </row>
        <row r="117">
          <cell r="A117">
            <v>1354</v>
          </cell>
          <cell r="B117" t="str">
            <v>Susana</v>
          </cell>
          <cell r="C117" t="str">
            <v>Engenheiro Senior</v>
          </cell>
          <cell r="D117">
            <v>33051</v>
          </cell>
          <cell r="E117">
            <v>5328</v>
          </cell>
        </row>
        <row r="118">
          <cell r="A118">
            <v>1333</v>
          </cell>
          <cell r="B118" t="str">
            <v>Tadeu</v>
          </cell>
          <cell r="C118" t="str">
            <v>Técnico</v>
          </cell>
          <cell r="D118">
            <v>33052</v>
          </cell>
          <cell r="E118">
            <v>2450</v>
          </cell>
        </row>
        <row r="119">
          <cell r="A119">
            <v>1368</v>
          </cell>
          <cell r="B119" t="str">
            <v>Tammy</v>
          </cell>
          <cell r="C119" t="str">
            <v>Assistente Administrativo</v>
          </cell>
          <cell r="D119">
            <v>33053</v>
          </cell>
          <cell r="E119">
            <v>890</v>
          </cell>
        </row>
        <row r="120">
          <cell r="A120">
            <v>1656</v>
          </cell>
          <cell r="B120" t="str">
            <v>Theodoro</v>
          </cell>
          <cell r="C120" t="str">
            <v>Assistente Administrativo</v>
          </cell>
          <cell r="D120">
            <v>33054</v>
          </cell>
          <cell r="E120">
            <v>980</v>
          </cell>
        </row>
        <row r="121">
          <cell r="A121">
            <v>1516</v>
          </cell>
          <cell r="B121" t="str">
            <v>Tom</v>
          </cell>
          <cell r="C121" t="str">
            <v>Assistente Contábil</v>
          </cell>
          <cell r="D121">
            <v>33055</v>
          </cell>
          <cell r="E121">
            <v>1700</v>
          </cell>
        </row>
        <row r="122">
          <cell r="A122">
            <v>1529</v>
          </cell>
          <cell r="B122" t="str">
            <v>Tommie</v>
          </cell>
          <cell r="C122" t="str">
            <v>Assistente Administrativo</v>
          </cell>
          <cell r="D122">
            <v>33056</v>
          </cell>
          <cell r="E122">
            <v>900</v>
          </cell>
        </row>
        <row r="123">
          <cell r="A123">
            <v>1168</v>
          </cell>
          <cell r="B123" t="str">
            <v>Toninho</v>
          </cell>
          <cell r="C123" t="str">
            <v>Assistente de Grupo Administrativo</v>
          </cell>
          <cell r="D123">
            <v>33057</v>
          </cell>
          <cell r="E123">
            <v>1750</v>
          </cell>
        </row>
        <row r="124">
          <cell r="A124">
            <v>1329</v>
          </cell>
          <cell r="B124" t="str">
            <v>Tuome</v>
          </cell>
          <cell r="C124" t="str">
            <v>Técnico</v>
          </cell>
          <cell r="D124">
            <v>33058</v>
          </cell>
          <cell r="E124">
            <v>2600</v>
          </cell>
        </row>
        <row r="125">
          <cell r="A125">
            <v>1931</v>
          </cell>
          <cell r="B125" t="str">
            <v>Ursula</v>
          </cell>
          <cell r="C125" t="str">
            <v>Contador</v>
          </cell>
          <cell r="D125">
            <v>33059</v>
          </cell>
          <cell r="E125">
            <v>3800</v>
          </cell>
        </row>
        <row r="126">
          <cell r="A126">
            <v>1977</v>
          </cell>
          <cell r="B126" t="str">
            <v>Wes</v>
          </cell>
          <cell r="C126" t="str">
            <v>Engenheiro de Software</v>
          </cell>
          <cell r="D126">
            <v>33060</v>
          </cell>
          <cell r="E126">
            <v>5000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49_PROCV"/>
      <sheetName val="Roteiro"/>
      <sheetName val="Resolvida"/>
    </sheetNames>
    <sheetDataSet>
      <sheetData sheetId="0" refreshError="1"/>
      <sheetData sheetId="1" refreshError="1"/>
      <sheetData sheetId="2">
        <row r="6">
          <cell r="L6" t="str">
            <v>COD</v>
          </cell>
          <cell r="M6" t="str">
            <v>PRODUTORA</v>
          </cell>
        </row>
        <row r="7">
          <cell r="L7" t="str">
            <v>Col</v>
          </cell>
          <cell r="M7" t="str">
            <v>Columbia Tristar</v>
          </cell>
        </row>
        <row r="8">
          <cell r="L8" t="str">
            <v>Fox</v>
          </cell>
          <cell r="M8" t="str">
            <v>Fox</v>
          </cell>
        </row>
        <row r="9">
          <cell r="L9" t="str">
            <v>Par</v>
          </cell>
          <cell r="M9" t="str">
            <v>Paramount</v>
          </cell>
        </row>
        <row r="10">
          <cell r="L10" t="str">
            <v>Tou</v>
          </cell>
          <cell r="M10" t="str">
            <v>Touchstone</v>
          </cell>
        </row>
        <row r="11">
          <cell r="L11" t="str">
            <v>Uni</v>
          </cell>
          <cell r="M11" t="str">
            <v>Universal</v>
          </cell>
        </row>
        <row r="12">
          <cell r="L12" t="str">
            <v>War</v>
          </cell>
          <cell r="M12" t="str">
            <v>Warner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09_RefRelAbs"/>
      <sheetName val="Roteiro"/>
      <sheetName val="Resolvida"/>
    </sheetNames>
    <sheetDataSet>
      <sheetData sheetId="0" refreshError="1"/>
      <sheetData sheetId="1" refreshError="1"/>
      <sheetData sheetId="2">
        <row r="7">
          <cell r="H7">
            <v>11.5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66-BDSOMA 1"/>
      <sheetName val="Roteiro"/>
      <sheetName val="Resolvida"/>
    </sheetNames>
    <sheetDataSet>
      <sheetData sheetId="0"/>
      <sheetData sheetId="1"/>
      <sheetData sheetId="2">
        <row r="7">
          <cell r="A7" t="str">
            <v>MES</v>
          </cell>
          <cell r="B7" t="str">
            <v>PEDIDO</v>
          </cell>
          <cell r="C7" t="str">
            <v>Código</v>
          </cell>
          <cell r="D7" t="str">
            <v>Descrição</v>
          </cell>
          <cell r="E7" t="str">
            <v>UNIT</v>
          </cell>
          <cell r="F7" t="str">
            <v>TOTAL</v>
          </cell>
        </row>
        <row r="8">
          <cell r="A8" t="str">
            <v>JANEIRO</v>
          </cell>
          <cell r="B8">
            <v>315733</v>
          </cell>
          <cell r="C8">
            <v>70162199</v>
          </cell>
          <cell r="D8" t="str">
            <v>Bucha latão 1/2 plg</v>
          </cell>
          <cell r="E8">
            <v>0.50109999999999999</v>
          </cell>
          <cell r="F8">
            <v>60132</v>
          </cell>
        </row>
        <row r="9">
          <cell r="A9" t="str">
            <v>JANEIRO</v>
          </cell>
          <cell r="B9">
            <v>315733</v>
          </cell>
          <cell r="C9">
            <v>70162199</v>
          </cell>
          <cell r="D9" t="str">
            <v>Bucha latão 1/2 plg</v>
          </cell>
          <cell r="E9">
            <v>0.50109999999999999</v>
          </cell>
          <cell r="F9">
            <v>60132</v>
          </cell>
        </row>
        <row r="10">
          <cell r="A10" t="str">
            <v>FEVEREIRO</v>
          </cell>
          <cell r="B10">
            <v>318920</v>
          </cell>
          <cell r="C10">
            <v>70162199</v>
          </cell>
          <cell r="D10" t="str">
            <v>Bucha latão 1/2 plg</v>
          </cell>
          <cell r="E10">
            <v>0.50109999999999999</v>
          </cell>
          <cell r="F10">
            <v>100220</v>
          </cell>
        </row>
        <row r="11">
          <cell r="A11" t="str">
            <v>FEVEREIRO</v>
          </cell>
          <cell r="B11">
            <v>318920</v>
          </cell>
          <cell r="C11">
            <v>70162199</v>
          </cell>
          <cell r="D11" t="str">
            <v>Bucha latão 1/2 plg</v>
          </cell>
          <cell r="E11">
            <v>0.50109999999999999</v>
          </cell>
          <cell r="F11">
            <v>100220</v>
          </cell>
        </row>
        <row r="12">
          <cell r="A12" t="str">
            <v>FEVEREIRO</v>
          </cell>
          <cell r="B12">
            <v>318920</v>
          </cell>
          <cell r="C12">
            <v>70162199</v>
          </cell>
          <cell r="D12" t="str">
            <v>Bucha latão 1/2 plg</v>
          </cell>
          <cell r="E12">
            <v>0.50109999999999999</v>
          </cell>
          <cell r="F12">
            <v>100220</v>
          </cell>
        </row>
        <row r="13">
          <cell r="A13" t="str">
            <v>MARÇO</v>
          </cell>
          <cell r="B13">
            <v>322966</v>
          </cell>
          <cell r="C13">
            <v>70162199</v>
          </cell>
          <cell r="D13" t="str">
            <v>Bucha latão 1/2 plg</v>
          </cell>
          <cell r="E13">
            <v>0.50109999999999999</v>
          </cell>
          <cell r="F13">
            <v>108738.7</v>
          </cell>
        </row>
        <row r="14">
          <cell r="A14" t="str">
            <v>MARÇO</v>
          </cell>
          <cell r="B14">
            <v>322966</v>
          </cell>
          <cell r="C14">
            <v>70162199</v>
          </cell>
          <cell r="D14" t="str">
            <v>Bucha latão 1/2 plg</v>
          </cell>
          <cell r="E14">
            <v>0.50109999999999999</v>
          </cell>
          <cell r="F14">
            <v>108738.7</v>
          </cell>
        </row>
        <row r="15">
          <cell r="A15" t="str">
            <v>MARÇO</v>
          </cell>
          <cell r="B15">
            <v>322966</v>
          </cell>
          <cell r="C15">
            <v>70162199</v>
          </cell>
          <cell r="D15" t="str">
            <v>Bucha latão 1/2 plg</v>
          </cell>
          <cell r="E15">
            <v>0.50109999999999999</v>
          </cell>
          <cell r="F15">
            <v>108738.7</v>
          </cell>
        </row>
        <row r="16">
          <cell r="A16" t="str">
            <v>MARÇO</v>
          </cell>
          <cell r="B16">
            <v>322966</v>
          </cell>
          <cell r="C16">
            <v>70162199</v>
          </cell>
          <cell r="D16" t="str">
            <v>Bucha latão 1/2 plg</v>
          </cell>
          <cell r="E16">
            <v>0.50109999999999999</v>
          </cell>
          <cell r="F16">
            <v>108738.7</v>
          </cell>
        </row>
        <row r="17">
          <cell r="A17" t="str">
            <v>JANEIRO</v>
          </cell>
          <cell r="B17">
            <v>315733</v>
          </cell>
          <cell r="C17">
            <v>70162202</v>
          </cell>
          <cell r="D17" t="str">
            <v>Bucha Latão 3/4 plg</v>
          </cell>
          <cell r="E17">
            <v>0.7006</v>
          </cell>
          <cell r="F17">
            <v>63054</v>
          </cell>
        </row>
        <row r="18">
          <cell r="A18" t="str">
            <v>JANEIRO</v>
          </cell>
          <cell r="B18">
            <v>315733</v>
          </cell>
          <cell r="C18">
            <v>70162202</v>
          </cell>
          <cell r="D18" t="str">
            <v>Bucha Latão 3/4 plg</v>
          </cell>
          <cell r="E18">
            <v>0.7006</v>
          </cell>
          <cell r="F18">
            <v>63054</v>
          </cell>
        </row>
        <row r="19">
          <cell r="A19" t="str">
            <v>FEVEREIRO</v>
          </cell>
          <cell r="B19">
            <v>318920</v>
          </cell>
          <cell r="C19">
            <v>70162202</v>
          </cell>
          <cell r="D19" t="str">
            <v>Bucha Latão 3/4 plg</v>
          </cell>
          <cell r="E19">
            <v>0.7006</v>
          </cell>
          <cell r="F19">
            <v>91078</v>
          </cell>
        </row>
        <row r="20">
          <cell r="A20" t="str">
            <v>FEVEREIRO</v>
          </cell>
          <cell r="B20">
            <v>318920</v>
          </cell>
          <cell r="C20">
            <v>70162202</v>
          </cell>
          <cell r="D20" t="str">
            <v>Bucha Latão 3/4 plg</v>
          </cell>
          <cell r="E20">
            <v>0.7006</v>
          </cell>
          <cell r="F20">
            <v>91078</v>
          </cell>
        </row>
        <row r="21">
          <cell r="A21" t="str">
            <v>MARÇO</v>
          </cell>
          <cell r="B21">
            <v>322966</v>
          </cell>
          <cell r="C21">
            <v>70162202</v>
          </cell>
          <cell r="D21" t="str">
            <v>Bucha Latão 3/4 plg</v>
          </cell>
          <cell r="E21">
            <v>0.7006</v>
          </cell>
          <cell r="F21">
            <v>70060</v>
          </cell>
        </row>
        <row r="22">
          <cell r="A22" t="str">
            <v>MARÇO</v>
          </cell>
          <cell r="B22">
            <v>322966</v>
          </cell>
          <cell r="C22">
            <v>70162202</v>
          </cell>
          <cell r="D22" t="str">
            <v>Bucha Latão 3/4 plg</v>
          </cell>
          <cell r="E22">
            <v>0.7006</v>
          </cell>
          <cell r="F22">
            <v>70060</v>
          </cell>
        </row>
        <row r="23">
          <cell r="A23" t="str">
            <v>MARÇO</v>
          </cell>
          <cell r="B23">
            <v>322966</v>
          </cell>
          <cell r="C23">
            <v>70162202</v>
          </cell>
          <cell r="D23" t="str">
            <v>Bucha Latão 3/4 plg</v>
          </cell>
          <cell r="E23">
            <v>0.7006</v>
          </cell>
          <cell r="F23">
            <v>70060</v>
          </cell>
        </row>
        <row r="24">
          <cell r="A24" t="str">
            <v>MARÇO</v>
          </cell>
          <cell r="B24">
            <v>322966</v>
          </cell>
          <cell r="C24">
            <v>70162202</v>
          </cell>
          <cell r="D24" t="str">
            <v>Bucha Latão 3/4 plg</v>
          </cell>
          <cell r="E24">
            <v>0.7006</v>
          </cell>
          <cell r="F24">
            <v>70060</v>
          </cell>
        </row>
        <row r="25">
          <cell r="A25" t="str">
            <v>JANEIRO</v>
          </cell>
          <cell r="B25">
            <v>315797</v>
          </cell>
          <cell r="C25">
            <v>70207214</v>
          </cell>
          <cell r="D25" t="str">
            <v>Inserto Latão 1/2 plg</v>
          </cell>
          <cell r="E25">
            <v>1.26</v>
          </cell>
          <cell r="F25">
            <v>44100</v>
          </cell>
        </row>
        <row r="26">
          <cell r="A26" t="str">
            <v>MARÇO</v>
          </cell>
          <cell r="B26">
            <v>321576</v>
          </cell>
          <cell r="C26">
            <v>70207214</v>
          </cell>
          <cell r="D26" t="str">
            <v>Inserto Latão 1/2 plg</v>
          </cell>
          <cell r="E26">
            <v>1.26</v>
          </cell>
          <cell r="F26">
            <v>12600</v>
          </cell>
        </row>
        <row r="27">
          <cell r="A27" t="str">
            <v>MARÇO</v>
          </cell>
          <cell r="B27">
            <v>323978</v>
          </cell>
          <cell r="C27">
            <v>70207214</v>
          </cell>
          <cell r="D27" t="str">
            <v>Inserto Latão 1/2 plg</v>
          </cell>
          <cell r="E27">
            <v>1.26</v>
          </cell>
          <cell r="F27">
            <v>56700</v>
          </cell>
        </row>
        <row r="28">
          <cell r="A28" t="str">
            <v>JANEIRO</v>
          </cell>
          <cell r="B28">
            <v>315797</v>
          </cell>
          <cell r="C28">
            <v>70207222</v>
          </cell>
          <cell r="D28" t="str">
            <v>Inserto Latão 3/4 plg</v>
          </cell>
          <cell r="E28">
            <v>1.83</v>
          </cell>
          <cell r="F28">
            <v>54900</v>
          </cell>
        </row>
        <row r="29">
          <cell r="A29" t="str">
            <v>MARÇO</v>
          </cell>
          <cell r="B29">
            <v>323978</v>
          </cell>
          <cell r="C29">
            <v>70207222</v>
          </cell>
          <cell r="D29" t="str">
            <v>Inserto Latão 3/4 plg</v>
          </cell>
          <cell r="E29">
            <v>1.83</v>
          </cell>
          <cell r="F29">
            <v>86925</v>
          </cell>
        </row>
        <row r="30">
          <cell r="A30" t="str">
            <v>JANEIRO</v>
          </cell>
          <cell r="B30">
            <v>315797</v>
          </cell>
          <cell r="C30">
            <v>70207230</v>
          </cell>
          <cell r="D30" t="str">
            <v>Inserto Latão 1 plg</v>
          </cell>
          <cell r="E30">
            <v>3.58</v>
          </cell>
          <cell r="F30">
            <v>10740</v>
          </cell>
        </row>
        <row r="31">
          <cell r="A31" t="str">
            <v>MARÇO</v>
          </cell>
          <cell r="B31">
            <v>323978</v>
          </cell>
          <cell r="C31">
            <v>70207230</v>
          </cell>
          <cell r="D31" t="str">
            <v>Inserto Latão 1 plg</v>
          </cell>
          <cell r="E31">
            <v>3.58</v>
          </cell>
          <cell r="F31">
            <v>9845</v>
          </cell>
        </row>
        <row r="32">
          <cell r="A32" t="str">
            <v>JANEIRO</v>
          </cell>
          <cell r="B32">
            <v>315797</v>
          </cell>
          <cell r="C32">
            <v>70220750</v>
          </cell>
          <cell r="D32" t="str">
            <v>Inserto Latão Rosca  3/4 plg</v>
          </cell>
          <cell r="E32">
            <v>3.45</v>
          </cell>
          <cell r="F32">
            <v>124200</v>
          </cell>
        </row>
        <row r="33">
          <cell r="A33" t="str">
            <v>MARÇO</v>
          </cell>
          <cell r="B33">
            <v>323978</v>
          </cell>
          <cell r="C33">
            <v>70220750</v>
          </cell>
          <cell r="D33" t="str">
            <v>Inserto Latão Rosca  3/4 plg</v>
          </cell>
          <cell r="E33">
            <v>3.45</v>
          </cell>
          <cell r="F33">
            <v>120750</v>
          </cell>
        </row>
        <row r="34">
          <cell r="A34" t="str">
            <v>MARÇO</v>
          </cell>
          <cell r="B34">
            <v>323244</v>
          </cell>
          <cell r="C34">
            <v>70220768</v>
          </cell>
          <cell r="D34" t="str">
            <v>Inserto Latão Rosca  1 plg</v>
          </cell>
          <cell r="E34">
            <v>5.77</v>
          </cell>
          <cell r="F34">
            <v>23080</v>
          </cell>
        </row>
        <row r="35">
          <cell r="A35" t="str">
            <v>MARÇO</v>
          </cell>
          <cell r="B35">
            <v>321581</v>
          </cell>
          <cell r="C35">
            <v>70221721</v>
          </cell>
          <cell r="D35" t="str">
            <v>Luva Edutor DN40</v>
          </cell>
          <cell r="E35">
            <v>26.3</v>
          </cell>
          <cell r="F35">
            <v>2630</v>
          </cell>
        </row>
        <row r="36">
          <cell r="A36" t="str">
            <v>MARÇO</v>
          </cell>
          <cell r="B36">
            <v>323244</v>
          </cell>
          <cell r="C36">
            <v>70221721</v>
          </cell>
          <cell r="D36" t="str">
            <v>Luva Edutor DN40</v>
          </cell>
          <cell r="E36">
            <v>26.3</v>
          </cell>
          <cell r="F36">
            <v>6312</v>
          </cell>
        </row>
        <row r="37">
          <cell r="A37" t="str">
            <v>JANEIRO</v>
          </cell>
          <cell r="B37">
            <v>315797</v>
          </cell>
          <cell r="C37">
            <v>70221730</v>
          </cell>
          <cell r="D37" t="str">
            <v>Luva Edutor DN50</v>
          </cell>
          <cell r="E37">
            <v>37.590000000000003</v>
          </cell>
          <cell r="F37">
            <v>3759.0000000000005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5_Funções Data"/>
      <sheetName val="Roteiro"/>
      <sheetName val="Resolvida"/>
    </sheetNames>
    <sheetDataSet>
      <sheetData sheetId="0" refreshError="1"/>
      <sheetData sheetId="1" refreshError="1"/>
      <sheetData sheetId="2">
        <row r="7">
          <cell r="O7" t="str">
            <v>St</v>
          </cell>
          <cell r="P7" t="str">
            <v>Mês</v>
          </cell>
        </row>
        <row r="8">
          <cell r="O8">
            <v>1</v>
          </cell>
          <cell r="P8" t="str">
            <v>Janeiro</v>
          </cell>
        </row>
        <row r="9">
          <cell r="O9">
            <v>2</v>
          </cell>
          <cell r="P9" t="str">
            <v>Fevereiro</v>
          </cell>
        </row>
        <row r="10">
          <cell r="O10">
            <v>3</v>
          </cell>
          <cell r="P10" t="str">
            <v>Março</v>
          </cell>
        </row>
        <row r="11">
          <cell r="O11">
            <v>4</v>
          </cell>
          <cell r="P11" t="str">
            <v>Abril</v>
          </cell>
        </row>
        <row r="12">
          <cell r="O12">
            <v>5</v>
          </cell>
          <cell r="P12" t="str">
            <v>Maio</v>
          </cell>
        </row>
        <row r="13">
          <cell r="O13">
            <v>6</v>
          </cell>
          <cell r="P13" t="str">
            <v>Junho</v>
          </cell>
        </row>
        <row r="14">
          <cell r="O14">
            <v>7</v>
          </cell>
          <cell r="P14" t="str">
            <v>Julho</v>
          </cell>
        </row>
        <row r="15">
          <cell r="O15">
            <v>8</v>
          </cell>
          <cell r="P15" t="str">
            <v>Agosto</v>
          </cell>
        </row>
        <row r="16">
          <cell r="O16">
            <v>9</v>
          </cell>
          <cell r="P16" t="str">
            <v>Setembro</v>
          </cell>
        </row>
        <row r="17">
          <cell r="O17">
            <v>10</v>
          </cell>
          <cell r="P17" t="str">
            <v>Outubro</v>
          </cell>
        </row>
        <row r="18">
          <cell r="O18">
            <v>11</v>
          </cell>
          <cell r="P18" t="str">
            <v>Novembro</v>
          </cell>
        </row>
        <row r="19">
          <cell r="O19">
            <v>12</v>
          </cell>
          <cell r="P19" t="str">
            <v>Dezembro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54_SEERRO PROCV"/>
      <sheetName val="Roteiro"/>
      <sheetName val="Resolvida"/>
    </sheetNames>
    <sheetDataSet>
      <sheetData sheetId="0" refreshError="1"/>
      <sheetData sheetId="1" refreshError="1"/>
      <sheetData sheetId="2">
        <row r="7">
          <cell r="A7" t="str">
            <v>Cod</v>
          </cell>
          <cell r="B7" t="str">
            <v>Nome do Filme</v>
          </cell>
          <cell r="C7" t="str">
            <v>Tipo</v>
          </cell>
          <cell r="D7" t="str">
            <v>Proc Nova</v>
          </cell>
          <cell r="E7" t="str">
            <v xml:space="preserve">STATUS </v>
          </cell>
          <cell r="H7" t="str">
            <v>Cod</v>
          </cell>
          <cell r="I7" t="str">
            <v>Nome do Filme</v>
          </cell>
          <cell r="J7" t="str">
            <v>STATUS</v>
          </cell>
        </row>
        <row r="8">
          <cell r="A8" t="str">
            <v>A003</v>
          </cell>
          <cell r="B8" t="str">
            <v>Armageddon</v>
          </cell>
          <cell r="C8" t="str">
            <v>Dublado</v>
          </cell>
          <cell r="D8" t="str">
            <v>A003</v>
          </cell>
          <cell r="E8" t="str">
            <v>MANTIDO</v>
          </cell>
          <cell r="H8" t="str">
            <v>A003</v>
          </cell>
          <cell r="I8" t="str">
            <v>Armageddon</v>
          </cell>
          <cell r="J8" t="str">
            <v>MANTIDO</v>
          </cell>
        </row>
        <row r="9">
          <cell r="A9" t="str">
            <v>A004</v>
          </cell>
          <cell r="B9" t="str">
            <v>A Jurada</v>
          </cell>
          <cell r="C9" t="str">
            <v>Dublado</v>
          </cell>
          <cell r="D9" t="str">
            <v>A004</v>
          </cell>
          <cell r="E9" t="str">
            <v>MANTIDO</v>
          </cell>
          <cell r="H9" t="str">
            <v>J001</v>
          </cell>
          <cell r="I9" t="str">
            <v>Jurassic Park</v>
          </cell>
          <cell r="J9" t="str">
            <v>MANTIDO</v>
          </cell>
        </row>
        <row r="10">
          <cell r="A10" t="str">
            <v>A005</v>
          </cell>
          <cell r="B10" t="str">
            <v>A Identidade Bourne</v>
          </cell>
          <cell r="C10" t="str">
            <v>Dublado</v>
          </cell>
          <cell r="D10" t="str">
            <v>A005</v>
          </cell>
          <cell r="E10" t="str">
            <v>MANTIDO</v>
          </cell>
          <cell r="H10" t="str">
            <v>P003</v>
          </cell>
          <cell r="I10" t="str">
            <v>Planeta dos Macacos</v>
          </cell>
          <cell r="J10" t="str">
            <v>MANTIDO</v>
          </cell>
        </row>
        <row r="11">
          <cell r="A11" t="str">
            <v>H001</v>
          </cell>
          <cell r="B11" t="str">
            <v>Homem Aranha</v>
          </cell>
          <cell r="C11" t="str">
            <v>Dublado</v>
          </cell>
          <cell r="D11" t="str">
            <v>H001</v>
          </cell>
          <cell r="E11" t="str">
            <v>MANTIDO</v>
          </cell>
          <cell r="H11" t="str">
            <v>T001</v>
          </cell>
          <cell r="I11" t="str">
            <v>Tomb Raider</v>
          </cell>
          <cell r="J11" t="str">
            <v>MANTIDO</v>
          </cell>
        </row>
        <row r="12">
          <cell r="A12" t="str">
            <v>P003</v>
          </cell>
          <cell r="B12" t="str">
            <v>Planeta dos Macacos</v>
          </cell>
          <cell r="C12" t="str">
            <v>Dublado</v>
          </cell>
          <cell r="D12" t="str">
            <v>P003</v>
          </cell>
          <cell r="E12" t="str">
            <v>MANTIDO</v>
          </cell>
          <cell r="H12" t="str">
            <v>O004</v>
          </cell>
          <cell r="I12" t="str">
            <v>O Retorno da Mumia</v>
          </cell>
          <cell r="J12" t="str">
            <v>MANTIDO</v>
          </cell>
        </row>
        <row r="13">
          <cell r="A13" t="str">
            <v>S001</v>
          </cell>
          <cell r="B13" t="str">
            <v>Star Wars I</v>
          </cell>
          <cell r="C13" t="str">
            <v>Dublado</v>
          </cell>
          <cell r="D13" t="str">
            <v>S001</v>
          </cell>
          <cell r="E13" t="str">
            <v>MANTIDO</v>
          </cell>
          <cell r="H13" t="str">
            <v>A001</v>
          </cell>
          <cell r="I13" t="str">
            <v>A Filha do General</v>
          </cell>
          <cell r="J13" t="str">
            <v>MANTIDO</v>
          </cell>
        </row>
        <row r="14">
          <cell r="A14" t="str">
            <v>A001</v>
          </cell>
          <cell r="B14" t="str">
            <v>A Filha do General</v>
          </cell>
          <cell r="C14" t="str">
            <v>Legendado</v>
          </cell>
          <cell r="D14" t="str">
            <v>A001</v>
          </cell>
          <cell r="E14" t="str">
            <v>MANTIDO</v>
          </cell>
          <cell r="H14" t="str">
            <v>C002</v>
          </cell>
          <cell r="I14" t="str">
            <v>Chamas da Vingança</v>
          </cell>
          <cell r="J14" t="str">
            <v>INCLUIDO</v>
          </cell>
        </row>
        <row r="15">
          <cell r="A15" t="str">
            <v>J001</v>
          </cell>
          <cell r="B15" t="str">
            <v>Jurassic Park</v>
          </cell>
          <cell r="C15" t="str">
            <v>Legendado</v>
          </cell>
          <cell r="D15" t="str">
            <v>J001</v>
          </cell>
          <cell r="E15" t="str">
            <v>MANTIDO</v>
          </cell>
          <cell r="H15" t="str">
            <v>O003</v>
          </cell>
          <cell r="I15" t="str">
            <v>O 6º dia</v>
          </cell>
          <cell r="J15" t="str">
            <v>MANTIDO</v>
          </cell>
        </row>
        <row r="16">
          <cell r="A16" t="str">
            <v>M001</v>
          </cell>
          <cell r="B16" t="str">
            <v>Matrix</v>
          </cell>
          <cell r="C16" t="str">
            <v>Legendado</v>
          </cell>
          <cell r="D16" t="str">
            <v>M001</v>
          </cell>
          <cell r="E16" t="str">
            <v>MANTIDO</v>
          </cell>
          <cell r="H16" t="str">
            <v>S003</v>
          </cell>
          <cell r="I16" t="str">
            <v>Superman-O retorno</v>
          </cell>
          <cell r="J16" t="str">
            <v>INCLUIDO</v>
          </cell>
        </row>
        <row r="17">
          <cell r="A17" t="str">
            <v>O002</v>
          </cell>
          <cell r="B17" t="str">
            <v>O Patriota</v>
          </cell>
          <cell r="C17" t="str">
            <v>Legendado</v>
          </cell>
          <cell r="D17" t="str">
            <v>O002</v>
          </cell>
          <cell r="E17" t="str">
            <v>MANTIDO</v>
          </cell>
          <cell r="H17" t="str">
            <v>S002</v>
          </cell>
          <cell r="I17" t="str">
            <v>Superman</v>
          </cell>
          <cell r="J17" t="str">
            <v>MANTIDO</v>
          </cell>
        </row>
        <row r="18">
          <cell r="A18" t="str">
            <v>O003</v>
          </cell>
          <cell r="B18" t="str">
            <v>O 6º dia</v>
          </cell>
          <cell r="C18" t="str">
            <v>Legendado</v>
          </cell>
          <cell r="D18" t="str">
            <v>O003</v>
          </cell>
          <cell r="E18" t="str">
            <v>MANTIDO</v>
          </cell>
          <cell r="H18" t="str">
            <v>A005</v>
          </cell>
          <cell r="I18" t="str">
            <v>A Identidade Bourne</v>
          </cell>
          <cell r="J18" t="str">
            <v>MANTIDO</v>
          </cell>
        </row>
        <row r="19">
          <cell r="A19" t="str">
            <v>O004</v>
          </cell>
          <cell r="B19" t="str">
            <v>O Retorno da Mumia</v>
          </cell>
          <cell r="C19" t="str">
            <v>Legendado</v>
          </cell>
          <cell r="D19" t="str">
            <v>O004</v>
          </cell>
          <cell r="E19" t="str">
            <v>MANTIDO</v>
          </cell>
          <cell r="H19" t="str">
            <v>O002</v>
          </cell>
          <cell r="I19" t="str">
            <v>O Patriota</v>
          </cell>
          <cell r="J19" t="str">
            <v>MANTIDO</v>
          </cell>
        </row>
        <row r="20">
          <cell r="A20" t="str">
            <v>S002</v>
          </cell>
          <cell r="B20" t="str">
            <v>Superman</v>
          </cell>
          <cell r="C20" t="str">
            <v>Legendado</v>
          </cell>
          <cell r="D20" t="str">
            <v>S002</v>
          </cell>
          <cell r="E20" t="str">
            <v>MANTIDO</v>
          </cell>
          <cell r="H20" t="str">
            <v>A004</v>
          </cell>
          <cell r="I20" t="str">
            <v>A Jurada</v>
          </cell>
          <cell r="J20" t="str">
            <v>MANTIDO</v>
          </cell>
        </row>
        <row r="21">
          <cell r="A21" t="str">
            <v>T001</v>
          </cell>
          <cell r="B21" t="str">
            <v>Tomb Raider</v>
          </cell>
          <cell r="C21" t="str">
            <v>Legendado</v>
          </cell>
          <cell r="D21" t="str">
            <v>T001</v>
          </cell>
          <cell r="E21" t="str">
            <v>MANTIDO</v>
          </cell>
          <cell r="H21" t="str">
            <v>M001</v>
          </cell>
          <cell r="I21" t="str">
            <v>Matrix</v>
          </cell>
          <cell r="J21" t="str">
            <v>MANTIDO</v>
          </cell>
        </row>
        <row r="22">
          <cell r="A22" t="str">
            <v>T002</v>
          </cell>
          <cell r="B22" t="str">
            <v>Tomb Raider II</v>
          </cell>
          <cell r="C22" t="str">
            <v>Legendado</v>
          </cell>
          <cell r="D22"/>
          <cell r="E22" t="str">
            <v>EXCLUIDO</v>
          </cell>
          <cell r="H22" t="str">
            <v>M002</v>
          </cell>
          <cell r="I22" t="str">
            <v>Matrix II</v>
          </cell>
          <cell r="J22" t="str">
            <v>INCLUIDO</v>
          </cell>
        </row>
        <row r="23">
          <cell r="A23" t="str">
            <v>T003</v>
          </cell>
          <cell r="B23" t="str">
            <v>Thriller - O filme</v>
          </cell>
          <cell r="C23" t="str">
            <v>Legendado</v>
          </cell>
          <cell r="D23"/>
          <cell r="E23" t="str">
            <v>EXCLUIDO</v>
          </cell>
          <cell r="H23" t="str">
            <v>S001</v>
          </cell>
          <cell r="I23" t="str">
            <v>Star Wars I</v>
          </cell>
          <cell r="J23" t="str">
            <v>MANTIDO</v>
          </cell>
        </row>
        <row r="24">
          <cell r="H24" t="str">
            <v>A002</v>
          </cell>
          <cell r="I24" t="str">
            <v>AI - Inteligencia Artificial</v>
          </cell>
          <cell r="J24" t="str">
            <v>INCLUIDO</v>
          </cell>
        </row>
        <row r="25">
          <cell r="H25" t="str">
            <v>H001</v>
          </cell>
          <cell r="I25" t="str">
            <v>Homem Aranha</v>
          </cell>
          <cell r="J25" t="str">
            <v>MANTIDO</v>
          </cell>
        </row>
        <row r="26">
          <cell r="H26" t="str">
            <v>P001</v>
          </cell>
          <cell r="I26" t="str">
            <v>Pearl Harbor</v>
          </cell>
          <cell r="J26" t="str">
            <v>INCLUIDO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H9">
            <v>7</v>
          </cell>
          <cell r="I9" t="str">
            <v>Aprovado</v>
          </cell>
        </row>
        <row r="10">
          <cell r="H10">
            <v>5</v>
          </cell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4_Se com E"/>
      <sheetName val="Resolvida"/>
    </sheetNames>
    <sheetDataSet>
      <sheetData sheetId="0" refreshError="1"/>
      <sheetData sheetId="1">
        <row r="10">
          <cell r="I10">
            <v>7</v>
          </cell>
        </row>
        <row r="12">
          <cell r="J12" t="str">
            <v>Aprovado</v>
          </cell>
        </row>
        <row r="13">
          <cell r="J13" t="str">
            <v>Reprovado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2_Se Triplo"/>
      <sheetName val="Roteiro"/>
      <sheetName val="Resolvida"/>
    </sheetNames>
    <sheetDataSet>
      <sheetData sheetId="0" refreshError="1"/>
      <sheetData sheetId="1" refreshError="1"/>
      <sheetData sheetId="2">
        <row r="8">
          <cell r="H8">
            <v>9</v>
          </cell>
          <cell r="I8" t="str">
            <v>Mérito</v>
          </cell>
        </row>
        <row r="9">
          <cell r="I9" t="str">
            <v>Aprovado</v>
          </cell>
        </row>
        <row r="10">
          <cell r="I10" t="str">
            <v>Recuperação</v>
          </cell>
        </row>
        <row r="11">
          <cell r="I11" t="str">
            <v>Reprovado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5_Se Combinado"/>
      <sheetName val="Resolvida"/>
    </sheetNames>
    <sheetDataSet>
      <sheetData sheetId="0" refreshError="1"/>
      <sheetData sheetId="1">
        <row r="9">
          <cell r="H9">
            <v>7</v>
          </cell>
        </row>
        <row r="14">
          <cell r="I14" t="str">
            <v>Reprovado por nota</v>
          </cell>
        </row>
        <row r="15">
          <cell r="I15" t="str">
            <v>Reprovado por faltas</v>
          </cell>
        </row>
        <row r="16">
          <cell r="I16" t="str">
            <v>Reprovado por nota e falta</v>
          </cell>
        </row>
        <row r="17">
          <cell r="I17" t="str">
            <v>Aprovado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-20_Se Duplo"/>
      <sheetName val="Roteiro"/>
      <sheetName val="Resolvida"/>
    </sheetNames>
    <sheetDataSet>
      <sheetData sheetId="0" refreshError="1"/>
      <sheetData sheetId="1" refreshError="1"/>
      <sheetData sheetId="2">
        <row r="9">
          <cell r="G9">
            <v>7</v>
          </cell>
          <cell r="H9" t="str">
            <v>Aprovado</v>
          </cell>
        </row>
        <row r="10">
          <cell r="H10" t="str">
            <v>Recuperação</v>
          </cell>
        </row>
        <row r="11">
          <cell r="H11" t="str">
            <v>Reprovado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showGridLines="0" zoomScaleNormal="100" workbookViewId="0">
      <selection activeCell="D24" sqref="D24"/>
    </sheetView>
  </sheetViews>
  <sheetFormatPr defaultColWidth="9.140625" defaultRowHeight="15" customHeight="1" x14ac:dyDescent="0.3"/>
  <cols>
    <col min="1" max="1" width="13.28515625" style="1" bestFit="1" customWidth="1"/>
    <col min="2" max="2" width="12.28515625" style="1" customWidth="1"/>
    <col min="3" max="3" width="10.7109375" style="1" customWidth="1"/>
    <col min="4" max="4" width="11.28515625" style="1" bestFit="1" customWidth="1"/>
    <col min="5" max="5" width="12.7109375" style="1" bestFit="1" customWidth="1"/>
    <col min="6" max="6" width="12.28515625" style="1" customWidth="1"/>
    <col min="7" max="7" width="6" style="1" customWidth="1"/>
    <col min="8" max="8" width="4.85546875" style="1" customWidth="1"/>
    <col min="9" max="9" width="5.28515625" style="1" customWidth="1"/>
    <col min="10" max="11" width="11.5703125" style="1" customWidth="1"/>
    <col min="12" max="19" width="8.5703125" style="1" customWidth="1"/>
    <col min="20" max="25" width="11.5703125" style="1" customWidth="1"/>
    <col min="26" max="26" width="9.140625" style="1" customWidth="1"/>
    <col min="27" max="16384" width="9.140625" style="1"/>
  </cols>
  <sheetData>
    <row r="1" spans="1:23" ht="15" customHeight="1" x14ac:dyDescent="0.3">
      <c r="A1" s="62" t="s">
        <v>75</v>
      </c>
      <c r="B1" s="62"/>
      <c r="C1" s="62"/>
      <c r="D1" s="62"/>
      <c r="E1" s="62"/>
      <c r="F1" s="62"/>
      <c r="G1" s="62"/>
    </row>
    <row r="2" spans="1:23" ht="15" customHeight="1" x14ac:dyDescent="0.3">
      <c r="A2" s="62" t="s">
        <v>76</v>
      </c>
      <c r="B2" s="62"/>
      <c r="C2" s="62"/>
      <c r="D2" s="62"/>
      <c r="E2" s="62"/>
      <c r="F2" s="62"/>
      <c r="G2" s="62"/>
      <c r="I2" s="2"/>
      <c r="J2" s="3"/>
      <c r="K2" s="3"/>
      <c r="L2" s="3"/>
      <c r="M2" s="3"/>
      <c r="N2" s="3"/>
      <c r="O2" s="3"/>
      <c r="P2" s="4"/>
    </row>
    <row r="3" spans="1:23" ht="15" customHeight="1" x14ac:dyDescent="0.3">
      <c r="A3" s="5"/>
      <c r="B3" s="6"/>
      <c r="C3" s="6"/>
      <c r="D3" s="7"/>
      <c r="E3" s="8"/>
      <c r="F3" s="8"/>
      <c r="G3" s="8"/>
      <c r="I3" s="9"/>
      <c r="J3" s="10"/>
      <c r="K3" s="10"/>
      <c r="L3" s="10"/>
      <c r="M3" s="10"/>
      <c r="N3" s="10"/>
      <c r="O3" s="10"/>
      <c r="P3" s="11"/>
    </row>
    <row r="4" spans="1:23" ht="15" customHeight="1" x14ac:dyDescent="0.3">
      <c r="I4" s="9"/>
      <c r="J4" s="10"/>
      <c r="K4" s="10"/>
      <c r="L4" s="10"/>
      <c r="M4" s="10"/>
      <c r="N4" s="10"/>
      <c r="O4" s="10"/>
      <c r="P4" s="11"/>
    </row>
    <row r="5" spans="1:23" ht="15" customHeight="1" x14ac:dyDescent="0.3">
      <c r="I5" s="9"/>
      <c r="J5" s="10"/>
      <c r="K5" s="10"/>
      <c r="L5" s="10"/>
      <c r="M5" s="10"/>
      <c r="N5" s="10"/>
      <c r="O5" s="10"/>
      <c r="P5" s="11"/>
    </row>
    <row r="6" spans="1:23" ht="28.5" x14ac:dyDescent="0.3">
      <c r="A6" s="61" t="s">
        <v>0</v>
      </c>
      <c r="B6" s="61" t="s">
        <v>1</v>
      </c>
      <c r="C6" s="61" t="s">
        <v>2</v>
      </c>
      <c r="D6" s="61" t="s">
        <v>3</v>
      </c>
      <c r="E6" s="61" t="s">
        <v>4</v>
      </c>
      <c r="F6" s="61" t="s">
        <v>5</v>
      </c>
      <c r="G6" s="12"/>
      <c r="I6" s="9"/>
      <c r="J6" s="13"/>
      <c r="K6" s="10"/>
      <c r="L6" s="10"/>
      <c r="M6" s="10"/>
      <c r="N6" s="10"/>
      <c r="O6" s="10"/>
      <c r="P6" s="11"/>
      <c r="V6" s="13"/>
      <c r="W6" s="13"/>
    </row>
    <row r="7" spans="1:23" ht="16.5" x14ac:dyDescent="0.3">
      <c r="A7" s="14" t="s">
        <v>11</v>
      </c>
      <c r="B7" s="75">
        <v>1</v>
      </c>
      <c r="C7" s="75">
        <v>0.8</v>
      </c>
      <c r="D7" s="15">
        <v>85</v>
      </c>
      <c r="E7" s="16">
        <v>85</v>
      </c>
      <c r="F7" s="16">
        <v>68</v>
      </c>
      <c r="G7" s="8"/>
      <c r="I7" s="9"/>
      <c r="J7" s="10"/>
      <c r="K7" s="10"/>
      <c r="L7" s="10"/>
      <c r="M7" s="10"/>
      <c r="N7" s="10"/>
      <c r="O7" s="10"/>
      <c r="P7" s="11"/>
      <c r="V7" s="10"/>
      <c r="W7" s="10"/>
    </row>
    <row r="8" spans="1:23" ht="16.5" x14ac:dyDescent="0.3">
      <c r="A8" s="14" t="s">
        <v>12</v>
      </c>
      <c r="B8" s="75">
        <v>0.5</v>
      </c>
      <c r="C8" s="75">
        <v>0.35</v>
      </c>
      <c r="D8" s="15">
        <v>186</v>
      </c>
      <c r="E8" s="16">
        <v>93</v>
      </c>
      <c r="F8" s="16">
        <v>65.099999999999994</v>
      </c>
      <c r="G8" s="8"/>
      <c r="I8" s="9"/>
      <c r="J8" s="10"/>
      <c r="K8" s="10"/>
      <c r="L8" s="10"/>
      <c r="M8" s="10"/>
      <c r="N8" s="10"/>
      <c r="O8" s="10"/>
      <c r="P8" s="11"/>
      <c r="V8" s="10"/>
      <c r="W8" s="10"/>
    </row>
    <row r="9" spans="1:23" ht="16.5" x14ac:dyDescent="0.3">
      <c r="A9" s="14" t="s">
        <v>10</v>
      </c>
      <c r="B9" s="75">
        <v>1</v>
      </c>
      <c r="C9" s="75">
        <v>0.74</v>
      </c>
      <c r="D9" s="15">
        <v>120</v>
      </c>
      <c r="E9" s="16">
        <v>120</v>
      </c>
      <c r="F9" s="16">
        <v>88.8</v>
      </c>
      <c r="G9" s="8"/>
      <c r="I9" s="9"/>
      <c r="J9" s="10"/>
      <c r="K9" s="10"/>
      <c r="L9" s="10"/>
      <c r="M9" s="10"/>
      <c r="N9" s="10"/>
      <c r="O9" s="10"/>
      <c r="P9" s="11"/>
      <c r="V9" s="10"/>
      <c r="W9" s="10"/>
    </row>
    <row r="10" spans="1:23" ht="16.5" x14ac:dyDescent="0.3">
      <c r="A10" s="14" t="s">
        <v>8</v>
      </c>
      <c r="B10" s="75">
        <v>1</v>
      </c>
      <c r="C10" s="75">
        <v>0.4</v>
      </c>
      <c r="D10" s="15">
        <v>150</v>
      </c>
      <c r="E10" s="16">
        <v>150</v>
      </c>
      <c r="F10" s="16">
        <v>60</v>
      </c>
      <c r="G10" s="8"/>
      <c r="I10" s="9"/>
      <c r="J10" s="10"/>
      <c r="K10" s="10"/>
      <c r="L10" s="10"/>
      <c r="M10" s="10"/>
      <c r="N10" s="10"/>
      <c r="O10" s="10"/>
      <c r="P10" s="11"/>
      <c r="V10" s="10"/>
      <c r="W10" s="10"/>
    </row>
    <row r="11" spans="1:23" ht="16.5" x14ac:dyDescent="0.3">
      <c r="A11" s="14" t="s">
        <v>9</v>
      </c>
      <c r="B11" s="75">
        <v>1</v>
      </c>
      <c r="C11" s="75">
        <v>0.75</v>
      </c>
      <c r="D11" s="15">
        <v>168</v>
      </c>
      <c r="E11" s="16">
        <v>168</v>
      </c>
      <c r="F11" s="16">
        <v>126</v>
      </c>
      <c r="G11" s="8"/>
      <c r="I11" s="9"/>
      <c r="J11" s="10"/>
      <c r="K11" s="10"/>
      <c r="L11" s="10"/>
      <c r="M11" s="10"/>
      <c r="N11" s="10"/>
      <c r="O11" s="10"/>
      <c r="P11" s="11"/>
      <c r="V11" s="10"/>
      <c r="W11" s="10"/>
    </row>
    <row r="12" spans="1:23" ht="16.5" x14ac:dyDescent="0.3">
      <c r="A12" s="14" t="s">
        <v>78</v>
      </c>
      <c r="B12" s="75">
        <v>2</v>
      </c>
      <c r="C12" s="75">
        <v>0.99</v>
      </c>
      <c r="D12" s="15">
        <v>204</v>
      </c>
      <c r="E12" s="16">
        <v>408</v>
      </c>
      <c r="F12" s="16">
        <v>201.96</v>
      </c>
      <c r="G12" s="8"/>
      <c r="I12" s="9"/>
      <c r="J12" s="10"/>
      <c r="K12" s="10"/>
      <c r="L12" s="10"/>
      <c r="M12" s="10"/>
      <c r="N12" s="10"/>
      <c r="O12" s="10"/>
      <c r="P12" s="11"/>
      <c r="V12" s="10"/>
      <c r="W12" s="10"/>
    </row>
    <row r="13" spans="1:23" ht="16.5" x14ac:dyDescent="0.3">
      <c r="A13" s="14" t="s">
        <v>14</v>
      </c>
      <c r="B13" s="75">
        <v>2.1</v>
      </c>
      <c r="C13" s="75">
        <v>1.65</v>
      </c>
      <c r="D13" s="15">
        <v>222</v>
      </c>
      <c r="E13" s="16">
        <v>466.20000000000005</v>
      </c>
      <c r="F13" s="16">
        <v>366.29999999999995</v>
      </c>
      <c r="G13" s="8"/>
      <c r="I13" s="9"/>
      <c r="J13" s="10"/>
      <c r="K13" s="10"/>
      <c r="L13" s="10"/>
      <c r="M13" s="10"/>
      <c r="N13" s="10"/>
      <c r="O13" s="10"/>
      <c r="P13" s="11"/>
      <c r="V13" s="10"/>
      <c r="W13" s="10"/>
    </row>
    <row r="14" spans="1:23" ht="16.5" x14ac:dyDescent="0.3">
      <c r="A14" s="14" t="s">
        <v>77</v>
      </c>
      <c r="B14" s="75">
        <v>2</v>
      </c>
      <c r="C14" s="75">
        <v>0.7</v>
      </c>
      <c r="D14" s="15">
        <v>320</v>
      </c>
      <c r="E14" s="16">
        <v>640</v>
      </c>
      <c r="F14" s="16">
        <v>224</v>
      </c>
      <c r="G14" s="8"/>
      <c r="I14" s="9"/>
      <c r="J14" s="10"/>
      <c r="K14" s="10"/>
      <c r="L14" s="10"/>
      <c r="M14" s="10"/>
      <c r="N14" s="10"/>
      <c r="O14" s="10"/>
      <c r="P14" s="11"/>
      <c r="V14" s="10"/>
      <c r="W14" s="10"/>
    </row>
    <row r="15" spans="1:23" ht="16.5" x14ac:dyDescent="0.3">
      <c r="A15" s="14" t="s">
        <v>6</v>
      </c>
      <c r="B15" s="75">
        <v>3.5</v>
      </c>
      <c r="C15" s="75">
        <v>2</v>
      </c>
      <c r="D15" s="15">
        <v>400</v>
      </c>
      <c r="E15" s="16">
        <v>1400</v>
      </c>
      <c r="F15" s="16">
        <v>800</v>
      </c>
      <c r="G15" s="8"/>
      <c r="I15" s="9"/>
      <c r="J15" s="10"/>
      <c r="K15" s="10"/>
      <c r="L15" s="10"/>
      <c r="M15" s="10"/>
      <c r="N15" s="10"/>
      <c r="O15" s="10"/>
      <c r="P15" s="11"/>
      <c r="V15" s="10"/>
      <c r="W15" s="10"/>
    </row>
    <row r="16" spans="1:23" ht="16.5" x14ac:dyDescent="0.3">
      <c r="A16" s="5"/>
      <c r="B16" s="6"/>
      <c r="C16" s="6"/>
      <c r="D16" s="7"/>
      <c r="E16" s="8"/>
      <c r="F16" s="8"/>
      <c r="G16" s="8"/>
      <c r="I16" s="17"/>
      <c r="J16" s="18"/>
      <c r="K16" s="10"/>
      <c r="L16" s="10"/>
      <c r="M16" s="10"/>
      <c r="N16" s="10"/>
      <c r="O16" s="10"/>
      <c r="P16" s="11"/>
      <c r="V16" s="18"/>
      <c r="W16" s="18"/>
    </row>
    <row r="17" spans="1:23" ht="16.5" x14ac:dyDescent="0.3">
      <c r="A17" s="5" t="s">
        <v>87</v>
      </c>
      <c r="B17" s="6"/>
      <c r="C17" s="6"/>
      <c r="D17" s="7"/>
      <c r="E17" s="8"/>
      <c r="F17" s="8"/>
      <c r="G17" s="8"/>
      <c r="I17" s="19"/>
      <c r="J17" s="20"/>
      <c r="K17" s="20"/>
      <c r="L17" s="20"/>
      <c r="M17" s="20"/>
      <c r="N17" s="20"/>
      <c r="O17" s="20"/>
      <c r="P17" s="21"/>
      <c r="Q17" s="18"/>
      <c r="R17" s="18"/>
      <c r="S17" s="18"/>
      <c r="T17" s="18"/>
      <c r="U17" s="18"/>
      <c r="V17" s="18"/>
      <c r="W17" s="18"/>
    </row>
    <row r="18" spans="1:23" ht="16.5" x14ac:dyDescent="0.3">
      <c r="A18" s="5"/>
      <c r="B18" s="6"/>
      <c r="C18" s="6"/>
      <c r="D18" s="7"/>
      <c r="E18" s="8"/>
      <c r="F18" s="8"/>
      <c r="G18" s="8"/>
      <c r="I18" s="22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6.5" x14ac:dyDescent="0.3">
      <c r="I19" s="22"/>
      <c r="J19" s="18" t="s">
        <v>88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6.5" x14ac:dyDescent="0.3">
      <c r="I20" s="22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6.5" x14ac:dyDescent="0.3">
      <c r="I21" s="22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6.5" x14ac:dyDescent="0.3">
      <c r="I22" s="22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6.5" x14ac:dyDescent="0.3">
      <c r="A23" s="5"/>
      <c r="B23" s="6"/>
      <c r="C23" s="6"/>
      <c r="D23" s="7"/>
      <c r="E23" s="8"/>
      <c r="F23" s="8"/>
      <c r="G23" s="8"/>
      <c r="I23" s="22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6.5" x14ac:dyDescent="0.3">
      <c r="A24" s="5"/>
      <c r="B24" s="6"/>
      <c r="C24" s="6"/>
      <c r="D24" s="7"/>
      <c r="E24" s="8"/>
      <c r="F24" s="8"/>
      <c r="G24" s="8"/>
      <c r="I24" s="22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6.5" x14ac:dyDescent="0.3">
      <c r="A25" s="5"/>
      <c r="B25" s="6"/>
      <c r="C25" s="6"/>
      <c r="D25" s="7"/>
      <c r="E25" s="8"/>
      <c r="F25" s="8"/>
      <c r="G25" s="8"/>
      <c r="I25" s="22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</sheetData>
  <sortState xmlns:xlrd2="http://schemas.microsoft.com/office/spreadsheetml/2017/richdata2" ref="A7:F15">
    <sortCondition ref="E8:E15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showGridLines="0" zoomScaleNormal="100" workbookViewId="0">
      <selection activeCell="J26" sqref="J26"/>
    </sheetView>
  </sheetViews>
  <sheetFormatPr defaultColWidth="9.140625" defaultRowHeight="0" customHeight="1" zeroHeight="1" x14ac:dyDescent="0.3"/>
  <cols>
    <col min="1" max="1" width="16.5703125" style="33" customWidth="1"/>
    <col min="2" max="2" width="13.7109375" style="33" bestFit="1" customWidth="1"/>
    <col min="3" max="3" width="9.85546875" style="33" bestFit="1" customWidth="1"/>
    <col min="4" max="4" width="15.7109375" style="33" customWidth="1"/>
    <col min="5" max="5" width="12.85546875" style="33" customWidth="1"/>
    <col min="6" max="6" width="3.85546875" style="1" customWidth="1"/>
    <col min="7" max="18" width="12.85546875" style="33" customWidth="1"/>
    <col min="19" max="19" width="13.140625" style="33" customWidth="1"/>
    <col min="20" max="20" width="9.140625" style="33" customWidth="1"/>
    <col min="21" max="16384" width="9.140625" style="33"/>
  </cols>
  <sheetData>
    <row r="1" spans="1:19" ht="17.25" x14ac:dyDescent="0.3">
      <c r="A1" s="67" t="s">
        <v>74</v>
      </c>
      <c r="B1" s="68"/>
      <c r="C1" s="68"/>
      <c r="D1" s="68"/>
      <c r="E1" s="68"/>
      <c r="F1" s="68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s="1" customFormat="1" ht="17.25" x14ac:dyDescent="0.3">
      <c r="A2" s="67" t="s">
        <v>79</v>
      </c>
      <c r="B2" s="68"/>
      <c r="C2" s="68"/>
      <c r="D2" s="68"/>
      <c r="E2" s="68"/>
      <c r="F2" s="68"/>
      <c r="G2" s="68"/>
    </row>
    <row r="3" spans="1:19" s="1" customFormat="1" ht="16.5" x14ac:dyDescent="0.3"/>
    <row r="4" spans="1:19" ht="16.5" x14ac:dyDescent="0.3"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43"/>
      <c r="R4" s="43"/>
    </row>
    <row r="5" spans="1:19" ht="28.5" x14ac:dyDescent="0.3">
      <c r="A5" s="61" t="s">
        <v>15</v>
      </c>
      <c r="B5" s="61" t="s">
        <v>16</v>
      </c>
      <c r="C5" s="61" t="s">
        <v>17</v>
      </c>
      <c r="D5" s="61" t="s">
        <v>18</v>
      </c>
      <c r="E5" s="1"/>
      <c r="G5" s="2"/>
      <c r="H5" s="3"/>
      <c r="I5" s="3"/>
      <c r="J5" s="3"/>
      <c r="K5" s="3"/>
      <c r="L5" s="3"/>
      <c r="M5" s="3"/>
      <c r="N5" s="4"/>
      <c r="O5" s="1"/>
      <c r="P5" s="1"/>
      <c r="Q5" s="43"/>
      <c r="R5" s="43"/>
    </row>
    <row r="6" spans="1:19" ht="16.5" x14ac:dyDescent="0.3">
      <c r="A6" s="56" t="s">
        <v>27</v>
      </c>
      <c r="B6" s="57">
        <v>50</v>
      </c>
      <c r="C6" s="58">
        <v>0</v>
      </c>
      <c r="D6" s="59">
        <v>50</v>
      </c>
      <c r="E6" s="1"/>
      <c r="G6" s="9"/>
      <c r="H6" s="10"/>
      <c r="I6" s="10"/>
      <c r="J6" s="10"/>
      <c r="K6" s="10"/>
      <c r="L6" s="10"/>
      <c r="M6" s="10"/>
      <c r="N6" s="11"/>
      <c r="O6" s="1"/>
      <c r="P6" s="1"/>
    </row>
    <row r="7" spans="1:19" ht="16.5" x14ac:dyDescent="0.3">
      <c r="A7" s="56" t="s">
        <v>28</v>
      </c>
      <c r="B7" s="57">
        <v>250</v>
      </c>
      <c r="C7" s="58">
        <v>0</v>
      </c>
      <c r="D7" s="59">
        <v>250</v>
      </c>
      <c r="E7" s="1"/>
      <c r="G7" s="9"/>
      <c r="H7" s="10"/>
      <c r="I7" s="10"/>
      <c r="J7" s="10"/>
      <c r="K7" s="10"/>
      <c r="L7" s="10"/>
      <c r="M7" s="10"/>
      <c r="N7" s="11"/>
      <c r="O7" s="1"/>
      <c r="P7" s="1"/>
    </row>
    <row r="8" spans="1:19" ht="16.5" x14ac:dyDescent="0.3">
      <c r="A8" s="56" t="s">
        <v>22</v>
      </c>
      <c r="B8" s="57">
        <v>500</v>
      </c>
      <c r="C8" s="58">
        <v>0</v>
      </c>
      <c r="D8" s="59">
        <v>500</v>
      </c>
      <c r="E8" s="1"/>
      <c r="G8" s="9"/>
      <c r="H8" s="10"/>
      <c r="I8" s="10"/>
      <c r="J8" s="10"/>
      <c r="K8" s="10"/>
      <c r="L8" s="10"/>
      <c r="M8" s="10"/>
      <c r="N8" s="11"/>
      <c r="O8" s="1"/>
      <c r="P8" s="1"/>
    </row>
    <row r="9" spans="1:19" ht="16.5" x14ac:dyDescent="0.3">
      <c r="A9" s="56" t="s">
        <v>25</v>
      </c>
      <c r="B9" s="57">
        <v>499</v>
      </c>
      <c r="C9" s="58">
        <v>3.7425000000000002</v>
      </c>
      <c r="D9" s="59">
        <v>502.74250000000001</v>
      </c>
      <c r="E9" s="1"/>
      <c r="G9" s="9"/>
      <c r="H9" s="13"/>
      <c r="I9" s="10"/>
      <c r="J9" s="10"/>
      <c r="K9" s="10"/>
      <c r="L9" s="10"/>
      <c r="M9" s="10"/>
      <c r="N9" s="11"/>
      <c r="O9" s="1"/>
      <c r="P9" s="1"/>
    </row>
    <row r="10" spans="1:19" ht="16.5" x14ac:dyDescent="0.3">
      <c r="A10" s="56" t="s">
        <v>21</v>
      </c>
      <c r="B10" s="57">
        <v>800</v>
      </c>
      <c r="C10" s="58">
        <v>19.2</v>
      </c>
      <c r="D10" s="59">
        <v>819.2</v>
      </c>
      <c r="E10" s="1"/>
      <c r="G10" s="9"/>
      <c r="H10" s="10"/>
      <c r="I10" s="10"/>
      <c r="J10" s="10"/>
      <c r="K10" s="10"/>
      <c r="L10" s="10"/>
      <c r="M10" s="10"/>
      <c r="N10" s="11"/>
      <c r="O10" s="1"/>
      <c r="P10" s="1"/>
      <c r="Q10" s="1"/>
      <c r="R10" s="1"/>
      <c r="S10" s="1"/>
    </row>
    <row r="11" spans="1:19" ht="16.5" x14ac:dyDescent="0.3">
      <c r="A11" s="56" t="s">
        <v>23</v>
      </c>
      <c r="B11" s="57">
        <v>1000</v>
      </c>
      <c r="C11" s="58">
        <v>16.5</v>
      </c>
      <c r="D11" s="59">
        <v>1016.5</v>
      </c>
      <c r="E11" s="1"/>
      <c r="G11" s="9"/>
      <c r="H11" s="10"/>
      <c r="I11" s="10"/>
      <c r="J11" s="10"/>
      <c r="K11" s="10"/>
      <c r="L11" s="10"/>
      <c r="M11" s="10"/>
      <c r="N11" s="11"/>
      <c r="O11" s="1"/>
      <c r="P11" s="1"/>
      <c r="Q11" s="1"/>
      <c r="R11" s="1"/>
      <c r="S11" s="1"/>
    </row>
    <row r="12" spans="1:19" ht="16.5" x14ac:dyDescent="0.3">
      <c r="A12" s="56" t="s">
        <v>20</v>
      </c>
      <c r="B12" s="57">
        <v>1300</v>
      </c>
      <c r="C12" s="58">
        <v>0</v>
      </c>
      <c r="D12" s="59">
        <v>1300</v>
      </c>
      <c r="E12" s="1"/>
      <c r="G12" s="9"/>
      <c r="H12" s="10"/>
      <c r="I12" s="10"/>
      <c r="J12" s="10"/>
      <c r="K12" s="10"/>
      <c r="L12" s="10"/>
      <c r="M12" s="10"/>
      <c r="N12" s="11"/>
      <c r="O12" s="1"/>
      <c r="P12" s="1"/>
      <c r="Q12" s="1"/>
      <c r="R12" s="1"/>
      <c r="S12" s="1"/>
    </row>
    <row r="13" spans="1:19" ht="16.5" x14ac:dyDescent="0.3">
      <c r="A13" s="56" t="s">
        <v>24</v>
      </c>
      <c r="B13" s="57">
        <v>1299</v>
      </c>
      <c r="C13" s="58">
        <v>3.8970000000000002</v>
      </c>
      <c r="D13" s="59">
        <v>1302.8969999999999</v>
      </c>
      <c r="E13" s="1"/>
      <c r="G13" s="9"/>
      <c r="H13" s="10"/>
      <c r="I13" s="10"/>
      <c r="J13" s="10"/>
      <c r="K13" s="10"/>
      <c r="L13" s="10"/>
      <c r="M13" s="10"/>
      <c r="N13" s="11"/>
      <c r="O13" s="1"/>
      <c r="P13" s="1"/>
      <c r="Q13" s="1"/>
      <c r="R13" s="1"/>
      <c r="S13" s="1"/>
    </row>
    <row r="14" spans="1:19" ht="16.5" x14ac:dyDescent="0.3">
      <c r="A14" s="56" t="s">
        <v>26</v>
      </c>
      <c r="B14" s="57">
        <v>1980</v>
      </c>
      <c r="C14" s="58">
        <v>0</v>
      </c>
      <c r="D14" s="59">
        <v>1980</v>
      </c>
      <c r="E14" s="1"/>
      <c r="G14" s="9"/>
      <c r="H14" s="10"/>
      <c r="I14" s="10"/>
      <c r="J14" s="10"/>
      <c r="K14" s="10"/>
      <c r="L14" s="10"/>
      <c r="M14" s="10"/>
      <c r="N14" s="11"/>
      <c r="O14" s="1"/>
      <c r="P14" s="1"/>
      <c r="Q14" s="1"/>
      <c r="R14" s="1"/>
      <c r="S14" s="1"/>
    </row>
    <row r="15" spans="1:19" ht="16.5" x14ac:dyDescent="0.3">
      <c r="A15" s="56" t="s">
        <v>19</v>
      </c>
      <c r="B15" s="57">
        <v>2000</v>
      </c>
      <c r="C15" s="58">
        <v>33</v>
      </c>
      <c r="D15" s="59">
        <v>2033</v>
      </c>
      <c r="E15" s="1"/>
      <c r="G15" s="9"/>
      <c r="H15" s="10"/>
      <c r="I15" s="10"/>
      <c r="J15" s="10"/>
      <c r="K15" s="10"/>
      <c r="L15" s="10"/>
      <c r="M15" s="10"/>
      <c r="N15" s="11"/>
      <c r="O15" s="1"/>
      <c r="P15" s="1"/>
      <c r="Q15" s="1"/>
      <c r="R15" s="1"/>
      <c r="S15" s="1"/>
    </row>
    <row r="16" spans="1:19" ht="16.5" x14ac:dyDescent="0.3">
      <c r="E16" s="1"/>
      <c r="G16" s="9"/>
      <c r="H16" s="10"/>
      <c r="I16" s="10"/>
      <c r="J16" s="10"/>
      <c r="K16" s="10"/>
      <c r="L16" s="10"/>
      <c r="M16" s="10"/>
      <c r="N16" s="11"/>
      <c r="O16" s="1"/>
      <c r="P16" s="1"/>
      <c r="Q16" s="1"/>
      <c r="R16" s="1"/>
      <c r="S16" s="1"/>
    </row>
    <row r="17" spans="1:19" ht="16.5" x14ac:dyDescent="0.3">
      <c r="E17" s="1"/>
      <c r="G17" s="9"/>
      <c r="H17" s="10"/>
      <c r="I17" s="10"/>
      <c r="J17" s="10"/>
      <c r="K17" s="10"/>
      <c r="L17" s="10"/>
      <c r="M17" s="10"/>
      <c r="N17" s="11"/>
      <c r="O17" s="1"/>
      <c r="P17" s="1"/>
      <c r="Q17" s="1"/>
      <c r="R17" s="1"/>
      <c r="S17" s="1"/>
    </row>
    <row r="18" spans="1:19" ht="16.5" x14ac:dyDescent="0.3">
      <c r="E18" s="1"/>
      <c r="G18" s="9"/>
      <c r="H18" s="10"/>
      <c r="I18" s="10"/>
      <c r="J18" s="10"/>
      <c r="K18" s="10"/>
      <c r="L18" s="10"/>
      <c r="M18" s="10"/>
      <c r="N18" s="11"/>
      <c r="O18" s="1"/>
      <c r="P18" s="1"/>
      <c r="Q18" s="1"/>
      <c r="R18" s="1"/>
      <c r="S18" s="1"/>
    </row>
    <row r="19" spans="1:19" ht="16.5" x14ac:dyDescent="0.3">
      <c r="E19" s="1"/>
      <c r="G19" s="17"/>
      <c r="H19" s="18"/>
      <c r="I19" s="10"/>
      <c r="J19" s="10"/>
      <c r="K19" s="10"/>
      <c r="L19" s="10"/>
      <c r="M19" s="10"/>
      <c r="N19" s="11"/>
      <c r="O19" s="1"/>
      <c r="P19" s="1"/>
      <c r="Q19" s="1"/>
      <c r="R19" s="1"/>
      <c r="S19" s="1"/>
    </row>
    <row r="20" spans="1:19" ht="16.5" x14ac:dyDescent="0.3">
      <c r="E20" s="1"/>
      <c r="G20" s="19"/>
      <c r="H20" s="20"/>
      <c r="I20" s="20"/>
      <c r="J20" s="20"/>
      <c r="K20" s="20"/>
      <c r="L20" s="20"/>
      <c r="M20" s="20"/>
      <c r="N20" s="21"/>
      <c r="O20" s="1"/>
      <c r="P20" s="1"/>
      <c r="Q20" s="1"/>
      <c r="R20" s="1"/>
      <c r="S20" s="1"/>
    </row>
    <row r="21" spans="1:19" ht="16.5" x14ac:dyDescent="0.3">
      <c r="A21" s="43"/>
      <c r="B21" s="60"/>
      <c r="C21" s="43"/>
      <c r="D21" s="10"/>
      <c r="E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6.5" x14ac:dyDescent="0.3">
      <c r="A22" s="43"/>
      <c r="B22" s="60"/>
      <c r="C22" s="1"/>
      <c r="D22" s="1"/>
      <c r="E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6.5" x14ac:dyDescent="0.3">
      <c r="A23" s="43"/>
      <c r="B23" s="60"/>
      <c r="C23" s="1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6.5" x14ac:dyDescent="0.3">
      <c r="A24" s="43"/>
      <c r="B24" s="60"/>
      <c r="C24" s="43"/>
      <c r="D24" s="10"/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6.5" x14ac:dyDescent="0.3">
      <c r="A25" s="43"/>
      <c r="B25" s="60"/>
      <c r="C25" s="43"/>
      <c r="D25" s="10"/>
      <c r="E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6.5" x14ac:dyDescent="0.3">
      <c r="E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9" ht="16.5" x14ac:dyDescent="0.3"/>
    <row r="28" spans="1:19" ht="16.5" x14ac:dyDescent="0.3">
      <c r="C28" s="1"/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6.5" x14ac:dyDescent="0.3">
      <c r="C29" s="1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6.5" x14ac:dyDescent="0.3">
      <c r="A30" s="1"/>
      <c r="B30" s="1"/>
    </row>
    <row r="31" spans="1:19" ht="16.5" x14ac:dyDescent="0.3">
      <c r="A31" s="1"/>
      <c r="B31" s="1"/>
      <c r="F31" s="33"/>
    </row>
    <row r="32" spans="1:19" ht="16.5" x14ac:dyDescent="0.3">
      <c r="A32" s="1"/>
      <c r="B32" s="1"/>
      <c r="F32" s="33"/>
    </row>
    <row r="33" spans="1:6" ht="16.5" x14ac:dyDescent="0.3">
      <c r="A33" s="1"/>
      <c r="B33" s="1"/>
      <c r="F33" s="33"/>
    </row>
    <row r="34" spans="1:6" ht="14.25" x14ac:dyDescent="0.25">
      <c r="F34" s="33"/>
    </row>
    <row r="35" spans="1:6" ht="14.25" x14ac:dyDescent="0.25">
      <c r="F35" s="33"/>
    </row>
    <row r="36" spans="1:6" ht="14.25" x14ac:dyDescent="0.25">
      <c r="F36" s="33"/>
    </row>
    <row r="37" spans="1:6" ht="14.25" x14ac:dyDescent="0.25">
      <c r="F37" s="33"/>
    </row>
  </sheetData>
  <sortState xmlns:xlrd2="http://schemas.microsoft.com/office/spreadsheetml/2017/richdata2" ref="A6:D15">
    <sortCondition ref="D9:D15"/>
  </sortState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showGridLines="0" zoomScaleNormal="100" workbookViewId="0">
      <selection activeCell="A15" activeCellId="2" sqref="C3:D15 A3:A14 A15"/>
    </sheetView>
  </sheetViews>
  <sheetFormatPr defaultColWidth="9.140625" defaultRowHeight="0" customHeight="1" zeroHeight="1" x14ac:dyDescent="0.3"/>
  <cols>
    <col min="1" max="1" width="17" style="1" customWidth="1"/>
    <col min="2" max="2" width="11.5703125" style="1" bestFit="1" customWidth="1"/>
    <col min="3" max="3" width="13.5703125" style="1" customWidth="1"/>
    <col min="4" max="4" width="14.42578125" style="1" customWidth="1"/>
    <col min="5" max="5" width="8.28515625" style="1" bestFit="1" customWidth="1"/>
    <col min="6" max="7" width="4.42578125" style="1" customWidth="1"/>
    <col min="8" max="21" width="11.5703125" style="1" customWidth="1"/>
    <col min="22" max="22" width="9.140625" style="1" customWidth="1"/>
    <col min="23" max="16384" width="9.140625" style="1"/>
  </cols>
  <sheetData>
    <row r="1" spans="1:19" ht="22.5" customHeight="1" x14ac:dyDescent="0.3">
      <c r="A1" s="69" t="s">
        <v>84</v>
      </c>
      <c r="B1" s="69"/>
      <c r="C1" s="69"/>
      <c r="D1" s="69"/>
      <c r="E1" s="69"/>
      <c r="F1" s="69"/>
      <c r="G1" s="69"/>
      <c r="H1" s="69"/>
      <c r="I1" s="69"/>
      <c r="J1" s="69"/>
    </row>
    <row r="2" spans="1:19" ht="16.5" x14ac:dyDescent="0.3">
      <c r="G2" s="43"/>
      <c r="P2" s="43"/>
      <c r="Q2" s="43"/>
      <c r="R2" s="43"/>
      <c r="S2" s="43"/>
    </row>
    <row r="3" spans="1:19" ht="28.5" x14ac:dyDescent="0.3">
      <c r="A3" s="61" t="s">
        <v>29</v>
      </c>
      <c r="B3" s="61" t="s">
        <v>3</v>
      </c>
      <c r="C3" s="61" t="s">
        <v>4</v>
      </c>
      <c r="D3" s="61" t="s">
        <v>5</v>
      </c>
      <c r="E3" s="61" t="s">
        <v>83</v>
      </c>
      <c r="G3" s="43"/>
      <c r="P3" s="43"/>
      <c r="Q3" s="43"/>
      <c r="R3" s="43"/>
      <c r="S3" s="43"/>
    </row>
    <row r="4" spans="1:19" ht="16.5" x14ac:dyDescent="0.3">
      <c r="A4" s="14" t="s">
        <v>6</v>
      </c>
      <c r="B4" s="15">
        <v>400</v>
      </c>
      <c r="C4" s="16">
        <v>1400</v>
      </c>
      <c r="D4" s="16">
        <v>800</v>
      </c>
      <c r="E4" s="64">
        <f>(C4-D4)/C4</f>
        <v>0.42857142857142855</v>
      </c>
      <c r="G4" s="43"/>
      <c r="H4" s="44"/>
      <c r="I4" s="45"/>
      <c r="J4" s="45"/>
      <c r="K4" s="45"/>
      <c r="L4" s="45"/>
      <c r="M4" s="45"/>
      <c r="N4" s="45"/>
      <c r="O4" s="46"/>
      <c r="P4" s="43"/>
      <c r="Q4" s="43"/>
      <c r="R4" s="43"/>
      <c r="S4" s="43"/>
    </row>
    <row r="5" spans="1:19" ht="16.5" x14ac:dyDescent="0.3">
      <c r="A5" s="14" t="s">
        <v>7</v>
      </c>
      <c r="B5" s="15">
        <v>320</v>
      </c>
      <c r="C5" s="16">
        <v>640</v>
      </c>
      <c r="D5" s="16">
        <v>224</v>
      </c>
      <c r="E5" s="64">
        <f t="shared" ref="E5:E15" si="0">(C5-D5)/C5</f>
        <v>0.65</v>
      </c>
      <c r="H5" s="47"/>
      <c r="I5" s="43"/>
      <c r="J5" s="43"/>
      <c r="K5" s="43"/>
      <c r="L5" s="43"/>
      <c r="M5" s="43"/>
      <c r="N5" s="43"/>
      <c r="O5" s="48"/>
    </row>
    <row r="6" spans="1:19" ht="16.5" x14ac:dyDescent="0.3">
      <c r="A6" s="14" t="s">
        <v>8</v>
      </c>
      <c r="B6" s="15">
        <v>150</v>
      </c>
      <c r="C6" s="16">
        <v>150</v>
      </c>
      <c r="D6" s="16">
        <v>60</v>
      </c>
      <c r="E6" s="64">
        <f t="shared" si="0"/>
        <v>0.6</v>
      </c>
      <c r="G6" s="13"/>
      <c r="H6" s="47"/>
      <c r="I6" s="43"/>
      <c r="J6" s="43"/>
      <c r="K6" s="43"/>
      <c r="L6" s="43"/>
      <c r="M6" s="43"/>
      <c r="N6" s="43"/>
      <c r="O6" s="48"/>
      <c r="P6" s="13"/>
      <c r="Q6" s="13"/>
      <c r="R6" s="13"/>
      <c r="S6" s="13"/>
    </row>
    <row r="7" spans="1:19" ht="16.5" x14ac:dyDescent="0.3">
      <c r="A7" s="14" t="s">
        <v>9</v>
      </c>
      <c r="B7" s="15">
        <v>168</v>
      </c>
      <c r="C7" s="16">
        <v>168</v>
      </c>
      <c r="D7" s="16">
        <v>126</v>
      </c>
      <c r="E7" s="64">
        <f t="shared" si="0"/>
        <v>0.25</v>
      </c>
      <c r="G7" s="10"/>
      <c r="H7" s="49"/>
      <c r="I7" s="10"/>
      <c r="J7" s="10"/>
      <c r="K7" s="10"/>
      <c r="L7" s="10"/>
      <c r="M7" s="10"/>
      <c r="N7" s="10"/>
      <c r="O7" s="50"/>
      <c r="P7" s="10"/>
      <c r="Q7" s="10"/>
      <c r="R7" s="10"/>
      <c r="S7" s="10"/>
    </row>
    <row r="8" spans="1:19" ht="16.5" x14ac:dyDescent="0.3">
      <c r="A8" s="14" t="s">
        <v>10</v>
      </c>
      <c r="B8" s="15">
        <v>120</v>
      </c>
      <c r="C8" s="16">
        <v>120</v>
      </c>
      <c r="D8" s="16">
        <v>88.8</v>
      </c>
      <c r="E8" s="64">
        <f t="shared" si="0"/>
        <v>0.26</v>
      </c>
      <c r="G8" s="10"/>
      <c r="H8" s="51"/>
      <c r="I8" s="13"/>
      <c r="J8" s="13"/>
      <c r="K8" s="13"/>
      <c r="L8" s="13"/>
      <c r="M8" s="13"/>
      <c r="N8" s="13"/>
      <c r="O8" s="52"/>
      <c r="P8" s="10"/>
      <c r="Q8" s="10"/>
      <c r="R8" s="10"/>
      <c r="S8" s="10"/>
    </row>
    <row r="9" spans="1:19" ht="16.5" x14ac:dyDescent="0.3">
      <c r="A9" s="14" t="s">
        <v>11</v>
      </c>
      <c r="B9" s="15">
        <v>85</v>
      </c>
      <c r="C9" s="16">
        <v>85</v>
      </c>
      <c r="D9" s="16">
        <v>68</v>
      </c>
      <c r="E9" s="64">
        <f t="shared" si="0"/>
        <v>0.2</v>
      </c>
      <c r="G9" s="10"/>
      <c r="H9" s="49"/>
      <c r="I9" s="10"/>
      <c r="J9" s="10"/>
      <c r="K9" s="10"/>
      <c r="L9" s="10"/>
      <c r="M9" s="10"/>
      <c r="N9" s="10"/>
      <c r="O9" s="50"/>
      <c r="P9" s="10"/>
      <c r="Q9" s="10"/>
      <c r="R9" s="10"/>
      <c r="S9" s="10"/>
    </row>
    <row r="10" spans="1:19" ht="16.5" x14ac:dyDescent="0.3">
      <c r="A10" s="14" t="s">
        <v>12</v>
      </c>
      <c r="B10" s="15">
        <v>186</v>
      </c>
      <c r="C10" s="16">
        <v>93</v>
      </c>
      <c r="D10" s="16">
        <v>65.099999999999994</v>
      </c>
      <c r="E10" s="64">
        <f t="shared" si="0"/>
        <v>0.30000000000000004</v>
      </c>
      <c r="G10" s="10"/>
      <c r="H10" s="49"/>
      <c r="I10" s="10"/>
      <c r="J10" s="10"/>
      <c r="K10" s="10"/>
      <c r="L10" s="10"/>
      <c r="M10" s="10"/>
      <c r="N10" s="10"/>
      <c r="O10" s="50"/>
      <c r="P10" s="10"/>
      <c r="Q10" s="10"/>
      <c r="R10" s="10"/>
      <c r="S10" s="10"/>
    </row>
    <row r="11" spans="1:19" ht="16.5" x14ac:dyDescent="0.3">
      <c r="A11" s="14" t="s">
        <v>13</v>
      </c>
      <c r="B11" s="15">
        <v>204</v>
      </c>
      <c r="C11" s="16">
        <v>408</v>
      </c>
      <c r="D11" s="16">
        <v>201.96</v>
      </c>
      <c r="E11" s="64">
        <f t="shared" si="0"/>
        <v>0.505</v>
      </c>
      <c r="G11" s="10"/>
      <c r="H11" s="49"/>
      <c r="I11" s="10"/>
      <c r="J11" s="10"/>
      <c r="K11" s="10"/>
      <c r="L11" s="10"/>
      <c r="M11" s="10"/>
      <c r="N11" s="10"/>
      <c r="O11" s="50"/>
      <c r="P11" s="10"/>
      <c r="Q11" s="10"/>
      <c r="R11" s="10"/>
      <c r="S11" s="10"/>
    </row>
    <row r="12" spans="1:19" ht="16.5" x14ac:dyDescent="0.3">
      <c r="A12" s="14" t="s">
        <v>14</v>
      </c>
      <c r="B12" s="15">
        <v>222</v>
      </c>
      <c r="C12" s="16">
        <v>466.20000000000005</v>
      </c>
      <c r="D12" s="16">
        <v>366.29999999999995</v>
      </c>
      <c r="E12" s="64">
        <f t="shared" si="0"/>
        <v>0.21428571428571447</v>
      </c>
      <c r="G12" s="10"/>
      <c r="H12" s="49"/>
      <c r="I12" s="10"/>
      <c r="J12" s="10"/>
      <c r="K12" s="10"/>
      <c r="L12" s="10"/>
      <c r="M12" s="10"/>
      <c r="N12" s="10"/>
      <c r="O12" s="50"/>
      <c r="P12" s="10"/>
      <c r="Q12" s="10"/>
      <c r="R12" s="10"/>
      <c r="S12" s="10"/>
    </row>
    <row r="13" spans="1:19" ht="16.5" x14ac:dyDescent="0.3">
      <c r="A13" s="14" t="s">
        <v>30</v>
      </c>
      <c r="B13" s="15">
        <v>240</v>
      </c>
      <c r="C13" s="16">
        <v>360</v>
      </c>
      <c r="D13" s="16">
        <v>208.8</v>
      </c>
      <c r="E13" s="64">
        <f t="shared" si="0"/>
        <v>0.42</v>
      </c>
      <c r="G13" s="10"/>
      <c r="H13" s="49"/>
      <c r="I13" s="10"/>
      <c r="J13" s="10"/>
      <c r="K13" s="10"/>
      <c r="L13" s="10"/>
      <c r="M13" s="10"/>
      <c r="N13" s="10"/>
      <c r="O13" s="50"/>
      <c r="P13" s="10"/>
      <c r="Q13" s="10"/>
      <c r="R13" s="10"/>
      <c r="S13" s="10"/>
    </row>
    <row r="14" spans="1:19" ht="16.5" x14ac:dyDescent="0.3">
      <c r="A14" s="14" t="s">
        <v>31</v>
      </c>
      <c r="B14" s="15">
        <v>250</v>
      </c>
      <c r="C14" s="16">
        <v>300</v>
      </c>
      <c r="D14" s="16">
        <v>225</v>
      </c>
      <c r="E14" s="64">
        <f t="shared" si="0"/>
        <v>0.25</v>
      </c>
      <c r="G14" s="10"/>
      <c r="H14" s="49"/>
      <c r="I14" s="10"/>
      <c r="J14" s="10"/>
      <c r="K14" s="10"/>
      <c r="L14" s="10"/>
      <c r="M14" s="10"/>
      <c r="N14" s="10"/>
      <c r="O14" s="50"/>
      <c r="P14" s="10"/>
      <c r="Q14" s="10"/>
      <c r="R14" s="10"/>
      <c r="S14" s="10"/>
    </row>
    <row r="15" spans="1:19" ht="16.5" x14ac:dyDescent="0.3">
      <c r="A15" s="14" t="s">
        <v>32</v>
      </c>
      <c r="B15" s="15">
        <v>60</v>
      </c>
      <c r="C15" s="16">
        <v>420</v>
      </c>
      <c r="D15" s="16">
        <v>168</v>
      </c>
      <c r="E15" s="64">
        <f t="shared" si="0"/>
        <v>0.6</v>
      </c>
      <c r="G15" s="10"/>
      <c r="H15" s="49"/>
      <c r="I15" s="10"/>
      <c r="J15" s="10"/>
      <c r="K15" s="10"/>
      <c r="L15" s="10"/>
      <c r="M15" s="10"/>
      <c r="N15" s="10"/>
      <c r="O15" s="50"/>
      <c r="P15" s="10"/>
      <c r="Q15" s="10"/>
      <c r="R15" s="10"/>
      <c r="S15" s="10"/>
    </row>
    <row r="16" spans="1:19" ht="16.5" x14ac:dyDescent="0.3">
      <c r="A16" s="5"/>
      <c r="B16" s="7"/>
      <c r="C16" s="8"/>
      <c r="D16" s="8"/>
      <c r="E16" s="22"/>
      <c r="G16" s="10"/>
      <c r="H16" s="49"/>
      <c r="I16" s="10"/>
      <c r="J16" s="10"/>
      <c r="K16" s="10"/>
      <c r="L16" s="10"/>
      <c r="M16" s="10"/>
      <c r="N16" s="10"/>
      <c r="O16" s="50"/>
      <c r="P16" s="10"/>
      <c r="Q16" s="10"/>
      <c r="R16" s="10"/>
      <c r="S16" s="10"/>
    </row>
    <row r="17" spans="1:19" ht="16.5" x14ac:dyDescent="0.3">
      <c r="G17" s="10"/>
      <c r="H17" s="49"/>
      <c r="I17" s="10"/>
      <c r="J17" s="10"/>
      <c r="K17" s="10"/>
      <c r="L17" s="10"/>
      <c r="M17" s="10"/>
      <c r="N17" s="10"/>
      <c r="O17" s="50"/>
      <c r="P17" s="10"/>
      <c r="Q17" s="10"/>
      <c r="R17" s="10"/>
      <c r="S17" s="10"/>
    </row>
    <row r="18" spans="1:19" ht="16.5" x14ac:dyDescent="0.3">
      <c r="G18" s="10"/>
      <c r="H18" s="49"/>
      <c r="I18" s="10"/>
      <c r="J18" s="10"/>
      <c r="K18" s="10"/>
      <c r="L18" s="10"/>
      <c r="M18" s="10"/>
      <c r="N18" s="10"/>
      <c r="O18" s="50"/>
      <c r="P18" s="10"/>
      <c r="Q18" s="10"/>
      <c r="R18" s="10"/>
      <c r="S18" s="10"/>
    </row>
    <row r="19" spans="1:19" ht="16.5" x14ac:dyDescent="0.3">
      <c r="G19" s="10"/>
      <c r="H19" s="49"/>
      <c r="I19" s="10"/>
      <c r="J19" s="10"/>
      <c r="K19" s="10"/>
      <c r="L19" s="10"/>
      <c r="M19" s="10"/>
      <c r="N19" s="10"/>
      <c r="O19" s="50"/>
      <c r="P19" s="10"/>
      <c r="Q19" s="10"/>
      <c r="R19" s="10"/>
      <c r="S19" s="10"/>
    </row>
    <row r="20" spans="1:19" ht="16.5" x14ac:dyDescent="0.3">
      <c r="G20" s="10"/>
      <c r="H20" s="49"/>
      <c r="I20" s="10"/>
      <c r="J20" s="10"/>
      <c r="K20" s="10"/>
      <c r="L20" s="10"/>
      <c r="M20" s="10"/>
      <c r="N20" s="10"/>
      <c r="O20" s="50"/>
      <c r="P20" s="10"/>
      <c r="Q20" s="10"/>
      <c r="R20" s="10"/>
      <c r="S20" s="10"/>
    </row>
    <row r="21" spans="1:19" ht="16.5" x14ac:dyDescent="0.3">
      <c r="F21" s="18"/>
      <c r="G21" s="18"/>
      <c r="H21" s="49"/>
      <c r="I21" s="10"/>
      <c r="J21" s="10"/>
      <c r="K21" s="10"/>
      <c r="L21" s="10"/>
      <c r="M21" s="10"/>
      <c r="N21" s="10"/>
      <c r="O21" s="50"/>
      <c r="P21" s="18"/>
      <c r="Q21" s="18"/>
      <c r="R21" s="18"/>
      <c r="S21" s="18"/>
    </row>
    <row r="22" spans="1:19" ht="16.5" x14ac:dyDescent="0.3">
      <c r="A22" s="5"/>
      <c r="B22" s="7"/>
      <c r="C22" s="8"/>
      <c r="D22" s="8"/>
      <c r="E22" s="22"/>
      <c r="F22" s="18"/>
      <c r="G22" s="18"/>
      <c r="H22" s="53"/>
      <c r="I22" s="54"/>
      <c r="J22" s="54"/>
      <c r="K22" s="54"/>
      <c r="L22" s="54"/>
      <c r="M22" s="54"/>
      <c r="N22" s="54"/>
      <c r="O22" s="55"/>
      <c r="P22" s="18"/>
      <c r="Q22" s="18"/>
      <c r="R22" s="18"/>
      <c r="S22" s="18"/>
    </row>
    <row r="23" spans="1:19" ht="16.5" x14ac:dyDescent="0.3">
      <c r="A23" s="5"/>
      <c r="B23" s="7"/>
      <c r="C23" s="8"/>
      <c r="D23" s="8"/>
      <c r="E23" s="2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6.5" x14ac:dyDescent="0.3">
      <c r="A24" s="5"/>
      <c r="B24" s="7"/>
      <c r="C24" s="8"/>
      <c r="D24" s="8"/>
      <c r="E24" s="22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6.5" x14ac:dyDescent="0.3">
      <c r="A25" s="5"/>
      <c r="B25" s="7"/>
      <c r="C25" s="8"/>
      <c r="D25" s="8"/>
      <c r="E25" s="2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6.5" x14ac:dyDescent="0.3">
      <c r="A26" s="5"/>
      <c r="B26" s="7"/>
      <c r="C26" s="8"/>
      <c r="D26" s="8"/>
      <c r="E26" s="2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6.5" x14ac:dyDescent="0.3">
      <c r="A27" s="5"/>
      <c r="B27" s="7"/>
      <c r="C27" s="8"/>
      <c r="D27" s="8"/>
      <c r="E27" s="2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6.5" x14ac:dyDescent="0.3">
      <c r="A28" s="5"/>
      <c r="B28" s="7"/>
      <c r="C28" s="8"/>
      <c r="D28" s="8"/>
      <c r="E28" s="2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16.5" x14ac:dyDescent="0.3">
      <c r="A29" s="5"/>
      <c r="B29" s="7"/>
      <c r="C29" s="8"/>
      <c r="D29" s="8"/>
      <c r="E29" s="2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ht="16.5" x14ac:dyDescent="0.3">
      <c r="A30" s="5"/>
      <c r="B30" s="7"/>
      <c r="C30" s="8"/>
      <c r="D30" s="8"/>
      <c r="E30" s="22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16.5" x14ac:dyDescent="0.3">
      <c r="A31" s="5"/>
      <c r="B31" s="7"/>
      <c r="C31" s="8"/>
      <c r="D31" s="8"/>
      <c r="E31" s="22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showGridLines="0" zoomScaleNormal="100" workbookViewId="0">
      <selection activeCell="N26" sqref="N26"/>
    </sheetView>
  </sheetViews>
  <sheetFormatPr defaultColWidth="8.85546875" defaultRowHeight="16.5" x14ac:dyDescent="0.3"/>
  <cols>
    <col min="1" max="1" width="13.28515625" style="1" customWidth="1"/>
    <col min="2" max="2" width="7.42578125" style="1" customWidth="1"/>
    <col min="3" max="3" width="17.28515625" style="1" customWidth="1"/>
    <col min="4" max="8" width="8.85546875" style="1"/>
    <col min="9" max="9" width="9.7109375" style="1" customWidth="1"/>
    <col min="10" max="10" width="12" style="1" customWidth="1"/>
    <col min="11" max="25" width="8.85546875" style="1"/>
    <col min="26" max="26" width="13.140625" style="1" customWidth="1"/>
    <col min="27" max="16384" width="8.85546875" style="1"/>
  </cols>
  <sheetData>
    <row r="1" spans="1:15" ht="17.25" x14ac:dyDescent="0.3">
      <c r="A1" s="69" t="s">
        <v>33</v>
      </c>
      <c r="B1" s="63"/>
      <c r="C1" s="63"/>
      <c r="D1" s="63"/>
      <c r="E1" s="63"/>
      <c r="F1" s="63"/>
      <c r="G1" s="63"/>
      <c r="H1" s="63"/>
      <c r="I1" s="63"/>
      <c r="J1" s="63"/>
      <c r="K1"/>
    </row>
    <row r="2" spans="1:15" ht="17.25" x14ac:dyDescent="0.3">
      <c r="A2" s="69" t="s">
        <v>80</v>
      </c>
      <c r="B2" s="63"/>
      <c r="C2" s="63"/>
      <c r="D2" s="63"/>
      <c r="E2" s="63"/>
      <c r="F2" s="63"/>
      <c r="G2" s="63"/>
      <c r="H2" s="63"/>
      <c r="I2" s="63"/>
      <c r="J2" s="63"/>
      <c r="K2"/>
    </row>
    <row r="4" spans="1:15" x14ac:dyDescent="0.3">
      <c r="A4" s="65" t="s">
        <v>34</v>
      </c>
      <c r="B4" s="65" t="s">
        <v>35</v>
      </c>
      <c r="C4" s="65" t="s">
        <v>36</v>
      </c>
      <c r="H4" s="2"/>
      <c r="I4" s="3"/>
      <c r="J4" s="3"/>
      <c r="K4" s="3"/>
      <c r="L4" s="3"/>
      <c r="M4" s="3"/>
      <c r="N4" s="3"/>
      <c r="O4" s="4"/>
    </row>
    <row r="5" spans="1:15" x14ac:dyDescent="0.3">
      <c r="A5" s="41" t="s">
        <v>41</v>
      </c>
      <c r="B5" s="41">
        <v>33</v>
      </c>
      <c r="C5" s="42">
        <v>2225</v>
      </c>
      <c r="H5" s="9"/>
      <c r="I5" s="10"/>
      <c r="J5" s="10"/>
      <c r="K5" s="10"/>
      <c r="L5" s="10"/>
      <c r="M5" s="10"/>
      <c r="N5" s="10"/>
      <c r="O5" s="11"/>
    </row>
    <row r="6" spans="1:15" x14ac:dyDescent="0.3">
      <c r="A6" s="41" t="s">
        <v>40</v>
      </c>
      <c r="B6" s="41">
        <v>59</v>
      </c>
      <c r="C6" s="42">
        <v>2243</v>
      </c>
      <c r="H6" s="9"/>
      <c r="I6" s="10"/>
      <c r="J6" s="10"/>
      <c r="K6" s="10"/>
      <c r="L6" s="10"/>
      <c r="M6" s="10"/>
      <c r="N6" s="10"/>
      <c r="O6" s="11"/>
    </row>
    <row r="7" spans="1:15" x14ac:dyDescent="0.3">
      <c r="A7" s="41" t="s">
        <v>38</v>
      </c>
      <c r="B7" s="41">
        <v>66</v>
      </c>
      <c r="C7" s="42">
        <v>2509</v>
      </c>
      <c r="H7" s="9"/>
      <c r="I7" s="10"/>
      <c r="J7" s="10"/>
      <c r="K7" s="10"/>
      <c r="L7" s="10"/>
      <c r="M7" s="10"/>
      <c r="N7" s="10"/>
      <c r="O7" s="11"/>
    </row>
    <row r="8" spans="1:15" x14ac:dyDescent="0.3">
      <c r="A8" s="41" t="s">
        <v>45</v>
      </c>
      <c r="B8" s="41">
        <v>15</v>
      </c>
      <c r="C8" s="42">
        <v>2566</v>
      </c>
      <c r="H8" s="9"/>
      <c r="I8" s="13"/>
      <c r="J8" s="10"/>
      <c r="K8" s="10"/>
      <c r="L8" s="10"/>
      <c r="M8" s="10"/>
      <c r="N8" s="10"/>
      <c r="O8" s="11"/>
    </row>
    <row r="9" spans="1:15" x14ac:dyDescent="0.3">
      <c r="A9" s="41" t="s">
        <v>44</v>
      </c>
      <c r="B9" s="41">
        <v>62</v>
      </c>
      <c r="C9" s="42">
        <v>2693</v>
      </c>
      <c r="H9" s="9"/>
      <c r="I9" s="10"/>
      <c r="J9" s="10"/>
      <c r="K9" s="10"/>
      <c r="L9" s="10"/>
      <c r="M9" s="10"/>
      <c r="N9" s="10"/>
      <c r="O9" s="11"/>
    </row>
    <row r="10" spans="1:15" x14ac:dyDescent="0.3">
      <c r="A10" s="41" t="s">
        <v>43</v>
      </c>
      <c r="B10" s="41">
        <v>35</v>
      </c>
      <c r="C10" s="42">
        <v>3307</v>
      </c>
      <c r="H10" s="9"/>
      <c r="I10" s="10"/>
      <c r="J10" s="10"/>
      <c r="K10" s="10"/>
      <c r="L10" s="10"/>
      <c r="M10" s="10"/>
      <c r="N10" s="10"/>
      <c r="O10" s="11"/>
    </row>
    <row r="11" spans="1:15" x14ac:dyDescent="0.3">
      <c r="A11" s="41" t="s">
        <v>37</v>
      </c>
      <c r="B11" s="41">
        <v>57</v>
      </c>
      <c r="C11" s="42">
        <v>4758</v>
      </c>
      <c r="H11" s="9"/>
      <c r="I11" s="10"/>
      <c r="J11" s="10"/>
      <c r="K11" s="10"/>
      <c r="L11" s="10"/>
      <c r="M11" s="10"/>
      <c r="N11" s="10"/>
      <c r="O11" s="11"/>
    </row>
    <row r="12" spans="1:15" x14ac:dyDescent="0.3">
      <c r="A12" s="41" t="s">
        <v>42</v>
      </c>
      <c r="B12" s="41">
        <v>46</v>
      </c>
      <c r="C12" s="42">
        <v>4802</v>
      </c>
      <c r="H12" s="9"/>
      <c r="I12" s="10"/>
      <c r="J12" s="10"/>
      <c r="K12" s="10"/>
      <c r="L12" s="10"/>
      <c r="M12" s="10"/>
      <c r="N12" s="10"/>
      <c r="O12" s="11"/>
    </row>
    <row r="13" spans="1:15" x14ac:dyDescent="0.3">
      <c r="A13" s="41" t="s">
        <v>39</v>
      </c>
      <c r="B13" s="41">
        <v>20</v>
      </c>
      <c r="C13" s="42">
        <v>4933</v>
      </c>
      <c r="H13" s="9"/>
      <c r="I13" s="10"/>
      <c r="J13" s="10"/>
      <c r="K13" s="10"/>
      <c r="L13" s="10"/>
      <c r="M13" s="10"/>
      <c r="N13" s="10"/>
      <c r="O13" s="11"/>
    </row>
    <row r="14" spans="1:15" x14ac:dyDescent="0.3">
      <c r="H14" s="9"/>
      <c r="I14" s="10"/>
      <c r="J14" s="10"/>
      <c r="K14" s="10"/>
      <c r="L14" s="10"/>
      <c r="M14" s="10"/>
      <c r="N14" s="10"/>
      <c r="O14" s="11"/>
    </row>
    <row r="15" spans="1:15" x14ac:dyDescent="0.3">
      <c r="H15" s="9"/>
      <c r="I15" s="10"/>
      <c r="J15" s="10"/>
      <c r="K15" s="10"/>
      <c r="L15" s="10"/>
      <c r="M15" s="10"/>
      <c r="N15" s="10"/>
      <c r="O15" s="11"/>
    </row>
    <row r="16" spans="1:15" x14ac:dyDescent="0.3">
      <c r="H16" s="9"/>
      <c r="I16" s="10"/>
      <c r="J16" s="10"/>
      <c r="K16" s="10"/>
      <c r="L16" s="10"/>
      <c r="M16" s="10"/>
      <c r="N16" s="10"/>
      <c r="O16" s="11"/>
    </row>
    <row r="17" spans="8:15" x14ac:dyDescent="0.3">
      <c r="H17" s="9"/>
      <c r="I17" s="10"/>
      <c r="J17" s="10"/>
      <c r="K17" s="10"/>
      <c r="L17" s="10"/>
      <c r="M17" s="10"/>
      <c r="N17" s="10"/>
      <c r="O17" s="11"/>
    </row>
    <row r="18" spans="8:15" x14ac:dyDescent="0.3">
      <c r="H18" s="17"/>
      <c r="I18" s="18"/>
      <c r="J18" s="10"/>
      <c r="K18" s="10"/>
      <c r="L18" s="10"/>
      <c r="M18" s="10"/>
      <c r="N18" s="10"/>
      <c r="O18" s="11"/>
    </row>
    <row r="19" spans="8:15" x14ac:dyDescent="0.3">
      <c r="H19" s="19"/>
      <c r="I19" s="20"/>
      <c r="J19" s="20"/>
      <c r="K19" s="20"/>
      <c r="L19" s="20"/>
      <c r="M19" s="20"/>
      <c r="N19" s="20"/>
      <c r="O19" s="21"/>
    </row>
    <row r="23" spans="8:15" x14ac:dyDescent="0.3">
      <c r="J23" s="1" t="s">
        <v>89</v>
      </c>
    </row>
  </sheetData>
  <sortState xmlns:xlrd2="http://schemas.microsoft.com/office/spreadsheetml/2017/richdata2" ref="A5:C13">
    <sortCondition ref="C5:C13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showGridLines="0" zoomScaleNormal="100" workbookViewId="0">
      <selection activeCell="E23" sqref="E23"/>
    </sheetView>
  </sheetViews>
  <sheetFormatPr defaultColWidth="9.140625" defaultRowHeight="0" customHeight="1" zeroHeight="1" x14ac:dyDescent="0.25"/>
  <cols>
    <col min="1" max="1" width="15.42578125" style="34" customWidth="1"/>
    <col min="2" max="3" width="13.28515625" style="34" bestFit="1" customWidth="1"/>
    <col min="4" max="5" width="13.28515625" style="34" customWidth="1"/>
    <col min="6" max="6" width="13.28515625" style="34" bestFit="1" customWidth="1"/>
    <col min="7" max="7" width="14.28515625" style="34" bestFit="1" customWidth="1"/>
    <col min="8" max="8" width="15.7109375" style="34" bestFit="1" customWidth="1"/>
    <col min="9" max="9" width="11.5703125" style="34" bestFit="1" customWidth="1"/>
    <col min="10" max="10" width="9.140625" style="34" customWidth="1"/>
    <col min="11" max="21" width="9.140625" style="33" customWidth="1"/>
    <col min="22" max="16384" width="9.140625" style="34"/>
  </cols>
  <sheetData>
    <row r="1" spans="1:23" s="71" customFormat="1" ht="24.6" customHeight="1" x14ac:dyDescent="0.3">
      <c r="A1" s="77" t="s">
        <v>81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3" ht="16.5" x14ac:dyDescent="0.3">
      <c r="V2" s="32"/>
      <c r="W2" s="32"/>
    </row>
    <row r="3" spans="1:23" s="32" customFormat="1" ht="16.5" x14ac:dyDescent="0.3"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3" ht="16.5" x14ac:dyDescent="0.3">
      <c r="A4" s="35"/>
      <c r="B4" s="66" t="s">
        <v>46</v>
      </c>
      <c r="C4" s="66" t="s">
        <v>47</v>
      </c>
      <c r="D4" s="66" t="s">
        <v>48</v>
      </c>
      <c r="E4" s="66" t="s">
        <v>49</v>
      </c>
      <c r="F4" s="66" t="s">
        <v>50</v>
      </c>
      <c r="G4" s="66" t="s">
        <v>51</v>
      </c>
      <c r="H4" s="32"/>
      <c r="I4" s="2"/>
      <c r="J4" s="3"/>
      <c r="K4" s="3"/>
      <c r="L4" s="3"/>
      <c r="M4" s="3"/>
      <c r="N4" s="3"/>
      <c r="O4" s="3"/>
      <c r="P4" s="4"/>
      <c r="V4" s="32"/>
      <c r="W4" s="32"/>
    </row>
    <row r="5" spans="1:23" ht="16.5" x14ac:dyDescent="0.3">
      <c r="A5" s="36" t="s">
        <v>52</v>
      </c>
      <c r="B5" s="37">
        <v>10</v>
      </c>
      <c r="C5" s="37">
        <v>10</v>
      </c>
      <c r="D5" s="37">
        <v>10</v>
      </c>
      <c r="E5" s="37">
        <v>10</v>
      </c>
      <c r="F5" s="37">
        <v>10</v>
      </c>
      <c r="G5" s="37">
        <v>10</v>
      </c>
      <c r="H5" s="32"/>
      <c r="I5" s="9"/>
      <c r="J5" s="10"/>
      <c r="K5" s="10"/>
      <c r="L5" s="10"/>
      <c r="M5" s="10"/>
      <c r="N5" s="10"/>
      <c r="O5" s="10"/>
      <c r="P5" s="11"/>
      <c r="V5" s="32"/>
      <c r="W5" s="32"/>
    </row>
    <row r="6" spans="1:23" ht="16.5" x14ac:dyDescent="0.3">
      <c r="A6" s="36" t="s">
        <v>53</v>
      </c>
      <c r="B6" s="37">
        <v>9</v>
      </c>
      <c r="C6" s="37">
        <v>8</v>
      </c>
      <c r="D6" s="37">
        <v>7</v>
      </c>
      <c r="E6" s="37">
        <v>8</v>
      </c>
      <c r="F6" s="37">
        <v>7</v>
      </c>
      <c r="G6" s="37">
        <v>8</v>
      </c>
      <c r="H6" s="32"/>
      <c r="I6" s="9"/>
      <c r="J6" s="10"/>
      <c r="K6" s="10"/>
      <c r="L6" s="10"/>
      <c r="M6" s="10"/>
      <c r="N6" s="10"/>
      <c r="O6" s="10"/>
      <c r="P6" s="11"/>
      <c r="V6" s="32"/>
      <c r="W6" s="32"/>
    </row>
    <row r="7" spans="1:23" ht="16.5" x14ac:dyDescent="0.3">
      <c r="A7" s="36" t="s">
        <v>54</v>
      </c>
      <c r="B7" s="37">
        <v>10</v>
      </c>
      <c r="C7" s="37">
        <v>10</v>
      </c>
      <c r="D7" s="37">
        <v>9</v>
      </c>
      <c r="E7" s="37">
        <v>9</v>
      </c>
      <c r="F7" s="37">
        <v>9</v>
      </c>
      <c r="G7" s="37">
        <v>9</v>
      </c>
      <c r="H7" s="32"/>
      <c r="I7" s="9"/>
      <c r="J7" s="10"/>
      <c r="K7" s="10"/>
      <c r="L7" s="10"/>
      <c r="M7" s="10"/>
      <c r="N7" s="10"/>
      <c r="O7" s="10"/>
      <c r="P7" s="11"/>
      <c r="V7" s="32"/>
      <c r="W7" s="32"/>
    </row>
    <row r="8" spans="1:23" ht="16.5" x14ac:dyDescent="0.3">
      <c r="A8" s="36" t="s">
        <v>55</v>
      </c>
      <c r="B8" s="37">
        <v>10</v>
      </c>
      <c r="C8" s="37">
        <v>4</v>
      </c>
      <c r="D8" s="37">
        <v>5</v>
      </c>
      <c r="E8" s="37">
        <v>6</v>
      </c>
      <c r="F8" s="37">
        <v>9</v>
      </c>
      <c r="G8" s="37">
        <v>7</v>
      </c>
      <c r="H8" s="32"/>
      <c r="I8" s="9"/>
      <c r="J8" s="13"/>
      <c r="K8" s="10"/>
      <c r="L8" s="10"/>
      <c r="M8" s="10"/>
      <c r="N8" s="10"/>
      <c r="O8" s="10"/>
      <c r="P8" s="11"/>
      <c r="V8" s="32"/>
      <c r="W8" s="32"/>
    </row>
    <row r="9" spans="1:23" ht="16.5" x14ac:dyDescent="0.3">
      <c r="A9" s="32"/>
      <c r="B9" s="32"/>
      <c r="C9" s="32"/>
      <c r="D9" s="32"/>
      <c r="E9" s="32"/>
      <c r="F9" s="32"/>
      <c r="G9" s="32"/>
      <c r="H9" s="32"/>
      <c r="I9" s="9"/>
      <c r="J9" s="10"/>
      <c r="K9" s="10"/>
      <c r="L9" s="10"/>
      <c r="M9" s="10"/>
      <c r="N9" s="10"/>
      <c r="O9" s="10"/>
      <c r="P9" s="11"/>
      <c r="V9" s="32"/>
      <c r="W9" s="32"/>
    </row>
    <row r="10" spans="1:23" ht="16.5" x14ac:dyDescent="0.3">
      <c r="A10" s="32"/>
      <c r="B10" s="32"/>
      <c r="C10" s="32"/>
      <c r="D10" s="32"/>
      <c r="E10" s="32"/>
      <c r="F10" s="32"/>
      <c r="G10" s="32"/>
      <c r="I10" s="9"/>
      <c r="J10" s="10"/>
      <c r="K10" s="10"/>
      <c r="L10" s="10"/>
      <c r="M10" s="10"/>
      <c r="N10" s="10"/>
      <c r="O10" s="10"/>
      <c r="P10" s="11"/>
      <c r="V10" s="32"/>
      <c r="W10" s="32"/>
    </row>
    <row r="11" spans="1:23" ht="16.5" x14ac:dyDescent="0.3">
      <c r="A11" s="32"/>
      <c r="B11" s="32"/>
      <c r="C11" s="32"/>
      <c r="D11" s="32"/>
      <c r="E11" s="32"/>
      <c r="F11" s="32"/>
      <c r="G11" s="32"/>
      <c r="I11" s="9"/>
      <c r="J11" s="10"/>
      <c r="K11" s="10"/>
      <c r="L11" s="10"/>
      <c r="M11" s="10"/>
      <c r="N11" s="10"/>
      <c r="O11" s="10"/>
      <c r="P11" s="11"/>
      <c r="V11" s="32"/>
      <c r="W11" s="32"/>
    </row>
    <row r="12" spans="1:23" ht="16.5" x14ac:dyDescent="0.3">
      <c r="A12" s="38"/>
      <c r="B12" s="39"/>
      <c r="C12" s="39"/>
      <c r="D12" s="39"/>
      <c r="E12" s="39"/>
      <c r="F12" s="39"/>
      <c r="G12" s="39"/>
      <c r="I12" s="9"/>
      <c r="J12" s="10"/>
      <c r="K12" s="10"/>
      <c r="L12" s="10"/>
      <c r="M12" s="10"/>
      <c r="N12" s="10"/>
      <c r="O12" s="10"/>
      <c r="P12" s="11"/>
      <c r="V12" s="32"/>
      <c r="W12" s="32"/>
    </row>
    <row r="13" spans="1:23" ht="16.5" x14ac:dyDescent="0.3">
      <c r="A13" s="38"/>
      <c r="B13" s="39"/>
      <c r="C13" s="39"/>
      <c r="D13" s="39"/>
      <c r="E13" s="39"/>
      <c r="F13" s="39"/>
      <c r="G13" s="39"/>
      <c r="I13" s="9"/>
      <c r="J13" s="10"/>
      <c r="K13" s="10"/>
      <c r="L13" s="10"/>
      <c r="M13" s="10"/>
      <c r="N13" s="10"/>
      <c r="O13" s="10"/>
      <c r="P13" s="11"/>
      <c r="V13" s="32"/>
      <c r="W13" s="32"/>
    </row>
    <row r="14" spans="1:23" ht="16.5" x14ac:dyDescent="0.3">
      <c r="A14" s="32"/>
      <c r="B14" s="32"/>
      <c r="C14" s="32"/>
      <c r="D14" s="32"/>
      <c r="E14" s="32"/>
      <c r="F14" s="32"/>
      <c r="G14" s="32"/>
      <c r="H14" s="32"/>
      <c r="I14" s="9"/>
      <c r="J14" s="10"/>
      <c r="K14" s="10"/>
      <c r="L14" s="10"/>
      <c r="M14" s="10"/>
      <c r="N14" s="10"/>
      <c r="O14" s="10"/>
      <c r="P14" s="11"/>
      <c r="V14" s="32"/>
      <c r="W14" s="32"/>
    </row>
    <row r="15" spans="1:23" ht="16.5" x14ac:dyDescent="0.3">
      <c r="A15" s="38"/>
      <c r="B15" s="39"/>
      <c r="C15" s="39"/>
      <c r="D15" s="39"/>
      <c r="E15" s="39"/>
      <c r="F15" s="39"/>
      <c r="G15" s="39"/>
      <c r="I15" s="9"/>
      <c r="J15" s="10"/>
      <c r="K15" s="10"/>
      <c r="L15" s="10"/>
      <c r="M15" s="10"/>
      <c r="N15" s="10"/>
      <c r="O15" s="10"/>
      <c r="P15" s="11"/>
      <c r="V15" s="32"/>
      <c r="W15" s="32"/>
    </row>
    <row r="16" spans="1:23" ht="16.5" x14ac:dyDescent="0.3">
      <c r="A16" s="40"/>
      <c r="I16" s="9"/>
      <c r="J16" s="10"/>
      <c r="K16" s="10"/>
      <c r="L16" s="10"/>
      <c r="M16" s="10"/>
      <c r="N16" s="10"/>
      <c r="O16" s="10"/>
      <c r="P16" s="11"/>
      <c r="V16" s="32"/>
      <c r="W16" s="32"/>
    </row>
    <row r="17" spans="9:23" ht="16.5" x14ac:dyDescent="0.3">
      <c r="I17" s="9"/>
      <c r="J17" s="10"/>
      <c r="K17" s="10"/>
      <c r="L17" s="10"/>
      <c r="M17" s="10"/>
      <c r="N17" s="10"/>
      <c r="O17" s="10"/>
      <c r="P17" s="11"/>
      <c r="V17" s="32"/>
      <c r="W17" s="32"/>
    </row>
    <row r="18" spans="9:23" ht="16.5" x14ac:dyDescent="0.3">
      <c r="I18" s="17"/>
      <c r="J18" s="18"/>
      <c r="K18" s="10"/>
      <c r="L18" s="10"/>
      <c r="M18" s="10"/>
      <c r="N18" s="10"/>
      <c r="O18" s="10"/>
      <c r="P18" s="11"/>
    </row>
    <row r="19" spans="9:23" ht="16.5" x14ac:dyDescent="0.3">
      <c r="I19" s="19"/>
      <c r="J19" s="20"/>
      <c r="K19" s="20"/>
      <c r="L19" s="20"/>
      <c r="M19" s="20"/>
      <c r="N19" s="20"/>
      <c r="O19" s="20"/>
      <c r="P19" s="21"/>
    </row>
    <row r="20" spans="9:23" ht="14.25" x14ac:dyDescent="0.25"/>
    <row r="21" spans="9:23" ht="14.25" x14ac:dyDescent="0.25"/>
    <row r="22" spans="9:23" ht="14.25" x14ac:dyDescent="0.25"/>
    <row r="23" spans="9:23" ht="14.25" x14ac:dyDescent="0.25"/>
    <row r="24" spans="9:23" ht="14.25" x14ac:dyDescent="0.25"/>
    <row r="25" spans="9:23" ht="14.25" x14ac:dyDescent="0.25"/>
    <row r="26" spans="9:23" ht="14.25" x14ac:dyDescent="0.25"/>
    <row r="27" spans="9:23" ht="14.25" x14ac:dyDescent="0.25"/>
    <row r="28" spans="9:23" ht="14.25" x14ac:dyDescent="0.25"/>
    <row r="29" spans="9:23" ht="14.25" x14ac:dyDescent="0.25"/>
  </sheetData>
  <mergeCells count="1">
    <mergeCell ref="A1:K1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110" fitToHeight="2" orientation="portrait" horizontalDpi="2400" verticalDpi="2400" r:id="rId1"/>
  <headerFooter alignWithMargins="0">
    <oddFooter>&amp;L&amp;F
&amp;A&amp;C&amp;P/&amp;N&amp;R&amp;D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2ECC-7AED-4BDC-B93A-AF864E660CBA}">
  <dimension ref="A1:AP20"/>
  <sheetViews>
    <sheetView showGridLines="0" tabSelected="1" zoomScaleNormal="100" workbookViewId="0">
      <selection activeCell="F21" sqref="F21"/>
    </sheetView>
  </sheetViews>
  <sheetFormatPr defaultColWidth="9.140625" defaultRowHeight="16.5" x14ac:dyDescent="0.3"/>
  <cols>
    <col min="1" max="1" width="15" style="29" customWidth="1"/>
    <col min="2" max="2" width="15.7109375" style="30" customWidth="1"/>
    <col min="3" max="3" width="16.5703125" style="30" customWidth="1"/>
    <col min="4" max="4" width="14.5703125" style="30" customWidth="1"/>
    <col min="5" max="5" width="19.5703125" style="24" bestFit="1" customWidth="1"/>
    <col min="6" max="6" width="4.140625" style="24" customWidth="1"/>
    <col min="7" max="9" width="13.42578125" style="24" customWidth="1"/>
    <col min="10" max="16384" width="9.140625" style="24"/>
  </cols>
  <sheetData>
    <row r="1" spans="1:42" ht="48" customHeight="1" x14ac:dyDescent="0.3">
      <c r="A1" s="80" t="s">
        <v>82</v>
      </c>
      <c r="B1" s="80"/>
      <c r="C1" s="80"/>
      <c r="D1" s="80"/>
      <c r="E1" s="81"/>
      <c r="F1" s="81"/>
      <c r="G1" s="72"/>
      <c r="H1" s="23"/>
      <c r="P1" s="74"/>
      <c r="Q1" s="76" t="str">
        <f>HYPERLINK("#BA1", "Gráfico &gt;&gt;&gt;")</f>
        <v>Gráfico &gt;&gt;&gt;</v>
      </c>
    </row>
    <row r="2" spans="1:42" ht="15.75" customHeight="1" x14ac:dyDescent="0.3">
      <c r="A2" s="79" t="s">
        <v>73</v>
      </c>
      <c r="B2" s="79"/>
      <c r="C2" s="79"/>
      <c r="D2" s="79"/>
    </row>
    <row r="3" spans="1:42" x14ac:dyDescent="0.3">
      <c r="E3" s="73"/>
      <c r="F3" s="73"/>
    </row>
    <row r="4" spans="1:42" x14ac:dyDescent="0.3">
      <c r="A4" s="25" t="s">
        <v>56</v>
      </c>
      <c r="B4" s="26" t="s">
        <v>57</v>
      </c>
      <c r="C4" s="26" t="s">
        <v>58</v>
      </c>
      <c r="D4" s="26" t="s">
        <v>59</v>
      </c>
      <c r="E4" s="26" t="s">
        <v>91</v>
      </c>
      <c r="G4" s="2"/>
      <c r="H4" s="3"/>
      <c r="I4" s="3"/>
      <c r="J4" s="3"/>
      <c r="K4" s="3"/>
      <c r="L4" s="3"/>
      <c r="M4" s="3"/>
      <c r="N4" s="4"/>
      <c r="AO4" s="73" t="s">
        <v>85</v>
      </c>
      <c r="AP4" s="73" t="s">
        <v>86</v>
      </c>
    </row>
    <row r="5" spans="1:42" x14ac:dyDescent="0.3">
      <c r="A5" s="25" t="s">
        <v>60</v>
      </c>
      <c r="B5" s="27">
        <v>75000</v>
      </c>
      <c r="C5" s="27">
        <v>80000</v>
      </c>
      <c r="D5" s="28">
        <f t="shared" ref="D5:D16" si="0">IF(C5 = "", "", C5-B5)</f>
        <v>5000</v>
      </c>
      <c r="E5" s="27">
        <f t="shared" ref="E5:E16" si="1">IF(C5="",NA(),B5)</f>
        <v>75000</v>
      </c>
      <c r="G5" s="9"/>
      <c r="H5" s="10"/>
      <c r="I5" s="10"/>
      <c r="J5" s="10"/>
      <c r="K5" s="10"/>
      <c r="L5" s="10"/>
      <c r="M5" s="10"/>
      <c r="N5" s="11"/>
      <c r="AO5" s="73">
        <f t="shared" ref="AO5:AO16" si="2">IF(D5&gt;0,D5,"")</f>
        <v>5000</v>
      </c>
      <c r="AP5" s="73" t="str">
        <f t="shared" ref="AP5:AP16" si="3">IF(D5&lt;0,D5,"")</f>
        <v/>
      </c>
    </row>
    <row r="6" spans="1:42" x14ac:dyDescent="0.3">
      <c r="A6" s="25" t="s">
        <v>61</v>
      </c>
      <c r="B6" s="27">
        <v>65000</v>
      </c>
      <c r="C6" s="27">
        <v>70000</v>
      </c>
      <c r="D6" s="28">
        <f t="shared" si="0"/>
        <v>5000</v>
      </c>
      <c r="E6" s="27">
        <f t="shared" si="1"/>
        <v>65000</v>
      </c>
      <c r="G6" s="9"/>
      <c r="H6" s="10"/>
      <c r="I6" s="10"/>
      <c r="J6" s="10"/>
      <c r="K6" s="10"/>
      <c r="L6" s="10"/>
      <c r="M6" s="10"/>
      <c r="N6" s="11"/>
      <c r="AO6" s="73">
        <f t="shared" si="2"/>
        <v>5000</v>
      </c>
      <c r="AP6" s="73" t="str">
        <f t="shared" si="3"/>
        <v/>
      </c>
    </row>
    <row r="7" spans="1:42" ht="15" customHeight="1" x14ac:dyDescent="0.3">
      <c r="A7" s="25" t="s">
        <v>62</v>
      </c>
      <c r="B7" s="27">
        <v>65000</v>
      </c>
      <c r="C7" s="27">
        <v>72000</v>
      </c>
      <c r="D7" s="28">
        <f t="shared" si="0"/>
        <v>7000</v>
      </c>
      <c r="E7" s="27">
        <f t="shared" si="1"/>
        <v>65000</v>
      </c>
      <c r="G7" s="9"/>
      <c r="H7" s="10"/>
      <c r="I7" s="10"/>
      <c r="J7" s="10"/>
      <c r="K7" s="10"/>
      <c r="L7" s="10"/>
      <c r="M7" s="10"/>
      <c r="N7" s="11"/>
      <c r="AO7" s="73">
        <f t="shared" si="2"/>
        <v>7000</v>
      </c>
      <c r="AP7" s="73" t="str">
        <f t="shared" si="3"/>
        <v/>
      </c>
    </row>
    <row r="8" spans="1:42" x14ac:dyDescent="0.3">
      <c r="A8" s="25" t="s">
        <v>63</v>
      </c>
      <c r="B8" s="27">
        <v>65000</v>
      </c>
      <c r="C8" s="27">
        <v>50000</v>
      </c>
      <c r="D8" s="28">
        <f t="shared" si="0"/>
        <v>-15000</v>
      </c>
      <c r="E8" s="27">
        <f t="shared" si="1"/>
        <v>65000</v>
      </c>
      <c r="G8" s="9"/>
      <c r="H8" s="13"/>
      <c r="I8" s="10"/>
      <c r="J8" s="10"/>
      <c r="K8" s="10"/>
      <c r="L8" s="10"/>
      <c r="M8" s="10"/>
      <c r="N8" s="11"/>
      <c r="AO8" s="73" t="str">
        <f t="shared" si="2"/>
        <v/>
      </c>
      <c r="AP8" s="73">
        <f t="shared" si="3"/>
        <v>-15000</v>
      </c>
    </row>
    <row r="9" spans="1:42" x14ac:dyDescent="0.3">
      <c r="A9" s="25" t="s">
        <v>64</v>
      </c>
      <c r="B9" s="27">
        <v>65000</v>
      </c>
      <c r="C9" s="27">
        <v>79000</v>
      </c>
      <c r="D9" s="28">
        <f t="shared" si="0"/>
        <v>14000</v>
      </c>
      <c r="E9" s="27">
        <f t="shared" si="1"/>
        <v>65000</v>
      </c>
      <c r="G9" s="9"/>
      <c r="H9" s="10"/>
      <c r="I9" s="10"/>
      <c r="J9" s="10"/>
      <c r="K9" s="10"/>
      <c r="L9" s="10"/>
      <c r="M9" s="10"/>
      <c r="N9" s="11"/>
      <c r="AO9" s="73">
        <f t="shared" si="2"/>
        <v>14000</v>
      </c>
      <c r="AP9" s="73" t="str">
        <f t="shared" si="3"/>
        <v/>
      </c>
    </row>
    <row r="10" spans="1:42" x14ac:dyDescent="0.3">
      <c r="A10" s="25" t="s">
        <v>65</v>
      </c>
      <c r="B10" s="27">
        <v>75000</v>
      </c>
      <c r="C10" s="27">
        <v>70000</v>
      </c>
      <c r="D10" s="28">
        <f t="shared" si="0"/>
        <v>-5000</v>
      </c>
      <c r="E10" s="27">
        <f t="shared" si="1"/>
        <v>75000</v>
      </c>
      <c r="G10" s="9"/>
      <c r="H10" s="10"/>
      <c r="I10" s="10"/>
      <c r="J10" s="10"/>
      <c r="K10" s="10"/>
      <c r="L10" s="10"/>
      <c r="M10" s="10"/>
      <c r="N10" s="11"/>
      <c r="AO10" s="73" t="str">
        <f t="shared" si="2"/>
        <v/>
      </c>
      <c r="AP10" s="73">
        <f t="shared" si="3"/>
        <v>-5000</v>
      </c>
    </row>
    <row r="11" spans="1:42" x14ac:dyDescent="0.3">
      <c r="A11" s="25" t="s">
        <v>66</v>
      </c>
      <c r="B11" s="27">
        <v>75000</v>
      </c>
      <c r="C11" s="27"/>
      <c r="D11" s="28" t="e">
        <f>IF(C11 = "", NA(), C11-B11)</f>
        <v>#N/A</v>
      </c>
      <c r="E11" s="27" t="e">
        <f t="shared" si="1"/>
        <v>#N/A</v>
      </c>
      <c r="G11" s="9"/>
      <c r="H11" s="10"/>
      <c r="I11" s="10"/>
      <c r="J11" s="10"/>
      <c r="K11" s="10"/>
      <c r="L11" s="10"/>
      <c r="M11" s="10"/>
      <c r="N11" s="11"/>
      <c r="AO11" s="73" t="e">
        <f t="shared" si="2"/>
        <v>#N/A</v>
      </c>
      <c r="AP11" s="73" t="e">
        <f t="shared" si="3"/>
        <v>#N/A</v>
      </c>
    </row>
    <row r="12" spans="1:42" x14ac:dyDescent="0.3">
      <c r="A12" s="25" t="s">
        <v>67</v>
      </c>
      <c r="B12" s="27">
        <v>75000</v>
      </c>
      <c r="C12" s="27"/>
      <c r="D12" s="28" t="e">
        <f t="shared" ref="D12:D16" si="4">IF(C12 = "", NA(), C12-B12)</f>
        <v>#N/A</v>
      </c>
      <c r="E12" s="27" t="e">
        <f t="shared" si="1"/>
        <v>#N/A</v>
      </c>
      <c r="G12" s="9"/>
      <c r="H12" s="10"/>
      <c r="I12" s="10"/>
      <c r="J12" s="10"/>
      <c r="K12" s="10"/>
      <c r="L12" s="10"/>
      <c r="M12" s="10"/>
      <c r="N12" s="11"/>
      <c r="AO12" s="73" t="e">
        <f t="shared" si="2"/>
        <v>#N/A</v>
      </c>
      <c r="AP12" s="73" t="e">
        <f t="shared" si="3"/>
        <v>#N/A</v>
      </c>
    </row>
    <row r="13" spans="1:42" x14ac:dyDescent="0.3">
      <c r="A13" s="25" t="s">
        <v>68</v>
      </c>
      <c r="B13" s="27">
        <v>85000</v>
      </c>
      <c r="C13" s="27"/>
      <c r="D13" s="28" t="e">
        <f t="shared" si="4"/>
        <v>#N/A</v>
      </c>
      <c r="E13" s="27" t="e">
        <f t="shared" si="1"/>
        <v>#N/A</v>
      </c>
      <c r="G13" s="9"/>
      <c r="H13" s="10"/>
      <c r="I13" s="10"/>
      <c r="J13" s="10"/>
      <c r="K13" s="10"/>
      <c r="L13" s="10"/>
      <c r="M13" s="10"/>
      <c r="N13" s="11"/>
      <c r="AO13" s="73" t="e">
        <f t="shared" si="2"/>
        <v>#N/A</v>
      </c>
      <c r="AP13" s="73" t="e">
        <f t="shared" si="3"/>
        <v>#N/A</v>
      </c>
    </row>
    <row r="14" spans="1:42" x14ac:dyDescent="0.3">
      <c r="A14" s="25" t="s">
        <v>69</v>
      </c>
      <c r="B14" s="27">
        <v>85000</v>
      </c>
      <c r="C14" s="27"/>
      <c r="D14" s="28" t="e">
        <f t="shared" si="4"/>
        <v>#N/A</v>
      </c>
      <c r="E14" s="27" t="e">
        <f t="shared" si="1"/>
        <v>#N/A</v>
      </c>
      <c r="G14" s="9"/>
      <c r="H14" s="10"/>
      <c r="I14" s="10"/>
      <c r="J14" s="10"/>
      <c r="K14" s="10"/>
      <c r="L14" s="10"/>
      <c r="M14" s="10"/>
      <c r="N14" s="11"/>
      <c r="AO14" s="73" t="e">
        <f t="shared" si="2"/>
        <v>#N/A</v>
      </c>
      <c r="AP14" s="73" t="e">
        <f t="shared" si="3"/>
        <v>#N/A</v>
      </c>
    </row>
    <row r="15" spans="1:42" x14ac:dyDescent="0.3">
      <c r="A15" s="25" t="s">
        <v>70</v>
      </c>
      <c r="B15" s="27">
        <v>85000</v>
      </c>
      <c r="C15" s="27"/>
      <c r="D15" s="28" t="e">
        <f t="shared" si="4"/>
        <v>#N/A</v>
      </c>
      <c r="E15" s="27" t="e">
        <f t="shared" si="1"/>
        <v>#N/A</v>
      </c>
      <c r="G15" s="9"/>
      <c r="H15" s="10"/>
      <c r="I15" s="10"/>
      <c r="J15" s="10"/>
      <c r="K15" s="10"/>
      <c r="L15" s="10"/>
      <c r="M15" s="10"/>
      <c r="N15" s="11"/>
      <c r="AO15" s="73" t="e">
        <f t="shared" si="2"/>
        <v>#N/A</v>
      </c>
      <c r="AP15" s="73" t="e">
        <f t="shared" si="3"/>
        <v>#N/A</v>
      </c>
    </row>
    <row r="16" spans="1:42" x14ac:dyDescent="0.3">
      <c r="A16" s="25" t="s">
        <v>71</v>
      </c>
      <c r="B16" s="27">
        <v>85000</v>
      </c>
      <c r="C16" s="27"/>
      <c r="D16" s="28" t="e">
        <f t="shared" si="4"/>
        <v>#N/A</v>
      </c>
      <c r="E16" s="27" t="e">
        <f t="shared" si="1"/>
        <v>#N/A</v>
      </c>
      <c r="G16" s="9"/>
      <c r="H16" s="10"/>
      <c r="I16" s="10"/>
      <c r="J16" s="10"/>
      <c r="K16" s="10"/>
      <c r="L16" s="10"/>
      <c r="M16" s="10"/>
      <c r="N16" s="11"/>
      <c r="AO16" s="73" t="e">
        <f t="shared" si="2"/>
        <v>#N/A</v>
      </c>
      <c r="AP16" s="73" t="e">
        <f t="shared" si="3"/>
        <v>#N/A</v>
      </c>
    </row>
    <row r="17" spans="1:42" x14ac:dyDescent="0.3">
      <c r="D17" s="30" t="s">
        <v>90</v>
      </c>
      <c r="G17" s="9"/>
      <c r="H17" s="10"/>
      <c r="I17" s="10"/>
      <c r="J17" s="10"/>
      <c r="K17" s="10"/>
      <c r="L17" s="10"/>
      <c r="M17" s="10"/>
      <c r="N17" s="11"/>
      <c r="AO17" s="73"/>
      <c r="AP17" s="73"/>
    </row>
    <row r="18" spans="1:42" x14ac:dyDescent="0.3">
      <c r="A18" s="29" t="s">
        <v>72</v>
      </c>
      <c r="E18" s="73"/>
      <c r="F18" s="73"/>
      <c r="G18" s="17"/>
      <c r="H18" s="18"/>
      <c r="I18" s="10"/>
      <c r="J18" s="10"/>
      <c r="K18" s="10"/>
      <c r="L18" s="10"/>
      <c r="M18" s="10"/>
      <c r="N18" s="11"/>
    </row>
    <row r="19" spans="1:42" x14ac:dyDescent="0.3">
      <c r="G19" s="19"/>
      <c r="H19" s="20"/>
      <c r="I19" s="20"/>
      <c r="J19" s="20"/>
      <c r="K19" s="20"/>
      <c r="L19" s="20"/>
      <c r="M19" s="20"/>
      <c r="N19" s="21"/>
    </row>
    <row r="20" spans="1:42" s="31" customFormat="1" ht="18" customHeight="1" x14ac:dyDescent="0.3">
      <c r="A20" s="29"/>
      <c r="B20" s="30"/>
      <c r="C20" s="30"/>
      <c r="D20" s="30"/>
    </row>
  </sheetData>
  <mergeCells count="2">
    <mergeCell ref="A2:D2"/>
    <mergeCell ref="A1:F1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Gráf1</vt:lpstr>
      <vt:lpstr>Gráf2</vt:lpstr>
      <vt:lpstr>Gráf3</vt:lpstr>
      <vt:lpstr>Gráf4</vt:lpstr>
      <vt:lpstr>Gráf5_</vt:lpstr>
      <vt:lpstr>Gráf5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</dc:creator>
  <cp:lastModifiedBy>Lucas Kaminski</cp:lastModifiedBy>
  <dcterms:created xsi:type="dcterms:W3CDTF">2018-03-05T02:21:49Z</dcterms:created>
  <dcterms:modified xsi:type="dcterms:W3CDTF">2021-05-17T12:47:11Z</dcterms:modified>
</cp:coreProperties>
</file>