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G:\Meu Drive\03 - Treinamentos\01 - Formação Excel Solutions\03 - Nível Profissional\01 - Aulas\"/>
    </mc:Choice>
  </mc:AlternateContent>
  <xr:revisionPtr revIDLastSave="0" documentId="13_ncr:1_{BF038A9B-DE26-428B-8D2D-FC31CA8751B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TEXTO" sheetId="2" r:id="rId2"/>
    <sheet name="Ult.Dia" sheetId="3" r:id="rId3"/>
    <sheet name="(k) Plan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B3" i="2"/>
  <c r="C38" i="2"/>
  <c r="B4" i="2" l="1"/>
  <c r="B5" i="2"/>
  <c r="B6" i="2"/>
  <c r="B7" i="2"/>
  <c r="B8" i="2"/>
  <c r="B23" i="1"/>
  <c r="A5" i="4" l="1"/>
  <c r="A6" i="4" s="1"/>
  <c r="E43" i="2" l="1"/>
  <c r="E44" i="2"/>
  <c r="E45" i="2"/>
  <c r="E42" i="2"/>
  <c r="D43" i="2"/>
  <c r="D44" i="2"/>
  <c r="D45" i="2"/>
  <c r="D42" i="2"/>
  <c r="C43" i="2"/>
  <c r="C44" i="2"/>
  <c r="C45" i="2"/>
  <c r="C42" i="2"/>
  <c r="E36" i="2"/>
  <c r="E37" i="2"/>
  <c r="E38" i="2"/>
  <c r="E39" i="2"/>
  <c r="D36" i="2"/>
  <c r="C36" i="2"/>
  <c r="D37" i="2"/>
  <c r="D38" i="2"/>
  <c r="D39" i="2"/>
  <c r="C37" i="2"/>
  <c r="C39" i="2"/>
  <c r="B36" i="2"/>
  <c r="B45" i="2"/>
  <c r="B44" i="2"/>
  <c r="B43" i="2"/>
  <c r="B42" i="2"/>
  <c r="B39" i="2"/>
  <c r="B38" i="2"/>
  <c r="B37" i="2"/>
  <c r="E6" i="4" l="1"/>
</calcChain>
</file>

<file path=xl/sharedStrings.xml><?xml version="1.0" encoding="utf-8"?>
<sst xmlns="http://schemas.openxmlformats.org/spreadsheetml/2006/main" count="74" uniqueCount="66">
  <si>
    <t>Ctrl + ;</t>
  </si>
  <si>
    <t>Ctrl + :</t>
  </si>
  <si>
    <t>=HOJE()</t>
  </si>
  <si>
    <t>=AGORA()</t>
  </si>
  <si>
    <t>=DIA(A4)</t>
  </si>
  <si>
    <t>=MÊS(A4)</t>
  </si>
  <si>
    <t>=ANO(A4)</t>
  </si>
  <si>
    <t>=DATA(A8;A7;A6)</t>
  </si>
  <si>
    <t>Data Fim</t>
  </si>
  <si>
    <t>Intervalo</t>
  </si>
  <si>
    <t>Dias Uteis</t>
  </si>
  <si>
    <t>Data</t>
  </si>
  <si>
    <t>Dia da Semana</t>
  </si>
  <si>
    <t>=TODAY()</t>
  </si>
  <si>
    <t>=NOW()</t>
  </si>
  <si>
    <t>=DAY(A4)</t>
  </si>
  <si>
    <t>=MONTH(A4)</t>
  </si>
  <si>
    <t>=YEAR(A4)</t>
  </si>
  <si>
    <t>=DATE(A8;A7;A6)</t>
  </si>
  <si>
    <t>UPPER</t>
  </si>
  <si>
    <t>LOWER</t>
  </si>
  <si>
    <t>PROPER</t>
  </si>
  <si>
    <t>Dias Corridos</t>
  </si>
  <si>
    <t>Data Início</t>
  </si>
  <si>
    <t>Dias Úteis</t>
  </si>
  <si>
    <t>Mês</t>
  </si>
  <si>
    <t>Maiúscula</t>
  </si>
  <si>
    <t>Minúscula</t>
  </si>
  <si>
    <t>Pri.Maiúscula</t>
  </si>
  <si>
    <t>Campo de Feriado</t>
  </si>
  <si>
    <t>=TEXTO(A26;"dddd")</t>
  </si>
  <si>
    <t>=TEXTO(A26;"ddd")</t>
  </si>
  <si>
    <t>=TEXTO(A26;"dd")</t>
  </si>
  <si>
    <t>=TEXTO(A26;"d")</t>
  </si>
  <si>
    <t>=TEXTO(A31;"mmm")</t>
  </si>
  <si>
    <t>=TEXTO(A31;"mm")</t>
  </si>
  <si>
    <t>=TEXTO(A31;"m")</t>
  </si>
  <si>
    <t>=TEXTO(valor ; "formato")</t>
  </si>
  <si>
    <t>0</t>
  </si>
  <si>
    <t>00</t>
  </si>
  <si>
    <t>000</t>
  </si>
  <si>
    <t>d</t>
  </si>
  <si>
    <t>dd</t>
  </si>
  <si>
    <t>ddd</t>
  </si>
  <si>
    <t>dddd</t>
  </si>
  <si>
    <t>m</t>
  </si>
  <si>
    <t>mm</t>
  </si>
  <si>
    <t>mmm</t>
  </si>
  <si>
    <t>mmmm</t>
  </si>
  <si>
    <t>a</t>
  </si>
  <si>
    <t>aa</t>
  </si>
  <si>
    <t>aaa</t>
  </si>
  <si>
    <t>aaaa</t>
  </si>
  <si>
    <t>Valor</t>
  </si>
  <si>
    <t>Formato_Texto</t>
  </si>
  <si>
    <t>=TEXTO(Valor;"Formato")</t>
  </si>
  <si>
    <t>Ref. Com Formatação</t>
  </si>
  <si>
    <t>Conceito: 1 dia = 1,0  ;;  12h = 0,5</t>
  </si>
  <si>
    <t>=TEXTO(A44;"mmmm")</t>
  </si>
  <si>
    <t>Desafio</t>
  </si>
  <si>
    <t>Curitiba</t>
  </si>
  <si>
    <t>Curitiba, 29 de Setembro de 2013.</t>
  </si>
  <si>
    <t>...</t>
  </si>
  <si>
    <t>Último dia</t>
  </si>
  <si>
    <t>Data da Demanda</t>
  </si>
  <si>
    <t>Prazo Corrido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</si>
</sst>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[$-F400]h:mm:ss\ AM/PM"/>
    <numFmt numFmtId="166" formatCode="dddd"/>
    <numFmt numFmtId="167" formatCode="mmmm"/>
    <numFmt numFmtId="168" formatCode="dd/mm/yy;@"/>
    <numFmt numFmtId="169" formatCode="[hh]:mm:ss"/>
    <numFmt numFmtId="171" formatCode="[$-416]d;@"/>
    <numFmt numFmtId="172" formatCode="d/m/yy\ h:mm;@"/>
    <numFmt numFmtId="173" formatCode="dd/mm/yy\ hh:mm:ss"/>
    <numFmt numFmtId="174" formatCode="dd/mm/yyyy\ hh:mm:ss"/>
    <numFmt numFmtId="175" formatCode="_-* #,##0.000000_-;\-* #,##0.000000_-;_-* &quot;-&quot;??_-;_-@_-"/>
    <numFmt numFmtId="176" formatCode="00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0"/>
      <color theme="0" tint="-0.499984740745262"/>
      <name val="Segoe UI"/>
      <family val="2"/>
    </font>
    <font>
      <sz val="10"/>
      <color theme="0"/>
      <name val="Segoe UI"/>
      <family val="2"/>
    </font>
    <font>
      <b/>
      <sz val="10"/>
      <name val="Segoe UI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10"/>
      <color rgb="FF70AD47"/>
      <name val="Segoe UI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Segoe UI"/>
      <family val="2"/>
    </font>
    <font>
      <sz val="12"/>
      <name val="Segoe UI"/>
      <family val="2"/>
    </font>
    <font>
      <b/>
      <sz val="11"/>
      <color theme="3"/>
      <name val="Segoe UI"/>
      <family val="2"/>
    </font>
    <font>
      <i/>
      <sz val="12"/>
      <color rgb="FF7F7F7F"/>
      <name val="Segoe UI"/>
      <family val="2"/>
    </font>
    <font>
      <i/>
      <sz val="10"/>
      <color rgb="FF7F7F7F"/>
      <name val="Segoe UI"/>
      <family val="2"/>
    </font>
    <font>
      <u/>
      <sz val="1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AD47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B5C86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/>
    <xf numFmtId="168" fontId="4" fillId="0" borderId="0" xfId="0" quotePrefix="1" applyNumberFormat="1" applyFont="1"/>
    <xf numFmtId="0" fontId="3" fillId="0" borderId="0" xfId="0" quotePrefix="1" applyFont="1"/>
    <xf numFmtId="22" fontId="3" fillId="0" borderId="0" xfId="0" applyNumberFormat="1" applyFont="1"/>
    <xf numFmtId="166" fontId="4" fillId="0" borderId="0" xfId="0" quotePrefix="1" applyNumberFormat="1" applyFont="1"/>
    <xf numFmtId="167" fontId="4" fillId="0" borderId="0" xfId="0" quotePrefix="1" applyNumberFormat="1" applyFont="1"/>
    <xf numFmtId="0" fontId="4" fillId="0" borderId="0" xfId="0" quotePrefix="1" applyFont="1"/>
    <xf numFmtId="0" fontId="5" fillId="0" borderId="0" xfId="0" quotePrefix="1" applyFont="1"/>
    <xf numFmtId="165" fontId="3" fillId="0" borderId="0" xfId="0" applyNumberFormat="1" applyFont="1"/>
    <xf numFmtId="164" fontId="3" fillId="0" borderId="0" xfId="1" applyFont="1"/>
    <xf numFmtId="43" fontId="3" fillId="0" borderId="0" xfId="2" applyFont="1"/>
    <xf numFmtId="43" fontId="3" fillId="0" borderId="0" xfId="0" applyNumberFormat="1" applyFont="1"/>
    <xf numFmtId="0" fontId="6" fillId="0" borderId="0" xfId="0" applyFont="1"/>
    <xf numFmtId="0" fontId="3" fillId="0" borderId="0" xfId="1" applyNumberFormat="1" applyFont="1"/>
    <xf numFmtId="169" fontId="6" fillId="0" borderId="0" xfId="0" applyNumberFormat="1" applyFont="1"/>
    <xf numFmtId="169" fontId="3" fillId="0" borderId="0" xfId="0" applyNumberFormat="1" applyFont="1"/>
    <xf numFmtId="0" fontId="7" fillId="2" borderId="5" xfId="0" applyFont="1" applyFill="1" applyBorder="1" applyAlignment="1">
      <alignment horizontal="center"/>
    </xf>
    <xf numFmtId="14" fontId="8" fillId="3" borderId="6" xfId="0" applyNumberFormat="1" applyFont="1" applyFill="1" applyBorder="1"/>
    <xf numFmtId="0" fontId="8" fillId="3" borderId="7" xfId="0" applyFont="1" applyFill="1" applyBorder="1"/>
    <xf numFmtId="14" fontId="8" fillId="4" borderId="8" xfId="0" applyNumberFormat="1" applyFont="1" applyFill="1" applyBorder="1"/>
    <xf numFmtId="0" fontId="8" fillId="4" borderId="4" xfId="0" applyFont="1" applyFill="1" applyBorder="1"/>
    <xf numFmtId="14" fontId="8" fillId="3" borderId="8" xfId="0" applyNumberFormat="1" applyFont="1" applyFill="1" applyBorder="1"/>
    <xf numFmtId="0" fontId="8" fillId="3" borderId="4" xfId="0" applyFont="1" applyFill="1" applyBorder="1"/>
    <xf numFmtId="14" fontId="7" fillId="2" borderId="0" xfId="0" applyNumberFormat="1" applyFont="1" applyFill="1"/>
    <xf numFmtId="0" fontId="7" fillId="2" borderId="5" xfId="0" applyFont="1" applyFill="1" applyBorder="1"/>
    <xf numFmtId="0" fontId="7" fillId="2" borderId="0" xfId="0" applyFont="1" applyFill="1"/>
    <xf numFmtId="0" fontId="9" fillId="5" borderId="0" xfId="0" applyFont="1" applyFill="1"/>
    <xf numFmtId="0" fontId="8" fillId="3" borderId="6" xfId="0" applyFont="1" applyFill="1" applyBorder="1"/>
    <xf numFmtId="0" fontId="8" fillId="4" borderId="8" xfId="0" applyFont="1" applyFill="1" applyBorder="1"/>
    <xf numFmtId="0" fontId="8" fillId="3" borderId="8" xfId="0" applyFont="1" applyFill="1" applyBorder="1"/>
    <xf numFmtId="0" fontId="6" fillId="0" borderId="0" xfId="0" quotePrefix="1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/>
    </xf>
    <xf numFmtId="14" fontId="6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14" fontId="6" fillId="0" borderId="0" xfId="0" applyNumberFormat="1" applyFont="1"/>
    <xf numFmtId="171" fontId="3" fillId="0" borderId="0" xfId="0" applyNumberFormat="1" applyFont="1"/>
    <xf numFmtId="0" fontId="8" fillId="3" borderId="0" xfId="0" applyFont="1" applyFill="1"/>
    <xf numFmtId="0" fontId="8" fillId="4" borderId="0" xfId="0" applyFont="1" applyFill="1"/>
    <xf numFmtId="0" fontId="10" fillId="7" borderId="4" xfId="0" applyFont="1" applyFill="1" applyBorder="1"/>
    <xf numFmtId="0" fontId="10" fillId="6" borderId="7" xfId="0" applyFont="1" applyFill="1" applyBorder="1"/>
    <xf numFmtId="0" fontId="10" fillId="6" borderId="4" xfId="0" applyFont="1" applyFill="1" applyBorder="1"/>
    <xf numFmtId="14" fontId="10" fillId="6" borderId="6" xfId="0" applyNumberFormat="1" applyFont="1" applyFill="1" applyBorder="1"/>
    <xf numFmtId="14" fontId="10" fillId="7" borderId="8" xfId="0" applyNumberFormat="1" applyFont="1" applyFill="1" applyBorder="1"/>
    <xf numFmtId="14" fontId="10" fillId="6" borderId="8" xfId="0" applyNumberFormat="1" applyFont="1" applyFill="1" applyBorder="1"/>
    <xf numFmtId="0" fontId="11" fillId="8" borderId="0" xfId="0" applyFont="1" applyFill="1"/>
    <xf numFmtId="0" fontId="11" fillId="8" borderId="5" xfId="0" applyFont="1" applyFill="1" applyBorder="1"/>
    <xf numFmtId="14" fontId="12" fillId="3" borderId="7" xfId="0" applyNumberFormat="1" applyFont="1" applyFill="1" applyBorder="1"/>
    <xf numFmtId="14" fontId="12" fillId="4" borderId="4" xfId="0" applyNumberFormat="1" applyFont="1" applyFill="1" applyBorder="1"/>
    <xf numFmtId="14" fontId="12" fillId="3" borderId="4" xfId="0" applyNumberFormat="1" applyFont="1" applyFill="1" applyBorder="1"/>
    <xf numFmtId="14" fontId="3" fillId="0" borderId="0" xfId="1" applyNumberFormat="1" applyFont="1"/>
    <xf numFmtId="172" fontId="3" fillId="0" borderId="0" xfId="0" applyNumberFormat="1" applyFont="1"/>
    <xf numFmtId="0" fontId="13" fillId="0" borderId="0" xfId="0" applyFont="1"/>
    <xf numFmtId="173" fontId="3" fillId="0" borderId="0" xfId="0" applyNumberFormat="1" applyFont="1"/>
    <xf numFmtId="174" fontId="6" fillId="0" borderId="0" xfId="0" applyNumberFormat="1" applyFont="1"/>
    <xf numFmtId="175" fontId="3" fillId="0" borderId="0" xfId="2" applyNumberFormat="1" applyFont="1"/>
    <xf numFmtId="0" fontId="3" fillId="0" borderId="9" xfId="0" applyFont="1" applyBorder="1"/>
    <xf numFmtId="0" fontId="3" fillId="0" borderId="9" xfId="0" quotePrefix="1" applyFont="1" applyBorder="1"/>
    <xf numFmtId="14" fontId="3" fillId="0" borderId="9" xfId="0" applyNumberFormat="1" applyFont="1" applyBorder="1"/>
    <xf numFmtId="14" fontId="16" fillId="0" borderId="0" xfId="4" applyNumberFormat="1" applyFont="1"/>
    <xf numFmtId="176" fontId="3" fillId="0" borderId="9" xfId="0" applyNumberFormat="1" applyFont="1" applyBorder="1"/>
    <xf numFmtId="167" fontId="3" fillId="0" borderId="9" xfId="0" applyNumberFormat="1" applyFont="1" applyBorder="1"/>
    <xf numFmtId="0" fontId="7" fillId="2" borderId="5" xfId="0" quotePrefix="1" applyFont="1" applyFill="1" applyBorder="1"/>
    <xf numFmtId="0" fontId="15" fillId="0" borderId="0" xfId="4"/>
    <xf numFmtId="0" fontId="14" fillId="0" borderId="0" xfId="3"/>
    <xf numFmtId="0" fontId="6" fillId="9" borderId="0" xfId="0" applyFont="1" applyFill="1"/>
    <xf numFmtId="14" fontId="3" fillId="10" borderId="0" xfId="0" applyNumberFormat="1" applyFont="1" applyFill="1"/>
    <xf numFmtId="0" fontId="3" fillId="10" borderId="0" xfId="0" applyFont="1" applyFill="1"/>
    <xf numFmtId="0" fontId="17" fillId="0" borderId="0" xfId="0" applyFont="1"/>
    <xf numFmtId="0" fontId="15" fillId="0" borderId="0" xfId="4" applyAlignment="1">
      <alignment horizontal="center"/>
    </xf>
  </cellXfs>
  <cellStyles count="5">
    <cellStyle name="Comma" xfId="2" builtinId="3"/>
    <cellStyle name="Currency" xfId="1" builtinId="4"/>
    <cellStyle name="Explanatory Text" xfId="4" builtinId="53"/>
    <cellStyle name="Heading 4" xfId="3" builtinId="19"/>
    <cellStyle name="Normal" xfId="0" builtinId="0"/>
  </cellStyles>
  <dxfs count="1">
    <dxf>
      <font>
        <color theme="4" tint="0.59996337778862885"/>
      </font>
    </dxf>
  </dxfs>
  <tableStyles count="0" defaultTableStyle="TableStyleMedium2" defaultPivotStyle="PivotStyleLight16"/>
  <colors>
    <mruColors>
      <color rgb="FF1B5C86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showGridLines="0" tabSelected="1" zoomScaleNormal="100" workbookViewId="0">
      <selection activeCell="A4" sqref="A4"/>
    </sheetView>
  </sheetViews>
  <sheetFormatPr defaultColWidth="8.85546875" defaultRowHeight="14.25" x14ac:dyDescent="0.25"/>
  <cols>
    <col min="1" max="1" width="15.7109375" style="1" customWidth="1"/>
    <col min="2" max="2" width="11" style="1" customWidth="1"/>
    <col min="3" max="3" width="10.5703125" style="1" customWidth="1"/>
    <col min="4" max="4" width="16.7109375" style="1" bestFit="1" customWidth="1"/>
    <col min="5" max="5" width="22.28515625" style="1" customWidth="1"/>
    <col min="6" max="6" width="24" style="1" bestFit="1" customWidth="1"/>
    <col min="7" max="7" width="17.85546875" style="1" customWidth="1"/>
    <col min="8" max="8" width="16" style="1" bestFit="1" customWidth="1"/>
    <col min="9" max="9" width="8.85546875" style="1"/>
    <col min="10" max="10" width="16.28515625" style="1" bestFit="1" customWidth="1"/>
    <col min="11" max="13" width="8.85546875" style="1"/>
    <col min="14" max="14" width="11.140625" style="1" bestFit="1" customWidth="1"/>
    <col min="15" max="16384" width="8.85546875" style="1"/>
  </cols>
  <sheetData>
    <row r="1" spans="1:14" x14ac:dyDescent="0.25">
      <c r="A1" s="1" t="s">
        <v>0</v>
      </c>
      <c r="B1" s="2"/>
      <c r="C1" s="2"/>
      <c r="D1" s="2"/>
      <c r="E1" s="2"/>
      <c r="F1" s="66" t="s">
        <v>57</v>
      </c>
      <c r="H1" s="2"/>
      <c r="J1" s="2"/>
      <c r="N1" s="2"/>
    </row>
    <row r="2" spans="1:14" x14ac:dyDescent="0.25">
      <c r="A2" s="1" t="s">
        <v>1</v>
      </c>
      <c r="B2" s="3"/>
      <c r="C2" s="3"/>
      <c r="E2" s="3"/>
      <c r="F2" s="3"/>
      <c r="H2" s="3"/>
      <c r="J2" s="6"/>
      <c r="N2" s="3"/>
    </row>
    <row r="4" spans="1:14" x14ac:dyDescent="0.25">
      <c r="A4" s="2"/>
      <c r="B4" s="4" t="s">
        <v>13</v>
      </c>
      <c r="D4" s="5" t="s">
        <v>2</v>
      </c>
      <c r="E4" s="42"/>
      <c r="F4" s="62"/>
      <c r="H4" s="2"/>
    </row>
    <row r="5" spans="1:14" x14ac:dyDescent="0.25">
      <c r="A5" s="6"/>
      <c r="B5" s="7" t="s">
        <v>14</v>
      </c>
      <c r="D5" s="5" t="s">
        <v>3</v>
      </c>
      <c r="E5" s="61"/>
      <c r="F5" s="62"/>
      <c r="G5" s="2"/>
      <c r="H5" s="6"/>
    </row>
    <row r="6" spans="1:14" x14ac:dyDescent="0.25">
      <c r="B6" s="8" t="s">
        <v>15</v>
      </c>
      <c r="D6" s="5" t="s">
        <v>4</v>
      </c>
      <c r="E6" s="15"/>
      <c r="F6" s="43"/>
    </row>
    <row r="7" spans="1:14" x14ac:dyDescent="0.25">
      <c r="B7" s="9" t="s">
        <v>16</v>
      </c>
      <c r="D7" s="5" t="s">
        <v>5</v>
      </c>
      <c r="E7" s="15"/>
    </row>
    <row r="8" spans="1:14" x14ac:dyDescent="0.25">
      <c r="B8" s="9" t="s">
        <v>17</v>
      </c>
      <c r="D8" s="5" t="s">
        <v>6</v>
      </c>
      <c r="E8" s="15"/>
    </row>
    <row r="9" spans="1:14" x14ac:dyDescent="0.25">
      <c r="A9" s="2"/>
      <c r="B9" s="9" t="s">
        <v>18</v>
      </c>
      <c r="D9" s="5" t="s">
        <v>7</v>
      </c>
      <c r="E9" s="42"/>
      <c r="F9" s="2"/>
    </row>
    <row r="10" spans="1:14" x14ac:dyDescent="0.25">
      <c r="A10" s="2"/>
      <c r="B10" s="10"/>
      <c r="E10" s="13"/>
      <c r="F10" s="13"/>
    </row>
    <row r="11" spans="1:14" ht="6.75" customHeight="1" x14ac:dyDescent="0.25"/>
    <row r="12" spans="1:14" x14ac:dyDescent="0.25">
      <c r="A12" s="1" t="s">
        <v>23</v>
      </c>
      <c r="B12" s="2">
        <v>39953</v>
      </c>
      <c r="E12" s="60"/>
      <c r="F12" s="12"/>
      <c r="G12" s="2"/>
      <c r="H12" s="11"/>
    </row>
    <row r="13" spans="1:14" x14ac:dyDescent="0.25">
      <c r="A13" s="1" t="s">
        <v>8</v>
      </c>
      <c r="B13" s="2">
        <v>40053</v>
      </c>
      <c r="E13" s="13"/>
      <c r="F13" s="13"/>
      <c r="G13" s="2"/>
      <c r="H13" s="11"/>
    </row>
    <row r="14" spans="1:14" x14ac:dyDescent="0.25">
      <c r="E14" s="12"/>
      <c r="F14" s="14"/>
      <c r="G14" s="12"/>
      <c r="H14" s="11"/>
    </row>
    <row r="15" spans="1:14" x14ac:dyDescent="0.25">
      <c r="A15" s="1" t="s">
        <v>9</v>
      </c>
      <c r="B15" s="72"/>
      <c r="C15" s="15"/>
      <c r="E15" s="57"/>
      <c r="F15" s="58"/>
      <c r="G15" s="16"/>
      <c r="H15" s="17"/>
    </row>
    <row r="16" spans="1:14" x14ac:dyDescent="0.25">
      <c r="G16" s="2"/>
    </row>
    <row r="17" spans="1:8" x14ac:dyDescent="0.25">
      <c r="A17" s="1" t="s">
        <v>24</v>
      </c>
      <c r="B17" s="5"/>
      <c r="E17" s="2"/>
      <c r="H17" s="11"/>
    </row>
    <row r="18" spans="1:8" x14ac:dyDescent="0.25">
      <c r="B18" s="15"/>
      <c r="H18" s="18"/>
    </row>
    <row r="19" spans="1:8" x14ac:dyDescent="0.25">
      <c r="B19" s="9"/>
    </row>
    <row r="20" spans="1:8" x14ac:dyDescent="0.25">
      <c r="B20" s="2"/>
    </row>
    <row r="21" spans="1:8" x14ac:dyDescent="0.25">
      <c r="B21" s="2" t="s">
        <v>29</v>
      </c>
    </row>
    <row r="22" spans="1:8" x14ac:dyDescent="0.25">
      <c r="B22" s="73">
        <v>39990</v>
      </c>
    </row>
    <row r="23" spans="1:8" x14ac:dyDescent="0.25">
      <c r="B23" s="73">
        <f>B22-1</f>
        <v>39989</v>
      </c>
    </row>
    <row r="24" spans="1:8" x14ac:dyDescent="0.25">
      <c r="B24" s="74"/>
    </row>
    <row r="25" spans="1:8" x14ac:dyDescent="0.25">
      <c r="B25" s="74"/>
    </row>
    <row r="26" spans="1:8" x14ac:dyDescent="0.25">
      <c r="B26" s="74"/>
    </row>
    <row r="27" spans="1:8" x14ac:dyDescent="0.25">
      <c r="B27" s="74"/>
    </row>
  </sheetData>
  <phoneticPr fontId="0" type="noConversion"/>
  <pageMargins left="0.75" right="0.75" top="1" bottom="1" header="0.49212598499999999" footer="0.49212598499999999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showGridLines="0" zoomScale="140" zoomScaleNormal="140" workbookViewId="0">
      <selection activeCell="G1" sqref="G1:G9"/>
    </sheetView>
  </sheetViews>
  <sheetFormatPr defaultColWidth="8.85546875" defaultRowHeight="14.25" x14ac:dyDescent="0.25"/>
  <cols>
    <col min="1" max="1" width="11.5703125" style="1" customWidth="1"/>
    <col min="2" max="2" width="20.28515625" style="1" customWidth="1"/>
    <col min="3" max="3" width="20.5703125" style="1" customWidth="1"/>
    <col min="4" max="4" width="22.85546875" style="1" bestFit="1" customWidth="1"/>
    <col min="5" max="5" width="19.42578125" style="1" bestFit="1" customWidth="1"/>
    <col min="6" max="6" width="17.7109375" style="1" customWidth="1"/>
    <col min="7" max="7" width="13.42578125" style="1" bestFit="1" customWidth="1"/>
    <col min="8" max="8" width="2.42578125" style="1" customWidth="1"/>
    <col min="9" max="9" width="13.85546875" style="1" bestFit="1" customWidth="1"/>
    <col min="10" max="10" width="9.5703125" style="1" bestFit="1" customWidth="1"/>
    <col min="11" max="16384" width="8.85546875" style="1"/>
  </cols>
  <sheetData>
    <row r="1" spans="1:10" x14ac:dyDescent="0.25">
      <c r="A1" s="5" t="s">
        <v>37</v>
      </c>
      <c r="D1" s="1" t="s">
        <v>19</v>
      </c>
      <c r="E1" s="1" t="s">
        <v>21</v>
      </c>
      <c r="F1" s="1" t="s">
        <v>20</v>
      </c>
    </row>
    <row r="2" spans="1:10" ht="18" thickBot="1" x14ac:dyDescent="0.35">
      <c r="A2" s="52" t="s">
        <v>11</v>
      </c>
      <c r="B2" s="53" t="s">
        <v>12</v>
      </c>
      <c r="C2" s="53" t="s">
        <v>25</v>
      </c>
      <c r="D2" s="53" t="s">
        <v>26</v>
      </c>
      <c r="E2" s="53" t="s">
        <v>28</v>
      </c>
      <c r="F2" s="53" t="s">
        <v>27</v>
      </c>
      <c r="I2" s="70" t="s">
        <v>59</v>
      </c>
      <c r="J2" s="71" t="s">
        <v>60</v>
      </c>
    </row>
    <row r="3" spans="1:10" ht="17.25" thickTop="1" x14ac:dyDescent="0.3">
      <c r="A3" s="49">
        <v>41546</v>
      </c>
      <c r="B3" s="47" t="str">
        <f>TEXT(A3,"dddd")</f>
        <v>domingo</v>
      </c>
      <c r="C3" s="47"/>
      <c r="D3" s="47"/>
      <c r="E3" s="47"/>
      <c r="F3" s="47"/>
      <c r="I3" s="71" t="s">
        <v>61</v>
      </c>
    </row>
    <row r="4" spans="1:10" x14ac:dyDescent="0.25">
      <c r="A4" s="50">
        <v>41547</v>
      </c>
      <c r="B4" s="46" t="str">
        <f t="shared" ref="B4:B8" si="0">TEXT(A4,"dddd")</f>
        <v>segunda-feira</v>
      </c>
      <c r="C4" s="46"/>
      <c r="D4" s="46"/>
      <c r="E4" s="46"/>
      <c r="F4" s="46"/>
      <c r="I4" s="1" t="s">
        <v>62</v>
      </c>
    </row>
    <row r="5" spans="1:10" x14ac:dyDescent="0.25">
      <c r="A5" s="51">
        <v>41548</v>
      </c>
      <c r="B5" s="48" t="str">
        <f t="shared" si="0"/>
        <v>terça-feira</v>
      </c>
      <c r="C5" s="48"/>
      <c r="D5" s="48"/>
      <c r="E5" s="48"/>
      <c r="F5" s="48"/>
    </row>
    <row r="6" spans="1:10" x14ac:dyDescent="0.25">
      <c r="A6" s="50">
        <v>41549</v>
      </c>
      <c r="B6" s="46" t="str">
        <f t="shared" si="0"/>
        <v>quarta-feira</v>
      </c>
      <c r="C6" s="46"/>
      <c r="D6" s="46"/>
      <c r="E6" s="46"/>
      <c r="F6" s="46"/>
    </row>
    <row r="7" spans="1:10" x14ac:dyDescent="0.25">
      <c r="A7" s="51">
        <v>41550</v>
      </c>
      <c r="B7" s="48" t="str">
        <f t="shared" si="0"/>
        <v>quinta-feira</v>
      </c>
      <c r="C7" s="48"/>
      <c r="D7" s="48"/>
      <c r="E7" s="48"/>
      <c r="F7" s="48"/>
    </row>
    <row r="8" spans="1:10" x14ac:dyDescent="0.25">
      <c r="A8" s="50">
        <v>41551</v>
      </c>
      <c r="B8" s="46" t="str">
        <f t="shared" si="0"/>
        <v>sexta-feira</v>
      </c>
      <c r="C8" s="46"/>
      <c r="D8" s="46"/>
      <c r="E8" s="46"/>
      <c r="F8" s="46"/>
    </row>
    <row r="10" spans="1:10" x14ac:dyDescent="0.25">
      <c r="B10" s="35" t="s">
        <v>53</v>
      </c>
      <c r="C10" s="1" t="s">
        <v>54</v>
      </c>
      <c r="D10" s="5" t="s">
        <v>55</v>
      </c>
      <c r="E10" s="1" t="s">
        <v>56</v>
      </c>
    </row>
    <row r="11" spans="1:10" x14ac:dyDescent="0.25">
      <c r="B11" s="63">
        <v>3</v>
      </c>
      <c r="C11" s="64" t="s">
        <v>38</v>
      </c>
      <c r="D11" s="63"/>
      <c r="E11" s="63"/>
    </row>
    <row r="12" spans="1:10" x14ac:dyDescent="0.25">
      <c r="B12" s="63">
        <v>3</v>
      </c>
      <c r="C12" s="64" t="s">
        <v>39</v>
      </c>
      <c r="D12" s="63"/>
      <c r="E12" s="63"/>
    </row>
    <row r="13" spans="1:10" x14ac:dyDescent="0.25">
      <c r="B13" s="63">
        <v>3</v>
      </c>
      <c r="C13" s="64" t="s">
        <v>40</v>
      </c>
      <c r="D13" s="63"/>
      <c r="E13" s="67"/>
    </row>
    <row r="14" spans="1:10" x14ac:dyDescent="0.25">
      <c r="B14" s="65">
        <v>43466</v>
      </c>
      <c r="C14" s="63" t="s">
        <v>41</v>
      </c>
      <c r="D14" s="63"/>
      <c r="E14" s="63"/>
    </row>
    <row r="15" spans="1:10" x14ac:dyDescent="0.25">
      <c r="B15" s="65">
        <v>43466</v>
      </c>
      <c r="C15" s="63" t="s">
        <v>42</v>
      </c>
      <c r="D15" s="63"/>
      <c r="E15" s="63"/>
    </row>
    <row r="16" spans="1:10" x14ac:dyDescent="0.25">
      <c r="B16" s="65">
        <v>43466</v>
      </c>
      <c r="C16" s="63" t="s">
        <v>43</v>
      </c>
      <c r="D16" s="63"/>
      <c r="E16" s="63"/>
    </row>
    <row r="17" spans="2:5" x14ac:dyDescent="0.25">
      <c r="B17" s="65">
        <v>43466</v>
      </c>
      <c r="C17" s="63" t="s">
        <v>44</v>
      </c>
      <c r="D17" s="63"/>
      <c r="E17" s="63"/>
    </row>
    <row r="18" spans="2:5" x14ac:dyDescent="0.25">
      <c r="B18" s="65">
        <v>43466</v>
      </c>
      <c r="C18" s="63" t="s">
        <v>45</v>
      </c>
      <c r="D18" s="63"/>
      <c r="E18" s="63"/>
    </row>
    <row r="19" spans="2:5" x14ac:dyDescent="0.25">
      <c r="B19" s="65">
        <v>43466</v>
      </c>
      <c r="C19" s="63" t="s">
        <v>46</v>
      </c>
      <c r="D19" s="63"/>
      <c r="E19" s="63"/>
    </row>
    <row r="20" spans="2:5" x14ac:dyDescent="0.25">
      <c r="B20" s="65">
        <v>43466</v>
      </c>
      <c r="C20" s="63" t="s">
        <v>47</v>
      </c>
      <c r="D20" s="63"/>
      <c r="E20" s="63"/>
    </row>
    <row r="21" spans="2:5" x14ac:dyDescent="0.25">
      <c r="B21" s="65">
        <v>43466</v>
      </c>
      <c r="C21" s="63" t="s">
        <v>48</v>
      </c>
      <c r="D21" s="63"/>
      <c r="E21" s="68"/>
    </row>
    <row r="22" spans="2:5" x14ac:dyDescent="0.25">
      <c r="B22" s="65">
        <v>43466</v>
      </c>
      <c r="C22" s="63" t="s">
        <v>49</v>
      </c>
      <c r="D22" s="63"/>
      <c r="E22" s="63"/>
    </row>
    <row r="23" spans="2:5" x14ac:dyDescent="0.25">
      <c r="B23" s="65">
        <v>43466</v>
      </c>
      <c r="C23" s="63" t="s">
        <v>50</v>
      </c>
      <c r="D23" s="63"/>
      <c r="E23" s="63"/>
    </row>
    <row r="24" spans="2:5" x14ac:dyDescent="0.25">
      <c r="B24" s="65">
        <v>43466</v>
      </c>
      <c r="C24" s="63" t="s">
        <v>51</v>
      </c>
      <c r="D24" s="63"/>
      <c r="E24" s="63"/>
    </row>
    <row r="25" spans="2:5" x14ac:dyDescent="0.25">
      <c r="B25" s="65">
        <v>43466</v>
      </c>
      <c r="C25" s="63" t="s">
        <v>52</v>
      </c>
      <c r="D25" s="63"/>
      <c r="E25" s="63"/>
    </row>
    <row r="33" spans="1:7" x14ac:dyDescent="0.25">
      <c r="A33"/>
      <c r="B33"/>
      <c r="C33"/>
      <c r="D33"/>
      <c r="E33"/>
      <c r="F33"/>
      <c r="G33"/>
    </row>
    <row r="34" spans="1:7" x14ac:dyDescent="0.25">
      <c r="A34" s="2"/>
    </row>
    <row r="35" spans="1:7" ht="15" thickBot="1" x14ac:dyDescent="0.3">
      <c r="A35" s="26"/>
      <c r="B35" s="27" t="s">
        <v>30</v>
      </c>
      <c r="C35" s="27" t="s">
        <v>31</v>
      </c>
      <c r="D35" s="27" t="s">
        <v>32</v>
      </c>
      <c r="E35" s="27" t="s">
        <v>33</v>
      </c>
      <c r="F35" s="28"/>
    </row>
    <row r="36" spans="1:7" ht="15" thickTop="1" x14ac:dyDescent="0.25">
      <c r="A36" s="20">
        <v>41546</v>
      </c>
      <c r="B36" s="21" t="str">
        <f>TEXT(A36,"dddd")</f>
        <v>domingo</v>
      </c>
      <c r="C36" s="21" t="str">
        <f>TEXT(A36,"ddd")</f>
        <v>dom</v>
      </c>
      <c r="D36" s="21" t="str">
        <f>TEXT(A36,"dd")</f>
        <v>29</v>
      </c>
      <c r="E36" s="21" t="str">
        <f>TEXT(A36,"d")</f>
        <v>29</v>
      </c>
      <c r="F36" s="44"/>
    </row>
    <row r="37" spans="1:7" x14ac:dyDescent="0.25">
      <c r="A37" s="22">
        <v>41547</v>
      </c>
      <c r="B37" s="23" t="str">
        <f t="shared" ref="B37:B39" si="1">TEXT(A37,"dddd")</f>
        <v>segunda-feira</v>
      </c>
      <c r="C37" s="23" t="str">
        <f t="shared" ref="C37:C39" si="2">TEXT(A37,"ddd")</f>
        <v>seg</v>
      </c>
      <c r="D37" s="23" t="str">
        <f t="shared" ref="D37:D39" si="3">TEXT(A37,"dd")</f>
        <v>30</v>
      </c>
      <c r="E37" s="23" t="str">
        <f t="shared" ref="E37:E39" si="4">TEXT(A37,"d")</f>
        <v>30</v>
      </c>
      <c r="F37" s="45"/>
    </row>
    <row r="38" spans="1:7" x14ac:dyDescent="0.25">
      <c r="A38" s="24">
        <v>41548</v>
      </c>
      <c r="B38" s="25" t="str">
        <f t="shared" si="1"/>
        <v>terça-feira</v>
      </c>
      <c r="C38" s="25" t="str">
        <f>TEXT(A38,"ddd")</f>
        <v>ter</v>
      </c>
      <c r="D38" s="25" t="str">
        <f t="shared" si="3"/>
        <v>01</v>
      </c>
      <c r="E38" s="25" t="str">
        <f t="shared" si="4"/>
        <v>1</v>
      </c>
      <c r="F38" s="44"/>
    </row>
    <row r="39" spans="1:7" x14ac:dyDescent="0.25">
      <c r="A39" s="22">
        <v>41549</v>
      </c>
      <c r="B39" s="23" t="str">
        <f t="shared" si="1"/>
        <v>quarta-feira</v>
      </c>
      <c r="C39" s="23" t="str">
        <f t="shared" si="2"/>
        <v>qua</v>
      </c>
      <c r="D39" s="23" t="str">
        <f t="shared" si="3"/>
        <v>02</v>
      </c>
      <c r="E39" s="23" t="str">
        <f t="shared" si="4"/>
        <v>2</v>
      </c>
      <c r="F39" s="45"/>
    </row>
    <row r="41" spans="1:7" ht="15" thickBot="1" x14ac:dyDescent="0.3">
      <c r="A41" s="28"/>
      <c r="B41" s="69" t="s">
        <v>58</v>
      </c>
      <c r="C41" s="27" t="s">
        <v>34</v>
      </c>
      <c r="D41" s="27" t="s">
        <v>35</v>
      </c>
      <c r="E41" s="27" t="s">
        <v>36</v>
      </c>
      <c r="F41" s="28"/>
    </row>
    <row r="42" spans="1:7" ht="15" thickTop="1" x14ac:dyDescent="0.25">
      <c r="A42" s="20">
        <v>41546</v>
      </c>
      <c r="B42" s="21" t="str">
        <f>TEXT(A42,"mmmm")</f>
        <v>setembro</v>
      </c>
      <c r="C42" s="21" t="str">
        <f>TEXT(A42,"mmm")</f>
        <v>set</v>
      </c>
      <c r="D42" s="21" t="str">
        <f>TEXT(A42,"mm")</f>
        <v>09</v>
      </c>
      <c r="E42" s="21" t="str">
        <f>TEXT(A42,"m")</f>
        <v>9</v>
      </c>
      <c r="F42" s="44"/>
    </row>
    <row r="43" spans="1:7" x14ac:dyDescent="0.25">
      <c r="A43" s="22">
        <v>41547</v>
      </c>
      <c r="B43" s="23" t="str">
        <f>TEXT(A43,"mmmm")</f>
        <v>setembro</v>
      </c>
      <c r="C43" s="23" t="str">
        <f t="shared" ref="C43:C45" si="5">TEXT(A43,"mmm")</f>
        <v>set</v>
      </c>
      <c r="D43" s="23" t="str">
        <f t="shared" ref="D43:D45" si="6">TEXT(A43,"mm")</f>
        <v>09</v>
      </c>
      <c r="E43" s="23" t="str">
        <f t="shared" ref="E43:E45" si="7">TEXT(A43,"m")</f>
        <v>9</v>
      </c>
      <c r="F43" s="45"/>
    </row>
    <row r="44" spans="1:7" x14ac:dyDescent="0.25">
      <c r="A44" s="24">
        <v>41548</v>
      </c>
      <c r="B44" s="25" t="str">
        <f>TEXT(A44,"mmmm")</f>
        <v>outubro</v>
      </c>
      <c r="C44" s="25" t="str">
        <f t="shared" si="5"/>
        <v>out</v>
      </c>
      <c r="D44" s="25" t="str">
        <f t="shared" si="6"/>
        <v>10</v>
      </c>
      <c r="E44" s="25" t="str">
        <f t="shared" si="7"/>
        <v>10</v>
      </c>
      <c r="F44" s="44"/>
    </row>
    <row r="45" spans="1:7" x14ac:dyDescent="0.25">
      <c r="A45" s="22">
        <v>41549</v>
      </c>
      <c r="B45" s="23" t="str">
        <f>TEXT(A45,"mmmm")</f>
        <v>outubro</v>
      </c>
      <c r="C45" s="23" t="str">
        <f t="shared" si="5"/>
        <v>out</v>
      </c>
      <c r="D45" s="23" t="str">
        <f t="shared" si="6"/>
        <v>10</v>
      </c>
      <c r="E45" s="23" t="str">
        <f t="shared" si="7"/>
        <v>10</v>
      </c>
      <c r="F45" s="45"/>
    </row>
  </sheetData>
  <phoneticPr fontId="0" type="noConversion"/>
  <pageMargins left="0.75" right="0.75" top="1" bottom="1" header="0.49212598499999999" footer="0.49212598499999999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33"/>
  <sheetViews>
    <sheetView showGridLines="0" zoomScale="140" zoomScaleNormal="140" workbookViewId="0">
      <selection activeCell="C1" sqref="C1"/>
    </sheetView>
  </sheetViews>
  <sheetFormatPr defaultColWidth="8.85546875" defaultRowHeight="14.25" x14ac:dyDescent="0.25"/>
  <cols>
    <col min="1" max="1" width="0.42578125" style="1" customWidth="1"/>
    <col min="2" max="2" width="5.28515625" style="1" bestFit="1" customWidth="1"/>
    <col min="3" max="3" width="12.7109375" style="1" customWidth="1"/>
    <col min="4" max="4" width="3.7109375" style="1" customWidth="1"/>
    <col min="5" max="5" width="15.7109375" style="1" customWidth="1"/>
    <col min="6" max="6" width="16.28515625" style="1" customWidth="1"/>
    <col min="7" max="7" width="15.5703125" style="1" customWidth="1"/>
    <col min="8" max="8" width="18.42578125" style="1" bestFit="1" customWidth="1"/>
    <col min="9" max="9" width="8.85546875" style="1"/>
    <col min="10" max="10" width="10.5703125" style="1" bestFit="1" customWidth="1"/>
    <col min="11" max="11" width="14.28515625" style="1" bestFit="1" customWidth="1"/>
    <col min="12" max="16" width="10.5703125" style="1" bestFit="1" customWidth="1"/>
    <col min="17" max="16384" width="8.85546875" style="1"/>
  </cols>
  <sheetData>
    <row r="2" spans="2:16" ht="17.25" x14ac:dyDescent="0.3">
      <c r="B2" s="1">
        <v>2017</v>
      </c>
      <c r="E2" s="76" t="s">
        <v>63</v>
      </c>
      <c r="F2" s="76" t="s">
        <v>63</v>
      </c>
      <c r="G2" s="76" t="s">
        <v>63</v>
      </c>
      <c r="H2" s="76" t="s">
        <v>63</v>
      </c>
    </row>
    <row r="3" spans="2:16" ht="15" thickBot="1" x14ac:dyDescent="0.3">
      <c r="B3" s="29">
        <v>1</v>
      </c>
      <c r="C3" s="27" t="s">
        <v>11</v>
      </c>
      <c r="E3" s="19" t="s">
        <v>11</v>
      </c>
      <c r="F3" s="19" t="s">
        <v>11</v>
      </c>
      <c r="G3" s="19" t="s">
        <v>11</v>
      </c>
      <c r="H3" s="19" t="s">
        <v>11</v>
      </c>
    </row>
    <row r="4" spans="2:16" ht="15" thickTop="1" x14ac:dyDescent="0.25">
      <c r="B4" s="30">
        <v>1</v>
      </c>
      <c r="C4" s="54"/>
      <c r="E4" s="54"/>
      <c r="F4" s="54"/>
      <c r="G4" s="54"/>
      <c r="H4" s="54"/>
      <c r="J4" s="2"/>
      <c r="K4" s="2"/>
    </row>
    <row r="5" spans="2:16" x14ac:dyDescent="0.25">
      <c r="B5" s="31">
        <v>2</v>
      </c>
      <c r="C5" s="55"/>
      <c r="E5" s="55"/>
      <c r="F5" s="55"/>
      <c r="G5" s="55"/>
      <c r="H5" s="55"/>
      <c r="J5" s="2"/>
      <c r="K5" s="2"/>
    </row>
    <row r="6" spans="2:16" x14ac:dyDescent="0.25">
      <c r="B6" s="32">
        <v>3</v>
      </c>
      <c r="C6" s="56"/>
      <c r="E6" s="56"/>
      <c r="F6" s="56"/>
      <c r="G6" s="56"/>
      <c r="H6" s="56"/>
      <c r="J6" s="2"/>
    </row>
    <row r="7" spans="2:16" x14ac:dyDescent="0.25">
      <c r="B7" s="31">
        <v>4</v>
      </c>
      <c r="C7" s="55"/>
      <c r="E7" s="55"/>
      <c r="F7" s="55"/>
      <c r="G7" s="55"/>
      <c r="H7" s="55"/>
      <c r="J7" s="2"/>
      <c r="K7" s="2"/>
      <c r="M7" s="2"/>
      <c r="N7" s="2"/>
      <c r="O7" s="2"/>
      <c r="P7" s="2"/>
    </row>
    <row r="8" spans="2:16" x14ac:dyDescent="0.25">
      <c r="B8" s="32">
        <v>5</v>
      </c>
      <c r="C8" s="56"/>
      <c r="E8" s="56"/>
      <c r="F8" s="56"/>
      <c r="G8" s="56"/>
      <c r="H8" s="56"/>
      <c r="J8" s="2"/>
    </row>
    <row r="9" spans="2:16" x14ac:dyDescent="0.25">
      <c r="B9" s="31">
        <v>6</v>
      </c>
      <c r="C9" s="55"/>
      <c r="E9" s="55"/>
      <c r="F9" s="55"/>
      <c r="G9" s="55"/>
      <c r="H9" s="55"/>
      <c r="J9" s="2"/>
    </row>
    <row r="10" spans="2:16" x14ac:dyDescent="0.25">
      <c r="B10" s="32">
        <v>7</v>
      </c>
      <c r="C10" s="56"/>
      <c r="E10" s="56"/>
      <c r="F10" s="56"/>
      <c r="G10" s="56"/>
      <c r="H10" s="56"/>
      <c r="J10" s="2"/>
    </row>
    <row r="11" spans="2:16" x14ac:dyDescent="0.25">
      <c r="B11" s="31">
        <v>8</v>
      </c>
      <c r="C11" s="55"/>
      <c r="E11" s="55"/>
      <c r="F11" s="55"/>
      <c r="G11" s="55"/>
      <c r="H11" s="55"/>
      <c r="J11" s="2"/>
    </row>
    <row r="12" spans="2:16" x14ac:dyDescent="0.25">
      <c r="B12" s="32">
        <v>9</v>
      </c>
      <c r="C12" s="56"/>
      <c r="E12" s="56"/>
      <c r="F12" s="56"/>
      <c r="G12" s="56"/>
      <c r="H12" s="56"/>
      <c r="J12" s="2"/>
    </row>
    <row r="13" spans="2:16" x14ac:dyDescent="0.25">
      <c r="B13" s="31">
        <v>10</v>
      </c>
      <c r="C13" s="55"/>
      <c r="E13" s="55"/>
      <c r="F13" s="55"/>
      <c r="G13" s="55"/>
      <c r="H13" s="55"/>
    </row>
    <row r="14" spans="2:16" x14ac:dyDescent="0.25">
      <c r="B14" s="32">
        <v>11</v>
      </c>
      <c r="C14" s="56"/>
      <c r="E14" s="56"/>
      <c r="F14" s="56"/>
      <c r="G14" s="56"/>
      <c r="H14" s="56"/>
    </row>
    <row r="15" spans="2:16" x14ac:dyDescent="0.25">
      <c r="B15" s="31">
        <v>12</v>
      </c>
      <c r="C15" s="55"/>
      <c r="E15" s="55"/>
      <c r="F15" s="55"/>
      <c r="G15" s="55"/>
      <c r="H15" s="55"/>
    </row>
    <row r="17" spans="6:8" x14ac:dyDescent="0.25">
      <c r="F17" s="2"/>
      <c r="H17" s="2"/>
    </row>
    <row r="18" spans="6:8" x14ac:dyDescent="0.25">
      <c r="F18" s="2"/>
    </row>
    <row r="33" spans="6:8" x14ac:dyDescent="0.25">
      <c r="F33" s="33"/>
      <c r="H33" s="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showGridLines="0" zoomScale="130" zoomScaleNormal="130" workbookViewId="0">
      <selection activeCell="A5" sqref="A5"/>
    </sheetView>
  </sheetViews>
  <sheetFormatPr defaultColWidth="8.85546875" defaultRowHeight="14.25" x14ac:dyDescent="0.25"/>
  <cols>
    <col min="1" max="1" width="16.5703125" style="1" bestFit="1" customWidth="1"/>
    <col min="2" max="2" width="12.28515625" style="1" bestFit="1" customWidth="1"/>
    <col min="3" max="3" width="32.140625" style="1" customWidth="1"/>
    <col min="4" max="4" width="26.140625" style="1" customWidth="1"/>
    <col min="5" max="5" width="12.28515625" style="1" bestFit="1" customWidth="1"/>
    <col min="6" max="9" width="11.28515625" style="1" customWidth="1"/>
    <col min="10" max="10" width="10.28515625" style="1" customWidth="1"/>
    <col min="11" max="12" width="11.28515625" style="1" customWidth="1"/>
    <col min="13" max="13" width="8.85546875" style="1"/>
    <col min="14" max="20" width="10" style="1" bestFit="1" customWidth="1"/>
    <col min="21" max="16384" width="8.85546875" style="1"/>
  </cols>
  <sheetData>
    <row r="1" spans="1:15" x14ac:dyDescent="0.25">
      <c r="A1" s="75" t="s">
        <v>64</v>
      </c>
      <c r="B1" s="75" t="s">
        <v>65</v>
      </c>
    </row>
    <row r="2" spans="1:15" x14ac:dyDescent="0.25">
      <c r="A2" s="2">
        <v>41544</v>
      </c>
      <c r="B2" s="1">
        <v>30</v>
      </c>
      <c r="O2" s="2"/>
    </row>
    <row r="3" spans="1:15" x14ac:dyDescent="0.25">
      <c r="O3" s="2"/>
    </row>
    <row r="4" spans="1:15" x14ac:dyDescent="0.25">
      <c r="A4" s="34" t="s">
        <v>22</v>
      </c>
      <c r="C4" s="35"/>
      <c r="D4" s="35"/>
      <c r="E4" s="34" t="s">
        <v>10</v>
      </c>
      <c r="F4" s="35"/>
      <c r="G4" s="35"/>
      <c r="H4" s="35"/>
      <c r="I4" s="35"/>
      <c r="J4" s="35"/>
      <c r="K4" s="35"/>
      <c r="L4" s="35"/>
      <c r="O4" s="2"/>
    </row>
    <row r="5" spans="1:15" x14ac:dyDescent="0.25">
      <c r="A5" s="36">
        <f>A2+B2</f>
        <v>41574</v>
      </c>
      <c r="B5" s="2"/>
      <c r="C5" s="37"/>
      <c r="D5" s="37"/>
      <c r="E5" s="36">
        <f>WORKDAY(A2,B2)</f>
        <v>41586</v>
      </c>
      <c r="F5" s="37"/>
      <c r="G5" s="37"/>
      <c r="H5" s="37"/>
      <c r="I5" s="37"/>
      <c r="J5" s="37"/>
      <c r="K5" s="37"/>
      <c r="L5" s="37"/>
      <c r="O5" s="2"/>
    </row>
    <row r="6" spans="1:15" x14ac:dyDescent="0.25">
      <c r="A6" s="38" t="str">
        <f>TEXT(A5,"dddd")</f>
        <v>domingo</v>
      </c>
      <c r="C6" s="35"/>
      <c r="D6" s="35"/>
      <c r="E6" s="38" t="str">
        <f>TEXT(E5,"dddd")</f>
        <v>sexta-feira</v>
      </c>
      <c r="F6" s="35"/>
      <c r="G6" s="35"/>
      <c r="H6" s="35"/>
      <c r="I6" s="35"/>
      <c r="J6" s="35"/>
      <c r="K6" s="35"/>
      <c r="L6" s="35"/>
      <c r="O6" s="2"/>
    </row>
    <row r="7" spans="1:15" x14ac:dyDescent="0.25">
      <c r="A7" s="39"/>
      <c r="B7" s="42"/>
      <c r="O7" s="2"/>
    </row>
    <row r="8" spans="1:15" x14ac:dyDescent="0.25">
      <c r="A8" s="38"/>
      <c r="B8" s="42"/>
      <c r="O8" s="2"/>
    </row>
    <row r="9" spans="1:15" x14ac:dyDescent="0.25">
      <c r="A9" s="40"/>
      <c r="B9" s="40"/>
      <c r="C9" s="41"/>
      <c r="D9" s="41"/>
      <c r="E9" s="41"/>
      <c r="F9" s="41"/>
      <c r="G9" s="41"/>
      <c r="H9" s="41"/>
      <c r="I9" s="41"/>
      <c r="J9" s="41"/>
      <c r="K9" s="41"/>
      <c r="O9" s="2"/>
    </row>
    <row r="10" spans="1:15" x14ac:dyDescent="0.25">
      <c r="C10" s="15"/>
      <c r="D10" s="33"/>
      <c r="F10" s="41"/>
      <c r="G10" s="41"/>
      <c r="H10" s="41"/>
      <c r="I10" s="41"/>
      <c r="J10" s="41"/>
      <c r="K10" s="41"/>
      <c r="O10" s="2"/>
    </row>
    <row r="11" spans="1:15" x14ac:dyDescent="0.25">
      <c r="A11" s="2"/>
      <c r="B11" s="2"/>
      <c r="C11" s="15"/>
      <c r="D11" s="33"/>
      <c r="F11" s="41"/>
      <c r="G11" s="41"/>
      <c r="H11" s="41"/>
      <c r="I11" s="41"/>
      <c r="J11" s="41"/>
      <c r="K11" s="41"/>
      <c r="O11" s="2"/>
    </row>
    <row r="12" spans="1:15" x14ac:dyDescent="0.25">
      <c r="A12" s="2"/>
      <c r="B12" s="2"/>
      <c r="C12" s="15"/>
      <c r="D12" s="15"/>
      <c r="F12" s="41"/>
      <c r="G12" s="41"/>
      <c r="H12" s="41"/>
      <c r="I12" s="41"/>
      <c r="J12" s="41"/>
      <c r="K12" s="41"/>
      <c r="O12" s="2"/>
    </row>
    <row r="13" spans="1:15" x14ac:dyDescent="0.25">
      <c r="B13" s="2"/>
      <c r="C13" s="15"/>
      <c r="D13" s="15"/>
      <c r="F13" s="41"/>
      <c r="G13" s="41"/>
      <c r="H13" s="41"/>
      <c r="I13" s="41"/>
      <c r="J13" s="41"/>
      <c r="K13" s="41"/>
      <c r="O13" s="2"/>
    </row>
    <row r="14" spans="1:15" x14ac:dyDescent="0.25">
      <c r="F14" s="41"/>
      <c r="G14" s="41"/>
      <c r="H14" s="41"/>
      <c r="I14" s="41"/>
      <c r="J14" s="41"/>
      <c r="K14" s="41"/>
      <c r="O14" s="2"/>
    </row>
    <row r="15" spans="1:15" x14ac:dyDescent="0.25">
      <c r="O15" s="2"/>
    </row>
    <row r="16" spans="1:15" x14ac:dyDescent="0.25">
      <c r="O16" s="2"/>
    </row>
    <row r="17" spans="2:15" x14ac:dyDescent="0.25">
      <c r="O17" s="2"/>
    </row>
    <row r="29" spans="2:15" ht="17.25" x14ac:dyDescent="0.3">
      <c r="B29" s="5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TEXTO</vt:lpstr>
      <vt:lpstr>Ult.Dia</vt:lpstr>
      <vt:lpstr>(k) Plan3</vt:lpstr>
    </vt:vector>
  </TitlesOfParts>
  <Company>PUCPR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PUCPR</dc:creator>
  <cp:lastModifiedBy>Lucas Ferronato</cp:lastModifiedBy>
  <cp:lastPrinted>2013-08-17T11:50:16Z</cp:lastPrinted>
  <dcterms:created xsi:type="dcterms:W3CDTF">2009-06-20T11:53:33Z</dcterms:created>
  <dcterms:modified xsi:type="dcterms:W3CDTF">2021-03-04T14:54:19Z</dcterms:modified>
</cp:coreProperties>
</file>