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jcy37\PycharmProjects\collecting_absent\"/>
    </mc:Choice>
  </mc:AlternateContent>
  <xr:revisionPtr revIDLastSave="0" documentId="13_ncr:1_{72C6DFA6-F50E-4563-8624-638F79E56470}" xr6:coauthVersionLast="36" xr6:coauthVersionMax="36" xr10:uidLastSave="{00000000-0000-0000-0000-000000000000}"/>
  <bookViews>
    <workbookView xWindow="2808" yWindow="0" windowWidth="29784" windowHeight="13188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7" i="3" l="1"/>
  <c r="D3" i="3"/>
  <c r="D7" i="3"/>
  <c r="D8" i="3"/>
  <c r="D9" i="3"/>
  <c r="D10" i="3"/>
  <c r="D11" i="3"/>
  <c r="D13" i="3"/>
  <c r="D14" i="3"/>
  <c r="D15" i="3"/>
  <c r="D17" i="3"/>
  <c r="D16" i="3"/>
  <c r="D19" i="3"/>
  <c r="D23" i="3"/>
  <c r="D4" i="3"/>
  <c r="D5" i="3"/>
  <c r="D6" i="3"/>
  <c r="D12" i="3"/>
  <c r="D18" i="3"/>
  <c r="D20" i="3"/>
  <c r="D21" i="3"/>
  <c r="D22" i="3"/>
  <c r="D24" i="3"/>
  <c r="D25" i="3"/>
  <c r="C7" i="3"/>
  <c r="C8" i="3"/>
  <c r="C9" i="3"/>
  <c r="C10" i="3"/>
  <c r="C11" i="3"/>
  <c r="C13" i="3"/>
  <c r="C14" i="3"/>
  <c r="C15" i="3"/>
  <c r="C17" i="3"/>
  <c r="C16" i="3"/>
  <c r="C19" i="3"/>
  <c r="C23" i="3"/>
  <c r="C4" i="3"/>
  <c r="C5" i="3"/>
  <c r="C6" i="3"/>
  <c r="C12" i="3"/>
  <c r="C18" i="3"/>
  <c r="C20" i="3"/>
  <c r="C21" i="3"/>
  <c r="C22" i="3"/>
  <c r="C24" i="3"/>
  <c r="C25" i="3"/>
  <c r="C3" i="3"/>
  <c r="E25" i="2"/>
  <c r="C26" i="3" l="1"/>
  <c r="D26" i="3"/>
  <c r="E25" i="1" l="1"/>
</calcChain>
</file>

<file path=xl/sharedStrings.xml><?xml version="1.0" encoding="utf-8"?>
<sst xmlns="http://schemas.openxmlformats.org/spreadsheetml/2006/main" count="109" uniqueCount="48">
  <si>
    <t>name</t>
  </si>
  <si>
    <t>image_num</t>
  </si>
  <si>
    <t>obj_num</t>
  </si>
  <si>
    <t>pay</t>
  </si>
  <si>
    <t>line</t>
  </si>
  <si>
    <t>bbox</t>
  </si>
  <si>
    <t>paper num</t>
  </si>
  <si>
    <t>권미애</t>
  </si>
  <si>
    <t>김민서</t>
  </si>
  <si>
    <t>노수진</t>
  </si>
  <si>
    <t>노은영</t>
  </si>
  <si>
    <t>노화중</t>
  </si>
  <si>
    <t>박윤미</t>
  </si>
  <si>
    <t>성미애</t>
  </si>
  <si>
    <t>성선영</t>
  </si>
  <si>
    <t>신성례</t>
  </si>
  <si>
    <t>윤가영</t>
  </si>
  <si>
    <t>오연주</t>
  </si>
  <si>
    <t>이민희</t>
  </si>
  <si>
    <t>정성미</t>
  </si>
  <si>
    <t>강인선</t>
  </si>
  <si>
    <t>고지연</t>
  </si>
  <si>
    <t>김다예</t>
  </si>
  <si>
    <t>배은이</t>
  </si>
  <si>
    <t>윤기주</t>
  </si>
  <si>
    <t>이상미</t>
  </si>
  <si>
    <t>정금연</t>
  </si>
  <si>
    <t>정다운</t>
  </si>
  <si>
    <t>정유림</t>
  </si>
  <si>
    <t>정혜림</t>
  </si>
  <si>
    <t>9월28일 ~ 12월13일 객체생성작업 수당</t>
  </si>
  <si>
    <t>9월28일 ~ 12월13일 객체생성작업 수당</t>
    <phoneticPr fontId="2" type="noConversion"/>
  </si>
  <si>
    <t>검수 완료(비율)</t>
  </si>
  <si>
    <t>검수 중</t>
  </si>
  <si>
    <t>5440(0.42)</t>
  </si>
  <si>
    <t>2312(0.17)</t>
  </si>
  <si>
    <t>3202(0.24)</t>
  </si>
  <si>
    <t>1987(0.15)</t>
  </si>
  <si>
    <t>(장)</t>
  </si>
  <si>
    <t>객체생성 진행중</t>
  </si>
  <si>
    <t>객체생성 완료</t>
  </si>
  <si>
    <t>검수 완료</t>
  </si>
  <si>
    <r>
      <rPr>
        <b/>
        <sz val="10"/>
        <color theme="1"/>
        <rFont val="맑은 고딕"/>
        <family val="2"/>
      </rPr>
      <t>합계</t>
    </r>
    <phoneticPr fontId="2" type="noConversion"/>
  </si>
  <si>
    <t>공주대 용역비</t>
    <phoneticPr fontId="2" type="noConversion"/>
  </si>
  <si>
    <t>전문가수당(김지은 선임)</t>
    <phoneticPr fontId="2" type="noConversion"/>
  </si>
  <si>
    <t>잔여금액</t>
    <phoneticPr fontId="2" type="noConversion"/>
  </si>
  <si>
    <t>데이터 정제 사업비</t>
    <phoneticPr fontId="2" type="noConversion"/>
  </si>
  <si>
    <t>검수 작업자 수당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</si>
</sst>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DBNum4]General"/>
    <numFmt numFmtId="177" formatCode="&quot;₩&quot;#,##0"/>
  </numFmts>
  <fonts count="1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None"/>
      <family val="2"/>
    </font>
    <font>
      <b/>
      <sz val="10"/>
      <color rgb="FF47C83E"/>
      <name val="None"/>
      <family val="2"/>
    </font>
    <font>
      <b/>
      <sz val="10"/>
      <color rgb="FFFF0000"/>
      <name val="None"/>
      <family val="2"/>
    </font>
    <font>
      <b/>
      <sz val="10"/>
      <color theme="1"/>
      <name val="None"/>
      <family val="2"/>
    </font>
    <font>
      <b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0"/>
      <color theme="1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4" fillId="0" borderId="0" xfId="0" applyNumberFormat="1" applyFont="1"/>
    <xf numFmtId="0" fontId="0" fillId="0" borderId="1" xfId="0" applyBorder="1"/>
    <xf numFmtId="0" fontId="0" fillId="3" borderId="1" xfId="0" applyFill="1" applyBorder="1"/>
    <xf numFmtId="0" fontId="11" fillId="4" borderId="1" xfId="0" applyFont="1" applyFill="1" applyBorder="1"/>
    <xf numFmtId="0" fontId="5" fillId="4" borderId="1" xfId="0" applyFont="1" applyFill="1" applyBorder="1"/>
    <xf numFmtId="0" fontId="12" fillId="4" borderId="1" xfId="0" applyFont="1" applyFill="1" applyBorder="1"/>
    <xf numFmtId="0" fontId="13" fillId="4" borderId="1" xfId="0" applyFont="1" applyFill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177" fontId="5" fillId="0" borderId="1" xfId="1" applyNumberFormat="1" applyFont="1" applyBorder="1">
      <alignment vertical="center"/>
    </xf>
    <xf numFmtId="177" fontId="4" fillId="0" borderId="1" xfId="0" applyNumberFormat="1" applyFont="1" applyBorder="1"/>
    <xf numFmtId="177" fontId="5" fillId="0" borderId="1" xfId="0" applyNumberFormat="1" applyFont="1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 applyBorder="1"/>
    <xf numFmtId="177" fontId="0" fillId="0" borderId="11" xfId="0" applyNumberFormat="1" applyBorder="1"/>
    <xf numFmtId="0" fontId="0" fillId="2" borderId="0" xfId="0" applyFill="1" applyBorder="1"/>
    <xf numFmtId="0" fontId="0" fillId="0" borderId="12" xfId="0" applyBorder="1"/>
    <xf numFmtId="0" fontId="0" fillId="0" borderId="13" xfId="0" applyBorder="1"/>
    <xf numFmtId="0" fontId="4" fillId="0" borderId="13" xfId="0" applyFont="1" applyBorder="1"/>
    <xf numFmtId="177" fontId="4" fillId="0" borderId="14" xfId="0" applyNumberFormat="1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E26" sqref="E26"/>
    </sheetView>
  </sheetViews>
  <sheetFormatPr defaultRowHeight="17.399999999999999"/>
  <cols>
    <col min="5" max="5" width="25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1491</v>
      </c>
      <c r="D2">
        <v>0</v>
      </c>
      <c r="E2">
        <v>3320400</v>
      </c>
      <c r="F2">
        <v>5348</v>
      </c>
      <c r="G2">
        <v>16788</v>
      </c>
      <c r="H2">
        <v>12</v>
      </c>
    </row>
    <row r="3" spans="1:8">
      <c r="A3" s="1">
        <v>1</v>
      </c>
      <c r="B3" t="s">
        <v>8</v>
      </c>
      <c r="C3">
        <v>1487</v>
      </c>
      <c r="D3">
        <v>0</v>
      </c>
      <c r="E3">
        <v>3116850</v>
      </c>
      <c r="F3">
        <v>5672</v>
      </c>
      <c r="G3">
        <v>15107</v>
      </c>
      <c r="H3">
        <v>11</v>
      </c>
    </row>
    <row r="4" spans="1:8">
      <c r="A4" s="1">
        <v>2</v>
      </c>
      <c r="B4" t="s">
        <v>9</v>
      </c>
      <c r="C4">
        <v>1158</v>
      </c>
      <c r="D4">
        <v>0</v>
      </c>
      <c r="E4">
        <v>2553000</v>
      </c>
      <c r="F4">
        <v>4143</v>
      </c>
      <c r="G4">
        <v>12877</v>
      </c>
      <c r="H4">
        <v>9</v>
      </c>
    </row>
    <row r="5" spans="1:8">
      <c r="A5" s="1">
        <v>3</v>
      </c>
      <c r="B5" t="s">
        <v>10</v>
      </c>
      <c r="C5">
        <v>60</v>
      </c>
      <c r="D5">
        <v>0</v>
      </c>
      <c r="E5">
        <v>114750</v>
      </c>
      <c r="F5">
        <v>276</v>
      </c>
      <c r="G5">
        <v>489</v>
      </c>
      <c r="H5">
        <v>1</v>
      </c>
    </row>
    <row r="6" spans="1:8">
      <c r="A6" s="1">
        <v>4</v>
      </c>
      <c r="B6" t="s">
        <v>11</v>
      </c>
      <c r="C6">
        <v>353</v>
      </c>
      <c r="D6">
        <v>0</v>
      </c>
      <c r="E6">
        <v>769200</v>
      </c>
      <c r="F6">
        <v>1265</v>
      </c>
      <c r="G6">
        <v>3863</v>
      </c>
      <c r="H6">
        <v>3</v>
      </c>
    </row>
    <row r="7" spans="1:8">
      <c r="A7" s="1">
        <v>5</v>
      </c>
      <c r="B7" t="s">
        <v>12</v>
      </c>
      <c r="C7">
        <v>2290</v>
      </c>
      <c r="D7">
        <v>0</v>
      </c>
      <c r="E7">
        <v>4798850</v>
      </c>
      <c r="F7">
        <v>9710</v>
      </c>
      <c r="G7">
        <v>23777</v>
      </c>
      <c r="H7">
        <v>16</v>
      </c>
    </row>
    <row r="8" spans="1:8">
      <c r="A8" s="1">
        <v>6</v>
      </c>
      <c r="B8" t="s">
        <v>13</v>
      </c>
      <c r="C8">
        <v>1379</v>
      </c>
      <c r="D8">
        <v>0</v>
      </c>
      <c r="E8">
        <v>2689500</v>
      </c>
      <c r="F8">
        <v>5586</v>
      </c>
      <c r="G8">
        <v>12344</v>
      </c>
      <c r="H8">
        <v>9</v>
      </c>
    </row>
    <row r="9" spans="1:8">
      <c r="A9" s="1">
        <v>7</v>
      </c>
      <c r="B9" t="s">
        <v>14</v>
      </c>
      <c r="C9">
        <v>1738</v>
      </c>
      <c r="D9">
        <v>0</v>
      </c>
      <c r="E9">
        <v>3638700</v>
      </c>
      <c r="F9">
        <v>6493</v>
      </c>
      <c r="G9">
        <v>17765</v>
      </c>
      <c r="H9">
        <v>13</v>
      </c>
    </row>
    <row r="10" spans="1:8">
      <c r="A10" s="1">
        <v>8</v>
      </c>
      <c r="B10" t="s">
        <v>15</v>
      </c>
      <c r="C10">
        <v>1737</v>
      </c>
      <c r="D10">
        <v>0</v>
      </c>
      <c r="E10">
        <v>3798450</v>
      </c>
      <c r="F10">
        <v>6998</v>
      </c>
      <c r="G10">
        <v>18325</v>
      </c>
      <c r="H10">
        <v>13</v>
      </c>
    </row>
    <row r="11" spans="1:8">
      <c r="A11" s="1">
        <v>9</v>
      </c>
      <c r="B11" t="s">
        <v>16</v>
      </c>
      <c r="C11">
        <v>1492</v>
      </c>
      <c r="D11">
        <v>0</v>
      </c>
      <c r="E11">
        <v>2921500</v>
      </c>
      <c r="F11">
        <v>6413</v>
      </c>
      <c r="G11">
        <v>14966</v>
      </c>
      <c r="H11">
        <v>10</v>
      </c>
    </row>
    <row r="12" spans="1:8">
      <c r="A12" s="1">
        <v>10</v>
      </c>
      <c r="B12" t="s">
        <v>17</v>
      </c>
      <c r="C12">
        <v>691</v>
      </c>
      <c r="D12">
        <v>0</v>
      </c>
      <c r="E12">
        <v>1291500</v>
      </c>
      <c r="F12">
        <v>2593</v>
      </c>
      <c r="G12">
        <v>6017</v>
      </c>
      <c r="H12">
        <v>5</v>
      </c>
    </row>
    <row r="13" spans="1:8">
      <c r="A13" s="1">
        <v>11</v>
      </c>
      <c r="B13" t="s">
        <v>18</v>
      </c>
      <c r="C13">
        <v>1490</v>
      </c>
      <c r="D13">
        <v>0</v>
      </c>
      <c r="E13">
        <v>3424050</v>
      </c>
      <c r="F13">
        <v>7152</v>
      </c>
      <c r="G13">
        <v>15675</v>
      </c>
      <c r="H13">
        <v>12</v>
      </c>
    </row>
    <row r="14" spans="1:8">
      <c r="A14" s="1">
        <v>12</v>
      </c>
      <c r="B14" t="s">
        <v>19</v>
      </c>
      <c r="C14">
        <v>977</v>
      </c>
      <c r="D14">
        <v>0</v>
      </c>
      <c r="E14">
        <v>2179500</v>
      </c>
      <c r="F14">
        <v>4261</v>
      </c>
      <c r="G14">
        <v>10269</v>
      </c>
      <c r="H14">
        <v>8</v>
      </c>
    </row>
    <row r="15" spans="1:8">
      <c r="A15" s="1">
        <v>13</v>
      </c>
      <c r="B15" t="s">
        <v>20</v>
      </c>
      <c r="C15">
        <v>545</v>
      </c>
      <c r="D15">
        <v>0</v>
      </c>
      <c r="E15">
        <v>1090500</v>
      </c>
      <c r="F15">
        <v>2347</v>
      </c>
      <c r="G15">
        <v>4923</v>
      </c>
      <c r="H15">
        <v>4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185</v>
      </c>
      <c r="D17">
        <v>0</v>
      </c>
      <c r="E17">
        <v>543450</v>
      </c>
      <c r="F17">
        <v>1205</v>
      </c>
      <c r="G17">
        <v>2418</v>
      </c>
      <c r="H17">
        <v>2</v>
      </c>
    </row>
    <row r="18" spans="1:8">
      <c r="A18" s="1">
        <v>16</v>
      </c>
      <c r="B18" t="s">
        <v>23</v>
      </c>
      <c r="C18">
        <v>1690</v>
      </c>
      <c r="D18">
        <v>0</v>
      </c>
      <c r="E18">
        <v>2780750</v>
      </c>
      <c r="F18">
        <v>7454</v>
      </c>
      <c r="G18">
        <v>12693</v>
      </c>
      <c r="H18">
        <v>10</v>
      </c>
    </row>
    <row r="19" spans="1:8">
      <c r="A19" s="1">
        <v>17</v>
      </c>
      <c r="B19" t="s">
        <v>24</v>
      </c>
      <c r="C19">
        <v>471</v>
      </c>
      <c r="D19">
        <v>0</v>
      </c>
      <c r="E19">
        <v>1122300</v>
      </c>
      <c r="F19">
        <v>1857</v>
      </c>
      <c r="G19">
        <v>5625</v>
      </c>
      <c r="H19">
        <v>4</v>
      </c>
    </row>
    <row r="20" spans="1:8">
      <c r="A20" s="1">
        <v>18</v>
      </c>
      <c r="B20" t="s">
        <v>25</v>
      </c>
      <c r="C20">
        <v>185</v>
      </c>
      <c r="D20">
        <v>0</v>
      </c>
      <c r="E20">
        <v>343950</v>
      </c>
      <c r="F20">
        <v>737</v>
      </c>
      <c r="G20">
        <v>1556</v>
      </c>
      <c r="H20">
        <v>2</v>
      </c>
    </row>
    <row r="21" spans="1:8">
      <c r="A21" s="1">
        <v>19</v>
      </c>
      <c r="B21" t="s">
        <v>26</v>
      </c>
      <c r="C21">
        <v>184</v>
      </c>
      <c r="D21">
        <v>0</v>
      </c>
      <c r="E21">
        <v>331650</v>
      </c>
      <c r="F21">
        <v>843</v>
      </c>
      <c r="G21">
        <v>1368</v>
      </c>
      <c r="H21">
        <v>2</v>
      </c>
    </row>
    <row r="22" spans="1:8">
      <c r="A22" s="1">
        <v>20</v>
      </c>
      <c r="B22" t="s">
        <v>27</v>
      </c>
      <c r="C22">
        <v>936</v>
      </c>
      <c r="D22">
        <v>0</v>
      </c>
      <c r="E22">
        <v>2320950</v>
      </c>
      <c r="F22">
        <v>4460</v>
      </c>
      <c r="G22">
        <v>11013</v>
      </c>
      <c r="H22">
        <v>8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192</v>
      </c>
      <c r="D24">
        <v>0</v>
      </c>
      <c r="E24">
        <v>311700</v>
      </c>
      <c r="F24">
        <v>834</v>
      </c>
      <c r="G24">
        <v>1244</v>
      </c>
      <c r="H24">
        <v>2</v>
      </c>
    </row>
    <row r="25" spans="1:8">
      <c r="E25" s="3">
        <f>SUM(E2:E24)</f>
        <v>43461500</v>
      </c>
    </row>
    <row r="26" spans="1:8">
      <c r="E26" s="2"/>
    </row>
  </sheetData>
  <phoneticPr fontId="2" type="noConversion"/>
  <conditionalFormatting sqref="E2:E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{38F1FBA1-6809-4064-BF0B-D59672EC196B}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F1FBA1-6809-4064-BF0B-D59672EC19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403-8678-40D3-BF96-2494B1B89066}">
  <dimension ref="A1:H26"/>
  <sheetViews>
    <sheetView workbookViewId="0">
      <selection activeCell="E25" sqref="A1:E25"/>
    </sheetView>
  </sheetViews>
  <sheetFormatPr defaultRowHeight="17.399999999999999"/>
  <cols>
    <col min="4" max="4" width="9.19921875" bestFit="1" customWidth="1"/>
    <col min="5" max="5" width="17.3984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1200</v>
      </c>
      <c r="D2">
        <v>0</v>
      </c>
      <c r="E2">
        <v>1174300</v>
      </c>
      <c r="F2">
        <v>3946</v>
      </c>
      <c r="G2">
        <v>7797</v>
      </c>
      <c r="H2">
        <v>4</v>
      </c>
    </row>
    <row r="3" spans="1:8">
      <c r="A3" s="1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1000</v>
      </c>
      <c r="D4">
        <v>0</v>
      </c>
      <c r="E4">
        <v>983100</v>
      </c>
      <c r="F4">
        <v>3586</v>
      </c>
      <c r="G4">
        <v>6245</v>
      </c>
      <c r="H4">
        <v>4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1200</v>
      </c>
      <c r="D7">
        <v>0</v>
      </c>
      <c r="E7">
        <v>1177400</v>
      </c>
      <c r="F7">
        <v>4515</v>
      </c>
      <c r="G7">
        <v>7259</v>
      </c>
      <c r="H7">
        <v>4</v>
      </c>
    </row>
    <row r="8" spans="1:8">
      <c r="A8" s="1">
        <v>6</v>
      </c>
      <c r="B8" t="s">
        <v>13</v>
      </c>
      <c r="C8">
        <v>500</v>
      </c>
      <c r="D8">
        <v>0</v>
      </c>
      <c r="E8">
        <v>455200</v>
      </c>
      <c r="F8">
        <v>1994</v>
      </c>
      <c r="G8">
        <v>2558</v>
      </c>
      <c r="H8">
        <v>2</v>
      </c>
    </row>
    <row r="9" spans="1:8">
      <c r="A9" s="1">
        <v>7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1300</v>
      </c>
      <c r="D11">
        <v>0</v>
      </c>
      <c r="E11">
        <v>1451800</v>
      </c>
      <c r="F11">
        <v>5241</v>
      </c>
      <c r="G11">
        <v>9277</v>
      </c>
      <c r="H11">
        <v>5</v>
      </c>
    </row>
    <row r="12" spans="1:8">
      <c r="A12" s="1">
        <v>10</v>
      </c>
      <c r="B12" t="s">
        <v>17</v>
      </c>
      <c r="C12">
        <v>399</v>
      </c>
      <c r="D12">
        <v>0</v>
      </c>
      <c r="E12">
        <v>1192350</v>
      </c>
      <c r="F12">
        <v>2179</v>
      </c>
      <c r="G12">
        <v>5770</v>
      </c>
      <c r="H12">
        <v>4</v>
      </c>
    </row>
    <row r="13" spans="1:8">
      <c r="A13" s="1">
        <v>11</v>
      </c>
      <c r="B13" t="s">
        <v>18</v>
      </c>
      <c r="C13">
        <v>399</v>
      </c>
      <c r="D13">
        <v>0</v>
      </c>
      <c r="E13">
        <v>508700</v>
      </c>
      <c r="F13">
        <v>1776</v>
      </c>
      <c r="G13">
        <v>3311</v>
      </c>
      <c r="H13">
        <v>2</v>
      </c>
    </row>
    <row r="14" spans="1:8">
      <c r="A14" s="1">
        <v>12</v>
      </c>
      <c r="B14" t="s">
        <v>19</v>
      </c>
      <c r="C14">
        <v>798</v>
      </c>
      <c r="D14">
        <v>0</v>
      </c>
      <c r="E14">
        <v>1430500</v>
      </c>
      <c r="F14">
        <v>3435</v>
      </c>
      <c r="G14">
        <v>10870</v>
      </c>
      <c r="H14">
        <v>5</v>
      </c>
    </row>
    <row r="15" spans="1:8">
      <c r="A15" s="1">
        <v>13</v>
      </c>
      <c r="B15" t="s">
        <v>20</v>
      </c>
      <c r="C15">
        <v>800</v>
      </c>
      <c r="D15">
        <v>0</v>
      </c>
      <c r="E15">
        <v>835000</v>
      </c>
      <c r="F15">
        <v>3023</v>
      </c>
      <c r="G15">
        <v>5327</v>
      </c>
      <c r="H15">
        <v>3</v>
      </c>
    </row>
    <row r="16" spans="1:8">
      <c r="A16" s="1">
        <v>14</v>
      </c>
      <c r="B16" t="s">
        <v>21</v>
      </c>
      <c r="C16">
        <v>185</v>
      </c>
      <c r="D16">
        <v>0</v>
      </c>
      <c r="E16">
        <v>501600</v>
      </c>
      <c r="F16">
        <v>996</v>
      </c>
      <c r="G16">
        <v>2348</v>
      </c>
      <c r="H16">
        <v>2</v>
      </c>
    </row>
    <row r="17" spans="1:8">
      <c r="A17" s="1">
        <v>15</v>
      </c>
      <c r="B17" t="s">
        <v>22</v>
      </c>
      <c r="C17">
        <v>352</v>
      </c>
      <c r="D17">
        <v>0</v>
      </c>
      <c r="E17">
        <v>913800</v>
      </c>
      <c r="F17">
        <v>1660</v>
      </c>
      <c r="G17">
        <v>4432</v>
      </c>
      <c r="H17">
        <v>4</v>
      </c>
    </row>
    <row r="18" spans="1:8">
      <c r="A18" s="1">
        <v>16</v>
      </c>
      <c r="B18" t="s">
        <v>23</v>
      </c>
      <c r="C18">
        <v>400</v>
      </c>
      <c r="D18">
        <v>0</v>
      </c>
      <c r="E18">
        <v>652500</v>
      </c>
      <c r="F18">
        <v>2073</v>
      </c>
      <c r="G18">
        <v>4452</v>
      </c>
      <c r="H18">
        <v>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360</v>
      </c>
      <c r="D20">
        <v>0</v>
      </c>
      <c r="E20">
        <v>695550</v>
      </c>
      <c r="F20">
        <v>1543</v>
      </c>
      <c r="G20">
        <v>3094</v>
      </c>
      <c r="H20">
        <v>3</v>
      </c>
    </row>
    <row r="21" spans="1:8">
      <c r="A21" s="1">
        <v>19</v>
      </c>
      <c r="B21" t="s">
        <v>26</v>
      </c>
      <c r="C21">
        <v>349</v>
      </c>
      <c r="D21">
        <v>0</v>
      </c>
      <c r="E21">
        <v>577950</v>
      </c>
      <c r="F21">
        <v>1120</v>
      </c>
      <c r="G21">
        <v>2733</v>
      </c>
      <c r="H21">
        <v>2</v>
      </c>
    </row>
    <row r="22" spans="1:8">
      <c r="A22" s="1">
        <v>20</v>
      </c>
      <c r="B22" t="s">
        <v>27</v>
      </c>
      <c r="C22">
        <v>1099</v>
      </c>
      <c r="D22">
        <v>0</v>
      </c>
      <c r="E22">
        <v>972600</v>
      </c>
      <c r="F22">
        <v>3813</v>
      </c>
      <c r="G22">
        <v>5913</v>
      </c>
      <c r="H22">
        <v>4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E25" s="3">
        <f>SUM(E2:E24)</f>
        <v>13522350</v>
      </c>
    </row>
    <row r="26" spans="1:8">
      <c r="E26" s="2"/>
    </row>
  </sheetData>
  <phoneticPr fontId="2" type="noConversion"/>
  <conditionalFormatting sqref="E2:E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{372F639B-BEEF-405C-A7B2-5511D74E3B7F}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2F639B-BEEF-405C-A7B2-5511D74E3B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13CC-82CE-4DFF-80F5-67FC68636AE7}">
  <dimension ref="A1:I37"/>
  <sheetViews>
    <sheetView tabSelected="1" zoomScale="115" zoomScaleNormal="115" workbookViewId="0">
      <selection activeCell="B3" sqref="B3:D25"/>
    </sheetView>
  </sheetViews>
  <sheetFormatPr defaultRowHeight="17.399999999999999"/>
  <cols>
    <col min="2" max="2" width="10.59765625" customWidth="1"/>
    <col min="3" max="3" width="14.09765625" customWidth="1"/>
    <col min="4" max="4" width="16.8984375" customWidth="1"/>
    <col min="5" max="5" width="15.59765625" bestFit="1" customWidth="1"/>
    <col min="6" max="6" width="8.19921875" customWidth="1"/>
    <col min="7" max="7" width="12.3984375" customWidth="1"/>
    <col min="8" max="8" width="15.8984375" customWidth="1"/>
    <col min="9" max="9" width="14.19921875" customWidth="1"/>
    <col min="10" max="10" width="15.8984375" bestFit="1" customWidth="1"/>
  </cols>
  <sheetData>
    <row r="1" spans="1:9" ht="21">
      <c r="A1" s="29" t="s">
        <v>31</v>
      </c>
      <c r="B1" s="30"/>
      <c r="C1" s="30"/>
      <c r="D1" s="31"/>
    </row>
    <row r="2" spans="1:9">
      <c r="A2" s="19"/>
      <c r="B2" s="1" t="s">
        <v>0</v>
      </c>
      <c r="C2" s="1" t="s">
        <v>1</v>
      </c>
      <c r="D2" s="20" t="s">
        <v>3</v>
      </c>
      <c r="F2" s="32" t="s">
        <v>46</v>
      </c>
      <c r="G2" s="32"/>
      <c r="H2" s="32"/>
      <c r="I2" s="16">
        <v>161400000</v>
      </c>
    </row>
    <row r="3" spans="1:9">
      <c r="A3" s="21">
        <v>0</v>
      </c>
      <c r="B3" s="22" t="s">
        <v>7</v>
      </c>
      <c r="C3" s="22">
        <f>Sheet2!C2+Sheet1!C2</f>
        <v>2691</v>
      </c>
      <c r="D3" s="23">
        <f>Sheet2!E2+Sheet1!E2</f>
        <v>4494700</v>
      </c>
      <c r="F3" s="32" t="s">
        <v>30</v>
      </c>
      <c r="G3" s="32"/>
      <c r="H3" s="32"/>
      <c r="I3" s="17">
        <v>-56983850</v>
      </c>
    </row>
    <row r="4" spans="1:9">
      <c r="A4" s="21">
        <v>1</v>
      </c>
      <c r="B4" s="22" t="s">
        <v>20</v>
      </c>
      <c r="C4" s="22">
        <f>Sheet2!C15+Sheet1!C15</f>
        <v>1345</v>
      </c>
      <c r="D4" s="23">
        <f>Sheet2!E15+Sheet1!E15</f>
        <v>1925500</v>
      </c>
      <c r="F4" s="32" t="s">
        <v>43</v>
      </c>
      <c r="G4" s="32"/>
      <c r="H4" s="32"/>
      <c r="I4" s="18">
        <v>-5000000</v>
      </c>
    </row>
    <row r="5" spans="1:9">
      <c r="A5" s="21">
        <v>2</v>
      </c>
      <c r="B5" s="22" t="s">
        <v>21</v>
      </c>
      <c r="C5" s="22">
        <f>Sheet2!C16+Sheet1!C16</f>
        <v>185</v>
      </c>
      <c r="D5" s="23">
        <f>Sheet2!E16+Sheet1!E16</f>
        <v>501600</v>
      </c>
      <c r="F5" s="32" t="s">
        <v>44</v>
      </c>
      <c r="G5" s="32"/>
      <c r="H5" s="32"/>
      <c r="I5" s="18">
        <v>0</v>
      </c>
    </row>
    <row r="6" spans="1:9">
      <c r="A6" s="21">
        <v>3</v>
      </c>
      <c r="B6" s="22" t="s">
        <v>22</v>
      </c>
      <c r="C6" s="22">
        <f>Sheet2!C17+Sheet1!C17</f>
        <v>537</v>
      </c>
      <c r="D6" s="23">
        <f>Sheet2!E17+Sheet1!E17</f>
        <v>1457250</v>
      </c>
      <c r="F6" s="32" t="s">
        <v>47</v>
      </c>
      <c r="G6" s="32"/>
      <c r="H6" s="32"/>
      <c r="I6" s="18">
        <v>0</v>
      </c>
    </row>
    <row r="7" spans="1:9">
      <c r="A7" s="21">
        <v>4</v>
      </c>
      <c r="B7" s="24" t="s">
        <v>8</v>
      </c>
      <c r="C7" s="22">
        <f>Sheet2!C3+Sheet1!C3</f>
        <v>1487</v>
      </c>
      <c r="D7" s="23">
        <f>Sheet2!E3+Sheet1!E3</f>
        <v>3116850</v>
      </c>
      <c r="F7" s="33" t="s">
        <v>45</v>
      </c>
      <c r="G7" s="34"/>
      <c r="H7" s="35"/>
      <c r="I7" s="17">
        <f>SUM(I2:I5)</f>
        <v>99416150</v>
      </c>
    </row>
    <row r="8" spans="1:9">
      <c r="A8" s="21">
        <v>5</v>
      </c>
      <c r="B8" s="22" t="s">
        <v>9</v>
      </c>
      <c r="C8" s="22">
        <f>Sheet2!C4+Sheet1!C4</f>
        <v>2158</v>
      </c>
      <c r="D8" s="23">
        <f>Sheet2!E4+Sheet1!E4</f>
        <v>3536100</v>
      </c>
    </row>
    <row r="9" spans="1:9">
      <c r="A9" s="21">
        <v>6</v>
      </c>
      <c r="B9" s="22" t="s">
        <v>10</v>
      </c>
      <c r="C9" s="22">
        <f>Sheet2!C5+Sheet1!C5</f>
        <v>60</v>
      </c>
      <c r="D9" s="23">
        <f>Sheet2!E5+Sheet1!E5</f>
        <v>114750</v>
      </c>
    </row>
    <row r="10" spans="1:9">
      <c r="A10" s="21">
        <v>7</v>
      </c>
      <c r="B10" s="22" t="s">
        <v>11</v>
      </c>
      <c r="C10" s="22">
        <f>Sheet2!C6+Sheet1!C6</f>
        <v>353</v>
      </c>
      <c r="D10" s="23">
        <f>Sheet2!E6+Sheet1!E6</f>
        <v>769200</v>
      </c>
    </row>
    <row r="11" spans="1:9">
      <c r="A11" s="21">
        <v>8</v>
      </c>
      <c r="B11" s="22" t="s">
        <v>12</v>
      </c>
      <c r="C11" s="22">
        <f>Sheet2!C7+Sheet1!C7</f>
        <v>3490</v>
      </c>
      <c r="D11" s="23">
        <f>Sheet2!E7+Sheet1!E7</f>
        <v>5976250</v>
      </c>
    </row>
    <row r="12" spans="1:9">
      <c r="A12" s="21">
        <v>9</v>
      </c>
      <c r="B12" s="22" t="s">
        <v>23</v>
      </c>
      <c r="C12" s="22">
        <f>Sheet2!C18+Sheet1!C18</f>
        <v>2090</v>
      </c>
      <c r="D12" s="23">
        <f>Sheet2!E18+Sheet1!E18</f>
        <v>3433250</v>
      </c>
    </row>
    <row r="13" spans="1:9">
      <c r="A13" s="21">
        <v>10</v>
      </c>
      <c r="B13" s="24" t="s">
        <v>13</v>
      </c>
      <c r="C13" s="22">
        <f>Sheet2!C8+Sheet1!C8</f>
        <v>1879</v>
      </c>
      <c r="D13" s="23">
        <f>Sheet2!E8+Sheet1!E8</f>
        <v>3144700</v>
      </c>
    </row>
    <row r="14" spans="1:9">
      <c r="A14" s="21">
        <v>11</v>
      </c>
      <c r="B14" s="24" t="s">
        <v>14</v>
      </c>
      <c r="C14" s="22">
        <f>Sheet2!C9+Sheet1!C9</f>
        <v>1738</v>
      </c>
      <c r="D14" s="23">
        <f>Sheet2!E9+Sheet1!E9</f>
        <v>3638700</v>
      </c>
    </row>
    <row r="15" spans="1:9">
      <c r="A15" s="21">
        <v>12</v>
      </c>
      <c r="B15" s="24" t="s">
        <v>15</v>
      </c>
      <c r="C15" s="22">
        <f>Sheet2!C10+Sheet1!C10</f>
        <v>1737</v>
      </c>
      <c r="D15" s="23">
        <f>Sheet2!E10+Sheet1!E10</f>
        <v>3798450</v>
      </c>
    </row>
    <row r="16" spans="1:9">
      <c r="A16" s="21">
        <v>13</v>
      </c>
      <c r="B16" s="22" t="s">
        <v>17</v>
      </c>
      <c r="C16" s="22">
        <f>Sheet2!C12+Sheet1!C12</f>
        <v>1090</v>
      </c>
      <c r="D16" s="23">
        <f>Sheet2!E12+Sheet1!E12</f>
        <v>2483850</v>
      </c>
    </row>
    <row r="17" spans="1:6">
      <c r="A17" s="21">
        <v>14</v>
      </c>
      <c r="B17" s="22" t="s">
        <v>16</v>
      </c>
      <c r="C17" s="22">
        <f>Sheet2!C11+Sheet1!C11</f>
        <v>2792</v>
      </c>
      <c r="D17" s="23">
        <f>Sheet2!E11+Sheet1!E11</f>
        <v>4373300</v>
      </c>
    </row>
    <row r="18" spans="1:6">
      <c r="A18" s="21">
        <v>15</v>
      </c>
      <c r="B18" s="22" t="s">
        <v>24</v>
      </c>
      <c r="C18" s="22">
        <f>Sheet2!C19+Sheet1!C19</f>
        <v>471</v>
      </c>
      <c r="D18" s="23">
        <f>Sheet2!E19+Sheet1!E19</f>
        <v>1122300</v>
      </c>
    </row>
    <row r="19" spans="1:6">
      <c r="A19" s="21">
        <v>16</v>
      </c>
      <c r="B19" s="22" t="s">
        <v>18</v>
      </c>
      <c r="C19" s="22">
        <f>Sheet2!C13+Sheet1!C13</f>
        <v>1889</v>
      </c>
      <c r="D19" s="23">
        <f>Sheet2!E13+Sheet1!E13</f>
        <v>3932750</v>
      </c>
    </row>
    <row r="20" spans="1:6">
      <c r="A20" s="21">
        <v>17</v>
      </c>
      <c r="B20" s="22" t="s">
        <v>25</v>
      </c>
      <c r="C20" s="22">
        <f>Sheet2!C20+Sheet1!C20</f>
        <v>545</v>
      </c>
      <c r="D20" s="23">
        <f>Sheet2!E20+Sheet1!E20</f>
        <v>1039500</v>
      </c>
    </row>
    <row r="21" spans="1:6">
      <c r="A21" s="21">
        <v>18</v>
      </c>
      <c r="B21" s="22" t="s">
        <v>26</v>
      </c>
      <c r="C21" s="22">
        <f>Sheet2!C21+Sheet1!C21</f>
        <v>533</v>
      </c>
      <c r="D21" s="23">
        <f>Sheet2!E21+Sheet1!E21</f>
        <v>909600</v>
      </c>
    </row>
    <row r="22" spans="1:6">
      <c r="A22" s="21">
        <v>19</v>
      </c>
      <c r="B22" s="22" t="s">
        <v>27</v>
      </c>
      <c r="C22" s="22">
        <f>Sheet2!C22+Sheet1!C22</f>
        <v>2035</v>
      </c>
      <c r="D22" s="23">
        <f>Sheet2!E22+Sheet1!E22</f>
        <v>3293550</v>
      </c>
    </row>
    <row r="23" spans="1:6">
      <c r="A23" s="21">
        <v>20</v>
      </c>
      <c r="B23" s="22" t="s">
        <v>19</v>
      </c>
      <c r="C23" s="22">
        <f>Sheet2!C14+Sheet1!C14</f>
        <v>1775</v>
      </c>
      <c r="D23" s="23">
        <f>Sheet2!E14+Sheet1!E14</f>
        <v>3610000</v>
      </c>
    </row>
    <row r="24" spans="1:6">
      <c r="A24" s="21">
        <v>21</v>
      </c>
      <c r="B24" s="22" t="s">
        <v>28</v>
      </c>
      <c r="C24" s="22">
        <f>Sheet2!C23+Sheet1!C23</f>
        <v>0</v>
      </c>
      <c r="D24" s="23">
        <f>Sheet2!E23+Sheet1!E23</f>
        <v>0</v>
      </c>
    </row>
    <row r="25" spans="1:6">
      <c r="A25" s="21">
        <v>22</v>
      </c>
      <c r="B25" s="22" t="s">
        <v>29</v>
      </c>
      <c r="C25" s="22">
        <f>Sheet2!C24+Sheet1!C24</f>
        <v>192</v>
      </c>
      <c r="D25" s="23">
        <f>Sheet2!E24+Sheet1!E24</f>
        <v>311700</v>
      </c>
    </row>
    <row r="26" spans="1:6" ht="18" thickBot="1">
      <c r="A26" s="25"/>
      <c r="B26" s="26"/>
      <c r="C26" s="27">
        <f>SUM(C3:C25)</f>
        <v>31072</v>
      </c>
      <c r="D26" s="28">
        <f>SUM(D3:D25)</f>
        <v>56983850</v>
      </c>
    </row>
    <row r="32" spans="1:6" ht="26.4">
      <c r="A32" s="10"/>
      <c r="B32" s="11" t="s">
        <v>32</v>
      </c>
      <c r="C32" s="12" t="s">
        <v>33</v>
      </c>
      <c r="E32" s="4"/>
      <c r="F32" s="5" t="s">
        <v>38</v>
      </c>
    </row>
    <row r="33" spans="1:6">
      <c r="A33" s="13" t="s">
        <v>14</v>
      </c>
      <c r="B33" s="14" t="s">
        <v>34</v>
      </c>
      <c r="C33" s="14">
        <v>900</v>
      </c>
      <c r="E33" s="6" t="s">
        <v>39</v>
      </c>
      <c r="F33">
        <v>6918</v>
      </c>
    </row>
    <row r="34" spans="1:6">
      <c r="A34" s="13" t="s">
        <v>13</v>
      </c>
      <c r="B34" s="14" t="s">
        <v>35</v>
      </c>
      <c r="C34" s="14">
        <v>1200</v>
      </c>
      <c r="E34" s="7" t="s">
        <v>40</v>
      </c>
      <c r="F34">
        <v>31408</v>
      </c>
    </row>
    <row r="35" spans="1:6">
      <c r="A35" s="13" t="s">
        <v>15</v>
      </c>
      <c r="B35" s="14" t="s">
        <v>36</v>
      </c>
      <c r="C35" s="14">
        <v>1200</v>
      </c>
    </row>
    <row r="36" spans="1:6">
      <c r="A36" s="13" t="s">
        <v>8</v>
      </c>
      <c r="B36" s="14" t="s">
        <v>37</v>
      </c>
      <c r="C36" s="14">
        <v>1665</v>
      </c>
      <c r="E36" s="8" t="s">
        <v>33</v>
      </c>
      <c r="F36">
        <v>4965</v>
      </c>
    </row>
    <row r="37" spans="1:6">
      <c r="A37" s="13" t="s">
        <v>42</v>
      </c>
      <c r="B37" s="15">
        <v>12941</v>
      </c>
      <c r="C37" s="4"/>
      <c r="E37" s="9" t="s">
        <v>41</v>
      </c>
      <c r="F37">
        <v>12941</v>
      </c>
    </row>
  </sheetData>
  <sortState ref="B4:D25">
    <sortCondition ref="B3"/>
  </sortState>
  <mergeCells count="7">
    <mergeCell ref="F7:H7"/>
    <mergeCell ref="F6:H6"/>
    <mergeCell ref="A1:D1"/>
    <mergeCell ref="F2:H2"/>
    <mergeCell ref="F3:H3"/>
    <mergeCell ref="F4:H4"/>
    <mergeCell ref="F5:H5"/>
  </mergeCells>
  <phoneticPr fontId="2" type="noConversion"/>
  <conditionalFormatting sqref="D3:D2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{5B9FE405-8BA9-4AEC-9C99-79578760B8CC}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9FE405-8BA9-4AEC-9C99-79578760B8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2021-11-30T07:39:26Z</dcterms:created>
  <dcterms:modified xsi:type="dcterms:W3CDTF">2021-12-15T08:53:53Z</dcterms:modified>
</cp:coreProperties>
</file>