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MComp_24\Final\"/>
    </mc:Choice>
  </mc:AlternateContent>
  <xr:revisionPtr revIDLastSave="0" documentId="13_ncr:1_{FC22279A-335A-44F5-B007-4F78CC6BC899}" xr6:coauthVersionLast="47" xr6:coauthVersionMax="47" xr10:uidLastSave="{00000000-0000-0000-0000-000000000000}"/>
  <bookViews>
    <workbookView xWindow="-108" yWindow="-108" windowWidth="23256" windowHeight="12456" xr2:uid="{FD66BE73-CB1B-4745-88D9-BD6F70553C0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M51" i="1"/>
  <c r="M52" i="1" s="1"/>
  <c r="J51" i="1"/>
  <c r="J52" i="1" s="1"/>
  <c r="K51" i="1"/>
  <c r="K52" i="1" s="1"/>
  <c r="I52" i="1"/>
  <c r="I51" i="1"/>
  <c r="E51" i="1"/>
  <c r="F51" i="1"/>
  <c r="G51" i="1"/>
  <c r="H51" i="1"/>
  <c r="E52" i="1"/>
  <c r="F52" i="1"/>
  <c r="G52" i="1"/>
  <c r="H52" i="1"/>
  <c r="D51" i="1"/>
  <c r="D52" i="1" s="1"/>
  <c r="J48" i="1"/>
  <c r="K48" i="1"/>
  <c r="L48" i="1"/>
  <c r="L49" i="1" s="1"/>
  <c r="M48" i="1"/>
  <c r="M49" i="1" s="1"/>
  <c r="J49" i="1"/>
  <c r="K49" i="1"/>
  <c r="I49" i="1"/>
  <c r="I48" i="1"/>
  <c r="E48" i="1"/>
  <c r="E49" i="1" s="1"/>
  <c r="F48" i="1"/>
  <c r="F49" i="1" s="1"/>
  <c r="G48" i="1"/>
  <c r="G49" i="1" s="1"/>
  <c r="H48" i="1"/>
  <c r="H49" i="1"/>
  <c r="D48" i="1"/>
  <c r="D49" i="1" s="1"/>
  <c r="J45" i="1"/>
  <c r="J46" i="1" s="1"/>
  <c r="K45" i="1"/>
  <c r="K46" i="1" s="1"/>
  <c r="L45" i="1"/>
  <c r="L46" i="1" s="1"/>
  <c r="M45" i="1"/>
  <c r="M46" i="1"/>
  <c r="I46" i="1"/>
  <c r="I45" i="1"/>
  <c r="E45" i="1"/>
  <c r="E46" i="1" s="1"/>
  <c r="F45" i="1"/>
  <c r="F46" i="1" s="1"/>
  <c r="G45" i="1"/>
  <c r="G46" i="1" s="1"/>
  <c r="H45" i="1"/>
  <c r="H46" i="1"/>
  <c r="D45" i="1"/>
  <c r="D46" i="1" s="1"/>
  <c r="J42" i="1"/>
  <c r="J43" i="1" s="1"/>
  <c r="K42" i="1"/>
  <c r="K43" i="1" s="1"/>
  <c r="L42" i="1"/>
  <c r="L43" i="1" s="1"/>
  <c r="M42" i="1"/>
  <c r="M43" i="1" s="1"/>
  <c r="I42" i="1"/>
  <c r="I43" i="1" s="1"/>
  <c r="E42" i="1"/>
  <c r="E43" i="1" s="1"/>
  <c r="F42" i="1"/>
  <c r="F43" i="1" s="1"/>
  <c r="G42" i="1"/>
  <c r="G43" i="1" s="1"/>
  <c r="H42" i="1"/>
  <c r="H43" i="1" s="1"/>
  <c r="D42" i="1"/>
  <c r="D43" i="1" s="1"/>
  <c r="J39" i="1"/>
  <c r="J40" i="1" s="1"/>
  <c r="K39" i="1"/>
  <c r="K40" i="1" s="1"/>
  <c r="L39" i="1"/>
  <c r="L40" i="1" s="1"/>
  <c r="M39" i="1"/>
  <c r="M40" i="1" s="1"/>
  <c r="I39" i="1"/>
  <c r="I40" i="1" s="1"/>
  <c r="E39" i="1"/>
  <c r="F39" i="1"/>
  <c r="F40" i="1" s="1"/>
  <c r="G39" i="1"/>
  <c r="H39" i="1"/>
  <c r="H40" i="1" s="1"/>
  <c r="E40" i="1"/>
  <c r="G40" i="1"/>
  <c r="D39" i="1"/>
  <c r="D40" i="1" s="1"/>
  <c r="J36" i="1"/>
  <c r="J37" i="1" s="1"/>
  <c r="K36" i="1"/>
  <c r="K37" i="1" s="1"/>
  <c r="L36" i="1"/>
  <c r="L37" i="1" s="1"/>
  <c r="M36" i="1"/>
  <c r="M37" i="1" s="1"/>
  <c r="I36" i="1"/>
  <c r="I37" i="1" s="1"/>
  <c r="E37" i="1"/>
  <c r="G37" i="1"/>
  <c r="E36" i="1"/>
  <c r="F36" i="1"/>
  <c r="F37" i="1" s="1"/>
  <c r="G36" i="1"/>
  <c r="H36" i="1"/>
  <c r="H37" i="1" s="1"/>
  <c r="D36" i="1"/>
  <c r="D37" i="1" s="1"/>
  <c r="J34" i="1"/>
  <c r="J33" i="1"/>
  <c r="K33" i="1"/>
  <c r="K34" i="1" s="1"/>
  <c r="L33" i="1"/>
  <c r="L34" i="1" s="1"/>
  <c r="M33" i="1"/>
  <c r="M34" i="1" s="1"/>
  <c r="I33" i="1"/>
  <c r="I34" i="1" s="1"/>
  <c r="D34" i="1"/>
  <c r="E33" i="1"/>
  <c r="E34" i="1" s="1"/>
  <c r="F33" i="1"/>
  <c r="F34" i="1" s="1"/>
  <c r="G33" i="1"/>
  <c r="G34" i="1" s="1"/>
  <c r="H33" i="1"/>
  <c r="H34" i="1" s="1"/>
  <c r="D33" i="1"/>
  <c r="G31" i="1"/>
  <c r="D31" i="1"/>
  <c r="J31" i="1"/>
  <c r="J30" i="1"/>
  <c r="K30" i="1"/>
  <c r="K31" i="1" s="1"/>
  <c r="L30" i="1"/>
  <c r="L31" i="1" s="1"/>
  <c r="M30" i="1"/>
  <c r="M31" i="1" s="1"/>
  <c r="I30" i="1"/>
  <c r="I31" i="1" s="1"/>
  <c r="E30" i="1"/>
  <c r="E31" i="1" s="1"/>
  <c r="F30" i="1"/>
  <c r="F31" i="1" s="1"/>
  <c r="G30" i="1"/>
  <c r="H30" i="1"/>
  <c r="H31" i="1" s="1"/>
  <c r="D30" i="1"/>
  <c r="L28" i="1"/>
  <c r="J27" i="1"/>
  <c r="J28" i="1" s="1"/>
  <c r="K27" i="1"/>
  <c r="K28" i="1" s="1"/>
  <c r="L27" i="1"/>
  <c r="M27" i="1"/>
  <c r="M28" i="1" s="1"/>
  <c r="I27" i="1"/>
  <c r="I28" i="1" s="1"/>
  <c r="D28" i="1"/>
  <c r="E27" i="1"/>
  <c r="E28" i="1" s="1"/>
  <c r="F27" i="1"/>
  <c r="F28" i="1" s="1"/>
  <c r="G27" i="1"/>
  <c r="G28" i="1" s="1"/>
  <c r="H27" i="1"/>
  <c r="H28" i="1" s="1"/>
  <c r="D27" i="1"/>
  <c r="I25" i="1"/>
  <c r="J24" i="1"/>
  <c r="J25" i="1" s="1"/>
  <c r="K24" i="1"/>
  <c r="K25" i="1" s="1"/>
  <c r="L24" i="1"/>
  <c r="L25" i="1" s="1"/>
  <c r="M24" i="1"/>
  <c r="M25" i="1" s="1"/>
  <c r="I24" i="1"/>
  <c r="D25" i="1"/>
  <c r="E24" i="1"/>
  <c r="E25" i="1" s="1"/>
  <c r="F24" i="1"/>
  <c r="F25" i="1" s="1"/>
  <c r="G24" i="1"/>
  <c r="G25" i="1" s="1"/>
  <c r="H24" i="1"/>
  <c r="H25" i="1" s="1"/>
  <c r="D24" i="1"/>
  <c r="J21" i="1"/>
  <c r="J22" i="1" s="1"/>
  <c r="K21" i="1"/>
  <c r="K22" i="1" s="1"/>
  <c r="L21" i="1"/>
  <c r="L22" i="1" s="1"/>
  <c r="M21" i="1"/>
  <c r="M22" i="1" s="1"/>
  <c r="I21" i="1"/>
  <c r="I22" i="1" s="1"/>
  <c r="H21" i="1"/>
  <c r="H22" i="1" s="1"/>
  <c r="E21" i="1"/>
  <c r="E22" i="1" s="1"/>
  <c r="F21" i="1"/>
  <c r="F22" i="1" s="1"/>
  <c r="G21" i="1"/>
  <c r="G22" i="1" s="1"/>
  <c r="D21" i="1"/>
  <c r="D22" i="1" s="1"/>
  <c r="L19" i="1"/>
  <c r="J18" i="1"/>
  <c r="J19" i="1" s="1"/>
  <c r="K18" i="1"/>
  <c r="K19" i="1" s="1"/>
  <c r="L18" i="1"/>
  <c r="M18" i="1"/>
  <c r="M19" i="1" s="1"/>
  <c r="I18" i="1"/>
  <c r="I19" i="1" s="1"/>
  <c r="E19" i="1"/>
  <c r="G19" i="1"/>
  <c r="E18" i="1"/>
  <c r="F18" i="1"/>
  <c r="F19" i="1" s="1"/>
  <c r="G18" i="1"/>
  <c r="H18" i="1"/>
  <c r="H19" i="1" s="1"/>
  <c r="D18" i="1"/>
  <c r="D19" i="1" s="1"/>
  <c r="J16" i="1"/>
  <c r="J15" i="1"/>
  <c r="K15" i="1"/>
  <c r="K16" i="1" s="1"/>
  <c r="L15" i="1"/>
  <c r="L16" i="1" s="1"/>
  <c r="M15" i="1"/>
  <c r="M16" i="1" s="1"/>
  <c r="I15" i="1"/>
  <c r="I16" i="1" s="1"/>
  <c r="E9" i="1"/>
  <c r="E10" i="1" s="1"/>
  <c r="F9" i="1"/>
  <c r="F10" i="1" s="1"/>
  <c r="G9" i="1"/>
  <c r="G10" i="1" s="1"/>
  <c r="H9" i="1"/>
  <c r="H10" i="1" s="1"/>
  <c r="E15" i="1"/>
  <c r="E16" i="1" s="1"/>
  <c r="F15" i="1"/>
  <c r="F16" i="1" s="1"/>
  <c r="G15" i="1"/>
  <c r="G16" i="1" s="1"/>
  <c r="H15" i="1"/>
  <c r="H16" i="1" s="1"/>
  <c r="D15" i="1"/>
  <c r="D16" i="1" s="1"/>
  <c r="I13" i="1"/>
  <c r="J12" i="1"/>
  <c r="J13" i="1" s="1"/>
  <c r="K12" i="1"/>
  <c r="K13" i="1" s="1"/>
  <c r="L12" i="1"/>
  <c r="L13" i="1" s="1"/>
  <c r="M12" i="1"/>
  <c r="M13" i="1" s="1"/>
  <c r="I12" i="1"/>
  <c r="E12" i="1"/>
  <c r="E13" i="1" s="1"/>
  <c r="F12" i="1"/>
  <c r="F13" i="1" s="1"/>
  <c r="G12" i="1"/>
  <c r="G13" i="1" s="1"/>
  <c r="H12" i="1"/>
  <c r="H13" i="1" s="1"/>
  <c r="D12" i="1"/>
  <c r="D13" i="1" s="1"/>
  <c r="J9" i="1"/>
  <c r="J10" i="1" s="1"/>
  <c r="K9" i="1"/>
  <c r="K10" i="1" s="1"/>
  <c r="L9" i="1"/>
  <c r="L10" i="1" s="1"/>
  <c r="M9" i="1"/>
  <c r="M10" i="1" s="1"/>
  <c r="I9" i="1"/>
  <c r="I10" i="1" s="1"/>
  <c r="D9" i="1"/>
  <c r="D10" i="1" s="1"/>
  <c r="J6" i="1"/>
  <c r="J7" i="1" s="1"/>
  <c r="K6" i="1"/>
  <c r="K7" i="1" s="1"/>
  <c r="L6" i="1"/>
  <c r="L7" i="1" s="1"/>
  <c r="M6" i="1"/>
  <c r="M7" i="1" s="1"/>
  <c r="I6" i="1"/>
  <c r="I7" i="1" s="1"/>
  <c r="D7" i="1"/>
  <c r="E6" i="1"/>
  <c r="E7" i="1" s="1"/>
  <c r="F6" i="1"/>
  <c r="F7" i="1" s="1"/>
  <c r="G6" i="1"/>
  <c r="G7" i="1" s="1"/>
  <c r="H6" i="1"/>
  <c r="H7" i="1" s="1"/>
  <c r="D6" i="1"/>
</calcChain>
</file>

<file path=xl/sharedStrings.xml><?xml version="1.0" encoding="utf-8"?>
<sst xmlns="http://schemas.openxmlformats.org/spreadsheetml/2006/main" count="69" uniqueCount="21">
  <si>
    <t>Nó 1</t>
  </si>
  <si>
    <t>Nó 2</t>
  </si>
  <si>
    <t>Nó 3</t>
  </si>
  <si>
    <t>Nó 4</t>
  </si>
  <si>
    <t>Nó 5</t>
  </si>
  <si>
    <t>Heat Flux</t>
  </si>
  <si>
    <t>Temp.</t>
  </si>
  <si>
    <t>Erro absoluto</t>
  </si>
  <si>
    <t>Nº nós interiores</t>
  </si>
  <si>
    <t>Erro relativo</t>
  </si>
  <si>
    <t>Nó 6</t>
  </si>
  <si>
    <t>Nó 7</t>
  </si>
  <si>
    <t>Nó 8</t>
  </si>
  <si>
    <t>TRI3</t>
  </si>
  <si>
    <t>TRI6</t>
  </si>
  <si>
    <t>260mm</t>
  </si>
  <si>
    <t>115mm</t>
  </si>
  <si>
    <t>54mm</t>
  </si>
  <si>
    <t>27mm</t>
  </si>
  <si>
    <t>13mm</t>
  </si>
  <si>
    <t>800mm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</si>
</sst>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8DDE-DF39-4354-865E-5FE56087E803}">
  <dimension ref="B2:M52"/>
  <sheetViews>
    <sheetView tabSelected="1" topLeftCell="A30" workbookViewId="0">
      <selection activeCell="D52" sqref="D52"/>
    </sheetView>
  </sheetViews>
  <sheetFormatPr defaultRowHeight="14.4" x14ac:dyDescent="0.3"/>
  <cols>
    <col min="3" max="3" width="15.33203125" customWidth="1"/>
    <col min="4" max="4" width="13.6640625" customWidth="1"/>
    <col min="5" max="5" width="13.44140625" customWidth="1"/>
    <col min="6" max="6" width="13.33203125" customWidth="1"/>
    <col min="7" max="7" width="12.6640625" customWidth="1"/>
    <col min="8" max="8" width="13.109375" customWidth="1"/>
    <col min="9" max="9" width="12.44140625" customWidth="1"/>
    <col min="10" max="11" width="14.109375" customWidth="1"/>
    <col min="12" max="12" width="13" customWidth="1"/>
    <col min="13" max="13" width="13.5546875" customWidth="1"/>
    <col min="15" max="15" width="13.33203125" customWidth="1"/>
    <col min="16" max="16" width="8.88671875" customWidth="1"/>
  </cols>
  <sheetData>
    <row r="2" spans="2:13" x14ac:dyDescent="0.3">
      <c r="D2" s="5"/>
      <c r="E2" s="5"/>
      <c r="F2" s="4" t="s">
        <v>13</v>
      </c>
      <c r="G2" s="4"/>
      <c r="H2" s="4"/>
      <c r="I2" s="10" t="s">
        <v>14</v>
      </c>
      <c r="J2" s="10"/>
      <c r="K2" s="10"/>
      <c r="L2" s="10"/>
      <c r="M2" s="10"/>
    </row>
    <row r="3" spans="2:13" x14ac:dyDescent="0.3"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15</v>
      </c>
      <c r="K3" s="1" t="s">
        <v>16</v>
      </c>
      <c r="L3" s="1" t="s">
        <v>17</v>
      </c>
      <c r="M3" s="1" t="s">
        <v>18</v>
      </c>
    </row>
    <row r="4" spans="2:13" x14ac:dyDescent="0.3">
      <c r="C4" t="s">
        <v>8</v>
      </c>
      <c r="D4" s="1">
        <v>98</v>
      </c>
      <c r="E4" s="1">
        <v>338</v>
      </c>
      <c r="F4" s="1">
        <v>1219</v>
      </c>
      <c r="G4" s="1">
        <v>4640</v>
      </c>
      <c r="H4" s="1">
        <v>19255</v>
      </c>
      <c r="I4" s="1">
        <v>94</v>
      </c>
      <c r="J4" s="1">
        <v>335</v>
      </c>
      <c r="K4" s="1">
        <v>1236</v>
      </c>
      <c r="L4" s="1">
        <v>4664</v>
      </c>
      <c r="M4" s="1">
        <v>18147</v>
      </c>
    </row>
    <row r="5" spans="2:13" x14ac:dyDescent="0.3">
      <c r="B5" s="8" t="s">
        <v>0</v>
      </c>
      <c r="C5" s="7" t="s">
        <v>6</v>
      </c>
      <c r="D5" s="2">
        <v>-11.334</v>
      </c>
      <c r="E5" s="2">
        <v>-11.869</v>
      </c>
      <c r="F5" s="2">
        <v>-11.984999999999999</v>
      </c>
      <c r="G5" s="2">
        <v>-12.034000000000001</v>
      </c>
      <c r="H5" s="2">
        <v>-12.05</v>
      </c>
      <c r="I5" s="2">
        <v>-11.846</v>
      </c>
      <c r="J5" s="2">
        <v>-12.026999999999999</v>
      </c>
      <c r="K5" s="2">
        <v>-12.053000000000001</v>
      </c>
      <c r="L5" s="2">
        <v>-12.054</v>
      </c>
      <c r="M5" s="2">
        <v>-12.054</v>
      </c>
    </row>
    <row r="6" spans="2:13" x14ac:dyDescent="0.3">
      <c r="B6" s="8"/>
      <c r="C6" s="2" t="s">
        <v>7</v>
      </c>
      <c r="D6" s="2">
        <f>ABS(D5-$H$5)</f>
        <v>0.71600000000000108</v>
      </c>
      <c r="E6" s="2">
        <f t="shared" ref="E6:H6" si="0">ABS(E5-$H$5)</f>
        <v>0.18100000000000094</v>
      </c>
      <c r="F6" s="2">
        <f t="shared" si="0"/>
        <v>6.5000000000001279E-2</v>
      </c>
      <c r="G6" s="2">
        <f t="shared" si="0"/>
        <v>1.6000000000000014E-2</v>
      </c>
      <c r="H6" s="2">
        <f t="shared" si="0"/>
        <v>0</v>
      </c>
      <c r="I6" s="2">
        <f>ABS(I5-$M$5)</f>
        <v>0.20800000000000018</v>
      </c>
      <c r="J6" s="2">
        <f t="shared" ref="J6:M6" si="1">ABS(J5-$M$5)</f>
        <v>2.7000000000001023E-2</v>
      </c>
      <c r="K6" s="2">
        <f t="shared" si="1"/>
        <v>9.9999999999944578E-4</v>
      </c>
      <c r="L6" s="2">
        <f t="shared" si="1"/>
        <v>0</v>
      </c>
      <c r="M6" s="2">
        <f t="shared" si="1"/>
        <v>0</v>
      </c>
    </row>
    <row r="7" spans="2:13" x14ac:dyDescent="0.3">
      <c r="B7" s="8"/>
      <c r="C7" s="2" t="s">
        <v>9</v>
      </c>
      <c r="D7" s="2">
        <f>ABS(D6/$H$5)</f>
        <v>5.9419087136929546E-2</v>
      </c>
      <c r="E7" s="2">
        <f t="shared" ref="E7:H7" si="2">ABS(E6/$H$5)</f>
        <v>1.5020746887966882E-2</v>
      </c>
      <c r="F7" s="2">
        <f t="shared" si="2"/>
        <v>5.3941908713694003E-3</v>
      </c>
      <c r="G7" s="2">
        <f t="shared" si="2"/>
        <v>1.3278008298755197E-3</v>
      </c>
      <c r="H7" s="2">
        <f t="shared" si="2"/>
        <v>0</v>
      </c>
      <c r="I7" s="2">
        <f>ABS(I6/$M$5)</f>
        <v>1.7255682760909257E-2</v>
      </c>
      <c r="J7" s="2">
        <f t="shared" ref="J7:M7" si="3">ABS(J6/$M$5)</f>
        <v>2.2399203583873422E-3</v>
      </c>
      <c r="K7" s="2">
        <f t="shared" si="3"/>
        <v>8.2960013273556142E-5</v>
      </c>
      <c r="L7" s="2">
        <f t="shared" si="3"/>
        <v>0</v>
      </c>
      <c r="M7" s="2">
        <f t="shared" si="3"/>
        <v>0</v>
      </c>
    </row>
    <row r="8" spans="2:13" x14ac:dyDescent="0.3">
      <c r="B8" s="8"/>
      <c r="C8" s="6" t="s">
        <v>5</v>
      </c>
      <c r="D8" s="3">
        <v>2.0844999999999998</v>
      </c>
      <c r="E8" s="3">
        <v>2.0808</v>
      </c>
      <c r="F8" s="3">
        <v>2.0802999999999998</v>
      </c>
      <c r="G8" s="3">
        <v>2.0815999999999999</v>
      </c>
      <c r="H8" s="3">
        <v>2.0817000000000001</v>
      </c>
      <c r="I8" s="3">
        <v>2.1545999999999998</v>
      </c>
      <c r="J8" s="3">
        <v>2.0914000000000001</v>
      </c>
      <c r="K8" s="3">
        <v>2.0838000000000001</v>
      </c>
      <c r="L8" s="3">
        <v>2.0811999999999999</v>
      </c>
      <c r="M8" s="3">
        <v>2.0817999999999999</v>
      </c>
    </row>
    <row r="9" spans="2:13" x14ac:dyDescent="0.3">
      <c r="B9" s="8"/>
      <c r="C9" s="3" t="s">
        <v>7</v>
      </c>
      <c r="D9" s="3">
        <f>ABS(D8-$H$8)</f>
        <v>2.7999999999996916E-3</v>
      </c>
      <c r="E9" s="3">
        <f t="shared" ref="E9:H9" si="4">ABS(E8-$H$8)</f>
        <v>9.0000000000012292E-4</v>
      </c>
      <c r="F9" s="3">
        <f t="shared" si="4"/>
        <v>1.4000000000002899E-3</v>
      </c>
      <c r="G9" s="3">
        <f t="shared" si="4"/>
        <v>1.0000000000021103E-4</v>
      </c>
      <c r="H9" s="3">
        <f t="shared" si="4"/>
        <v>0</v>
      </c>
      <c r="I9" s="3">
        <f>ABS(I8-$M$8)</f>
        <v>7.2799999999999976E-2</v>
      </c>
      <c r="J9" s="3">
        <f t="shared" ref="J9:M9" si="5">ABS(J8-$M$8)</f>
        <v>9.600000000000275E-3</v>
      </c>
      <c r="K9" s="3">
        <f t="shared" si="5"/>
        <v>2.0000000000002238E-3</v>
      </c>
      <c r="L9" s="3">
        <f t="shared" si="5"/>
        <v>5.9999999999993392E-4</v>
      </c>
      <c r="M9" s="3">
        <f t="shared" si="5"/>
        <v>0</v>
      </c>
    </row>
    <row r="10" spans="2:13" x14ac:dyDescent="0.3">
      <c r="B10" s="8"/>
      <c r="C10" s="3" t="s">
        <v>9</v>
      </c>
      <c r="D10" s="3">
        <f>ABS(D9/$H$8)</f>
        <v>1.3450545227456845E-3</v>
      </c>
      <c r="E10" s="3">
        <f t="shared" ref="E10:H10" si="6">ABS(E9/$H$8)</f>
        <v>4.3233895373979097E-4</v>
      </c>
      <c r="F10" s="3">
        <f t="shared" si="6"/>
        <v>6.725272613730556E-4</v>
      </c>
      <c r="G10" s="3">
        <f t="shared" si="6"/>
        <v>4.8037661526738256E-5</v>
      </c>
      <c r="H10" s="3">
        <f t="shared" si="6"/>
        <v>0</v>
      </c>
      <c r="I10" s="3">
        <f>ABS(I9/$M$8)</f>
        <v>3.4969737726967036E-2</v>
      </c>
      <c r="J10" s="3">
        <f t="shared" ref="J10:M10" si="7">ABS(J9/$M$8)</f>
        <v>4.6113939859738088E-3</v>
      </c>
      <c r="K10" s="3">
        <f t="shared" si="7"/>
        <v>9.6070708041129025E-4</v>
      </c>
      <c r="L10" s="3">
        <f t="shared" si="7"/>
        <v>2.8821212412332304E-4</v>
      </c>
      <c r="M10" s="3">
        <f t="shared" si="7"/>
        <v>0</v>
      </c>
    </row>
    <row r="11" spans="2:13" x14ac:dyDescent="0.3">
      <c r="B11" s="9" t="s">
        <v>1</v>
      </c>
      <c r="C11" s="7" t="s">
        <v>6</v>
      </c>
      <c r="D11" s="2">
        <v>-9.1765000000000008</v>
      </c>
      <c r="E11" s="2">
        <v>-9.6951999999999998</v>
      </c>
      <c r="F11" s="2">
        <v>-9.8028999999999993</v>
      </c>
      <c r="G11" s="2">
        <v>-9.8484999999999996</v>
      </c>
      <c r="H11" s="2">
        <v>-9.8628999999999998</v>
      </c>
      <c r="I11" s="2">
        <v>-9.6872000000000007</v>
      </c>
      <c r="J11" s="2">
        <v>-9.8404000000000007</v>
      </c>
      <c r="K11" s="2">
        <v>-9.8656000000000006</v>
      </c>
      <c r="L11" s="2">
        <v>-9.8668999999999993</v>
      </c>
      <c r="M11" s="2">
        <v>-9.8672000000000004</v>
      </c>
    </row>
    <row r="12" spans="2:13" x14ac:dyDescent="0.3">
      <c r="B12" s="9"/>
      <c r="C12" s="2" t="s">
        <v>7</v>
      </c>
      <c r="D12" s="2">
        <f>ABS(D11-$H$11)</f>
        <v>0.68639999999999901</v>
      </c>
      <c r="E12" s="2">
        <f t="shared" ref="E12:I12" si="8">ABS(E11-$H$11)</f>
        <v>0.16769999999999996</v>
      </c>
      <c r="F12" s="2">
        <f t="shared" si="8"/>
        <v>6.0000000000000497E-2</v>
      </c>
      <c r="G12" s="2">
        <f t="shared" si="8"/>
        <v>1.440000000000019E-2</v>
      </c>
      <c r="H12" s="2">
        <f t="shared" si="8"/>
        <v>0</v>
      </c>
      <c r="I12" s="2">
        <f>ABS(I11-$M$11)</f>
        <v>0.17999999999999972</v>
      </c>
      <c r="J12" s="2">
        <f t="shared" ref="J12:M12" si="9">ABS(J11-$M$11)</f>
        <v>2.6799999999999713E-2</v>
      </c>
      <c r="K12" s="2">
        <f t="shared" si="9"/>
        <v>1.5999999999998238E-3</v>
      </c>
      <c r="L12" s="2">
        <f t="shared" si="9"/>
        <v>3.0000000000107718E-4</v>
      </c>
      <c r="M12" s="2">
        <f t="shared" si="9"/>
        <v>0</v>
      </c>
    </row>
    <row r="13" spans="2:13" x14ac:dyDescent="0.3">
      <c r="B13" s="9"/>
      <c r="C13" s="2" t="s">
        <v>9</v>
      </c>
      <c r="D13" s="2">
        <f>ABS(D12/$H$11)</f>
        <v>6.9594135599063051E-2</v>
      </c>
      <c r="E13" s="2">
        <f t="shared" ref="E13:M13" si="10">ABS(E12/$H$11)</f>
        <v>1.7003112674771108E-2</v>
      </c>
      <c r="F13" s="2">
        <f t="shared" si="10"/>
        <v>6.0834034614566206E-3</v>
      </c>
      <c r="G13" s="2">
        <f t="shared" si="10"/>
        <v>1.460016830749596E-3</v>
      </c>
      <c r="H13" s="2">
        <f t="shared" si="10"/>
        <v>0</v>
      </c>
      <c r="I13" s="2">
        <f>ABS(I12/$M$11)</f>
        <v>1.8242257175287793E-2</v>
      </c>
      <c r="J13" s="2">
        <f t="shared" ref="J13:M13" si="11">ABS(J12/$M$11)</f>
        <v>2.7160694016539356E-3</v>
      </c>
      <c r="K13" s="2">
        <f t="shared" si="11"/>
        <v>1.6215339711365167E-4</v>
      </c>
      <c r="L13" s="2">
        <f t="shared" si="11"/>
        <v>3.0403761958922203E-5</v>
      </c>
      <c r="M13" s="2">
        <f t="shared" si="11"/>
        <v>0</v>
      </c>
    </row>
    <row r="14" spans="2:13" ht="15" customHeight="1" x14ac:dyDescent="0.3">
      <c r="B14" s="9"/>
      <c r="C14" s="6" t="s">
        <v>5</v>
      </c>
      <c r="D14" s="3">
        <v>3.9775</v>
      </c>
      <c r="E14" s="3">
        <v>4.2790999999999997</v>
      </c>
      <c r="F14" s="3">
        <v>4.4257999999999997</v>
      </c>
      <c r="G14" s="3">
        <v>4.5327999999999999</v>
      </c>
      <c r="H14" s="3">
        <v>4.5987999999999998</v>
      </c>
      <c r="I14" s="3">
        <v>2.7339000000000002</v>
      </c>
      <c r="J14" s="3">
        <v>4.0083000000000002</v>
      </c>
      <c r="K14" s="3">
        <v>4.2316000000000003</v>
      </c>
      <c r="L14" s="3">
        <v>4.3784999999999998</v>
      </c>
      <c r="M14" s="3">
        <v>4.4981</v>
      </c>
    </row>
    <row r="15" spans="2:13" ht="15" customHeight="1" x14ac:dyDescent="0.3">
      <c r="B15" s="9"/>
      <c r="C15" s="3" t="s">
        <v>7</v>
      </c>
      <c r="D15" s="3">
        <f>ABS(D14-$H$14)</f>
        <v>0.62129999999999974</v>
      </c>
      <c r="E15" s="3">
        <f t="shared" ref="E15:H15" si="12">ABS(E14-$H$14)</f>
        <v>0.3197000000000001</v>
      </c>
      <c r="F15" s="3">
        <f t="shared" si="12"/>
        <v>0.17300000000000004</v>
      </c>
      <c r="G15" s="3">
        <f t="shared" si="12"/>
        <v>6.5999999999999837E-2</v>
      </c>
      <c r="H15" s="3">
        <f t="shared" si="12"/>
        <v>0</v>
      </c>
      <c r="I15" s="3">
        <f>ABS(I14-$M$14)</f>
        <v>1.7641999999999998</v>
      </c>
      <c r="J15" s="3">
        <f t="shared" ref="J15:M15" si="13">ABS(J14-$M$14)</f>
        <v>0.48979999999999979</v>
      </c>
      <c r="K15" s="3">
        <f t="shared" si="13"/>
        <v>0.26649999999999974</v>
      </c>
      <c r="L15" s="3">
        <f t="shared" si="13"/>
        <v>0.11960000000000015</v>
      </c>
      <c r="M15" s="3">
        <f t="shared" si="13"/>
        <v>0</v>
      </c>
    </row>
    <row r="16" spans="2:13" ht="15" customHeight="1" x14ac:dyDescent="0.3">
      <c r="B16" s="9"/>
      <c r="C16" s="3" t="s">
        <v>9</v>
      </c>
      <c r="D16" s="3">
        <f>ABS(D15/$H$14)</f>
        <v>0.1351004609898234</v>
      </c>
      <c r="E16" s="3">
        <f t="shared" ref="E16:H16" si="14">ABS(E15/$H$14)</f>
        <v>6.9518135165695424E-2</v>
      </c>
      <c r="F16" s="3">
        <f t="shared" si="14"/>
        <v>3.7618509176306873E-2</v>
      </c>
      <c r="G16" s="3">
        <f t="shared" si="14"/>
        <v>1.4351569974775994E-2</v>
      </c>
      <c r="H16" s="3">
        <f t="shared" si="14"/>
        <v>0</v>
      </c>
      <c r="I16" s="3">
        <f>ABS(I15/$M$14)</f>
        <v>0.39221004424090167</v>
      </c>
      <c r="J16" s="3">
        <f t="shared" ref="J16:M16" si="15">ABS(J15/$M$14)</f>
        <v>0.10889042039972428</v>
      </c>
      <c r="K16" s="3">
        <f t="shared" si="15"/>
        <v>5.9247237722593923E-2</v>
      </c>
      <c r="L16" s="3">
        <f t="shared" si="15"/>
        <v>2.6589004246237332E-2</v>
      </c>
      <c r="M16" s="3">
        <f t="shared" si="15"/>
        <v>0</v>
      </c>
    </row>
    <row r="17" spans="2:13" x14ac:dyDescent="0.3">
      <c r="B17" s="8" t="s">
        <v>2</v>
      </c>
      <c r="C17" s="7" t="s">
        <v>6</v>
      </c>
      <c r="D17" s="2">
        <v>-9.1959999999999997</v>
      </c>
      <c r="E17" s="2">
        <v>-9.7161000000000008</v>
      </c>
      <c r="F17" s="2">
        <v>-9.8252000000000006</v>
      </c>
      <c r="G17" s="2">
        <v>-9.8709000000000007</v>
      </c>
      <c r="H17" s="2">
        <v>-9.8854000000000006</v>
      </c>
      <c r="I17" s="2">
        <v>-9.6973000000000003</v>
      </c>
      <c r="J17" s="2">
        <v>-9.8618000000000006</v>
      </c>
      <c r="K17" s="2">
        <v>-9.8880999999999997</v>
      </c>
      <c r="L17" s="2">
        <v>-9.8895</v>
      </c>
      <c r="M17" s="2">
        <v>-9.8896999999999995</v>
      </c>
    </row>
    <row r="18" spans="2:13" x14ac:dyDescent="0.3">
      <c r="B18" s="8"/>
      <c r="C18" s="2" t="s">
        <v>7</v>
      </c>
      <c r="D18" s="2">
        <f>ABS(D17-$H$17)</f>
        <v>0.6894000000000009</v>
      </c>
      <c r="E18" s="2">
        <f t="shared" ref="E18:H18" si="16">ABS(E17-$H$17)</f>
        <v>0.16929999999999978</v>
      </c>
      <c r="F18" s="2">
        <f t="shared" si="16"/>
        <v>6.0200000000000031E-2</v>
      </c>
      <c r="G18" s="2">
        <f t="shared" si="16"/>
        <v>1.4499999999999957E-2</v>
      </c>
      <c r="H18" s="2">
        <f t="shared" si="16"/>
        <v>0</v>
      </c>
      <c r="I18" s="2">
        <f>ABS(I17-$M$17)</f>
        <v>0.19239999999999924</v>
      </c>
      <c r="J18" s="2">
        <f t="shared" ref="J18:M18" si="17">ABS(J17-$M$17)</f>
        <v>2.7899999999998926E-2</v>
      </c>
      <c r="K18" s="2">
        <f t="shared" si="17"/>
        <v>1.5999999999998238E-3</v>
      </c>
      <c r="L18" s="2">
        <f t="shared" si="17"/>
        <v>1.9999999999953388E-4</v>
      </c>
      <c r="M18" s="2">
        <f t="shared" si="17"/>
        <v>0</v>
      </c>
    </row>
    <row r="19" spans="2:13" x14ac:dyDescent="0.3">
      <c r="B19" s="8"/>
      <c r="C19" s="2" t="s">
        <v>9</v>
      </c>
      <c r="D19" s="2">
        <f>ABS(D18/$H$17)</f>
        <v>6.973921136221102E-2</v>
      </c>
      <c r="E19" s="2">
        <f t="shared" ref="E19:H19" si="18">ABS(E18/$H$17)</f>
        <v>1.7126267020049747E-2</v>
      </c>
      <c r="F19" s="2">
        <f t="shared" si="18"/>
        <v>6.0897889817306356E-3</v>
      </c>
      <c r="G19" s="2">
        <f t="shared" si="18"/>
        <v>1.4668096384567095E-3</v>
      </c>
      <c r="H19" s="2">
        <f t="shared" si="18"/>
        <v>0</v>
      </c>
      <c r="I19" s="2">
        <f>ABS(I18/$M$17)</f>
        <v>1.9454584062206057E-2</v>
      </c>
      <c r="J19" s="2">
        <f t="shared" ref="J19:M19" si="19">ABS(J18/$M$17)</f>
        <v>2.8211169196233382E-3</v>
      </c>
      <c r="K19" s="2">
        <f t="shared" si="19"/>
        <v>1.6178448284577125E-4</v>
      </c>
      <c r="L19" s="2">
        <f t="shared" si="19"/>
        <v>2.02230603556765E-5</v>
      </c>
      <c r="M19" s="2">
        <f t="shared" si="19"/>
        <v>0</v>
      </c>
    </row>
    <row r="20" spans="2:13" x14ac:dyDescent="0.3">
      <c r="B20" s="8"/>
      <c r="C20" s="6" t="s">
        <v>5</v>
      </c>
      <c r="D20" s="3">
        <v>2.6738</v>
      </c>
      <c r="E20" s="3">
        <v>2.6901000000000002</v>
      </c>
      <c r="F20" s="3">
        <v>2.7101999999999999</v>
      </c>
      <c r="G20" s="3">
        <v>2.7164000000000001</v>
      </c>
      <c r="H20" s="3">
        <v>2.7178</v>
      </c>
      <c r="I20" s="3">
        <v>2.6067999999999998</v>
      </c>
      <c r="J20" s="3">
        <v>2.7130000000000001</v>
      </c>
      <c r="K20" s="3">
        <v>2.7113999999999998</v>
      </c>
      <c r="L20" s="3">
        <v>2.7176</v>
      </c>
      <c r="M20" s="3">
        <v>2.7185000000000001</v>
      </c>
    </row>
    <row r="21" spans="2:13" x14ac:dyDescent="0.3">
      <c r="B21" s="8"/>
      <c r="C21" s="3" t="s">
        <v>7</v>
      </c>
      <c r="D21" s="3">
        <f>ABS(D20-$H$20)</f>
        <v>4.4000000000000039E-2</v>
      </c>
      <c r="E21" s="3">
        <f t="shared" ref="E21:G21" si="20">ABS(E20-$H$20)</f>
        <v>2.7699999999999836E-2</v>
      </c>
      <c r="F21" s="3">
        <f t="shared" si="20"/>
        <v>7.6000000000000512E-3</v>
      </c>
      <c r="G21" s="3">
        <f t="shared" si="20"/>
        <v>1.3999999999998458E-3</v>
      </c>
      <c r="H21" s="3">
        <f>ABS(H20-$H$20)</f>
        <v>0</v>
      </c>
      <c r="I21" s="3">
        <f>ABS(I20-$M$20)</f>
        <v>0.11170000000000035</v>
      </c>
      <c r="J21" s="3">
        <f t="shared" ref="J21:M21" si="21">ABS(J20-$M$20)</f>
        <v>5.5000000000000604E-3</v>
      </c>
      <c r="K21" s="3">
        <f t="shared" si="21"/>
        <v>7.1000000000003283E-3</v>
      </c>
      <c r="L21" s="3">
        <f t="shared" si="21"/>
        <v>9.0000000000012292E-4</v>
      </c>
      <c r="M21" s="3">
        <f t="shared" si="21"/>
        <v>0</v>
      </c>
    </row>
    <row r="22" spans="2:13" x14ac:dyDescent="0.3">
      <c r="B22" s="8"/>
      <c r="C22" s="3" t="s">
        <v>9</v>
      </c>
      <c r="D22" s="3">
        <f>ABS(D21/$H$20)</f>
        <v>1.6189565089410569E-2</v>
      </c>
      <c r="E22" s="3">
        <f t="shared" ref="E22:H22" si="22">ABS(E21/$H$20)</f>
        <v>1.0192067113106128E-2</v>
      </c>
      <c r="F22" s="3">
        <f t="shared" si="22"/>
        <v>2.7963794245345688E-3</v>
      </c>
      <c r="G22" s="3">
        <f t="shared" si="22"/>
        <v>5.1512252557209726E-4</v>
      </c>
      <c r="H22" s="3">
        <f t="shared" si="22"/>
        <v>0</v>
      </c>
      <c r="I22" s="3">
        <f>ABS(I21/$M$20)</f>
        <v>4.1088835755012085E-2</v>
      </c>
      <c r="J22" s="3">
        <f t="shared" ref="J22:M22" si="23">ABS(J21/$M$20)</f>
        <v>2.0231745447857495E-3</v>
      </c>
      <c r="K22" s="3">
        <f t="shared" si="23"/>
        <v>2.6117344123598777E-3</v>
      </c>
      <c r="L22" s="3">
        <f t="shared" si="23"/>
        <v>3.3106492551043695E-4</v>
      </c>
      <c r="M22" s="3">
        <f t="shared" si="23"/>
        <v>0</v>
      </c>
    </row>
    <row r="23" spans="2:13" x14ac:dyDescent="0.3">
      <c r="B23" s="9" t="s">
        <v>3</v>
      </c>
      <c r="C23" s="7" t="s">
        <v>6</v>
      </c>
      <c r="D23" s="2">
        <v>-7.2004000000000001</v>
      </c>
      <c r="E23" s="2">
        <v>-7.6559999999999997</v>
      </c>
      <c r="F23" s="2">
        <v>-7.7488999999999999</v>
      </c>
      <c r="G23" s="2">
        <v>-7.7869999999999999</v>
      </c>
      <c r="H23" s="2">
        <v>-7.7992999999999997</v>
      </c>
      <c r="I23" s="2">
        <v>-7.6494</v>
      </c>
      <c r="J23" s="2">
        <v>-7.7812999999999999</v>
      </c>
      <c r="K23" s="2">
        <v>-7.8018000000000001</v>
      </c>
      <c r="L23" s="2">
        <v>-7.8028000000000004</v>
      </c>
      <c r="M23" s="2">
        <v>-7.8029999999999999</v>
      </c>
    </row>
    <row r="24" spans="2:13" x14ac:dyDescent="0.3">
      <c r="B24" s="9"/>
      <c r="C24" s="2" t="s">
        <v>7</v>
      </c>
      <c r="D24" s="2">
        <f>ABS(D23-$H$23)</f>
        <v>0.59889999999999954</v>
      </c>
      <c r="E24" s="2">
        <f t="shared" ref="E24:H24" si="24">ABS(E23-$H$23)</f>
        <v>0.14329999999999998</v>
      </c>
      <c r="F24" s="2">
        <f t="shared" si="24"/>
        <v>5.0399999999999778E-2</v>
      </c>
      <c r="G24" s="2">
        <f t="shared" si="24"/>
        <v>1.2299999999999756E-2</v>
      </c>
      <c r="H24" s="2">
        <f t="shared" si="24"/>
        <v>0</v>
      </c>
      <c r="I24" s="2">
        <f>ABS(I23-$M$23)</f>
        <v>0.15359999999999996</v>
      </c>
      <c r="J24" s="2">
        <f t="shared" ref="J24:M24" si="25">ABS(J23-$M$23)</f>
        <v>2.1700000000000053E-2</v>
      </c>
      <c r="K24" s="2">
        <f t="shared" si="25"/>
        <v>1.1999999999998678E-3</v>
      </c>
      <c r="L24" s="2">
        <f t="shared" si="25"/>
        <v>1.9999999999953388E-4</v>
      </c>
      <c r="M24" s="2">
        <f t="shared" si="25"/>
        <v>0</v>
      </c>
    </row>
    <row r="25" spans="2:13" x14ac:dyDescent="0.3">
      <c r="B25" s="9"/>
      <c r="C25" s="2" t="s">
        <v>9</v>
      </c>
      <c r="D25" s="2">
        <f>ABS(D24/$H$23)</f>
        <v>7.6788942597412535E-2</v>
      </c>
      <c r="E25" s="2">
        <f t="shared" ref="E25:H25" si="26">ABS(E24/$H$23)</f>
        <v>1.8373443770594796E-2</v>
      </c>
      <c r="F25" s="2">
        <f t="shared" si="26"/>
        <v>6.4621183952405705E-3</v>
      </c>
      <c r="G25" s="2">
        <f t="shared" si="26"/>
        <v>1.5770646083622577E-3</v>
      </c>
      <c r="H25" s="2">
        <f t="shared" si="26"/>
        <v>0</v>
      </c>
      <c r="I25" s="2">
        <f>ABS(I24/$M$23)</f>
        <v>1.9684736639753935E-2</v>
      </c>
      <c r="J25" s="2">
        <f t="shared" ref="J25:M25" si="27">ABS(J24/$M$23)</f>
        <v>2.7809816737152447E-3</v>
      </c>
      <c r="K25" s="2">
        <f t="shared" si="27"/>
        <v>1.5378700499806073E-4</v>
      </c>
      <c r="L25" s="2">
        <f t="shared" si="27"/>
        <v>2.5631167499619876E-5</v>
      </c>
      <c r="M25" s="2">
        <f t="shared" si="27"/>
        <v>0</v>
      </c>
    </row>
    <row r="26" spans="2:13" x14ac:dyDescent="0.3">
      <c r="B26" s="9"/>
      <c r="C26" s="6" t="s">
        <v>5</v>
      </c>
      <c r="D26" s="3">
        <v>3.8984999999999999</v>
      </c>
      <c r="E26" s="3">
        <v>4.7149999999999999</v>
      </c>
      <c r="F26" s="3">
        <v>4.9592999999999998</v>
      </c>
      <c r="G26" s="3">
        <v>5.1265000000000001</v>
      </c>
      <c r="H26" s="3">
        <v>5.2248999999999999</v>
      </c>
      <c r="I26" s="3">
        <v>3.1362999999999999</v>
      </c>
      <c r="J26" s="3">
        <v>3.9914999999999998</v>
      </c>
      <c r="K26" s="3">
        <v>4.6234000000000002</v>
      </c>
      <c r="L26" s="3">
        <v>4.8948</v>
      </c>
      <c r="M26" s="3">
        <v>5.0724</v>
      </c>
    </row>
    <row r="27" spans="2:13" x14ac:dyDescent="0.3">
      <c r="B27" s="9"/>
      <c r="C27" s="3" t="s">
        <v>7</v>
      </c>
      <c r="D27" s="3">
        <f>ABS(D26-$H$26)</f>
        <v>1.3264</v>
      </c>
      <c r="E27" s="3">
        <f t="shared" ref="E27:H27" si="28">ABS(E26-$H$26)</f>
        <v>0.50990000000000002</v>
      </c>
      <c r="F27" s="3">
        <f t="shared" si="28"/>
        <v>0.26560000000000006</v>
      </c>
      <c r="G27" s="3">
        <f t="shared" si="28"/>
        <v>9.8399999999999821E-2</v>
      </c>
      <c r="H27" s="3">
        <f t="shared" si="28"/>
        <v>0</v>
      </c>
      <c r="I27" s="3">
        <f>ABS(I26-$M$26)</f>
        <v>1.9361000000000002</v>
      </c>
      <c r="J27" s="3">
        <f t="shared" ref="J27:M27" si="29">ABS(J26-$M$26)</f>
        <v>1.0809000000000002</v>
      </c>
      <c r="K27" s="3">
        <f t="shared" si="29"/>
        <v>0.44899999999999984</v>
      </c>
      <c r="L27" s="3">
        <f t="shared" si="29"/>
        <v>0.17759999999999998</v>
      </c>
      <c r="M27" s="3">
        <f t="shared" si="29"/>
        <v>0</v>
      </c>
    </row>
    <row r="28" spans="2:13" x14ac:dyDescent="0.3">
      <c r="B28" s="9"/>
      <c r="C28" s="3" t="s">
        <v>9</v>
      </c>
      <c r="D28" s="3">
        <f>ABS(D27/$H$26)</f>
        <v>0.25386131791996019</v>
      </c>
      <c r="E28" s="3">
        <f t="shared" ref="E28:H28" si="30">ABS(E27/$H$26)</f>
        <v>9.7590384504966612E-2</v>
      </c>
      <c r="F28" s="3">
        <f t="shared" si="30"/>
        <v>5.0833508775287577E-2</v>
      </c>
      <c r="G28" s="3">
        <f t="shared" si="30"/>
        <v>1.8832896323374575E-2</v>
      </c>
      <c r="H28" s="3">
        <f t="shared" si="30"/>
        <v>0</v>
      </c>
      <c r="I28" s="3">
        <f>ABS(I27/$M$26)</f>
        <v>0.38169308414162922</v>
      </c>
      <c r="J28" s="3">
        <f t="shared" ref="J28:M28" si="31">ABS(J27/$M$26)</f>
        <v>0.21309439318665724</v>
      </c>
      <c r="K28" s="3">
        <f t="shared" si="31"/>
        <v>8.8518255658071102E-2</v>
      </c>
      <c r="L28" s="3">
        <f t="shared" si="31"/>
        <v>3.5013011592145725E-2</v>
      </c>
      <c r="M28" s="3">
        <f t="shared" si="31"/>
        <v>0</v>
      </c>
    </row>
    <row r="29" spans="2:13" x14ac:dyDescent="0.3">
      <c r="B29" s="8" t="s">
        <v>4</v>
      </c>
      <c r="C29" s="7" t="s">
        <v>6</v>
      </c>
      <c r="D29" s="2">
        <v>-7.2709999999999999</v>
      </c>
      <c r="E29" s="2">
        <v>-7.7321999999999997</v>
      </c>
      <c r="F29" s="2">
        <v>-7.8262999999999998</v>
      </c>
      <c r="G29" s="2">
        <v>-7.8632999999999997</v>
      </c>
      <c r="H29" s="2">
        <v>-7.8753000000000002</v>
      </c>
      <c r="I29" s="2">
        <v>-7.7180999999999997</v>
      </c>
      <c r="J29" s="2">
        <v>-7.8543000000000003</v>
      </c>
      <c r="K29" s="2">
        <v>-7.8775000000000004</v>
      </c>
      <c r="L29" s="2">
        <v>-7.8788</v>
      </c>
      <c r="M29" s="2">
        <v>-7.8789999999999996</v>
      </c>
    </row>
    <row r="30" spans="2:13" x14ac:dyDescent="0.3">
      <c r="B30" s="8"/>
      <c r="C30" s="2" t="s">
        <v>7</v>
      </c>
      <c r="D30" s="2">
        <f>ABS(D29-$H$29)</f>
        <v>0.60430000000000028</v>
      </c>
      <c r="E30" s="2">
        <f t="shared" ref="E30:H30" si="32">ABS(E29-$H$29)</f>
        <v>0.14310000000000045</v>
      </c>
      <c r="F30" s="2">
        <f t="shared" si="32"/>
        <v>4.9000000000000377E-2</v>
      </c>
      <c r="G30" s="2">
        <f t="shared" si="32"/>
        <v>1.2000000000000455E-2</v>
      </c>
      <c r="H30" s="2">
        <f t="shared" si="32"/>
        <v>0</v>
      </c>
      <c r="I30" s="2">
        <f>ABS(I29-$M$29)</f>
        <v>0.16089999999999982</v>
      </c>
      <c r="J30" s="2">
        <f t="shared" ref="J30:M30" si="33">ABS(J29-$M$29)</f>
        <v>2.4699999999999278E-2</v>
      </c>
      <c r="K30" s="2">
        <f t="shared" si="33"/>
        <v>1.4999999999991687E-3</v>
      </c>
      <c r="L30" s="2">
        <f t="shared" si="33"/>
        <v>1.9999999999953388E-4</v>
      </c>
      <c r="M30" s="2">
        <f t="shared" si="33"/>
        <v>0</v>
      </c>
    </row>
    <row r="31" spans="2:13" x14ac:dyDescent="0.3">
      <c r="B31" s="8"/>
      <c r="C31" s="2" t="s">
        <v>9</v>
      </c>
      <c r="D31" s="2">
        <f>ABS(D30/$H$29)</f>
        <v>7.673358475232693E-2</v>
      </c>
      <c r="E31" s="2">
        <f t="shared" ref="E31:H31" si="34">ABS(E30/$H$29)</f>
        <v>1.8170736352900899E-2</v>
      </c>
      <c r="F31" s="2">
        <f t="shared" si="34"/>
        <v>6.2219851942148709E-3</v>
      </c>
      <c r="G31" s="2">
        <f t="shared" si="34"/>
        <v>1.5237514761343002E-3</v>
      </c>
      <c r="H31" s="2">
        <f t="shared" si="34"/>
        <v>0</v>
      </c>
      <c r="I31" s="2">
        <f>ABS(I30/$M$29)</f>
        <v>2.0421373270719613E-2</v>
      </c>
      <c r="J31" s="2">
        <f t="shared" ref="J31:M31" si="35">ABS(J30/$M$29)</f>
        <v>3.1349155984261049E-3</v>
      </c>
      <c r="K31" s="2">
        <f t="shared" si="35"/>
        <v>1.9037948978286188E-4</v>
      </c>
      <c r="L31" s="2">
        <f t="shared" si="35"/>
        <v>2.5383931971003159E-5</v>
      </c>
      <c r="M31" s="2">
        <f t="shared" si="35"/>
        <v>0</v>
      </c>
    </row>
    <row r="32" spans="2:13" x14ac:dyDescent="0.3">
      <c r="B32" s="8"/>
      <c r="C32" s="6" t="s">
        <v>5</v>
      </c>
      <c r="D32" s="3">
        <v>2.0402999999999998</v>
      </c>
      <c r="E32" s="3">
        <v>2.1793</v>
      </c>
      <c r="F32" s="3">
        <v>2.1613000000000002</v>
      </c>
      <c r="G32" s="3">
        <v>2.1798999999999999</v>
      </c>
      <c r="H32" s="3">
        <v>2.1783999999999999</v>
      </c>
      <c r="I32" s="3">
        <v>2.1231</v>
      </c>
      <c r="J32" s="3">
        <v>2.1206</v>
      </c>
      <c r="K32" s="3">
        <v>2.2048000000000001</v>
      </c>
      <c r="L32" s="3">
        <v>2.1732</v>
      </c>
      <c r="M32" s="3">
        <v>2.1827999999999999</v>
      </c>
    </row>
    <row r="33" spans="2:13" x14ac:dyDescent="0.3">
      <c r="B33" s="8"/>
      <c r="C33" s="3" t="s">
        <v>7</v>
      </c>
      <c r="D33" s="3">
        <f>ABS(D32-$H$32)</f>
        <v>0.13810000000000011</v>
      </c>
      <c r="E33" s="3">
        <f t="shared" ref="E33:H33" si="36">ABS(E32-$H$32)</f>
        <v>9.0000000000012292E-4</v>
      </c>
      <c r="F33" s="3">
        <f t="shared" si="36"/>
        <v>1.7099999999999671E-2</v>
      </c>
      <c r="G33" s="3">
        <f t="shared" si="36"/>
        <v>1.5000000000000568E-3</v>
      </c>
      <c r="H33" s="3">
        <f t="shared" si="36"/>
        <v>0</v>
      </c>
      <c r="I33" s="3">
        <f>ABS(I32-$M$32)</f>
        <v>5.9699999999999864E-2</v>
      </c>
      <c r="J33" s="3">
        <f t="shared" ref="J33:M33" si="37">ABS(J32-$M$32)</f>
        <v>6.2199999999999811E-2</v>
      </c>
      <c r="K33" s="3">
        <f t="shared" si="37"/>
        <v>2.2000000000000242E-2</v>
      </c>
      <c r="L33" s="3">
        <f t="shared" si="37"/>
        <v>9.5999999999998309E-3</v>
      </c>
      <c r="M33" s="3">
        <f t="shared" si="37"/>
        <v>0</v>
      </c>
    </row>
    <row r="34" spans="2:13" x14ac:dyDescent="0.3">
      <c r="B34" s="8"/>
      <c r="C34" s="3" t="s">
        <v>9</v>
      </c>
      <c r="D34" s="3">
        <f>ABS(D33/$H$32)</f>
        <v>6.3395152405435237E-2</v>
      </c>
      <c r="E34" s="3">
        <f t="shared" ref="E34:H34" si="38">ABS(E33/$H$32)</f>
        <v>4.1314726404706345E-4</v>
      </c>
      <c r="F34" s="3">
        <f t="shared" si="38"/>
        <v>7.8497980168929817E-3</v>
      </c>
      <c r="G34" s="3">
        <f t="shared" si="38"/>
        <v>6.8857877341170438E-4</v>
      </c>
      <c r="H34" s="3">
        <f t="shared" si="38"/>
        <v>0</v>
      </c>
      <c r="I34" s="3">
        <f>ABS(I33/$M$32)</f>
        <v>2.7350192413413903E-2</v>
      </c>
      <c r="J34" s="3">
        <f t="shared" ref="J34:L34" si="39">ABS(J33/$M$32)</f>
        <v>2.8495510353674095E-2</v>
      </c>
      <c r="K34" s="3">
        <f t="shared" si="39"/>
        <v>1.0078797874290014E-2</v>
      </c>
      <c r="L34" s="3">
        <f t="shared" si="39"/>
        <v>4.3980208905991533E-3</v>
      </c>
      <c r="M34" s="3">
        <f>ABS(M33/$M$32)</f>
        <v>0</v>
      </c>
    </row>
    <row r="35" spans="2:13" x14ac:dyDescent="0.3">
      <c r="B35" s="8" t="s">
        <v>10</v>
      </c>
      <c r="C35" s="7" t="s">
        <v>6</v>
      </c>
      <c r="D35" s="2">
        <v>-3.9455</v>
      </c>
      <c r="E35" s="2">
        <v>-4.2633999999999999</v>
      </c>
      <c r="F35" s="2">
        <v>-4.3277999999999999</v>
      </c>
      <c r="G35" s="2">
        <v>-4.3476999999999997</v>
      </c>
      <c r="H35" s="2">
        <v>-4.3529</v>
      </c>
      <c r="I35" s="2">
        <v>-4.2340999999999998</v>
      </c>
      <c r="J35" s="2">
        <v>-4.3029000000000002</v>
      </c>
      <c r="K35" s="2">
        <v>-4.3513000000000002</v>
      </c>
      <c r="L35" s="2">
        <v>-4.3540999999999999</v>
      </c>
      <c r="M35" s="2">
        <v>-4.3544</v>
      </c>
    </row>
    <row r="36" spans="2:13" x14ac:dyDescent="0.3">
      <c r="B36" s="8"/>
      <c r="C36" s="2" t="s">
        <v>7</v>
      </c>
      <c r="D36" s="2">
        <f>ABS(D35-$H$35)</f>
        <v>0.40739999999999998</v>
      </c>
      <c r="E36" s="2">
        <f t="shared" ref="E36:H36" si="40">ABS(E35-$H$35)</f>
        <v>8.9500000000000135E-2</v>
      </c>
      <c r="F36" s="2">
        <f t="shared" si="40"/>
        <v>2.5100000000000122E-2</v>
      </c>
      <c r="G36" s="2">
        <f t="shared" si="40"/>
        <v>5.2000000000003155E-3</v>
      </c>
      <c r="H36" s="2">
        <f t="shared" si="40"/>
        <v>0</v>
      </c>
      <c r="I36" s="2">
        <f>ABS(I35-$M$35)</f>
        <v>0.1203000000000003</v>
      </c>
      <c r="J36" s="2">
        <f t="shared" ref="J36:M36" si="41">ABS(J35-$M$35)</f>
        <v>5.1499999999999879E-2</v>
      </c>
      <c r="K36" s="2">
        <f t="shared" si="41"/>
        <v>3.0999999999998806E-3</v>
      </c>
      <c r="L36" s="2">
        <f t="shared" si="41"/>
        <v>3.00000000000189E-4</v>
      </c>
      <c r="M36" s="2">
        <f t="shared" si="41"/>
        <v>0</v>
      </c>
    </row>
    <row r="37" spans="2:13" x14ac:dyDescent="0.3">
      <c r="B37" s="8"/>
      <c r="C37" s="2" t="s">
        <v>9</v>
      </c>
      <c r="D37" s="2">
        <f>ABS(D36/$H$35)</f>
        <v>9.3592777228973786E-2</v>
      </c>
      <c r="E37" s="2">
        <f t="shared" ref="E37:H37" si="42">ABS(E36/$H$35)</f>
        <v>2.0561005306806986E-2</v>
      </c>
      <c r="F37" s="2">
        <f t="shared" si="42"/>
        <v>5.7662707620207499E-3</v>
      </c>
      <c r="G37" s="2">
        <f t="shared" si="42"/>
        <v>1.1946058949207001E-3</v>
      </c>
      <c r="H37" s="2">
        <f t="shared" si="42"/>
        <v>0</v>
      </c>
      <c r="I37" s="2">
        <f>ABS(I36/$M$35)</f>
        <v>2.7627227631820756E-2</v>
      </c>
      <c r="J37" s="2">
        <f t="shared" ref="J37:M37" si="43">ABS(J36/$M$35)</f>
        <v>1.182711739849345E-2</v>
      </c>
      <c r="K37" s="2">
        <f t="shared" si="43"/>
        <v>7.1192357155977417E-4</v>
      </c>
      <c r="L37" s="2">
        <f t="shared" si="43"/>
        <v>6.8895829505830652E-5</v>
      </c>
      <c r="M37" s="2">
        <f t="shared" si="43"/>
        <v>0</v>
      </c>
    </row>
    <row r="38" spans="2:13" x14ac:dyDescent="0.3">
      <c r="B38" s="8"/>
      <c r="C38" s="6" t="s">
        <v>5</v>
      </c>
      <c r="D38" s="3">
        <v>6.8658999999999999</v>
      </c>
      <c r="E38" s="3">
        <v>9.2661999999999995</v>
      </c>
      <c r="F38" s="3">
        <v>10.019</v>
      </c>
      <c r="G38" s="3">
        <v>10.445</v>
      </c>
      <c r="H38" s="3">
        <v>10.725</v>
      </c>
      <c r="I38" s="3">
        <v>5.6574999999999998</v>
      </c>
      <c r="J38" s="3">
        <v>7.2587000000000002</v>
      </c>
      <c r="K38" s="3">
        <v>9.2051999999999996</v>
      </c>
      <c r="L38" s="3">
        <v>9.9846000000000004</v>
      </c>
      <c r="M38" s="3">
        <v>10.375999999999999</v>
      </c>
    </row>
    <row r="39" spans="2:13" x14ac:dyDescent="0.3">
      <c r="B39" s="8"/>
      <c r="C39" s="3" t="s">
        <v>7</v>
      </c>
      <c r="D39" s="3">
        <f>ABS(D38-$H$38)</f>
        <v>3.8590999999999998</v>
      </c>
      <c r="E39" s="3">
        <f t="shared" ref="E39:H39" si="44">ABS(E38-$H$38)</f>
        <v>1.4588000000000001</v>
      </c>
      <c r="F39" s="3">
        <f t="shared" si="44"/>
        <v>0.70599999999999952</v>
      </c>
      <c r="G39" s="3">
        <f t="shared" si="44"/>
        <v>0.27999999999999936</v>
      </c>
      <c r="H39" s="3">
        <f t="shared" si="44"/>
        <v>0</v>
      </c>
      <c r="I39" s="3">
        <f>ABS(I38-$M$38)</f>
        <v>4.7184999999999997</v>
      </c>
      <c r="J39" s="3">
        <f t="shared" ref="J39:M39" si="45">ABS(J38-$M$38)</f>
        <v>3.1172999999999993</v>
      </c>
      <c r="K39" s="3">
        <f t="shared" si="45"/>
        <v>1.1707999999999998</v>
      </c>
      <c r="L39" s="3">
        <f t="shared" si="45"/>
        <v>0.39139999999999908</v>
      </c>
      <c r="M39" s="3">
        <f t="shared" si="45"/>
        <v>0</v>
      </c>
    </row>
    <row r="40" spans="2:13" x14ac:dyDescent="0.3">
      <c r="B40" s="8"/>
      <c r="C40" s="3" t="s">
        <v>9</v>
      </c>
      <c r="D40" s="3">
        <f>ABS(D39/$H$38)</f>
        <v>0.3598228438228438</v>
      </c>
      <c r="E40" s="3">
        <f t="shared" ref="E40:H40" si="46">ABS(E39/$H$38)</f>
        <v>0.13601864801864802</v>
      </c>
      <c r="F40" s="3">
        <f t="shared" si="46"/>
        <v>6.5827505827505781E-2</v>
      </c>
      <c r="G40" s="3">
        <f t="shared" si="46"/>
        <v>2.6107226107226048E-2</v>
      </c>
      <c r="H40" s="3">
        <f t="shared" si="46"/>
        <v>0</v>
      </c>
      <c r="I40" s="3">
        <f>ABS(I39/$M$38)</f>
        <v>0.45475134926754046</v>
      </c>
      <c r="J40" s="3">
        <f t="shared" ref="J40:M40" si="47">ABS(J39/$M$38)</f>
        <v>0.30043369313801072</v>
      </c>
      <c r="K40" s="3">
        <f t="shared" si="47"/>
        <v>0.1128373168851195</v>
      </c>
      <c r="L40" s="3">
        <f t="shared" si="47"/>
        <v>3.7721665381649873E-2</v>
      </c>
      <c r="M40" s="3">
        <f t="shared" si="47"/>
        <v>0</v>
      </c>
    </row>
    <row r="41" spans="2:13" x14ac:dyDescent="0.3">
      <c r="B41" s="8" t="s">
        <v>11</v>
      </c>
      <c r="C41" s="7" t="s">
        <v>6</v>
      </c>
      <c r="D41" s="2">
        <v>-4.0529000000000002</v>
      </c>
      <c r="E41" s="2">
        <v>-4.2728999999999999</v>
      </c>
      <c r="F41" s="2">
        <v>-4.3285</v>
      </c>
      <c r="G41" s="2">
        <v>-4.3448000000000002</v>
      </c>
      <c r="H41" s="2">
        <v>-4.3498000000000001</v>
      </c>
      <c r="I41" s="2">
        <v>-4.2781000000000002</v>
      </c>
      <c r="J41" s="2">
        <v>-4.3371000000000004</v>
      </c>
      <c r="K41" s="2">
        <v>-4.3506</v>
      </c>
      <c r="L41" s="2">
        <v>-4.3512000000000004</v>
      </c>
      <c r="M41" s="2">
        <v>-4.3513000000000002</v>
      </c>
    </row>
    <row r="42" spans="2:13" x14ac:dyDescent="0.3">
      <c r="B42" s="8"/>
      <c r="C42" s="2" t="s">
        <v>7</v>
      </c>
      <c r="D42" s="2">
        <f>ABS(D41-$H$41)</f>
        <v>0.29689999999999994</v>
      </c>
      <c r="E42" s="2">
        <f t="shared" ref="E42:H42" si="48">ABS(E41-$H$41)</f>
        <v>7.690000000000019E-2</v>
      </c>
      <c r="F42" s="2">
        <f t="shared" si="48"/>
        <v>2.1300000000000097E-2</v>
      </c>
      <c r="G42" s="2">
        <f t="shared" si="48"/>
        <v>4.9999999999998934E-3</v>
      </c>
      <c r="H42" s="2">
        <f t="shared" si="48"/>
        <v>0</v>
      </c>
      <c r="I42" s="2">
        <f>ABS(I41-$M$41)</f>
        <v>7.3199999999999932E-2</v>
      </c>
      <c r="J42" s="2">
        <f t="shared" ref="J42:M42" si="49">ABS(J41-$M$41)</f>
        <v>1.4199999999999768E-2</v>
      </c>
      <c r="K42" s="2">
        <f t="shared" si="49"/>
        <v>7.0000000000014495E-4</v>
      </c>
      <c r="L42" s="2">
        <f t="shared" si="49"/>
        <v>9.9999999999766942E-5</v>
      </c>
      <c r="M42" s="2">
        <f t="shared" si="49"/>
        <v>0</v>
      </c>
    </row>
    <row r="43" spans="2:13" x14ac:dyDescent="0.3">
      <c r="B43" s="8"/>
      <c r="C43" s="2" t="s">
        <v>9</v>
      </c>
      <c r="D43" s="2">
        <f>ABS(D42/$H$41)</f>
        <v>6.8256011770656114E-2</v>
      </c>
      <c r="E43" s="2">
        <f t="shared" ref="E43:H43" si="50">ABS(E42/$H$41)</f>
        <v>1.7678973745919396E-2</v>
      </c>
      <c r="F43" s="2">
        <f t="shared" si="50"/>
        <v>4.8967768633040821E-3</v>
      </c>
      <c r="G43" s="2">
        <f t="shared" si="50"/>
        <v>1.1494781369258112E-3</v>
      </c>
      <c r="H43" s="2">
        <f t="shared" si="50"/>
        <v>0</v>
      </c>
      <c r="I43" s="2">
        <f>ABS(I42/$M$41)</f>
        <v>1.6822558775538329E-2</v>
      </c>
      <c r="J43" s="2">
        <f t="shared" ref="J43:M43" si="51">ABS(J42/$M$41)</f>
        <v>3.2633925493530135E-3</v>
      </c>
      <c r="K43" s="2">
        <f t="shared" si="51"/>
        <v>1.6087146370053661E-4</v>
      </c>
      <c r="L43" s="2">
        <f t="shared" si="51"/>
        <v>2.2981637671446908E-5</v>
      </c>
      <c r="M43" s="2">
        <f t="shared" si="51"/>
        <v>0</v>
      </c>
    </row>
    <row r="44" spans="2:13" x14ac:dyDescent="0.3">
      <c r="B44" s="8"/>
      <c r="C44" s="6" t="s">
        <v>5</v>
      </c>
      <c r="D44" s="3">
        <v>5.8715999999999999</v>
      </c>
      <c r="E44" s="3">
        <v>6.6426999999999996</v>
      </c>
      <c r="F44" s="3">
        <v>6.8341000000000003</v>
      </c>
      <c r="G44" s="3">
        <v>6.9101999999999997</v>
      </c>
      <c r="H44" s="3">
        <v>6.9329999999999998</v>
      </c>
      <c r="I44" s="3">
        <v>5.6775000000000002</v>
      </c>
      <c r="J44" s="3">
        <v>6.8484999999999996</v>
      </c>
      <c r="K44" s="3">
        <v>6.8773999999999997</v>
      </c>
      <c r="L44" s="3">
        <v>6.9282000000000004</v>
      </c>
      <c r="M44" s="3">
        <v>6.9393000000000002</v>
      </c>
    </row>
    <row r="45" spans="2:13" x14ac:dyDescent="0.3">
      <c r="B45" s="8"/>
      <c r="C45" s="3" t="s">
        <v>7</v>
      </c>
      <c r="D45" s="3">
        <f>ABS(D44-$H$44)</f>
        <v>1.0613999999999999</v>
      </c>
      <c r="E45" s="3">
        <f t="shared" ref="E45:H45" si="52">ABS(E44-$H$44)</f>
        <v>0.29030000000000022</v>
      </c>
      <c r="F45" s="3">
        <f t="shared" si="52"/>
        <v>9.8899999999999544E-2</v>
      </c>
      <c r="G45" s="3">
        <f t="shared" si="52"/>
        <v>2.2800000000000153E-2</v>
      </c>
      <c r="H45" s="3">
        <f t="shared" si="52"/>
        <v>0</v>
      </c>
      <c r="I45" s="3">
        <f>ABS(I44-$M$44)</f>
        <v>1.2618</v>
      </c>
      <c r="J45" s="3">
        <f t="shared" ref="J45:M45" si="53">ABS(J44-$M$44)</f>
        <v>9.0800000000000658E-2</v>
      </c>
      <c r="K45" s="3">
        <f t="shared" si="53"/>
        <v>6.190000000000051E-2</v>
      </c>
      <c r="L45" s="3">
        <f t="shared" si="53"/>
        <v>1.1099999999999888E-2</v>
      </c>
      <c r="M45" s="3">
        <f t="shared" si="53"/>
        <v>0</v>
      </c>
    </row>
    <row r="46" spans="2:13" x14ac:dyDescent="0.3">
      <c r="B46" s="8"/>
      <c r="C46" s="3" t="s">
        <v>9</v>
      </c>
      <c r="D46" s="3">
        <f>ABS(D45/$H$44)</f>
        <v>0.15309389874513196</v>
      </c>
      <c r="E46" s="3">
        <f t="shared" ref="E46:H46" si="54">ABS(E45/$H$44)</f>
        <v>4.1872205394490151E-2</v>
      </c>
      <c r="F46" s="3">
        <f t="shared" si="54"/>
        <v>1.4265108899466255E-2</v>
      </c>
      <c r="G46" s="3">
        <f t="shared" si="54"/>
        <v>3.2886196451752709E-3</v>
      </c>
      <c r="H46" s="3">
        <f t="shared" si="54"/>
        <v>0</v>
      </c>
      <c r="I46" s="3">
        <f>ABS(I45/$M$44)</f>
        <v>0.18183390255501275</v>
      </c>
      <c r="J46" s="3">
        <f t="shared" ref="J46:M46" si="55">ABS(J45/$M$44)</f>
        <v>1.3084893288948548E-2</v>
      </c>
      <c r="K46" s="3">
        <f t="shared" si="55"/>
        <v>8.9202080901532588E-3</v>
      </c>
      <c r="L46" s="3">
        <f t="shared" si="55"/>
        <v>1.599584972547647E-3</v>
      </c>
      <c r="M46" s="3">
        <f t="shared" si="55"/>
        <v>0</v>
      </c>
    </row>
    <row r="47" spans="2:13" x14ac:dyDescent="0.3">
      <c r="B47" s="8" t="s">
        <v>12</v>
      </c>
      <c r="C47" s="7" t="s">
        <v>6</v>
      </c>
      <c r="D47" s="2">
        <v>-0.52285999999999999</v>
      </c>
      <c r="E47" s="2">
        <v>-0.52581999999999995</v>
      </c>
      <c r="F47" s="2">
        <v>-0.52612999999999999</v>
      </c>
      <c r="G47" s="2">
        <v>-0.52620999999999996</v>
      </c>
      <c r="H47" s="2">
        <v>-0.52624000000000004</v>
      </c>
      <c r="I47" s="2">
        <v>-0.52754999999999996</v>
      </c>
      <c r="J47" s="2">
        <v>-0.52656000000000003</v>
      </c>
      <c r="K47" s="2">
        <v>-0.52625</v>
      </c>
      <c r="L47" s="2">
        <v>-0.52625</v>
      </c>
      <c r="M47" s="2">
        <v>-0.52624000000000004</v>
      </c>
    </row>
    <row r="48" spans="2:13" x14ac:dyDescent="0.3">
      <c r="B48" s="8"/>
      <c r="C48" s="2" t="s">
        <v>7</v>
      </c>
      <c r="D48" s="2">
        <f>ABS(D47-$H$47)</f>
        <v>3.3800000000000496E-3</v>
      </c>
      <c r="E48" s="2">
        <f t="shared" ref="E48:H48" si="56">ABS(E47-$H$47)</f>
        <v>4.2000000000008697E-4</v>
      </c>
      <c r="F48" s="2">
        <f t="shared" si="56"/>
        <v>1.100000000000545E-4</v>
      </c>
      <c r="G48" s="2">
        <f t="shared" si="56"/>
        <v>3.0000000000085514E-5</v>
      </c>
      <c r="H48" s="2">
        <f t="shared" si="56"/>
        <v>0</v>
      </c>
      <c r="I48" s="2">
        <f>ABS(I47-$M$47)</f>
        <v>1.3099999999999223E-3</v>
      </c>
      <c r="J48" s="2">
        <f t="shared" ref="J48:M48" si="57">ABS(J47-$M$47)</f>
        <v>3.1999999999998696E-4</v>
      </c>
      <c r="K48" s="2">
        <f t="shared" si="57"/>
        <v>9.9999999999544897E-6</v>
      </c>
      <c r="L48" s="2">
        <f t="shared" si="57"/>
        <v>9.9999999999544897E-6</v>
      </c>
      <c r="M48" s="2">
        <f t="shared" si="57"/>
        <v>0</v>
      </c>
    </row>
    <row r="49" spans="2:13" x14ac:dyDescent="0.3">
      <c r="B49" s="8"/>
      <c r="C49" s="2" t="s">
        <v>9</v>
      </c>
      <c r="D49" s="2">
        <f>ABS(D48/$H$47)</f>
        <v>6.4229249011858646E-3</v>
      </c>
      <c r="E49" s="2">
        <f t="shared" ref="E49:H49" si="58">ABS(E48/$H$47)</f>
        <v>7.9811492854987636E-4</v>
      </c>
      <c r="F49" s="2">
        <f t="shared" si="58"/>
        <v>2.090301003345517E-4</v>
      </c>
      <c r="G49" s="2">
        <f t="shared" si="58"/>
        <v>5.7008209182284721E-5</v>
      </c>
      <c r="H49" s="2">
        <f t="shared" si="58"/>
        <v>0</v>
      </c>
      <c r="I49" s="2">
        <f>ABS(I48/$M$47)</f>
        <v>2.4893584676191896E-3</v>
      </c>
      <c r="J49" s="2">
        <f t="shared" ref="J49:M49" si="59">ABS(J48/$M$47)</f>
        <v>6.0808756460927892E-4</v>
      </c>
      <c r="K49" s="2">
        <f t="shared" si="59"/>
        <v>1.900273639395426E-5</v>
      </c>
      <c r="L49" s="2">
        <f t="shared" si="59"/>
        <v>1.900273639395426E-5</v>
      </c>
      <c r="M49" s="2">
        <f t="shared" si="59"/>
        <v>0</v>
      </c>
    </row>
    <row r="50" spans="2:13" x14ac:dyDescent="0.3">
      <c r="B50" s="8"/>
      <c r="C50" s="6" t="s">
        <v>5</v>
      </c>
      <c r="D50" s="3">
        <v>2.1204999999999998</v>
      </c>
      <c r="E50" s="3">
        <v>2.1345000000000001</v>
      </c>
      <c r="F50" s="3">
        <v>2.137</v>
      </c>
      <c r="G50" s="3">
        <v>2.1366999999999998</v>
      </c>
      <c r="H50" s="3">
        <v>2.1368999999999998</v>
      </c>
      <c r="I50" s="3">
        <v>2.2286000000000001</v>
      </c>
      <c r="J50" s="3">
        <v>2.1301000000000001</v>
      </c>
      <c r="K50" s="3">
        <v>2.1360999999999999</v>
      </c>
      <c r="L50" s="3">
        <v>2.1377000000000002</v>
      </c>
      <c r="M50" s="3">
        <v>2.1368999999999998</v>
      </c>
    </row>
    <row r="51" spans="2:13" x14ac:dyDescent="0.3">
      <c r="B51" s="8"/>
      <c r="C51" s="3" t="s">
        <v>7</v>
      </c>
      <c r="D51" s="3">
        <f>ABS(D50-$H$50)</f>
        <v>1.639999999999997E-2</v>
      </c>
      <c r="E51" s="3">
        <f t="shared" ref="E51:H51" si="60">ABS(E50-$H$50)</f>
        <v>2.3999999999997357E-3</v>
      </c>
      <c r="F51" s="3">
        <f t="shared" si="60"/>
        <v>1.0000000000021103E-4</v>
      </c>
      <c r="G51" s="3">
        <f t="shared" si="60"/>
        <v>1.9999999999997797E-4</v>
      </c>
      <c r="H51" s="3">
        <f t="shared" si="60"/>
        <v>0</v>
      </c>
      <c r="I51" s="3">
        <f>ABS(I50-$M$50)</f>
        <v>9.1700000000000337E-2</v>
      </c>
      <c r="J51" s="3">
        <f t="shared" ref="J51:L51" si="61">ABS(J50-$M$50)</f>
        <v>6.7999999999996952E-3</v>
      </c>
      <c r="K51" s="3">
        <f t="shared" si="61"/>
        <v>7.9999999999991189E-4</v>
      </c>
      <c r="L51" s="3">
        <f>ABS(L50-$M$50)</f>
        <v>8.0000000000035598E-4</v>
      </c>
      <c r="M51" s="3">
        <f>ABS(M50-$M$50)</f>
        <v>0</v>
      </c>
    </row>
    <row r="52" spans="2:13" x14ac:dyDescent="0.3">
      <c r="B52" s="8"/>
      <c r="C52" s="3" t="s">
        <v>9</v>
      </c>
      <c r="D52" s="3">
        <f>ABS(D51/$H$50)</f>
        <v>7.6746689129112136E-3</v>
      </c>
      <c r="E52" s="3">
        <f t="shared" ref="E52:H52" si="62">ABS(E51/$H$50)</f>
        <v>1.1231222799381047E-3</v>
      </c>
      <c r="F52" s="3">
        <f t="shared" si="62"/>
        <v>4.6796761664191608E-5</v>
      </c>
      <c r="G52" s="3">
        <f t="shared" si="62"/>
        <v>9.3593523328175388E-5</v>
      </c>
      <c r="H52" s="3">
        <f t="shared" si="62"/>
        <v>0</v>
      </c>
      <c r="I52" s="3">
        <f>ABS(I51/$M$50)</f>
        <v>4.29126304459733E-2</v>
      </c>
      <c r="J52" s="3">
        <f t="shared" ref="J52:L52" si="63">ABS(J51/$M$50)</f>
        <v>3.1821797931581709E-3</v>
      </c>
      <c r="K52" s="3">
        <f t="shared" si="63"/>
        <v>3.7437409331270155E-4</v>
      </c>
      <c r="L52" s="3">
        <f t="shared" si="63"/>
        <v>3.7437409331290939E-4</v>
      </c>
      <c r="M52" s="3">
        <f>ABS(M51/$M$50)</f>
        <v>0</v>
      </c>
    </row>
  </sheetData>
  <mergeCells count="9">
    <mergeCell ref="I2:M2"/>
    <mergeCell ref="B35:B40"/>
    <mergeCell ref="B41:B46"/>
    <mergeCell ref="B47:B52"/>
    <mergeCell ref="B17:B22"/>
    <mergeCell ref="B11:B16"/>
    <mergeCell ref="B5:B10"/>
    <mergeCell ref="B23:B28"/>
    <mergeCell ref="B29:B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 Marques Cristo</dc:creator>
  <cp:lastModifiedBy>RICARDO ANDRÉ SOARES MONTEIRO</cp:lastModifiedBy>
  <dcterms:created xsi:type="dcterms:W3CDTF">2023-12-09T21:53:05Z</dcterms:created>
  <dcterms:modified xsi:type="dcterms:W3CDTF">2023-12-11T20:24:53Z</dcterms:modified>
</cp:coreProperties>
</file>