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UCASSILVESTREPAULA\Documents\GitHub\PIXELS\documento_projeto\"/>
    </mc:Choice>
  </mc:AlternateContent>
  <xr:revisionPtr revIDLastSave="0" documentId="13_ncr:1_{B46AD1AF-B1AA-486B-9A60-BC5A32EB34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rçament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1" i="4" l="1"/>
  <c r="G72" i="4" s="1"/>
  <c r="J2" i="4" l="1"/>
  <c r="K2" i="4" s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</calcChain>
</file>

<file path=xl/sharedStrings.xml><?xml version="1.0" encoding="utf-8"?>
<sst xmlns="http://schemas.openxmlformats.org/spreadsheetml/2006/main" count="433" uniqueCount="114">
  <si>
    <t>ID</t>
  </si>
  <si>
    <t>Gravidade</t>
  </si>
  <si>
    <t>Software</t>
  </si>
  <si>
    <t>Erro</t>
  </si>
  <si>
    <t>Url</t>
  </si>
  <si>
    <t>Descrição</t>
  </si>
  <si>
    <t>Crítico</t>
  </si>
  <si>
    <t>NVDA</t>
  </si>
  <si>
    <t>Menu não funciona</t>
  </si>
  <si>
    <t>index.php</t>
  </si>
  <si>
    <t>Dropbox não funciona com o leitor de tela</t>
  </si>
  <si>
    <t>Leve</t>
  </si>
  <si>
    <t>Ausência dos textos descritivos de todas as imagens</t>
  </si>
  <si>
    <t>desenho/desenho.php#galeria_vetor</t>
  </si>
  <si>
    <t>Descrição detalhada das imagens da galeria</t>
  </si>
  <si>
    <t>Imagens da página com descrição errada</t>
  </si>
  <si>
    <t>desenho/desenho.php</t>
  </si>
  <si>
    <t>Textos descritivos de imagens não condizentes com as imagens</t>
  </si>
  <si>
    <t>Texto descritivo de imagens</t>
  </si>
  <si>
    <t>servicos/quemSomos.php</t>
  </si>
  <si>
    <t>Textos descritivos de imagens com descrição errada</t>
  </si>
  <si>
    <t>Texto alternativo para imagem com erros de grafia</t>
  </si>
  <si>
    <t>Imagem do prédio da Fiesp com texto alternativo com erro 
de grafia</t>
  </si>
  <si>
    <t>Moderado</t>
  </si>
  <si>
    <t xml:space="preserve">Reconhecimento de links de midias sociais </t>
  </si>
  <si>
    <t>Ícones dos links de midias sociais não identificados corretamente</t>
  </si>
  <si>
    <t>Texto descritivo de imagens com descrição incompatível 
com as imagem</t>
  </si>
  <si>
    <t>animcacao/animacao.php</t>
  </si>
  <si>
    <t>animcacao/animacaoSobre.php</t>
  </si>
  <si>
    <t>Texto de texto alternativo para imagens com erros de grafia</t>
  </si>
  <si>
    <t>animcacao/animacaoTecnicas.php</t>
  </si>
  <si>
    <t>Textos descritivos de imagens com erros de grafia</t>
  </si>
  <si>
    <t>animcacao/animacaoGaleria.php</t>
  </si>
  <si>
    <t xml:space="preserve">Ausência de textos descritivos de imagens. </t>
  </si>
  <si>
    <t>ilustracao/ilustracao.php</t>
  </si>
  <si>
    <t xml:space="preserve">Textos descritivos de imagens. </t>
  </si>
  <si>
    <t xml:space="preserve">Ausência do texto descritivos da imagem. </t>
  </si>
  <si>
    <t>ilustracao/ilustracaoSobre.php</t>
  </si>
  <si>
    <t>Imagens sem os textos descritivos</t>
  </si>
  <si>
    <t>ilustracao/ilustracaoGaleria.php</t>
  </si>
  <si>
    <t>modelagem/modelagemArtistas.php</t>
  </si>
  <si>
    <t>modelagem/modelagemGaleria.php</t>
  </si>
  <si>
    <t>pixel/pixelSobre.php</t>
  </si>
  <si>
    <t>Texto descritivo da imagem</t>
  </si>
  <si>
    <t>servicos/carreira.php</t>
  </si>
  <si>
    <t>Campos do formulário</t>
  </si>
  <si>
    <t>servicos/faleConosco.php</t>
  </si>
  <si>
    <t>O NVDA lê algo irreconhecível</t>
  </si>
  <si>
    <t>Teclado</t>
  </si>
  <si>
    <t>Dropdown não funciona com função TAB</t>
  </si>
  <si>
    <t>Sem registro dos links visualizados</t>
  </si>
  <si>
    <t>Ausencia na alteração de cor dos links já visitados</t>
  </si>
  <si>
    <t>animacao/animacaoGaleria.php</t>
  </si>
  <si>
    <t>Falta de descrição da imagem da galeria</t>
  </si>
  <si>
    <t>desenho/desenhoGaleria.php</t>
  </si>
  <si>
    <t>modelagemGaleria.php</t>
  </si>
  <si>
    <t>Tecla de tela cheia do video</t>
  </si>
  <si>
    <t>Erro ao deixar o video full screen</t>
  </si>
  <si>
    <t>Retornar pagina artista</t>
  </si>
  <si>
    <t>pixelArtistas.php?artista=artistas</t>
  </si>
  <si>
    <t>Após escolher o artista que você quer acessar, não conseguimos 
retornar ao link "artistas" a não ser pelo nome</t>
  </si>
  <si>
    <t>Após escolher o artista que você quer acessar, não conseguimos 
retornar ao link "artistas" a não ser pelo meno</t>
  </si>
  <si>
    <t>Vlibras</t>
  </si>
  <si>
    <t>Não Possui a aplicação no site</t>
  </si>
  <si>
    <t>O site não possui o conversor de texto para libras</t>
  </si>
  <si>
    <t>Dropbox não funciona com função TAB</t>
  </si>
  <si>
    <t>Talkback</t>
  </si>
  <si>
    <t>Usuário Iniciante</t>
  </si>
  <si>
    <t>Dificuldade em identicar a navegação do site</t>
  </si>
  <si>
    <t>Não conseguiu identificar onde poderia navegar no site.</t>
  </si>
  <si>
    <t>Imagem de dificil identificação</t>
  </si>
  <si>
    <t>animacao.php</t>
  </si>
  <si>
    <t>Imagem que direciona a galeria esta de dificil leitura/identificação</t>
  </si>
  <si>
    <t>animacaoTecnicas.php</t>
  </si>
  <si>
    <t>Imagem com informações diversas e abstratas devido ao tamanho</t>
  </si>
  <si>
    <t>Texto do conteudo - Flash</t>
  </si>
  <si>
    <t>Texto mencionou extenções, o que dificultou no entendimento</t>
  </si>
  <si>
    <t>Navegação secundaria - Desenho Vetorial</t>
  </si>
  <si>
    <t>desenho.php</t>
  </si>
  <si>
    <t>Não conseguiu identificar a segunda navegação da pagina</t>
  </si>
  <si>
    <t>Informação apresentada</t>
  </si>
  <si>
    <t>ilustracaoSobre.php</t>
  </si>
  <si>
    <t>Video com informações em ingles, não conseguiu entender a informação</t>
  </si>
  <si>
    <t>Texto do conteúdo</t>
  </si>
  <si>
    <t>modelagem.php</t>
  </si>
  <si>
    <t>Texto em cor azul, impossibilitou a leitura da informação</t>
  </si>
  <si>
    <t>Link do conteudo</t>
  </si>
  <si>
    <t>pixel.php</t>
  </si>
  <si>
    <t>No card "Fique por dentro", o usuario tentou acessar clicando na imagem ou titulo, mas apenas o texto era o link</t>
  </si>
  <si>
    <t>Sem acesso ao link do whatsapp no rodapé</t>
  </si>
  <si>
    <t>Impossivel acessar o link do whatsapp no rodapé através do teclado</t>
  </si>
  <si>
    <t>Sem acesso ao link do facebook no rodapé</t>
  </si>
  <si>
    <t>Impossivel acessar o link do facebook no rodapé através do teclado</t>
  </si>
  <si>
    <t>Sem acesso ao link do instagram no rodapé</t>
  </si>
  <si>
    <t>Impossivel acessar o link do instagram no rodapé através do teclado</t>
  </si>
  <si>
    <t>Sem acesso a seta no rodapé, para retornar ao topo da página</t>
  </si>
  <si>
    <t>Tempo Estimado para manutenção/min</t>
  </si>
  <si>
    <t>Responsavel</t>
  </si>
  <si>
    <t>Prog.Senior</t>
  </si>
  <si>
    <t>Prog.Junior</t>
  </si>
  <si>
    <t>Tempo Estimado para testa/min</t>
  </si>
  <si>
    <t>Não Possui link para conteudo Principal</t>
  </si>
  <si>
    <t>index/animacacao/desenho/modelagem/ilustracao/art</t>
  </si>
  <si>
    <t>Profissional</t>
  </si>
  <si>
    <t>Analista Teste</t>
  </si>
  <si>
    <t>Gerente Projetos</t>
  </si>
  <si>
    <t>Designer UI/UX</t>
  </si>
  <si>
    <t>Hora</t>
  </si>
  <si>
    <t>Investimento</t>
  </si>
  <si>
    <t>Vl Hr Investido</t>
  </si>
  <si>
    <t>Total em horas de teste</t>
  </si>
  <si>
    <t>Impossivel acessar a seta no rodapé para retornar ao topo da página, 
através do teclado</t>
  </si>
  <si>
    <t>Todas as paginas não possui link para no inicio para levar ao 
conteudo h1</t>
  </si>
  <si>
    <t>Tempo Gasto/min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</si>
</sst>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0"/>
      <color rgb="FF000000"/>
      <name val="Arial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0"/>
      <color rgb="FF000000"/>
      <name val="Cambria"/>
      <family val="1"/>
    </font>
    <font>
      <sz val="10"/>
      <color rgb="FF000000"/>
      <name val="Arial"/>
      <family val="2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A6A6"/>
        <bgColor rgb="FFFFA6A6"/>
      </patternFill>
    </fill>
    <fill>
      <patternFill patternType="solid">
        <fgColor rgb="FFFF6666"/>
        <bgColor rgb="FFFF6666"/>
      </patternFill>
    </fill>
    <fill>
      <patternFill patternType="solid">
        <fgColor rgb="FFFFFF99"/>
        <bgColor rgb="FFFFFF99"/>
      </patternFill>
    </fill>
    <fill>
      <patternFill patternType="solid">
        <fgColor rgb="FFFF99FF"/>
        <bgColor rgb="FFFF99FF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0" fillId="0" borderId="0" xfId="0" applyNumberFormat="1" applyFont="1" applyAlignment="1"/>
    <xf numFmtId="0" fontId="2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164" fontId="0" fillId="0" borderId="0" xfId="0" applyNumberFormat="1" applyFont="1" applyAlignment="1"/>
    <xf numFmtId="164" fontId="0" fillId="0" borderId="2" xfId="0" applyNumberFormat="1" applyFont="1" applyBorder="1" applyAlignment="1"/>
    <xf numFmtId="1" fontId="2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20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5B8F-3550-4BE9-82FC-AF0F1FC4BEDF}">
  <dimension ref="A1:O72"/>
  <sheetViews>
    <sheetView tabSelected="1" topLeftCell="F31" workbookViewId="0">
      <selection activeCell="L50" sqref="L50"/>
    </sheetView>
  </sheetViews>
  <sheetFormatPr defaultRowHeight="12.75" x14ac:dyDescent="0.2"/>
  <cols>
    <col min="1" max="1" width="3" bestFit="1" customWidth="1"/>
    <col min="2" max="2" width="9.85546875" bestFit="1" customWidth="1"/>
    <col min="3" max="3" width="14.5703125" bestFit="1" customWidth="1"/>
    <col min="4" max="4" width="60.140625" customWidth="1"/>
    <col min="5" max="5" width="36.85546875" customWidth="1"/>
    <col min="6" max="6" width="58.140625" customWidth="1"/>
    <col min="7" max="7" width="17.5703125" customWidth="1"/>
    <col min="8" max="8" width="22.28515625" customWidth="1"/>
    <col min="9" max="9" width="14.85546875" customWidth="1"/>
    <col min="10" max="11" width="11.85546875" customWidth="1"/>
    <col min="12" max="12" width="17.28515625" customWidth="1"/>
    <col min="13" max="13" width="9.140625" customWidth="1"/>
    <col min="14" max="14" width="14" customWidth="1"/>
    <col min="15" max="15" width="14" bestFit="1" customWidth="1"/>
  </cols>
  <sheetData>
    <row r="1" spans="1:1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1" t="s">
        <v>100</v>
      </c>
      <c r="H1" s="42" t="s">
        <v>96</v>
      </c>
      <c r="I1" s="1" t="s">
        <v>97</v>
      </c>
      <c r="J1" s="1" t="s">
        <v>107</v>
      </c>
      <c r="K1" s="46" t="s">
        <v>108</v>
      </c>
      <c r="L1" s="48" t="s">
        <v>113</v>
      </c>
      <c r="N1" s="37" t="s">
        <v>103</v>
      </c>
      <c r="O1" s="34" t="s">
        <v>109</v>
      </c>
    </row>
    <row r="2" spans="1:15" x14ac:dyDescent="0.2">
      <c r="A2" s="2">
        <v>1</v>
      </c>
      <c r="B2" s="3" t="s">
        <v>6</v>
      </c>
      <c r="C2" s="2" t="s">
        <v>7</v>
      </c>
      <c r="D2" s="5" t="s">
        <v>8</v>
      </c>
      <c r="E2" s="5" t="s">
        <v>9</v>
      </c>
      <c r="F2" s="5" t="s">
        <v>10</v>
      </c>
      <c r="G2" s="12">
        <v>20</v>
      </c>
      <c r="H2" s="26">
        <v>360</v>
      </c>
      <c r="I2" s="30" t="s">
        <v>98</v>
      </c>
      <c r="J2" s="33">
        <f>H2/60</f>
        <v>6</v>
      </c>
      <c r="K2" s="47">
        <f>O2*J2</f>
        <v>450</v>
      </c>
      <c r="L2" s="49">
        <v>400</v>
      </c>
      <c r="N2" s="38" t="s">
        <v>98</v>
      </c>
      <c r="O2" s="25">
        <v>75</v>
      </c>
    </row>
    <row r="3" spans="1:15" x14ac:dyDescent="0.2">
      <c r="A3" s="2">
        <v>2</v>
      </c>
      <c r="B3" s="4" t="s">
        <v>11</v>
      </c>
      <c r="C3" s="2" t="s">
        <v>7</v>
      </c>
      <c r="D3" s="5" t="s">
        <v>12</v>
      </c>
      <c r="E3" s="5" t="s">
        <v>13</v>
      </c>
      <c r="F3" s="5" t="s">
        <v>14</v>
      </c>
      <c r="G3" s="12">
        <v>60</v>
      </c>
      <c r="H3" s="26">
        <v>60</v>
      </c>
      <c r="I3" s="31" t="s">
        <v>99</v>
      </c>
      <c r="J3" s="33">
        <f t="shared" ref="J3:J66" si="0">H3/60</f>
        <v>1</v>
      </c>
      <c r="K3" s="47">
        <f>O4*J3</f>
        <v>52.5</v>
      </c>
      <c r="L3" s="49">
        <v>50</v>
      </c>
      <c r="N3" s="39" t="s">
        <v>106</v>
      </c>
      <c r="O3" s="25">
        <v>52.5</v>
      </c>
    </row>
    <row r="4" spans="1:15" x14ac:dyDescent="0.2">
      <c r="A4" s="2">
        <v>3</v>
      </c>
      <c r="B4" s="4" t="s">
        <v>11</v>
      </c>
      <c r="C4" s="2" t="s">
        <v>7</v>
      </c>
      <c r="D4" s="5" t="s">
        <v>15</v>
      </c>
      <c r="E4" s="5" t="s">
        <v>16</v>
      </c>
      <c r="F4" s="5" t="s">
        <v>17</v>
      </c>
      <c r="G4" s="12">
        <v>10</v>
      </c>
      <c r="H4" s="26">
        <v>10</v>
      </c>
      <c r="I4" s="31" t="s">
        <v>99</v>
      </c>
      <c r="J4" s="33">
        <f t="shared" si="0"/>
        <v>0.16666666666666666</v>
      </c>
      <c r="K4" s="47">
        <f>O5*J4</f>
        <v>10</v>
      </c>
      <c r="L4" s="49">
        <v>10</v>
      </c>
      <c r="N4" s="40" t="s">
        <v>99</v>
      </c>
      <c r="O4" s="25">
        <v>52.5</v>
      </c>
    </row>
    <row r="5" spans="1:15" x14ac:dyDescent="0.2">
      <c r="A5" s="2">
        <v>4</v>
      </c>
      <c r="B5" s="4" t="s">
        <v>11</v>
      </c>
      <c r="C5" s="2" t="s">
        <v>7</v>
      </c>
      <c r="D5" s="5" t="s">
        <v>18</v>
      </c>
      <c r="E5" s="5" t="s">
        <v>19</v>
      </c>
      <c r="F5" s="5" t="s">
        <v>20</v>
      </c>
      <c r="G5" s="12">
        <v>10</v>
      </c>
      <c r="H5" s="26">
        <v>10</v>
      </c>
      <c r="I5" s="31" t="s">
        <v>99</v>
      </c>
      <c r="J5" s="33">
        <f t="shared" si="0"/>
        <v>0.16666666666666666</v>
      </c>
      <c r="K5" s="47">
        <f>O6*J5</f>
        <v>14.25</v>
      </c>
      <c r="L5" s="49">
        <v>18</v>
      </c>
      <c r="N5" s="40" t="s">
        <v>104</v>
      </c>
      <c r="O5" s="25">
        <v>60</v>
      </c>
    </row>
    <row r="6" spans="1:15" x14ac:dyDescent="0.2">
      <c r="A6" s="2">
        <v>5</v>
      </c>
      <c r="B6" s="4" t="s">
        <v>11</v>
      </c>
      <c r="C6" s="2" t="s">
        <v>7</v>
      </c>
      <c r="D6" s="5" t="s">
        <v>21</v>
      </c>
      <c r="E6" s="5" t="s">
        <v>9</v>
      </c>
      <c r="F6" s="5" t="s">
        <v>22</v>
      </c>
      <c r="G6" s="12">
        <v>15</v>
      </c>
      <c r="H6" s="26">
        <v>20</v>
      </c>
      <c r="I6" s="32" t="s">
        <v>106</v>
      </c>
      <c r="J6" s="33">
        <f t="shared" si="0"/>
        <v>0.33333333333333331</v>
      </c>
      <c r="K6" s="47">
        <f>O3*J6</f>
        <v>17.5</v>
      </c>
      <c r="L6" s="49">
        <v>2</v>
      </c>
      <c r="N6" s="19" t="s">
        <v>105</v>
      </c>
      <c r="O6" s="25">
        <v>85.5</v>
      </c>
    </row>
    <row r="7" spans="1:15" x14ac:dyDescent="0.2">
      <c r="A7" s="2">
        <v>6</v>
      </c>
      <c r="B7" s="6" t="s">
        <v>23</v>
      </c>
      <c r="C7" s="2" t="s">
        <v>7</v>
      </c>
      <c r="D7" s="50" t="s">
        <v>24</v>
      </c>
      <c r="E7" s="5" t="s">
        <v>19</v>
      </c>
      <c r="F7" s="5" t="s">
        <v>25</v>
      </c>
      <c r="G7" s="12">
        <v>15</v>
      </c>
      <c r="H7" s="26">
        <v>10</v>
      </c>
      <c r="I7" s="30" t="s">
        <v>98</v>
      </c>
      <c r="J7" s="33">
        <f t="shared" si="0"/>
        <v>0.16666666666666666</v>
      </c>
      <c r="K7" s="47">
        <f>O2*J7</f>
        <v>12.5</v>
      </c>
      <c r="L7" s="51">
        <v>20</v>
      </c>
    </row>
    <row r="8" spans="1:15" ht="13.5" customHeight="1" x14ac:dyDescent="0.2">
      <c r="A8" s="2">
        <v>7</v>
      </c>
      <c r="B8" s="4" t="s">
        <v>11</v>
      </c>
      <c r="C8" s="2" t="s">
        <v>7</v>
      </c>
      <c r="D8" s="5" t="s">
        <v>26</v>
      </c>
      <c r="E8" s="5" t="s">
        <v>27</v>
      </c>
      <c r="F8" s="5" t="s">
        <v>20</v>
      </c>
      <c r="G8" s="12">
        <v>10</v>
      </c>
      <c r="H8" s="26">
        <v>10</v>
      </c>
      <c r="I8" s="31" t="s">
        <v>99</v>
      </c>
      <c r="J8" s="33">
        <f t="shared" si="0"/>
        <v>0.16666666666666666</v>
      </c>
      <c r="K8" s="47">
        <f>$O$4*J8</f>
        <v>8.75</v>
      </c>
      <c r="L8" s="49">
        <v>10</v>
      </c>
    </row>
    <row r="9" spans="1:15" x14ac:dyDescent="0.2">
      <c r="A9" s="2">
        <v>8</v>
      </c>
      <c r="B9" s="4" t="s">
        <v>11</v>
      </c>
      <c r="C9" s="2" t="s">
        <v>7</v>
      </c>
      <c r="D9" s="5" t="s">
        <v>18</v>
      </c>
      <c r="E9" s="5" t="s">
        <v>28</v>
      </c>
      <c r="F9" s="5" t="s">
        <v>20</v>
      </c>
      <c r="G9" s="12">
        <v>10</v>
      </c>
      <c r="H9" s="26">
        <v>10</v>
      </c>
      <c r="I9" s="31" t="s">
        <v>99</v>
      </c>
      <c r="J9" s="33">
        <f t="shared" si="0"/>
        <v>0.16666666666666666</v>
      </c>
      <c r="K9" s="47">
        <f t="shared" ref="K9:K21" si="1">$O$4*J9</f>
        <v>8.75</v>
      </c>
      <c r="L9" s="49">
        <v>10</v>
      </c>
    </row>
    <row r="10" spans="1:15" x14ac:dyDescent="0.2">
      <c r="A10" s="2">
        <v>9</v>
      </c>
      <c r="B10" s="4" t="s">
        <v>11</v>
      </c>
      <c r="C10" s="2" t="s">
        <v>7</v>
      </c>
      <c r="D10" s="5" t="s">
        <v>29</v>
      </c>
      <c r="E10" s="5" t="s">
        <v>30</v>
      </c>
      <c r="F10" s="5" t="s">
        <v>31</v>
      </c>
      <c r="G10" s="12">
        <v>10</v>
      </c>
      <c r="H10" s="26">
        <v>10</v>
      </c>
      <c r="I10" s="31" t="s">
        <v>99</v>
      </c>
      <c r="J10" s="33">
        <f t="shared" si="0"/>
        <v>0.16666666666666666</v>
      </c>
      <c r="K10" s="47">
        <f t="shared" si="1"/>
        <v>8.75</v>
      </c>
      <c r="L10" s="49">
        <v>10</v>
      </c>
    </row>
    <row r="11" spans="1:15" x14ac:dyDescent="0.2">
      <c r="A11" s="2">
        <v>10</v>
      </c>
      <c r="B11" s="4" t="s">
        <v>11</v>
      </c>
      <c r="C11" s="2" t="s">
        <v>7</v>
      </c>
      <c r="D11" s="5" t="s">
        <v>29</v>
      </c>
      <c r="E11" s="5" t="s">
        <v>30</v>
      </c>
      <c r="F11" s="5" t="s">
        <v>31</v>
      </c>
      <c r="G11" s="12">
        <v>10</v>
      </c>
      <c r="H11" s="26">
        <v>10</v>
      </c>
      <c r="I11" s="31" t="s">
        <v>99</v>
      </c>
      <c r="J11" s="33">
        <f t="shared" si="0"/>
        <v>0.16666666666666666</v>
      </c>
      <c r="K11" s="47">
        <f t="shared" si="1"/>
        <v>8.75</v>
      </c>
      <c r="L11" s="49">
        <v>10</v>
      </c>
    </row>
    <row r="12" spans="1:15" x14ac:dyDescent="0.2">
      <c r="A12" s="2">
        <v>11</v>
      </c>
      <c r="B12" s="3" t="s">
        <v>6</v>
      </c>
      <c r="C12" s="2" t="s">
        <v>7</v>
      </c>
      <c r="D12" s="5" t="s">
        <v>18</v>
      </c>
      <c r="E12" s="5" t="s">
        <v>32</v>
      </c>
      <c r="F12" s="5" t="s">
        <v>33</v>
      </c>
      <c r="G12" s="12">
        <v>10</v>
      </c>
      <c r="H12" s="26">
        <v>10</v>
      </c>
      <c r="I12" s="31" t="s">
        <v>99</v>
      </c>
      <c r="J12" s="33">
        <f t="shared" si="0"/>
        <v>0.16666666666666666</v>
      </c>
      <c r="K12" s="47">
        <f t="shared" si="1"/>
        <v>8.75</v>
      </c>
      <c r="L12" s="49">
        <v>10</v>
      </c>
    </row>
    <row r="13" spans="1:15" x14ac:dyDescent="0.2">
      <c r="A13" s="2">
        <v>12</v>
      </c>
      <c r="B13" s="4" t="s">
        <v>11</v>
      </c>
      <c r="C13" s="2" t="s">
        <v>7</v>
      </c>
      <c r="D13" s="5" t="s">
        <v>18</v>
      </c>
      <c r="E13" s="5" t="s">
        <v>34</v>
      </c>
      <c r="F13" s="5" t="s">
        <v>35</v>
      </c>
      <c r="G13" s="12">
        <v>10</v>
      </c>
      <c r="H13" s="26">
        <v>10</v>
      </c>
      <c r="I13" s="31" t="s">
        <v>99</v>
      </c>
      <c r="J13" s="33">
        <f t="shared" si="0"/>
        <v>0.16666666666666666</v>
      </c>
      <c r="K13" s="47">
        <f t="shared" si="1"/>
        <v>8.75</v>
      </c>
      <c r="L13" s="49">
        <v>10</v>
      </c>
    </row>
    <row r="14" spans="1:15" x14ac:dyDescent="0.2">
      <c r="A14" s="2">
        <v>13</v>
      </c>
      <c r="B14" s="6" t="s">
        <v>23</v>
      </c>
      <c r="C14" s="2" t="s">
        <v>7</v>
      </c>
      <c r="D14" s="5" t="s">
        <v>36</v>
      </c>
      <c r="E14" s="5" t="s">
        <v>37</v>
      </c>
      <c r="F14" s="5" t="s">
        <v>38</v>
      </c>
      <c r="G14" s="12">
        <v>15</v>
      </c>
      <c r="H14" s="26">
        <v>10</v>
      </c>
      <c r="I14" s="31" t="s">
        <v>99</v>
      </c>
      <c r="J14" s="33">
        <f t="shared" si="0"/>
        <v>0.16666666666666666</v>
      </c>
      <c r="K14" s="47">
        <f t="shared" si="1"/>
        <v>8.75</v>
      </c>
      <c r="L14" s="49">
        <v>10</v>
      </c>
    </row>
    <row r="15" spans="1:15" x14ac:dyDescent="0.2">
      <c r="A15" s="2">
        <v>14</v>
      </c>
      <c r="B15" s="3" t="s">
        <v>6</v>
      </c>
      <c r="C15" s="2" t="s">
        <v>7</v>
      </c>
      <c r="D15" s="5" t="s">
        <v>36</v>
      </c>
      <c r="E15" s="5" t="s">
        <v>39</v>
      </c>
      <c r="F15" s="5" t="s">
        <v>38</v>
      </c>
      <c r="G15" s="12">
        <v>15</v>
      </c>
      <c r="H15" s="26">
        <v>10</v>
      </c>
      <c r="I15" s="31" t="s">
        <v>99</v>
      </c>
      <c r="J15" s="33">
        <f t="shared" si="0"/>
        <v>0.16666666666666666</v>
      </c>
      <c r="K15" s="47">
        <f t="shared" si="1"/>
        <v>8.75</v>
      </c>
      <c r="L15" s="49">
        <v>10</v>
      </c>
    </row>
    <row r="16" spans="1:15" x14ac:dyDescent="0.2">
      <c r="A16" s="2">
        <v>15</v>
      </c>
      <c r="B16" s="4" t="s">
        <v>11</v>
      </c>
      <c r="C16" s="2" t="s">
        <v>7</v>
      </c>
      <c r="D16" s="5" t="s">
        <v>18</v>
      </c>
      <c r="E16" s="5" t="s">
        <v>34</v>
      </c>
      <c r="F16" s="5" t="s">
        <v>35</v>
      </c>
      <c r="G16" s="12">
        <v>10</v>
      </c>
      <c r="H16" s="26">
        <v>10</v>
      </c>
      <c r="I16" s="31" t="s">
        <v>99</v>
      </c>
      <c r="J16" s="33">
        <f t="shared" si="0"/>
        <v>0.16666666666666666</v>
      </c>
      <c r="K16" s="47">
        <f t="shared" si="1"/>
        <v>8.75</v>
      </c>
      <c r="L16" s="49">
        <v>10</v>
      </c>
    </row>
    <row r="17" spans="1:12" x14ac:dyDescent="0.2">
      <c r="A17" s="2">
        <v>16</v>
      </c>
      <c r="B17" s="4" t="s">
        <v>11</v>
      </c>
      <c r="C17" s="2" t="s">
        <v>7</v>
      </c>
      <c r="D17" s="5" t="s">
        <v>18</v>
      </c>
      <c r="E17" s="5" t="s">
        <v>40</v>
      </c>
      <c r="F17" s="5" t="s">
        <v>35</v>
      </c>
      <c r="G17" s="12">
        <v>10</v>
      </c>
      <c r="H17" s="26">
        <v>10</v>
      </c>
      <c r="I17" s="31" t="s">
        <v>99</v>
      </c>
      <c r="J17" s="33">
        <f t="shared" si="0"/>
        <v>0.16666666666666666</v>
      </c>
      <c r="K17" s="47">
        <f t="shared" si="1"/>
        <v>8.75</v>
      </c>
      <c r="L17" s="49">
        <v>10</v>
      </c>
    </row>
    <row r="18" spans="1:12" x14ac:dyDescent="0.2">
      <c r="A18" s="2">
        <v>17</v>
      </c>
      <c r="B18" s="3" t="s">
        <v>6</v>
      </c>
      <c r="C18" s="2" t="s">
        <v>7</v>
      </c>
      <c r="D18" s="5" t="s">
        <v>18</v>
      </c>
      <c r="E18" s="5" t="s">
        <v>41</v>
      </c>
      <c r="F18" s="5" t="s">
        <v>20</v>
      </c>
      <c r="G18" s="12">
        <v>10</v>
      </c>
      <c r="H18" s="26">
        <v>10</v>
      </c>
      <c r="I18" s="31" t="s">
        <v>99</v>
      </c>
      <c r="J18" s="33">
        <f t="shared" si="0"/>
        <v>0.16666666666666666</v>
      </c>
      <c r="K18" s="47">
        <f t="shared" si="1"/>
        <v>8.75</v>
      </c>
      <c r="L18" s="49">
        <v>10</v>
      </c>
    </row>
    <row r="19" spans="1:12" x14ac:dyDescent="0.2">
      <c r="A19" s="2">
        <v>18</v>
      </c>
      <c r="B19" s="4" t="s">
        <v>11</v>
      </c>
      <c r="C19" s="2" t="s">
        <v>7</v>
      </c>
      <c r="D19" s="5" t="s">
        <v>18</v>
      </c>
      <c r="E19" s="5" t="s">
        <v>42</v>
      </c>
      <c r="F19" s="5" t="s">
        <v>35</v>
      </c>
      <c r="G19" s="12">
        <v>10</v>
      </c>
      <c r="H19" s="26">
        <v>10</v>
      </c>
      <c r="I19" s="31" t="s">
        <v>99</v>
      </c>
      <c r="J19" s="33">
        <f t="shared" si="0"/>
        <v>0.16666666666666666</v>
      </c>
      <c r="K19" s="47">
        <f t="shared" si="1"/>
        <v>8.75</v>
      </c>
      <c r="L19" s="49">
        <v>10</v>
      </c>
    </row>
    <row r="20" spans="1:12" x14ac:dyDescent="0.2">
      <c r="A20" s="2">
        <v>19</v>
      </c>
      <c r="B20" s="6" t="s">
        <v>23</v>
      </c>
      <c r="C20" s="2" t="s">
        <v>7</v>
      </c>
      <c r="D20" s="5" t="s">
        <v>18</v>
      </c>
      <c r="E20" s="5" t="s">
        <v>19</v>
      </c>
      <c r="F20" s="5" t="s">
        <v>20</v>
      </c>
      <c r="G20" s="12">
        <v>10</v>
      </c>
      <c r="H20" s="26">
        <v>10</v>
      </c>
      <c r="I20" s="31" t="s">
        <v>99</v>
      </c>
      <c r="J20" s="33">
        <f t="shared" si="0"/>
        <v>0.16666666666666666</v>
      </c>
      <c r="K20" s="47">
        <f t="shared" si="1"/>
        <v>8.75</v>
      </c>
      <c r="L20" s="49">
        <v>10</v>
      </c>
    </row>
    <row r="21" spans="1:12" x14ac:dyDescent="0.2">
      <c r="A21" s="2">
        <v>20</v>
      </c>
      <c r="B21" s="4" t="s">
        <v>11</v>
      </c>
      <c r="C21" s="2" t="s">
        <v>7</v>
      </c>
      <c r="D21" s="5" t="s">
        <v>43</v>
      </c>
      <c r="E21" s="5" t="s">
        <v>44</v>
      </c>
      <c r="F21" s="5" t="s">
        <v>36</v>
      </c>
      <c r="G21" s="12">
        <v>15</v>
      </c>
      <c r="H21" s="26">
        <v>10</v>
      </c>
      <c r="I21" s="31" t="s">
        <v>99</v>
      </c>
      <c r="J21" s="33">
        <f t="shared" si="0"/>
        <v>0.16666666666666666</v>
      </c>
      <c r="K21" s="47">
        <f t="shared" si="1"/>
        <v>8.75</v>
      </c>
      <c r="L21" s="49">
        <v>10</v>
      </c>
    </row>
    <row r="22" spans="1:12" x14ac:dyDescent="0.2">
      <c r="A22" s="2">
        <v>21</v>
      </c>
      <c r="B22" s="6" t="s">
        <v>23</v>
      </c>
      <c r="C22" s="2" t="s">
        <v>7</v>
      </c>
      <c r="D22" s="5" t="s">
        <v>45</v>
      </c>
      <c r="E22" s="5" t="s">
        <v>46</v>
      </c>
      <c r="F22" s="5" t="s">
        <v>47</v>
      </c>
      <c r="G22" s="12">
        <v>15</v>
      </c>
      <c r="H22" s="26">
        <v>15</v>
      </c>
      <c r="I22" s="30" t="s">
        <v>98</v>
      </c>
      <c r="J22" s="33">
        <f t="shared" si="0"/>
        <v>0.25</v>
      </c>
      <c r="K22" s="47">
        <f>$O$2*J22</f>
        <v>18.75</v>
      </c>
      <c r="L22" s="49"/>
    </row>
    <row r="23" spans="1:12" x14ac:dyDescent="0.2">
      <c r="A23" s="2">
        <v>22</v>
      </c>
      <c r="B23" s="6" t="s">
        <v>23</v>
      </c>
      <c r="C23" s="2" t="s">
        <v>7</v>
      </c>
      <c r="D23" s="5" t="s">
        <v>45</v>
      </c>
      <c r="E23" s="5" t="s">
        <v>44</v>
      </c>
      <c r="F23" s="5" t="s">
        <v>47</v>
      </c>
      <c r="G23" s="12">
        <v>15</v>
      </c>
      <c r="H23" s="26">
        <v>15</v>
      </c>
      <c r="I23" s="30" t="s">
        <v>98</v>
      </c>
      <c r="J23" s="33">
        <f t="shared" si="0"/>
        <v>0.25</v>
      </c>
      <c r="K23" s="47">
        <f t="shared" ref="K23:K25" si="2">$O$2*J23</f>
        <v>18.75</v>
      </c>
      <c r="L23" s="49"/>
    </row>
    <row r="24" spans="1:12" x14ac:dyDescent="0.2">
      <c r="A24" s="2">
        <v>23</v>
      </c>
      <c r="B24" s="3" t="s">
        <v>6</v>
      </c>
      <c r="C24" s="2" t="s">
        <v>48</v>
      </c>
      <c r="D24" s="5" t="s">
        <v>8</v>
      </c>
      <c r="E24" s="5" t="s">
        <v>9</v>
      </c>
      <c r="F24" s="5" t="s">
        <v>49</v>
      </c>
      <c r="G24" s="12">
        <v>30</v>
      </c>
      <c r="H24" s="26">
        <v>15</v>
      </c>
      <c r="I24" s="30" t="s">
        <v>98</v>
      </c>
      <c r="J24" s="33">
        <f t="shared" si="0"/>
        <v>0.25</v>
      </c>
      <c r="K24" s="47">
        <f t="shared" si="2"/>
        <v>18.75</v>
      </c>
      <c r="L24" s="49"/>
    </row>
    <row r="25" spans="1:12" x14ac:dyDescent="0.2">
      <c r="A25" s="2">
        <v>24</v>
      </c>
      <c r="B25" s="7" t="s">
        <v>6</v>
      </c>
      <c r="C25" s="8" t="s">
        <v>48</v>
      </c>
      <c r="D25" s="36" t="s">
        <v>8</v>
      </c>
      <c r="E25" s="36" t="s">
        <v>9</v>
      </c>
      <c r="F25" s="9" t="s">
        <v>49</v>
      </c>
      <c r="G25" s="12">
        <v>30</v>
      </c>
      <c r="H25" s="26">
        <v>15</v>
      </c>
      <c r="I25" s="30" t="s">
        <v>98</v>
      </c>
      <c r="J25" s="33">
        <f t="shared" si="0"/>
        <v>0.25</v>
      </c>
      <c r="K25" s="47">
        <f t="shared" si="2"/>
        <v>18.75</v>
      </c>
      <c r="L25" s="49"/>
    </row>
    <row r="26" spans="1:12" x14ac:dyDescent="0.2">
      <c r="A26" s="2">
        <v>25</v>
      </c>
      <c r="B26" s="10" t="s">
        <v>23</v>
      </c>
      <c r="C26" s="8" t="s">
        <v>48</v>
      </c>
      <c r="D26" s="36" t="s">
        <v>50</v>
      </c>
      <c r="E26" s="36" t="s">
        <v>9</v>
      </c>
      <c r="F26" s="9" t="s">
        <v>51</v>
      </c>
      <c r="G26" s="13">
        <v>20</v>
      </c>
      <c r="H26" s="27">
        <v>20</v>
      </c>
      <c r="I26" s="32" t="s">
        <v>106</v>
      </c>
      <c r="J26" s="33">
        <f t="shared" si="0"/>
        <v>0.33333333333333331</v>
      </c>
      <c r="K26" s="47">
        <f>O3*J26</f>
        <v>17.5</v>
      </c>
      <c r="L26" s="49"/>
    </row>
    <row r="27" spans="1:12" x14ac:dyDescent="0.2">
      <c r="A27" s="2">
        <v>26</v>
      </c>
      <c r="B27" s="11" t="s">
        <v>11</v>
      </c>
      <c r="C27" s="8" t="s">
        <v>48</v>
      </c>
      <c r="D27" s="36" t="s">
        <v>18</v>
      </c>
      <c r="E27" s="36" t="s">
        <v>52</v>
      </c>
      <c r="F27" s="9" t="s">
        <v>53</v>
      </c>
      <c r="G27" s="13">
        <v>15</v>
      </c>
      <c r="H27" s="27">
        <v>10</v>
      </c>
      <c r="I27" s="31" t="s">
        <v>99</v>
      </c>
      <c r="J27" s="33">
        <f t="shared" si="0"/>
        <v>0.16666666666666666</v>
      </c>
      <c r="K27" s="47">
        <f>$O$4*J27</f>
        <v>8.75</v>
      </c>
      <c r="L27" s="49">
        <v>10</v>
      </c>
    </row>
    <row r="28" spans="1:12" x14ac:dyDescent="0.2">
      <c r="A28" s="2">
        <v>27</v>
      </c>
      <c r="B28" s="11" t="s">
        <v>11</v>
      </c>
      <c r="C28" s="8" t="s">
        <v>48</v>
      </c>
      <c r="D28" s="36" t="s">
        <v>18</v>
      </c>
      <c r="E28" s="36" t="s">
        <v>54</v>
      </c>
      <c r="F28" s="9" t="s">
        <v>53</v>
      </c>
      <c r="G28" s="13">
        <v>15</v>
      </c>
      <c r="H28" s="27">
        <v>10</v>
      </c>
      <c r="I28" s="31" t="s">
        <v>99</v>
      </c>
      <c r="J28" s="33">
        <f t="shared" si="0"/>
        <v>0.16666666666666666</v>
      </c>
      <c r="K28" s="47">
        <f t="shared" ref="K28:K30" si="3">$O$4*J28</f>
        <v>8.75</v>
      </c>
      <c r="L28" s="49">
        <v>10</v>
      </c>
    </row>
    <row r="29" spans="1:12" x14ac:dyDescent="0.2">
      <c r="A29" s="2">
        <v>28</v>
      </c>
      <c r="B29" s="11" t="s">
        <v>11</v>
      </c>
      <c r="C29" s="8" t="s">
        <v>48</v>
      </c>
      <c r="D29" s="36" t="s">
        <v>18</v>
      </c>
      <c r="E29" s="36" t="s">
        <v>39</v>
      </c>
      <c r="F29" s="9" t="s">
        <v>53</v>
      </c>
      <c r="G29" s="13">
        <v>15</v>
      </c>
      <c r="H29" s="27">
        <v>10</v>
      </c>
      <c r="I29" s="31" t="s">
        <v>99</v>
      </c>
      <c r="J29" s="33">
        <f t="shared" si="0"/>
        <v>0.16666666666666666</v>
      </c>
      <c r="K29" s="47">
        <f t="shared" si="3"/>
        <v>8.75</v>
      </c>
      <c r="L29" s="49">
        <v>10</v>
      </c>
    </row>
    <row r="30" spans="1:12" x14ac:dyDescent="0.2">
      <c r="A30" s="2">
        <v>29</v>
      </c>
      <c r="B30" s="11" t="s">
        <v>11</v>
      </c>
      <c r="C30" s="8" t="s">
        <v>48</v>
      </c>
      <c r="D30" s="36" t="s">
        <v>18</v>
      </c>
      <c r="E30" s="36" t="s">
        <v>55</v>
      </c>
      <c r="F30" s="9" t="s">
        <v>53</v>
      </c>
      <c r="G30" s="13">
        <v>15</v>
      </c>
      <c r="H30" s="27">
        <v>10</v>
      </c>
      <c r="I30" s="31" t="s">
        <v>99</v>
      </c>
      <c r="J30" s="33">
        <f t="shared" si="0"/>
        <v>0.16666666666666666</v>
      </c>
      <c r="K30" s="47">
        <f t="shared" si="3"/>
        <v>8.75</v>
      </c>
      <c r="L30" s="49">
        <v>10</v>
      </c>
    </row>
    <row r="31" spans="1:12" x14ac:dyDescent="0.2">
      <c r="A31" s="2">
        <v>30</v>
      </c>
      <c r="B31" s="11" t="s">
        <v>11</v>
      </c>
      <c r="C31" s="8" t="s">
        <v>48</v>
      </c>
      <c r="D31" s="36" t="s">
        <v>56</v>
      </c>
      <c r="E31" s="36" t="s">
        <v>37</v>
      </c>
      <c r="F31" s="9" t="s">
        <v>57</v>
      </c>
      <c r="G31" s="13">
        <v>10</v>
      </c>
      <c r="H31" s="27">
        <v>15</v>
      </c>
      <c r="I31" s="32" t="s">
        <v>106</v>
      </c>
      <c r="J31" s="33">
        <f t="shared" si="0"/>
        <v>0.25</v>
      </c>
      <c r="K31" s="47">
        <f>O3*J31</f>
        <v>13.125</v>
      </c>
      <c r="L31" s="49"/>
    </row>
    <row r="32" spans="1:12" ht="25.5" x14ac:dyDescent="0.2">
      <c r="A32" s="2">
        <v>31</v>
      </c>
      <c r="B32" s="11" t="s">
        <v>11</v>
      </c>
      <c r="C32" s="8" t="s">
        <v>48</v>
      </c>
      <c r="D32" s="36" t="s">
        <v>58</v>
      </c>
      <c r="E32" s="36" t="s">
        <v>59</v>
      </c>
      <c r="F32" s="43" t="s">
        <v>60</v>
      </c>
      <c r="G32" s="13">
        <v>10</v>
      </c>
      <c r="H32" s="27">
        <v>15</v>
      </c>
      <c r="I32" s="31" t="s">
        <v>99</v>
      </c>
      <c r="J32" s="33">
        <f t="shared" si="0"/>
        <v>0.25</v>
      </c>
      <c r="K32" s="47">
        <f>$O$4*J32</f>
        <v>13.125</v>
      </c>
      <c r="L32" s="49"/>
    </row>
    <row r="33" spans="1:12" ht="25.5" x14ac:dyDescent="0.2">
      <c r="A33" s="2">
        <v>32</v>
      </c>
      <c r="B33" s="11" t="s">
        <v>11</v>
      </c>
      <c r="C33" s="8" t="s">
        <v>48</v>
      </c>
      <c r="D33" s="36" t="s">
        <v>58</v>
      </c>
      <c r="E33" s="36" t="s">
        <v>59</v>
      </c>
      <c r="F33" s="43" t="s">
        <v>61</v>
      </c>
      <c r="G33" s="13">
        <v>10</v>
      </c>
      <c r="H33" s="27">
        <v>15</v>
      </c>
      <c r="I33" s="31" t="s">
        <v>99</v>
      </c>
      <c r="J33" s="33">
        <f t="shared" si="0"/>
        <v>0.25</v>
      </c>
      <c r="K33" s="47">
        <f>$O$4*J33</f>
        <v>13.125</v>
      </c>
      <c r="L33" s="49"/>
    </row>
    <row r="34" spans="1:12" x14ac:dyDescent="0.2">
      <c r="A34" s="2">
        <v>33</v>
      </c>
      <c r="B34" s="3" t="s">
        <v>6</v>
      </c>
      <c r="C34" s="2" t="s">
        <v>62</v>
      </c>
      <c r="D34" s="5" t="s">
        <v>63</v>
      </c>
      <c r="E34" s="5" t="s">
        <v>9</v>
      </c>
      <c r="F34" s="5" t="s">
        <v>64</v>
      </c>
      <c r="G34" s="12">
        <v>10</v>
      </c>
      <c r="H34" s="26">
        <v>60</v>
      </c>
      <c r="I34" s="30" t="s">
        <v>98</v>
      </c>
      <c r="J34" s="33">
        <f t="shared" si="0"/>
        <v>1</v>
      </c>
      <c r="K34" s="47">
        <f>$O$2*J34</f>
        <v>75</v>
      </c>
      <c r="L34" s="49"/>
    </row>
    <row r="35" spans="1:12" x14ac:dyDescent="0.2">
      <c r="A35" s="2">
        <v>34</v>
      </c>
      <c r="B35" s="7" t="s">
        <v>6</v>
      </c>
      <c r="C35" s="8" t="s">
        <v>48</v>
      </c>
      <c r="D35" s="36" t="s">
        <v>8</v>
      </c>
      <c r="E35" s="36" t="s">
        <v>9</v>
      </c>
      <c r="F35" s="9" t="s">
        <v>65</v>
      </c>
      <c r="G35" s="12">
        <v>10</v>
      </c>
      <c r="H35" s="26">
        <v>30</v>
      </c>
      <c r="I35" s="30" t="s">
        <v>98</v>
      </c>
      <c r="J35" s="33">
        <f t="shared" si="0"/>
        <v>0.5</v>
      </c>
      <c r="K35" s="47">
        <f t="shared" ref="K35:K37" si="4">$O$2*J35</f>
        <v>37.5</v>
      </c>
      <c r="L35" s="49"/>
    </row>
    <row r="36" spans="1:12" x14ac:dyDescent="0.2">
      <c r="A36" s="2">
        <v>35</v>
      </c>
      <c r="B36" s="3" t="s">
        <v>6</v>
      </c>
      <c r="C36" s="2" t="s">
        <v>66</v>
      </c>
      <c r="D36" s="5" t="s">
        <v>8</v>
      </c>
      <c r="E36" s="5" t="s">
        <v>9</v>
      </c>
      <c r="F36" s="5" t="s">
        <v>10</v>
      </c>
      <c r="G36" s="12">
        <v>10</v>
      </c>
      <c r="H36" s="26">
        <v>30</v>
      </c>
      <c r="I36" s="30" t="s">
        <v>98</v>
      </c>
      <c r="J36" s="33">
        <f t="shared" si="0"/>
        <v>0.5</v>
      </c>
      <c r="K36" s="47">
        <f t="shared" si="4"/>
        <v>37.5</v>
      </c>
      <c r="L36" s="49"/>
    </row>
    <row r="37" spans="1:12" x14ac:dyDescent="0.2">
      <c r="A37" s="2">
        <v>36</v>
      </c>
      <c r="B37" s="3" t="s">
        <v>6</v>
      </c>
      <c r="C37" s="2" t="s">
        <v>67</v>
      </c>
      <c r="D37" s="5" t="s">
        <v>68</v>
      </c>
      <c r="E37" s="5" t="s">
        <v>9</v>
      </c>
      <c r="F37" s="5" t="s">
        <v>69</v>
      </c>
      <c r="G37" s="12">
        <v>10</v>
      </c>
      <c r="H37" s="26">
        <v>30</v>
      </c>
      <c r="I37" s="30" t="s">
        <v>98</v>
      </c>
      <c r="J37" s="33">
        <f t="shared" si="0"/>
        <v>0.5</v>
      </c>
      <c r="K37" s="47">
        <f t="shared" si="4"/>
        <v>37.5</v>
      </c>
      <c r="L37" s="49"/>
    </row>
    <row r="38" spans="1:12" x14ac:dyDescent="0.2">
      <c r="A38" s="2">
        <v>37</v>
      </c>
      <c r="B38" s="11" t="s">
        <v>11</v>
      </c>
      <c r="C38" s="2" t="s">
        <v>67</v>
      </c>
      <c r="D38" s="5" t="s">
        <v>70</v>
      </c>
      <c r="E38" s="5" t="s">
        <v>71</v>
      </c>
      <c r="F38" s="5" t="s">
        <v>72</v>
      </c>
      <c r="G38" s="12">
        <v>10</v>
      </c>
      <c r="H38" s="26">
        <v>20</v>
      </c>
      <c r="I38" s="31" t="s">
        <v>99</v>
      </c>
      <c r="J38" s="33">
        <f t="shared" si="0"/>
        <v>0.33333333333333331</v>
      </c>
      <c r="K38" s="47">
        <f>$O$4*J38</f>
        <v>17.5</v>
      </c>
      <c r="L38" s="49"/>
    </row>
    <row r="39" spans="1:12" x14ac:dyDescent="0.2">
      <c r="A39" s="2">
        <v>38</v>
      </c>
      <c r="B39" s="11" t="s">
        <v>11</v>
      </c>
      <c r="C39" s="2" t="s">
        <v>67</v>
      </c>
      <c r="D39" s="5" t="s">
        <v>70</v>
      </c>
      <c r="E39" s="5" t="s">
        <v>73</v>
      </c>
      <c r="F39" s="5" t="s">
        <v>74</v>
      </c>
      <c r="G39" s="12">
        <v>10</v>
      </c>
      <c r="H39" s="26">
        <v>20</v>
      </c>
      <c r="I39" s="31" t="s">
        <v>99</v>
      </c>
      <c r="J39" s="33">
        <f t="shared" si="0"/>
        <v>0.33333333333333331</v>
      </c>
      <c r="K39" s="47">
        <f t="shared" ref="K39:K41" si="5">$O$4*J39</f>
        <v>17.5</v>
      </c>
      <c r="L39" s="49"/>
    </row>
    <row r="40" spans="1:12" x14ac:dyDescent="0.2">
      <c r="A40" s="2">
        <v>39</v>
      </c>
      <c r="B40" s="11" t="s">
        <v>11</v>
      </c>
      <c r="C40" s="2" t="s">
        <v>67</v>
      </c>
      <c r="D40" s="5" t="s">
        <v>75</v>
      </c>
      <c r="E40" s="5" t="s">
        <v>73</v>
      </c>
      <c r="F40" s="5" t="s">
        <v>76</v>
      </c>
      <c r="G40" s="12">
        <v>10</v>
      </c>
      <c r="H40" s="26">
        <v>60</v>
      </c>
      <c r="I40" s="31" t="s">
        <v>99</v>
      </c>
      <c r="J40" s="33">
        <f t="shared" si="0"/>
        <v>1</v>
      </c>
      <c r="K40" s="47">
        <f t="shared" si="5"/>
        <v>52.5</v>
      </c>
      <c r="L40" s="49"/>
    </row>
    <row r="41" spans="1:12" x14ac:dyDescent="0.2">
      <c r="A41" s="2">
        <v>40</v>
      </c>
      <c r="B41" s="10" t="s">
        <v>23</v>
      </c>
      <c r="C41" s="2" t="s">
        <v>67</v>
      </c>
      <c r="D41" s="5" t="s">
        <v>77</v>
      </c>
      <c r="E41" s="5" t="s">
        <v>78</v>
      </c>
      <c r="F41" s="5" t="s">
        <v>79</v>
      </c>
      <c r="G41" s="12">
        <v>10</v>
      </c>
      <c r="H41" s="26">
        <v>60</v>
      </c>
      <c r="I41" s="31" t="s">
        <v>99</v>
      </c>
      <c r="J41" s="33">
        <f t="shared" si="0"/>
        <v>1</v>
      </c>
      <c r="K41" s="47">
        <f t="shared" si="5"/>
        <v>52.5</v>
      </c>
      <c r="L41" s="49"/>
    </row>
    <row r="42" spans="1:12" x14ac:dyDescent="0.2">
      <c r="A42" s="2">
        <v>41</v>
      </c>
      <c r="B42" s="10" t="s">
        <v>23</v>
      </c>
      <c r="C42" s="2" t="s">
        <v>67</v>
      </c>
      <c r="D42" s="5" t="s">
        <v>80</v>
      </c>
      <c r="E42" s="5" t="s">
        <v>81</v>
      </c>
      <c r="F42" s="5" t="s">
        <v>82</v>
      </c>
      <c r="G42" s="12">
        <v>10</v>
      </c>
      <c r="H42" s="26">
        <v>15</v>
      </c>
      <c r="I42" s="32" t="s">
        <v>106</v>
      </c>
      <c r="J42" s="33">
        <f t="shared" si="0"/>
        <v>0.25</v>
      </c>
      <c r="K42" s="47">
        <f>$O$3*J42</f>
        <v>13.125</v>
      </c>
      <c r="L42" s="49"/>
    </row>
    <row r="43" spans="1:12" x14ac:dyDescent="0.2">
      <c r="A43" s="2">
        <v>42</v>
      </c>
      <c r="B43" s="3" t="s">
        <v>6</v>
      </c>
      <c r="C43" s="2" t="s">
        <v>67</v>
      </c>
      <c r="D43" s="5" t="s">
        <v>83</v>
      </c>
      <c r="E43" s="5" t="s">
        <v>84</v>
      </c>
      <c r="F43" s="5" t="s">
        <v>85</v>
      </c>
      <c r="G43" s="12">
        <v>10</v>
      </c>
      <c r="H43" s="26">
        <v>20</v>
      </c>
      <c r="I43" s="32" t="s">
        <v>106</v>
      </c>
      <c r="J43" s="33">
        <f t="shared" si="0"/>
        <v>0.33333333333333331</v>
      </c>
      <c r="K43" s="47">
        <f t="shared" ref="K43:K44" si="6">$O$3*J43</f>
        <v>17.5</v>
      </c>
      <c r="L43" s="49"/>
    </row>
    <row r="44" spans="1:12" x14ac:dyDescent="0.2">
      <c r="A44" s="2">
        <v>43</v>
      </c>
      <c r="B44" s="11" t="s">
        <v>11</v>
      </c>
      <c r="C44" s="2" t="s">
        <v>67</v>
      </c>
      <c r="D44" s="5" t="s">
        <v>86</v>
      </c>
      <c r="E44" s="5" t="s">
        <v>87</v>
      </c>
      <c r="F44" s="5" t="s">
        <v>88</v>
      </c>
      <c r="G44" s="12">
        <v>10</v>
      </c>
      <c r="H44" s="26">
        <v>20</v>
      </c>
      <c r="I44" s="32" t="s">
        <v>106</v>
      </c>
      <c r="J44" s="33">
        <f t="shared" si="0"/>
        <v>0.33333333333333331</v>
      </c>
      <c r="K44" s="47">
        <f t="shared" si="6"/>
        <v>17.5</v>
      </c>
      <c r="L44" s="49"/>
    </row>
    <row r="45" spans="1:12" x14ac:dyDescent="0.2">
      <c r="A45" s="2">
        <v>44</v>
      </c>
      <c r="B45" s="10" t="s">
        <v>23</v>
      </c>
      <c r="C45" s="8" t="s">
        <v>48</v>
      </c>
      <c r="D45" s="5" t="s">
        <v>89</v>
      </c>
      <c r="E45" s="5" t="s">
        <v>9</v>
      </c>
      <c r="F45" s="5" t="s">
        <v>90</v>
      </c>
      <c r="G45" s="12">
        <v>10</v>
      </c>
      <c r="H45" s="26">
        <v>10</v>
      </c>
      <c r="I45" s="31" t="s">
        <v>99</v>
      </c>
      <c r="J45" s="33">
        <f t="shared" si="0"/>
        <v>0.16666666666666666</v>
      </c>
      <c r="K45" s="47">
        <f>$O$4*J45</f>
        <v>8.75</v>
      </c>
      <c r="L45" s="49"/>
    </row>
    <row r="46" spans="1:12" x14ac:dyDescent="0.2">
      <c r="A46" s="2">
        <v>45</v>
      </c>
      <c r="B46" s="10" t="s">
        <v>23</v>
      </c>
      <c r="C46" s="8" t="s">
        <v>48</v>
      </c>
      <c r="D46" s="5" t="s">
        <v>91</v>
      </c>
      <c r="E46" s="5" t="s">
        <v>9</v>
      </c>
      <c r="F46" s="5" t="s">
        <v>92</v>
      </c>
      <c r="G46" s="12">
        <v>10</v>
      </c>
      <c r="H46" s="26">
        <v>10</v>
      </c>
      <c r="I46" s="31" t="s">
        <v>99</v>
      </c>
      <c r="J46" s="33">
        <f t="shared" si="0"/>
        <v>0.16666666666666666</v>
      </c>
      <c r="K46" s="47">
        <f t="shared" ref="K46:K49" si="7">$O$4*J46</f>
        <v>8.75</v>
      </c>
      <c r="L46" s="49"/>
    </row>
    <row r="47" spans="1:12" x14ac:dyDescent="0.2">
      <c r="A47" s="2">
        <v>46</v>
      </c>
      <c r="B47" s="10" t="s">
        <v>23</v>
      </c>
      <c r="C47" s="8" t="s">
        <v>48</v>
      </c>
      <c r="D47" s="5" t="s">
        <v>93</v>
      </c>
      <c r="E47" s="5" t="s">
        <v>9</v>
      </c>
      <c r="F47" s="5" t="s">
        <v>94</v>
      </c>
      <c r="G47" s="12">
        <v>10</v>
      </c>
      <c r="H47" s="26">
        <v>10</v>
      </c>
      <c r="I47" s="31" t="s">
        <v>99</v>
      </c>
      <c r="J47" s="33">
        <f t="shared" si="0"/>
        <v>0.16666666666666666</v>
      </c>
      <c r="K47" s="47">
        <f t="shared" si="7"/>
        <v>8.75</v>
      </c>
      <c r="L47" s="49"/>
    </row>
    <row r="48" spans="1:12" ht="25.5" x14ac:dyDescent="0.2">
      <c r="A48" s="2">
        <v>47</v>
      </c>
      <c r="B48" s="10" t="s">
        <v>23</v>
      </c>
      <c r="C48" s="8" t="s">
        <v>48</v>
      </c>
      <c r="D48" s="5" t="s">
        <v>95</v>
      </c>
      <c r="E48" s="5" t="s">
        <v>9</v>
      </c>
      <c r="F48" s="44" t="s">
        <v>111</v>
      </c>
      <c r="G48" s="12">
        <v>10</v>
      </c>
      <c r="H48" s="26">
        <v>15</v>
      </c>
      <c r="I48" s="31" t="s">
        <v>99</v>
      </c>
      <c r="J48" s="33">
        <f t="shared" si="0"/>
        <v>0.25</v>
      </c>
      <c r="K48" s="47">
        <f t="shared" si="7"/>
        <v>13.125</v>
      </c>
      <c r="L48" s="49"/>
    </row>
    <row r="49" spans="1:12" x14ac:dyDescent="0.2">
      <c r="A49" s="2">
        <v>48</v>
      </c>
      <c r="B49" s="4" t="s">
        <v>11</v>
      </c>
      <c r="C49" s="2" t="s">
        <v>66</v>
      </c>
      <c r="D49" s="5" t="s">
        <v>12</v>
      </c>
      <c r="E49" s="5" t="s">
        <v>13</v>
      </c>
      <c r="F49" s="5" t="s">
        <v>14</v>
      </c>
      <c r="G49" s="12">
        <v>20</v>
      </c>
      <c r="H49" s="26">
        <v>10</v>
      </c>
      <c r="I49" s="31" t="s">
        <v>99</v>
      </c>
      <c r="J49" s="33">
        <f t="shared" si="0"/>
        <v>0.16666666666666666</v>
      </c>
      <c r="K49" s="47">
        <f t="shared" si="7"/>
        <v>8.75</v>
      </c>
      <c r="L49" s="49"/>
    </row>
    <row r="50" spans="1:12" x14ac:dyDescent="0.2">
      <c r="A50" s="2">
        <v>49</v>
      </c>
      <c r="B50" s="4" t="s">
        <v>11</v>
      </c>
      <c r="C50" s="2" t="s">
        <v>66</v>
      </c>
      <c r="D50" s="5" t="s">
        <v>15</v>
      </c>
      <c r="E50" s="5" t="s">
        <v>16</v>
      </c>
      <c r="F50" s="5" t="s">
        <v>17</v>
      </c>
      <c r="G50" s="12">
        <v>10</v>
      </c>
      <c r="H50" s="26">
        <v>10</v>
      </c>
      <c r="I50" s="32" t="s">
        <v>106</v>
      </c>
      <c r="J50" s="33">
        <f t="shared" si="0"/>
        <v>0.16666666666666666</v>
      </c>
      <c r="K50" s="47">
        <f>O3*J50</f>
        <v>8.75</v>
      </c>
      <c r="L50" s="49"/>
    </row>
    <row r="51" spans="1:12" x14ac:dyDescent="0.2">
      <c r="A51" s="2">
        <v>50</v>
      </c>
      <c r="B51" s="4" t="s">
        <v>11</v>
      </c>
      <c r="C51" s="2" t="s">
        <v>66</v>
      </c>
      <c r="D51" s="5" t="s">
        <v>18</v>
      </c>
      <c r="E51" s="5" t="s">
        <v>19</v>
      </c>
      <c r="F51" s="5" t="s">
        <v>20</v>
      </c>
      <c r="G51" s="12">
        <v>10</v>
      </c>
      <c r="H51" s="26">
        <v>10</v>
      </c>
      <c r="I51" s="31" t="s">
        <v>99</v>
      </c>
      <c r="J51" s="33">
        <f t="shared" si="0"/>
        <v>0.16666666666666666</v>
      </c>
      <c r="K51" s="47">
        <f>$O$4*J51</f>
        <v>8.75</v>
      </c>
      <c r="L51" s="49"/>
    </row>
    <row r="52" spans="1:12" x14ac:dyDescent="0.2">
      <c r="A52" s="2">
        <v>51</v>
      </c>
      <c r="B52" s="4" t="s">
        <v>11</v>
      </c>
      <c r="C52" s="2" t="s">
        <v>66</v>
      </c>
      <c r="D52" s="5" t="s">
        <v>21</v>
      </c>
      <c r="E52" s="5" t="s">
        <v>9</v>
      </c>
      <c r="F52" s="5" t="s">
        <v>22</v>
      </c>
      <c r="G52" s="12">
        <v>10</v>
      </c>
      <c r="H52" s="26">
        <v>10</v>
      </c>
      <c r="I52" s="31" t="s">
        <v>99</v>
      </c>
      <c r="J52" s="33">
        <f t="shared" si="0"/>
        <v>0.16666666666666666</v>
      </c>
      <c r="K52" s="47">
        <f t="shared" ref="K52:K67" si="8">$O$4*J52</f>
        <v>8.75</v>
      </c>
      <c r="L52" s="49"/>
    </row>
    <row r="53" spans="1:12" x14ac:dyDescent="0.2">
      <c r="A53" s="2">
        <v>52</v>
      </c>
      <c r="B53" s="6" t="s">
        <v>23</v>
      </c>
      <c r="C53" s="2" t="s">
        <v>66</v>
      </c>
      <c r="D53" s="5" t="s">
        <v>24</v>
      </c>
      <c r="E53" s="5" t="s">
        <v>19</v>
      </c>
      <c r="F53" s="5" t="s">
        <v>25</v>
      </c>
      <c r="G53" s="12">
        <v>15</v>
      </c>
      <c r="H53" s="26">
        <v>15</v>
      </c>
      <c r="I53" s="31" t="s">
        <v>99</v>
      </c>
      <c r="J53" s="33">
        <f t="shared" si="0"/>
        <v>0.25</v>
      </c>
      <c r="K53" s="47">
        <f t="shared" si="8"/>
        <v>13.125</v>
      </c>
      <c r="L53" s="49"/>
    </row>
    <row r="54" spans="1:12" x14ac:dyDescent="0.2">
      <c r="A54" s="2">
        <v>53</v>
      </c>
      <c r="B54" s="4" t="s">
        <v>11</v>
      </c>
      <c r="C54" s="2" t="s">
        <v>66</v>
      </c>
      <c r="D54" s="5" t="s">
        <v>26</v>
      </c>
      <c r="E54" s="5" t="s">
        <v>27</v>
      </c>
      <c r="F54" s="5" t="s">
        <v>20</v>
      </c>
      <c r="G54" s="12">
        <v>10</v>
      </c>
      <c r="H54" s="26">
        <v>10</v>
      </c>
      <c r="I54" s="31" t="s">
        <v>99</v>
      </c>
      <c r="J54" s="33">
        <f t="shared" si="0"/>
        <v>0.16666666666666666</v>
      </c>
      <c r="K54" s="47">
        <f t="shared" si="8"/>
        <v>8.75</v>
      </c>
      <c r="L54" s="49">
        <v>10</v>
      </c>
    </row>
    <row r="55" spans="1:12" x14ac:dyDescent="0.2">
      <c r="A55" s="2">
        <v>54</v>
      </c>
      <c r="B55" s="4" t="s">
        <v>11</v>
      </c>
      <c r="C55" s="2" t="s">
        <v>66</v>
      </c>
      <c r="D55" s="5" t="s">
        <v>18</v>
      </c>
      <c r="E55" s="5" t="s">
        <v>28</v>
      </c>
      <c r="F55" s="5" t="s">
        <v>20</v>
      </c>
      <c r="G55" s="12">
        <v>10</v>
      </c>
      <c r="H55" s="26">
        <v>10</v>
      </c>
      <c r="I55" s="31" t="s">
        <v>99</v>
      </c>
      <c r="J55" s="33">
        <f t="shared" si="0"/>
        <v>0.16666666666666666</v>
      </c>
      <c r="K55" s="47">
        <f t="shared" si="8"/>
        <v>8.75</v>
      </c>
      <c r="L55" s="49">
        <v>10</v>
      </c>
    </row>
    <row r="56" spans="1:12" x14ac:dyDescent="0.2">
      <c r="A56" s="2">
        <v>55</v>
      </c>
      <c r="B56" s="4" t="s">
        <v>11</v>
      </c>
      <c r="C56" s="2" t="s">
        <v>66</v>
      </c>
      <c r="D56" s="5" t="s">
        <v>29</v>
      </c>
      <c r="E56" s="5" t="s">
        <v>30</v>
      </c>
      <c r="F56" s="5" t="s">
        <v>31</v>
      </c>
      <c r="G56" s="12">
        <v>10</v>
      </c>
      <c r="H56" s="26">
        <v>10</v>
      </c>
      <c r="I56" s="31" t="s">
        <v>99</v>
      </c>
      <c r="J56" s="33">
        <f t="shared" si="0"/>
        <v>0.16666666666666666</v>
      </c>
      <c r="K56" s="47">
        <f t="shared" si="8"/>
        <v>8.75</v>
      </c>
      <c r="L56" s="49">
        <v>10</v>
      </c>
    </row>
    <row r="57" spans="1:12" x14ac:dyDescent="0.2">
      <c r="A57" s="2">
        <v>56</v>
      </c>
      <c r="B57" s="4" t="s">
        <v>11</v>
      </c>
      <c r="C57" s="2" t="s">
        <v>66</v>
      </c>
      <c r="D57" s="5" t="s">
        <v>29</v>
      </c>
      <c r="E57" s="5" t="s">
        <v>30</v>
      </c>
      <c r="F57" s="5" t="s">
        <v>31</v>
      </c>
      <c r="G57" s="12">
        <v>10</v>
      </c>
      <c r="H57" s="26">
        <v>10</v>
      </c>
      <c r="I57" s="31" t="s">
        <v>99</v>
      </c>
      <c r="J57" s="33">
        <f t="shared" si="0"/>
        <v>0.16666666666666666</v>
      </c>
      <c r="K57" s="47">
        <f t="shared" si="8"/>
        <v>8.75</v>
      </c>
      <c r="L57" s="49">
        <v>10</v>
      </c>
    </row>
    <row r="58" spans="1:12" x14ac:dyDescent="0.2">
      <c r="A58" s="2">
        <v>57</v>
      </c>
      <c r="B58" s="3" t="s">
        <v>6</v>
      </c>
      <c r="C58" s="2" t="s">
        <v>66</v>
      </c>
      <c r="D58" s="5" t="s">
        <v>18</v>
      </c>
      <c r="E58" s="5" t="s">
        <v>32</v>
      </c>
      <c r="F58" s="5" t="s">
        <v>33</v>
      </c>
      <c r="G58" s="12">
        <v>15</v>
      </c>
      <c r="H58" s="26">
        <v>10</v>
      </c>
      <c r="I58" s="31" t="s">
        <v>99</v>
      </c>
      <c r="J58" s="33">
        <f t="shared" si="0"/>
        <v>0.16666666666666666</v>
      </c>
      <c r="K58" s="47">
        <f t="shared" si="8"/>
        <v>8.75</v>
      </c>
      <c r="L58" s="49">
        <v>10</v>
      </c>
    </row>
    <row r="59" spans="1:12" x14ac:dyDescent="0.2">
      <c r="A59" s="2">
        <v>58</v>
      </c>
      <c r="B59" s="4" t="s">
        <v>11</v>
      </c>
      <c r="C59" s="2" t="s">
        <v>66</v>
      </c>
      <c r="D59" s="5" t="s">
        <v>18</v>
      </c>
      <c r="E59" s="5" t="s">
        <v>34</v>
      </c>
      <c r="F59" s="5" t="s">
        <v>35</v>
      </c>
      <c r="G59" s="12">
        <v>10</v>
      </c>
      <c r="H59" s="26">
        <v>10</v>
      </c>
      <c r="I59" s="31" t="s">
        <v>99</v>
      </c>
      <c r="J59" s="33">
        <f t="shared" si="0"/>
        <v>0.16666666666666666</v>
      </c>
      <c r="K59" s="47">
        <f t="shared" si="8"/>
        <v>8.75</v>
      </c>
      <c r="L59" s="49">
        <v>10</v>
      </c>
    </row>
    <row r="60" spans="1:12" x14ac:dyDescent="0.2">
      <c r="A60" s="2">
        <v>59</v>
      </c>
      <c r="B60" s="6" t="s">
        <v>23</v>
      </c>
      <c r="C60" s="2" t="s">
        <v>66</v>
      </c>
      <c r="D60" s="5" t="s">
        <v>36</v>
      </c>
      <c r="E60" s="5" t="s">
        <v>37</v>
      </c>
      <c r="F60" s="5" t="s">
        <v>38</v>
      </c>
      <c r="G60" s="12">
        <v>15</v>
      </c>
      <c r="H60" s="26">
        <v>10</v>
      </c>
      <c r="I60" s="31" t="s">
        <v>99</v>
      </c>
      <c r="J60" s="33">
        <f t="shared" si="0"/>
        <v>0.16666666666666666</v>
      </c>
      <c r="K60" s="47">
        <f t="shared" si="8"/>
        <v>8.75</v>
      </c>
      <c r="L60" s="49">
        <v>10</v>
      </c>
    </row>
    <row r="61" spans="1:12" x14ac:dyDescent="0.2">
      <c r="A61" s="2">
        <v>60</v>
      </c>
      <c r="B61" s="3" t="s">
        <v>6</v>
      </c>
      <c r="C61" s="2" t="s">
        <v>66</v>
      </c>
      <c r="D61" s="5" t="s">
        <v>36</v>
      </c>
      <c r="E61" s="5" t="s">
        <v>39</v>
      </c>
      <c r="F61" s="5" t="s">
        <v>38</v>
      </c>
      <c r="G61" s="12">
        <v>15</v>
      </c>
      <c r="H61" s="26">
        <v>10</v>
      </c>
      <c r="I61" s="31" t="s">
        <v>99</v>
      </c>
      <c r="J61" s="33">
        <f t="shared" si="0"/>
        <v>0.16666666666666666</v>
      </c>
      <c r="K61" s="47">
        <f t="shared" si="8"/>
        <v>8.75</v>
      </c>
      <c r="L61" s="49">
        <v>10</v>
      </c>
    </row>
    <row r="62" spans="1:12" x14ac:dyDescent="0.2">
      <c r="A62" s="2">
        <v>61</v>
      </c>
      <c r="B62" s="4" t="s">
        <v>11</v>
      </c>
      <c r="C62" s="2" t="s">
        <v>66</v>
      </c>
      <c r="D62" s="5" t="s">
        <v>18</v>
      </c>
      <c r="E62" s="5" t="s">
        <v>34</v>
      </c>
      <c r="F62" s="5" t="s">
        <v>35</v>
      </c>
      <c r="G62" s="12">
        <v>10</v>
      </c>
      <c r="H62" s="26">
        <v>10</v>
      </c>
      <c r="I62" s="31" t="s">
        <v>99</v>
      </c>
      <c r="J62" s="33">
        <f t="shared" si="0"/>
        <v>0.16666666666666666</v>
      </c>
      <c r="K62" s="47">
        <f t="shared" si="8"/>
        <v>8.75</v>
      </c>
      <c r="L62" s="49">
        <v>10</v>
      </c>
    </row>
    <row r="63" spans="1:12" x14ac:dyDescent="0.2">
      <c r="A63" s="2">
        <v>62</v>
      </c>
      <c r="B63" s="4" t="s">
        <v>11</v>
      </c>
      <c r="C63" s="2" t="s">
        <v>66</v>
      </c>
      <c r="D63" s="5" t="s">
        <v>18</v>
      </c>
      <c r="E63" s="5" t="s">
        <v>40</v>
      </c>
      <c r="F63" s="5" t="s">
        <v>35</v>
      </c>
      <c r="G63" s="12">
        <v>10</v>
      </c>
      <c r="H63" s="26">
        <v>10</v>
      </c>
      <c r="I63" s="31" t="s">
        <v>99</v>
      </c>
      <c r="J63" s="33">
        <f t="shared" si="0"/>
        <v>0.16666666666666666</v>
      </c>
      <c r="K63" s="47">
        <f t="shared" si="8"/>
        <v>8.75</v>
      </c>
      <c r="L63" s="49">
        <v>10</v>
      </c>
    </row>
    <row r="64" spans="1:12" x14ac:dyDescent="0.2">
      <c r="A64" s="2">
        <v>63</v>
      </c>
      <c r="B64" s="3" t="s">
        <v>6</v>
      </c>
      <c r="C64" s="2" t="s">
        <v>66</v>
      </c>
      <c r="D64" s="5" t="s">
        <v>18</v>
      </c>
      <c r="E64" s="5" t="s">
        <v>41</v>
      </c>
      <c r="F64" s="5" t="s">
        <v>20</v>
      </c>
      <c r="G64" s="12">
        <v>10</v>
      </c>
      <c r="H64" s="26">
        <v>10</v>
      </c>
      <c r="I64" s="31" t="s">
        <v>99</v>
      </c>
      <c r="J64" s="33">
        <f t="shared" si="0"/>
        <v>0.16666666666666666</v>
      </c>
      <c r="K64" s="47">
        <f t="shared" si="8"/>
        <v>8.75</v>
      </c>
      <c r="L64" s="49">
        <v>10</v>
      </c>
    </row>
    <row r="65" spans="1:12" x14ac:dyDescent="0.2">
      <c r="A65" s="2">
        <v>64</v>
      </c>
      <c r="B65" s="4" t="s">
        <v>11</v>
      </c>
      <c r="C65" s="2" t="s">
        <v>66</v>
      </c>
      <c r="D65" s="5" t="s">
        <v>18</v>
      </c>
      <c r="E65" s="5" t="s">
        <v>42</v>
      </c>
      <c r="F65" s="5" t="s">
        <v>35</v>
      </c>
      <c r="G65" s="12">
        <v>10</v>
      </c>
      <c r="H65" s="26">
        <v>10</v>
      </c>
      <c r="I65" s="31" t="s">
        <v>99</v>
      </c>
      <c r="J65" s="33">
        <f t="shared" si="0"/>
        <v>0.16666666666666666</v>
      </c>
      <c r="K65" s="47">
        <f t="shared" si="8"/>
        <v>8.75</v>
      </c>
      <c r="L65" s="49">
        <v>10</v>
      </c>
    </row>
    <row r="66" spans="1:12" x14ac:dyDescent="0.2">
      <c r="A66" s="2">
        <v>65</v>
      </c>
      <c r="B66" s="6" t="s">
        <v>23</v>
      </c>
      <c r="C66" s="2" t="s">
        <v>66</v>
      </c>
      <c r="D66" s="5" t="s">
        <v>18</v>
      </c>
      <c r="E66" s="5" t="s">
        <v>19</v>
      </c>
      <c r="F66" s="5" t="s">
        <v>20</v>
      </c>
      <c r="G66" s="12">
        <v>10</v>
      </c>
      <c r="H66" s="26">
        <v>10</v>
      </c>
      <c r="I66" s="31" t="s">
        <v>99</v>
      </c>
      <c r="J66" s="33">
        <f t="shared" si="0"/>
        <v>0.16666666666666666</v>
      </c>
      <c r="K66" s="47">
        <f t="shared" si="8"/>
        <v>8.75</v>
      </c>
      <c r="L66" s="49">
        <v>10</v>
      </c>
    </row>
    <row r="67" spans="1:12" x14ac:dyDescent="0.2">
      <c r="A67" s="2">
        <v>66</v>
      </c>
      <c r="B67" s="4" t="s">
        <v>11</v>
      </c>
      <c r="C67" s="2" t="s">
        <v>66</v>
      </c>
      <c r="D67" s="5" t="s">
        <v>43</v>
      </c>
      <c r="E67" s="5" t="s">
        <v>44</v>
      </c>
      <c r="F67" s="5" t="s">
        <v>36</v>
      </c>
      <c r="G67" s="12">
        <v>10</v>
      </c>
      <c r="H67" s="26">
        <v>10</v>
      </c>
      <c r="I67" s="31" t="s">
        <v>99</v>
      </c>
      <c r="J67" s="33">
        <f t="shared" ref="J67:J70" si="9">H67/60</f>
        <v>0.16666666666666666</v>
      </c>
      <c r="K67" s="47">
        <f t="shared" si="8"/>
        <v>8.75</v>
      </c>
      <c r="L67" s="49">
        <v>10</v>
      </c>
    </row>
    <row r="68" spans="1:12" x14ac:dyDescent="0.2">
      <c r="A68" s="2">
        <v>67</v>
      </c>
      <c r="B68" s="6" t="s">
        <v>23</v>
      </c>
      <c r="C68" s="2" t="s">
        <v>66</v>
      </c>
      <c r="D68" s="5" t="s">
        <v>45</v>
      </c>
      <c r="E68" s="5" t="s">
        <v>46</v>
      </c>
      <c r="F68" s="5" t="s">
        <v>47</v>
      </c>
      <c r="G68" s="12">
        <v>20</v>
      </c>
      <c r="H68" s="26">
        <v>30</v>
      </c>
      <c r="I68" s="31" t="s">
        <v>98</v>
      </c>
      <c r="J68" s="33">
        <f t="shared" si="9"/>
        <v>0.5</v>
      </c>
      <c r="K68" s="47">
        <f>$O$2*J68</f>
        <v>37.5</v>
      </c>
      <c r="L68" s="49"/>
    </row>
    <row r="69" spans="1:12" x14ac:dyDescent="0.2">
      <c r="A69" s="15">
        <v>68</v>
      </c>
      <c r="B69" s="16" t="s">
        <v>23</v>
      </c>
      <c r="C69" s="15" t="s">
        <v>66</v>
      </c>
      <c r="D69" s="17" t="s">
        <v>45</v>
      </c>
      <c r="E69" s="17" t="s">
        <v>44</v>
      </c>
      <c r="F69" s="17" t="s">
        <v>47</v>
      </c>
      <c r="G69" s="18">
        <v>20</v>
      </c>
      <c r="H69" s="28">
        <v>30</v>
      </c>
      <c r="I69" s="31" t="s">
        <v>98</v>
      </c>
      <c r="J69" s="33">
        <f t="shared" si="9"/>
        <v>0.5</v>
      </c>
      <c r="K69" s="47">
        <f>$O$2*J69</f>
        <v>37.5</v>
      </c>
      <c r="L69" s="49"/>
    </row>
    <row r="70" spans="1:12" ht="25.5" x14ac:dyDescent="0.2">
      <c r="A70" s="19">
        <v>69</v>
      </c>
      <c r="B70" s="20" t="s">
        <v>6</v>
      </c>
      <c r="C70" s="21"/>
      <c r="D70" s="22" t="s">
        <v>101</v>
      </c>
      <c r="E70" s="22" t="s">
        <v>102</v>
      </c>
      <c r="F70" s="45" t="s">
        <v>112</v>
      </c>
      <c r="G70" s="23">
        <v>30</v>
      </c>
      <c r="H70" s="29">
        <v>480</v>
      </c>
      <c r="I70" s="32" t="s">
        <v>106</v>
      </c>
      <c r="J70" s="33">
        <f t="shared" si="9"/>
        <v>8</v>
      </c>
      <c r="K70" s="47">
        <f>O3*J70</f>
        <v>420</v>
      </c>
      <c r="L70" s="49">
        <v>120</v>
      </c>
    </row>
    <row r="71" spans="1:12" x14ac:dyDescent="0.2">
      <c r="G71" s="14">
        <f>SUM(G2:G70)</f>
        <v>925</v>
      </c>
    </row>
    <row r="72" spans="1:12" x14ac:dyDescent="0.2">
      <c r="F72" s="35" t="s">
        <v>110</v>
      </c>
      <c r="G72" s="24">
        <f>G71/60*O5</f>
        <v>925</v>
      </c>
    </row>
  </sheetData>
  <pageMargins left="0.511811024" right="0.511811024" top="0.78740157499999996" bottom="0.78740157499999996" header="0.31496062000000002" footer="0.31496062000000002"/>
  <pageSetup paperSize="9" orientation="landscape" r:id="rId1"/>
  <ignoredErrors>
    <ignoredError sqref="K31 K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SILVESTRE PAULA</cp:lastModifiedBy>
  <cp:lastPrinted>2020-10-08T13:35:05Z</cp:lastPrinted>
  <dcterms:modified xsi:type="dcterms:W3CDTF">2020-10-23T00:22:36Z</dcterms:modified>
</cp:coreProperties>
</file>