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1\htdocs\pixels\documento_projeto\"/>
    </mc:Choice>
  </mc:AlternateContent>
  <xr:revisionPtr revIDLastSave="0" documentId="13_ncr:1_{EDCA9F3F-8AF5-476C-8CF9-D4B051139BFD}" xr6:coauthVersionLast="45" xr6:coauthVersionMax="45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Relatório" sheetId="1" r:id="rId1"/>
    <sheet name="Custos" sheetId="4" r:id="rId2"/>
    <sheet name="Legenda" sheetId="2" r:id="rId3"/>
  </sheets>
  <definedNames>
    <definedName name="_xlnm._FilterDatabase" localSheetId="0" hidden="1">Relatório!$A$1:$O$69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71" i="4" l="1"/>
  <c r="H71" i="4"/>
  <c r="J70" i="4"/>
  <c r="H70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2" i="4"/>
  <c r="H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2" i="4"/>
  <c r="J2" i="4"/>
  <c r="D76" i="4"/>
  <c r="E76" i="4" s="1"/>
  <c r="D77" i="4"/>
  <c r="D78" i="4"/>
  <c r="D80" i="4" s="1"/>
  <c r="E78" i="4" l="1"/>
  <c r="E80" i="4" s="1"/>
  <c r="D79" i="4"/>
  <c r="E77" i="4"/>
  <c r="E79" i="4" s="1"/>
</calcChain>
</file>

<file path=xl/sharedStrings.xml><?xml version="1.0" encoding="utf-8"?>
<sst xmlns="http://schemas.openxmlformats.org/spreadsheetml/2006/main" count="1122" uniqueCount="193">
  <si>
    <t>ID</t>
  </si>
  <si>
    <t>Gravidade</t>
  </si>
  <si>
    <t xml:space="preserve">Status </t>
  </si>
  <si>
    <t>Persona</t>
  </si>
  <si>
    <t>Software</t>
  </si>
  <si>
    <t>Erro</t>
  </si>
  <si>
    <t>Url</t>
  </si>
  <si>
    <t>Descrição</t>
  </si>
  <si>
    <t>Ação corretiva</t>
  </si>
  <si>
    <t>D. Atual</t>
  </si>
  <si>
    <t>D. Limite</t>
  </si>
  <si>
    <t>D. Execução</t>
  </si>
  <si>
    <t>Titular do Erro</t>
  </si>
  <si>
    <t>Corretor do Erro</t>
  </si>
  <si>
    <t>Observações</t>
  </si>
  <si>
    <t>Crítico</t>
  </si>
  <si>
    <t>Não Atribuido</t>
  </si>
  <si>
    <t>João</t>
  </si>
  <si>
    <t>NVDA</t>
  </si>
  <si>
    <t>Menu não funciona</t>
  </si>
  <si>
    <t>index.php</t>
  </si>
  <si>
    <t>Dropbox não funciona com o leitor de tela</t>
  </si>
  <si>
    <t>Alterar a acessibilidade no código / menu drop down</t>
  </si>
  <si>
    <t>22/09/2020</t>
  </si>
  <si>
    <t>27/09/2020</t>
  </si>
  <si>
    <t>Sandro</t>
  </si>
  <si>
    <t>Leve</t>
  </si>
  <si>
    <t>Corrigido</t>
  </si>
  <si>
    <t>Ausência dos textos descritivos de todas as imagens</t>
  </si>
  <si>
    <t>desenho/desenho.php#galeria_vetor</t>
  </si>
  <si>
    <t>Descrição detalhada das imagens da galeria</t>
  </si>
  <si>
    <t>Revisar a descrição</t>
  </si>
  <si>
    <t>23/09/2020</t>
  </si>
  <si>
    <t>24/09/2020</t>
  </si>
  <si>
    <t>Lucas</t>
  </si>
  <si>
    <t>Carolina</t>
  </si>
  <si>
    <t>Imagens da página com descrição errada</t>
  </si>
  <si>
    <t>desenho/desenho.php</t>
  </si>
  <si>
    <t>Textos descritivos de imagens não condizentes com as imagens</t>
  </si>
  <si>
    <t>Texto descritivo de imagens</t>
  </si>
  <si>
    <t>servicos/quemSomos.php</t>
  </si>
  <si>
    <t>Textos descritivos de imagens com descrição errada</t>
  </si>
  <si>
    <t>15/09/2020</t>
  </si>
  <si>
    <t>17/09/2020</t>
  </si>
  <si>
    <t>Texto alternativo para imagem com erros de grafia</t>
  </si>
  <si>
    <t>Imagem do prédio da Fiesp com texto alternativo com erro 
de grafia</t>
  </si>
  <si>
    <t>Revisar a grafia</t>
  </si>
  <si>
    <t>Moderado</t>
  </si>
  <si>
    <t xml:space="preserve">Reconhecimento de links de midias sociais </t>
  </si>
  <si>
    <t>Ícones dos links de midias sociais não identificados corretamente</t>
  </si>
  <si>
    <t>Inserir tag 'aria-hidden' e 'aria-label' com descrição para leitores de tela.
Vide instruções do site do Font Awesome para acessibilidade dos ícones</t>
  </si>
  <si>
    <t>Texto descritivo de imagens com descrição incompatível 
com as imagem</t>
  </si>
  <si>
    <t>animcacao/animacao.php</t>
  </si>
  <si>
    <t>animcacao/animacaoSobre.php</t>
  </si>
  <si>
    <t>Texto de texto alternativo para imagens com erros de grafia</t>
  </si>
  <si>
    <t>animcacao/animacaoTecnicas.php</t>
  </si>
  <si>
    <t>Textos descritivos de imagens com erros de grafia</t>
  </si>
  <si>
    <t>Revisar a descrição da propriedade 'alt'</t>
  </si>
  <si>
    <t>animcacao/animacaoGaleria.php</t>
  </si>
  <si>
    <t xml:space="preserve">Ausência de textos descritivos de imagens. </t>
  </si>
  <si>
    <t>ilustracao/ilustracao.php</t>
  </si>
  <si>
    <t xml:space="preserve">Textos descritivos de imagens. </t>
  </si>
  <si>
    <t>Verificar a finalidade do 'alt' e revisar a descrição da propriedade 'alt'</t>
  </si>
  <si>
    <t>Allan</t>
  </si>
  <si>
    <t xml:space="preserve">Ausência do texto descritivos da imagem. </t>
  </si>
  <si>
    <t>ilustracao/ilustracaoSobre.php</t>
  </si>
  <si>
    <t>Imagens sem os textos descritivos</t>
  </si>
  <si>
    <t>27/09/2021</t>
  </si>
  <si>
    <t>ilustracao/ilustracaoGaleria.php</t>
  </si>
  <si>
    <t>27/09/2022</t>
  </si>
  <si>
    <t>27/09/2023</t>
  </si>
  <si>
    <t>modelagem/modelagemArtistas.php</t>
  </si>
  <si>
    <t>27/09/2024</t>
  </si>
  <si>
    <t>Alexandre</t>
  </si>
  <si>
    <t>modelagem/modelagemGaleria.php</t>
  </si>
  <si>
    <t>28/09/2020</t>
  </si>
  <si>
    <t>pixel/pixelSobre.php</t>
  </si>
  <si>
    <t>Texto descritivo da imagem</t>
  </si>
  <si>
    <t>servicos/carreira.php</t>
  </si>
  <si>
    <t>Campos do formulário</t>
  </si>
  <si>
    <t>servicos/faleConosco.php</t>
  </si>
  <si>
    <t>O NVDA lê algo irreconhecível</t>
  </si>
  <si>
    <t>Revisar código</t>
  </si>
  <si>
    <t>29/09/2020</t>
  </si>
  <si>
    <t>Teclado</t>
  </si>
  <si>
    <t>Dropdown não funciona com função TAB</t>
  </si>
  <si>
    <t>Alterar a acessibilidade no código</t>
  </si>
  <si>
    <t>sandro</t>
  </si>
  <si>
    <t>Ana</t>
  </si>
  <si>
    <t>Sem registro dos links visualizados</t>
  </si>
  <si>
    <t>Ausencia na alteração de cor dos links já visitados</t>
  </si>
  <si>
    <t>alterar cor do link após ser clicado</t>
  </si>
  <si>
    <t>30/09/2020</t>
  </si>
  <si>
    <t>Auxiliando para se recordar da origem da arte, filme ou desenho</t>
  </si>
  <si>
    <t>Não Atribuído</t>
  </si>
  <si>
    <t>animacao/animacaoGaleria.php</t>
  </si>
  <si>
    <t>Falta de descrição da imagem da galeria</t>
  </si>
  <si>
    <t>desenho/desenhoGaleria.php</t>
  </si>
  <si>
    <t>modelagemGaleria.php</t>
  </si>
  <si>
    <t>Tecla de tela cheia do video</t>
  </si>
  <si>
    <t>Erro ao deixar o video full screen</t>
  </si>
  <si>
    <t>Retornar pagina artista</t>
  </si>
  <si>
    <t>pixelArtistas.php?artista=artistas</t>
  </si>
  <si>
    <t>Após escolher o artista que você quer acessar, não conseguimos 
retornar ao link "artistas" a não ser pelo nome</t>
  </si>
  <si>
    <t>Após escolher o artista que você quer acessar, não conseguimos 
retornar ao link "artistas" a não ser pelo meno</t>
  </si>
  <si>
    <t>Vitoria</t>
  </si>
  <si>
    <t>Vlibras</t>
  </si>
  <si>
    <t>Não Possui a aplicação no site</t>
  </si>
  <si>
    <t>O site não possui o conversor de texto para libras</t>
  </si>
  <si>
    <t xml:space="preserve">Incluão do script vlibras </t>
  </si>
  <si>
    <t>25/09/2020</t>
  </si>
  <si>
    <t>Silvana</t>
  </si>
  <si>
    <t>Dropbox não funciona com função TAB</t>
  </si>
  <si>
    <t>Talkback</t>
  </si>
  <si>
    <t>Berenice</t>
  </si>
  <si>
    <t>Usuário Iniciante</t>
  </si>
  <si>
    <t>Dificuldade em identicar a navegação do site</t>
  </si>
  <si>
    <t>Não conseguiu identificar onde poderia navegar no site.</t>
  </si>
  <si>
    <t>Fixar ao topo talvez ajude na identificação</t>
  </si>
  <si>
    <t>Imagem de dificil identificação</t>
  </si>
  <si>
    <t>animacao.php</t>
  </si>
  <si>
    <t>Imagem que direciona a galeria esta de dificil leitura/identificação</t>
  </si>
  <si>
    <t>Alterar Imagem para algo mais claro</t>
  </si>
  <si>
    <t>animacaoTecnicas.php</t>
  </si>
  <si>
    <t>Imagem com informações diversas e abstratas devido ao tamanho</t>
  </si>
  <si>
    <t>Alterar imagem para o logo do software</t>
  </si>
  <si>
    <t>Texto do conteudo - Flash</t>
  </si>
  <si>
    <t>Texto mencionou extenções, o que dificultou no entendimento</t>
  </si>
  <si>
    <t>Ajustar o texto</t>
  </si>
  <si>
    <t>Navegação secundaria - Desenho Vetorial</t>
  </si>
  <si>
    <t>desenho.php</t>
  </si>
  <si>
    <t>Não conseguiu identificar a segunda navegação da pagina</t>
  </si>
  <si>
    <t>Informação apresentada</t>
  </si>
  <si>
    <t>ilustracaoSobre.php</t>
  </si>
  <si>
    <t>Video com informações em ingles, não conseguiu entender a informação</t>
  </si>
  <si>
    <t>Alterar o vídeo ou colocar a informação em fonmato de texto</t>
  </si>
  <si>
    <t>Texto do conteúdo</t>
  </si>
  <si>
    <t>modelagem.php</t>
  </si>
  <si>
    <t>Texto em cor azul, impossibilitou a leitura da informação</t>
  </si>
  <si>
    <t>Alterar a cor do texto</t>
  </si>
  <si>
    <t>Link do conteudo</t>
  </si>
  <si>
    <t>pixel.php</t>
  </si>
  <si>
    <t>No card "Fique por dentro", o usuario tentou acessar clicando na imagem ou titulo, mas apenas o texto era o link</t>
  </si>
  <si>
    <t>Ajuste da ancora</t>
  </si>
  <si>
    <t>Sem acesso ao link do whatsapp no rodapé</t>
  </si>
  <si>
    <t>Impossivel acessar o link do whatsapp no rodapé através do teclado</t>
  </si>
  <si>
    <t>Ajustar a acessibilidade no código do rodapé</t>
  </si>
  <si>
    <t>Sem acesso ao link do facebook no rodapé</t>
  </si>
  <si>
    <t>Impossivel acessar o link do facebook no rodapé através do teclado</t>
  </si>
  <si>
    <t>Sem acesso ao link do instagram no rodapé</t>
  </si>
  <si>
    <t>Impossivel acessar o link do instagram no rodapé através do teclado</t>
  </si>
  <si>
    <t>Sem acesso a seta no rodapé, para retornar ao topo da página</t>
  </si>
  <si>
    <t>Impossivel acessar a seta no rodapé para retornar ao topo da página, através do teclado</t>
  </si>
  <si>
    <t>O Talkback lê algo irreconhecível</t>
  </si>
  <si>
    <t>impede a utilização</t>
  </si>
  <si>
    <t>torna a utilização muito difícil ou complicada</t>
  </si>
  <si>
    <t>gera um incômodo desnecessário, que pode ser corrigido</t>
  </si>
  <si>
    <t>Já solucionado</t>
  </si>
  <si>
    <t>Atribuído</t>
  </si>
  <si>
    <t>Já há uma pessoa para efetuar a correção</t>
  </si>
  <si>
    <t>Não há uma pessoa para efetuar a correção</t>
  </si>
  <si>
    <t>Sem Ação</t>
  </si>
  <si>
    <t>Não há ação a ser tomada</t>
  </si>
  <si>
    <t>Testes Obrigatórios:</t>
  </si>
  <si>
    <t>Adicional definido pelo grupo</t>
  </si>
  <si>
    <t>VLibras</t>
  </si>
  <si>
    <t>(é possível acrescentar outros testes)</t>
  </si>
  <si>
    <t>Tempo Estimado para testa/min</t>
  </si>
  <si>
    <t>Tempo Estimado para manutenção/min</t>
  </si>
  <si>
    <t>Responsavel</t>
  </si>
  <si>
    <t>Tempo Gasto/min</t>
  </si>
  <si>
    <t>Prog.Senior</t>
  </si>
  <si>
    <t>Prog.Junior</t>
  </si>
  <si>
    <t>Designer UI/UX</t>
  </si>
  <si>
    <t>Impossivel acessar a seta no rodapé para retornar ao topo da página, 
através do teclado</t>
  </si>
  <si>
    <t>Não Possui link para conteudo Principal</t>
  </si>
  <si>
    <t>index/animacacao/desenho/modelagem/ilustracao/art</t>
  </si>
  <si>
    <t>Todas as paginas não possui link para no inicio para levar ao 
conteudo h1</t>
  </si>
  <si>
    <t>Custo</t>
  </si>
  <si>
    <t>Custo Real</t>
  </si>
  <si>
    <t>Tempo gasto em hora</t>
  </si>
  <si>
    <t>Total gasto  teste</t>
  </si>
  <si>
    <t>Tempo estimado para melhorias</t>
  </si>
  <si>
    <t>valor/hora</t>
  </si>
  <si>
    <t>CALCULO DE HORA ORÇADAS / HORA GASTAS</t>
  </si>
  <si>
    <t>HORAS</t>
  </si>
  <si>
    <t>Custo real</t>
  </si>
  <si>
    <t>Custo previsto</t>
  </si>
  <si>
    <t>CUSTO</t>
  </si>
  <si>
    <t>Implantação do Open Graph</t>
  </si>
  <si>
    <t>Implatação do sammary card Twitter</t>
  </si>
  <si>
    <t>Comum para todas as Paginas</t>
  </si>
  <si>
    <t>Melhoria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</si>
</sst>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"/>
    <numFmt numFmtId="165" formatCode="d/m/yyyy"/>
    <numFmt numFmtId="166" formatCode="d/m/yyyy\ h:mm:ss"/>
    <numFmt numFmtId="167" formatCode="&quot;R$ &quot;#,##0.00"/>
    <numFmt numFmtId="171" formatCode="&quot;R$&quot;\ #,##0.00"/>
  </numFmts>
  <fonts count="9" x14ac:knownFonts="1">
    <font>
      <sz val="10"/>
      <color rgb="FF000000"/>
      <name val="Arial"/>
      <charset val="1"/>
    </font>
    <font>
      <b/>
      <sz val="10"/>
      <color rgb="FF000000"/>
      <name val="Cambria"/>
      <family val="1"/>
      <charset val="1"/>
    </font>
    <font>
      <sz val="10"/>
      <color rgb="FF000000"/>
      <name val="Cambria"/>
      <family val="1"/>
      <charset val="1"/>
    </font>
    <font>
      <u/>
      <sz val="10"/>
      <color rgb="FF000000"/>
      <name val="Cambria"/>
      <family val="1"/>
      <charset val="1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u/>
      <sz val="10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A6A6"/>
        <bgColor rgb="FFFFCC99"/>
      </patternFill>
    </fill>
    <fill>
      <patternFill patternType="solid">
        <fgColor rgb="FFFF6666"/>
        <bgColor rgb="FFFF6600"/>
      </patternFill>
    </fill>
    <fill>
      <patternFill patternType="solid">
        <fgColor rgb="FFFFCC99"/>
        <bgColor rgb="FFFFA6A6"/>
      </patternFill>
    </fill>
    <fill>
      <patternFill patternType="solid">
        <fgColor rgb="FFFFFF99"/>
        <bgColor rgb="FFFFFFCC"/>
      </patternFill>
    </fill>
    <fill>
      <patternFill patternType="solid">
        <fgColor rgb="FF33CC66"/>
        <bgColor rgb="FF339966"/>
      </patternFill>
    </fill>
    <fill>
      <patternFill patternType="solid">
        <fgColor rgb="FFFFF200"/>
        <bgColor rgb="FFFFFF00"/>
      </patternFill>
    </fill>
    <fill>
      <patternFill patternType="solid">
        <fgColor rgb="FFFF99FF"/>
        <bgColor rgb="FFFFA6A6"/>
      </patternFill>
    </fill>
    <fill>
      <patternFill patternType="solid">
        <fgColor rgb="FFFFFF00"/>
        <bgColor rgb="FFFFF200"/>
      </patternFill>
    </fill>
    <fill>
      <patternFill patternType="solid">
        <fgColor rgb="FF9999FF"/>
        <bgColor rgb="FF969696"/>
      </patternFill>
    </fill>
    <fill>
      <patternFill patternType="solid">
        <fgColor theme="4" tint="0.39997558519241921"/>
        <bgColor rgb="FFE6B9B8"/>
      </patternFill>
    </fill>
    <fill>
      <patternFill patternType="solid">
        <fgColor theme="4" tint="0.39997558519241921"/>
        <bgColor rgb="FFFFA6A6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6" fontId="2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2" fillId="8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/>
    <xf numFmtId="166" fontId="2" fillId="7" borderId="1" xfId="0" applyNumberFormat="1" applyFont="1" applyFill="1" applyBorder="1" applyAlignment="1">
      <alignment horizontal="center"/>
    </xf>
    <xf numFmtId="0" fontId="4" fillId="0" borderId="1" xfId="0" applyFont="1" applyBorder="1" applyAlignment="1"/>
    <xf numFmtId="0" fontId="2" fillId="5" borderId="1" xfId="0" applyFont="1" applyFill="1" applyBorder="1" applyAlignment="1">
      <alignment horizontal="center"/>
    </xf>
    <xf numFmtId="165" fontId="2" fillId="7" borderId="1" xfId="0" applyNumberFormat="1" applyFont="1" applyFill="1" applyBorder="1" applyAlignment="1">
      <alignment horizontal="center" vertical="center"/>
    </xf>
    <xf numFmtId="166" fontId="4" fillId="7" borderId="1" xfId="0" applyNumberFormat="1" applyFont="1" applyFill="1" applyBorder="1"/>
    <xf numFmtId="0" fontId="4" fillId="0" borderId="1" xfId="0" applyFont="1" applyBorder="1"/>
    <xf numFmtId="0" fontId="2" fillId="7" borderId="1" xfId="0" applyFont="1" applyFill="1" applyBorder="1" applyAlignment="1">
      <alignment wrapText="1"/>
    </xf>
    <xf numFmtId="0" fontId="4" fillId="7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9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6" fillId="0" borderId="0" xfId="0" applyFont="1" applyAlignment="1"/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left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165" fontId="2" fillId="0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/>
    <xf numFmtId="166" fontId="4" fillId="0" borderId="1" xfId="0" applyNumberFormat="1" applyFont="1" applyFill="1" applyBorder="1"/>
    <xf numFmtId="164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165" fontId="2" fillId="0" borderId="2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1" fontId="2" fillId="0" borderId="1" xfId="0" applyNumberFormat="1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1" fontId="2" fillId="0" borderId="3" xfId="0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167" fontId="0" fillId="0" borderId="0" xfId="0" applyNumberFormat="1"/>
    <xf numFmtId="0" fontId="0" fillId="0" borderId="0" xfId="0" applyBorder="1"/>
    <xf numFmtId="2" fontId="2" fillId="0" borderId="0" xfId="0" applyNumberFormat="1" applyFont="1" applyBorder="1" applyAlignment="1">
      <alignment horizontal="center" vertical="center"/>
    </xf>
    <xf numFmtId="0" fontId="0" fillId="0" borderId="5" xfId="0" applyBorder="1"/>
    <xf numFmtId="2" fontId="2" fillId="0" borderId="5" xfId="0" applyNumberFormat="1" applyFont="1" applyBorder="1" applyAlignment="1">
      <alignment horizontal="center" vertical="center"/>
    </xf>
    <xf numFmtId="0" fontId="7" fillId="0" borderId="1" xfId="0" applyFont="1" applyBorder="1"/>
    <xf numFmtId="2" fontId="0" fillId="0" borderId="1" xfId="0" applyNumberFormat="1" applyBorder="1"/>
    <xf numFmtId="171" fontId="0" fillId="0" borderId="1" xfId="0" applyNumberFormat="1" applyBorder="1"/>
    <xf numFmtId="2" fontId="3" fillId="0" borderId="2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171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171" fontId="2" fillId="0" borderId="2" xfId="0" applyNumberFormat="1" applyFont="1" applyBorder="1" applyAlignment="1">
      <alignment horizontal="center"/>
    </xf>
    <xf numFmtId="171" fontId="0" fillId="0" borderId="1" xfId="0" applyNumberFormat="1" applyBorder="1" applyAlignment="1"/>
    <xf numFmtId="0" fontId="0" fillId="0" borderId="0" xfId="0" applyAlignment="1"/>
    <xf numFmtId="0" fontId="7" fillId="14" borderId="1" xfId="0" applyFont="1" applyFill="1" applyBorder="1"/>
    <xf numFmtId="0" fontId="8" fillId="0" borderId="0" xfId="0" applyFont="1"/>
    <xf numFmtId="0" fontId="4" fillId="15" borderId="1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left" vertical="center"/>
    </xf>
    <xf numFmtId="14" fontId="2" fillId="15" borderId="1" xfId="0" applyNumberFormat="1" applyFont="1" applyFill="1" applyBorder="1" applyAlignment="1">
      <alignment horizontal="center" vertical="center"/>
    </xf>
    <xf numFmtId="166" fontId="2" fillId="15" borderId="1" xfId="0" applyNumberFormat="1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 wrapText="1"/>
    </xf>
    <xf numFmtId="0" fontId="2" fillId="16" borderId="3" xfId="0" applyFont="1" applyFill="1" applyBorder="1" applyAlignment="1">
      <alignment horizontal="left" vertical="center"/>
    </xf>
    <xf numFmtId="1" fontId="2" fillId="16" borderId="3" xfId="0" applyNumberFormat="1" applyFont="1" applyFill="1" applyBorder="1" applyAlignment="1">
      <alignment horizontal="center" vertical="center"/>
    </xf>
    <xf numFmtId="1" fontId="2" fillId="16" borderId="4" xfId="0" applyNumberFormat="1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horizontal="center" vertical="center"/>
    </xf>
    <xf numFmtId="2" fontId="3" fillId="16" borderId="2" xfId="0" applyNumberFormat="1" applyFont="1" applyFill="1" applyBorder="1" applyAlignment="1">
      <alignment horizontal="center" vertical="center"/>
    </xf>
    <xf numFmtId="171" fontId="2" fillId="16" borderId="2" xfId="0" applyNumberFormat="1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171" fontId="0" fillId="16" borderId="1" xfId="0" applyNumberFormat="1" applyFill="1" applyBorder="1"/>
    <xf numFmtId="0" fontId="2" fillId="16" borderId="1" xfId="0" applyFont="1" applyFill="1" applyBorder="1" applyAlignment="1">
      <alignment horizontal="left" vertical="center"/>
    </xf>
    <xf numFmtId="0" fontId="2" fillId="16" borderId="1" xfId="0" applyFont="1" applyFill="1" applyBorder="1" applyAlignment="1">
      <alignment horizontal="left" vertical="center" wrapText="1"/>
    </xf>
    <xf numFmtId="0" fontId="0" fillId="16" borderId="1" xfId="0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2" fillId="16" borderId="4" xfId="0" applyFont="1" applyFill="1" applyBorder="1" applyAlignment="1">
      <alignment horizontal="center" vertical="center"/>
    </xf>
    <xf numFmtId="2" fontId="2" fillId="16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FF99FF"/>
      <rgbColor rgb="FFFFCC99"/>
      <rgbColor rgb="FF3366FF"/>
      <rgbColor rgb="FF33CC6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zoomScaleNormal="100" workbookViewId="0">
      <pane xSplit="1" ySplit="1" topLeftCell="I26" activePane="bottomRight" state="frozen"/>
      <selection pane="topRight" activeCell="G1" sqref="G1"/>
      <selection pane="bottomLeft" activeCell="A11" sqref="A11"/>
      <selection pane="bottomRight" activeCell="G56" sqref="G55:G56"/>
    </sheetView>
  </sheetViews>
  <sheetFormatPr defaultRowHeight="12.75" x14ac:dyDescent="0.2"/>
  <cols>
    <col min="1" max="1" width="6.5703125" customWidth="1"/>
    <col min="2" max="2" width="12.28515625" customWidth="1"/>
    <col min="3" max="3" width="13.85546875" customWidth="1"/>
    <col min="4" max="4" width="16" customWidth="1"/>
    <col min="5" max="5" width="17.7109375" customWidth="1"/>
    <col min="6" max="6" width="53.85546875" customWidth="1"/>
    <col min="7" max="7" width="39.7109375" customWidth="1"/>
    <col min="8" max="8" width="66.5703125" customWidth="1"/>
    <col min="9" max="9" width="58.5703125" customWidth="1"/>
    <col min="10" max="10" width="11.5703125"/>
    <col min="11" max="11" width="15.140625" customWidth="1"/>
    <col min="12" max="12" width="16.85546875" customWidth="1"/>
    <col min="13" max="13" width="19.7109375" customWidth="1"/>
    <col min="14" max="14" width="22.140625" customWidth="1"/>
    <col min="15" max="15" width="47.42578125" customWidth="1"/>
    <col min="16" max="26" width="14.140625" customWidth="1"/>
    <col min="27" max="1025" width="14.42578125" customWidth="1"/>
  </cols>
  <sheetData>
    <row r="1" spans="1:15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2.75" customHeight="1" x14ac:dyDescent="0.2">
      <c r="A2" s="2">
        <v>1</v>
      </c>
      <c r="B2" s="3" t="s">
        <v>15</v>
      </c>
      <c r="C2" s="8" t="s">
        <v>27</v>
      </c>
      <c r="D2" s="2" t="s">
        <v>17</v>
      </c>
      <c r="E2" s="2" t="s">
        <v>18</v>
      </c>
      <c r="F2" s="2" t="s">
        <v>19</v>
      </c>
      <c r="G2" s="2" t="s">
        <v>20</v>
      </c>
      <c r="H2" s="5" t="s">
        <v>21</v>
      </c>
      <c r="I2" s="5" t="s">
        <v>22</v>
      </c>
      <c r="J2" s="2" t="s">
        <v>23</v>
      </c>
      <c r="K2" s="2" t="s">
        <v>24</v>
      </c>
      <c r="L2" s="6">
        <v>44122</v>
      </c>
      <c r="M2" s="2" t="s">
        <v>25</v>
      </c>
      <c r="N2" s="2" t="s">
        <v>25</v>
      </c>
      <c r="O2" s="2"/>
    </row>
    <row r="3" spans="1:15" ht="12.75" customHeight="1" x14ac:dyDescent="0.2">
      <c r="A3" s="2">
        <v>2</v>
      </c>
      <c r="B3" s="7" t="s">
        <v>26</v>
      </c>
      <c r="C3" s="8" t="s">
        <v>27</v>
      </c>
      <c r="D3" s="2" t="s">
        <v>17</v>
      </c>
      <c r="E3" s="2" t="s">
        <v>18</v>
      </c>
      <c r="F3" s="2" t="s">
        <v>28</v>
      </c>
      <c r="G3" s="2" t="s">
        <v>29</v>
      </c>
      <c r="H3" s="5" t="s">
        <v>30</v>
      </c>
      <c r="I3" s="5" t="s">
        <v>31</v>
      </c>
      <c r="J3" s="2" t="s">
        <v>32</v>
      </c>
      <c r="K3" s="2" t="s">
        <v>33</v>
      </c>
      <c r="L3" s="9">
        <v>44118</v>
      </c>
      <c r="M3" s="2" t="s">
        <v>34</v>
      </c>
      <c r="N3" s="2" t="s">
        <v>35</v>
      </c>
      <c r="O3" s="5"/>
    </row>
    <row r="4" spans="1:15" ht="12.75" customHeight="1" x14ac:dyDescent="0.2">
      <c r="A4" s="2">
        <v>3</v>
      </c>
      <c r="B4" s="7" t="s">
        <v>26</v>
      </c>
      <c r="C4" s="8" t="s">
        <v>27</v>
      </c>
      <c r="D4" s="2" t="s">
        <v>17</v>
      </c>
      <c r="E4" s="2" t="s">
        <v>18</v>
      </c>
      <c r="F4" s="2" t="s">
        <v>36</v>
      </c>
      <c r="G4" s="2" t="s">
        <v>37</v>
      </c>
      <c r="H4" s="5" t="s">
        <v>38</v>
      </c>
      <c r="I4" s="5" t="s">
        <v>31</v>
      </c>
      <c r="J4" s="2" t="s">
        <v>32</v>
      </c>
      <c r="K4" s="2" t="s">
        <v>33</v>
      </c>
      <c r="L4" s="9">
        <v>44112</v>
      </c>
      <c r="M4" s="2" t="s">
        <v>34</v>
      </c>
      <c r="N4" s="2" t="s">
        <v>35</v>
      </c>
      <c r="O4" s="5"/>
    </row>
    <row r="5" spans="1:15" ht="12.75" customHeight="1" x14ac:dyDescent="0.2">
      <c r="A5" s="2">
        <v>4</v>
      </c>
      <c r="B5" s="7" t="s">
        <v>26</v>
      </c>
      <c r="C5" s="8" t="s">
        <v>27</v>
      </c>
      <c r="D5" s="2" t="s">
        <v>17</v>
      </c>
      <c r="E5" s="2" t="s">
        <v>18</v>
      </c>
      <c r="F5" s="2" t="s">
        <v>39</v>
      </c>
      <c r="G5" s="2" t="s">
        <v>40</v>
      </c>
      <c r="H5" s="5" t="s">
        <v>41</v>
      </c>
      <c r="I5" s="5" t="s">
        <v>31</v>
      </c>
      <c r="J5" s="2" t="s">
        <v>42</v>
      </c>
      <c r="K5" s="2" t="s">
        <v>43</v>
      </c>
      <c r="L5" s="9">
        <v>44118</v>
      </c>
      <c r="M5" s="2" t="s">
        <v>35</v>
      </c>
      <c r="N5" s="2" t="s">
        <v>35</v>
      </c>
      <c r="O5" s="5"/>
    </row>
    <row r="6" spans="1:15" ht="25.5" customHeight="1" x14ac:dyDescent="0.2">
      <c r="A6" s="2">
        <v>5</v>
      </c>
      <c r="B6" s="7" t="s">
        <v>26</v>
      </c>
      <c r="C6" s="8" t="s">
        <v>27</v>
      </c>
      <c r="D6" s="2" t="s">
        <v>17</v>
      </c>
      <c r="E6" s="2" t="s">
        <v>18</v>
      </c>
      <c r="F6" s="45" t="s">
        <v>44</v>
      </c>
      <c r="G6" s="45" t="s">
        <v>20</v>
      </c>
      <c r="H6" s="47" t="s">
        <v>45</v>
      </c>
      <c r="I6" s="46" t="s">
        <v>46</v>
      </c>
      <c r="J6" s="45" t="s">
        <v>32</v>
      </c>
      <c r="K6" s="45" t="s">
        <v>33</v>
      </c>
      <c r="L6" s="48">
        <v>44126</v>
      </c>
      <c r="M6" s="45" t="s">
        <v>35</v>
      </c>
      <c r="N6" s="2" t="s">
        <v>35</v>
      </c>
      <c r="O6" s="5"/>
    </row>
    <row r="7" spans="1:15" ht="51" x14ac:dyDescent="0.2">
      <c r="A7" s="2">
        <v>6</v>
      </c>
      <c r="B7" s="12" t="s">
        <v>47</v>
      </c>
      <c r="C7" s="8" t="s">
        <v>27</v>
      </c>
      <c r="D7" s="2" t="s">
        <v>17</v>
      </c>
      <c r="E7" s="2" t="s">
        <v>18</v>
      </c>
      <c r="F7" s="2" t="s">
        <v>48</v>
      </c>
      <c r="G7" s="2" t="s">
        <v>40</v>
      </c>
      <c r="H7" s="5" t="s">
        <v>49</v>
      </c>
      <c r="I7" s="13" t="s">
        <v>50</v>
      </c>
      <c r="J7" s="2" t="s">
        <v>32</v>
      </c>
      <c r="K7" s="2" t="s">
        <v>33</v>
      </c>
      <c r="L7" s="9">
        <v>44126</v>
      </c>
      <c r="M7" s="2" t="s">
        <v>35</v>
      </c>
      <c r="N7" s="2" t="s">
        <v>35</v>
      </c>
      <c r="O7" s="5"/>
    </row>
    <row r="8" spans="1:15" ht="12.75" customHeight="1" x14ac:dyDescent="0.2">
      <c r="A8" s="2">
        <v>7</v>
      </c>
      <c r="B8" s="7" t="s">
        <v>26</v>
      </c>
      <c r="C8" s="8" t="s">
        <v>27</v>
      </c>
      <c r="D8" s="2" t="s">
        <v>17</v>
      </c>
      <c r="E8" s="2" t="s">
        <v>18</v>
      </c>
      <c r="F8" s="14" t="s">
        <v>51</v>
      </c>
      <c r="G8" s="2" t="s">
        <v>52</v>
      </c>
      <c r="H8" s="5" t="s">
        <v>41</v>
      </c>
      <c r="I8" s="5" t="s">
        <v>31</v>
      </c>
      <c r="J8" s="2" t="s">
        <v>32</v>
      </c>
      <c r="K8" s="2" t="s">
        <v>33</v>
      </c>
      <c r="L8" s="9">
        <v>44119</v>
      </c>
      <c r="M8" s="2" t="s">
        <v>25</v>
      </c>
      <c r="N8" s="2" t="s">
        <v>34</v>
      </c>
      <c r="O8" s="5"/>
    </row>
    <row r="9" spans="1:15" ht="12.75" customHeight="1" x14ac:dyDescent="0.2">
      <c r="A9" s="2">
        <v>8</v>
      </c>
      <c r="B9" s="7" t="s">
        <v>26</v>
      </c>
      <c r="C9" s="8" t="s">
        <v>27</v>
      </c>
      <c r="D9" s="2" t="s">
        <v>17</v>
      </c>
      <c r="E9" s="2" t="s">
        <v>18</v>
      </c>
      <c r="F9" s="2" t="s">
        <v>39</v>
      </c>
      <c r="G9" s="2" t="s">
        <v>53</v>
      </c>
      <c r="H9" s="5" t="s">
        <v>41</v>
      </c>
      <c r="I9" s="5" t="s">
        <v>31</v>
      </c>
      <c r="J9" s="2" t="s">
        <v>32</v>
      </c>
      <c r="K9" s="2" t="s">
        <v>33</v>
      </c>
      <c r="L9" s="9">
        <v>44119</v>
      </c>
      <c r="M9" s="2" t="s">
        <v>25</v>
      </c>
      <c r="N9" s="2" t="s">
        <v>34</v>
      </c>
      <c r="O9" s="5"/>
    </row>
    <row r="10" spans="1:15" ht="12.75" customHeight="1" x14ac:dyDescent="0.2">
      <c r="A10" s="2">
        <v>9</v>
      </c>
      <c r="B10" s="7" t="s">
        <v>26</v>
      </c>
      <c r="C10" s="49" t="s">
        <v>27</v>
      </c>
      <c r="D10" s="2" t="s">
        <v>17</v>
      </c>
      <c r="E10" s="2" t="s">
        <v>18</v>
      </c>
      <c r="F10" s="2" t="s">
        <v>54</v>
      </c>
      <c r="G10" s="2" t="s">
        <v>55</v>
      </c>
      <c r="H10" s="5" t="s">
        <v>56</v>
      </c>
      <c r="I10" s="5" t="s">
        <v>46</v>
      </c>
      <c r="J10" s="2" t="s">
        <v>32</v>
      </c>
      <c r="K10" s="2" t="s">
        <v>33</v>
      </c>
      <c r="L10" s="9">
        <v>44119</v>
      </c>
      <c r="M10" s="2" t="s">
        <v>25</v>
      </c>
      <c r="N10" s="2" t="s">
        <v>34</v>
      </c>
      <c r="O10" s="5"/>
    </row>
    <row r="11" spans="1:15" ht="12.75" customHeight="1" x14ac:dyDescent="0.2">
      <c r="A11" s="2">
        <v>10</v>
      </c>
      <c r="B11" s="7" t="s">
        <v>26</v>
      </c>
      <c r="C11" s="8" t="s">
        <v>27</v>
      </c>
      <c r="D11" s="2" t="s">
        <v>17</v>
      </c>
      <c r="E11" s="2" t="s">
        <v>18</v>
      </c>
      <c r="F11" s="2" t="s">
        <v>54</v>
      </c>
      <c r="G11" s="2" t="s">
        <v>55</v>
      </c>
      <c r="H11" s="5" t="s">
        <v>56</v>
      </c>
      <c r="I11" s="5" t="s">
        <v>57</v>
      </c>
      <c r="J11" s="2" t="s">
        <v>32</v>
      </c>
      <c r="K11" s="2" t="s">
        <v>33</v>
      </c>
      <c r="L11" s="9">
        <v>44119</v>
      </c>
      <c r="M11" s="2" t="s">
        <v>25</v>
      </c>
      <c r="N11" s="2" t="s">
        <v>34</v>
      </c>
      <c r="O11" s="5"/>
    </row>
    <row r="12" spans="1:15" ht="12.75" customHeight="1" x14ac:dyDescent="0.2">
      <c r="A12" s="2">
        <v>11</v>
      </c>
      <c r="B12" s="3" t="s">
        <v>15</v>
      </c>
      <c r="C12" s="8" t="s">
        <v>27</v>
      </c>
      <c r="D12" s="2" t="s">
        <v>17</v>
      </c>
      <c r="E12" s="2" t="s">
        <v>18</v>
      </c>
      <c r="F12" s="2" t="s">
        <v>39</v>
      </c>
      <c r="G12" s="2" t="s">
        <v>58</v>
      </c>
      <c r="H12" s="5" t="s">
        <v>59</v>
      </c>
      <c r="I12" s="5" t="s">
        <v>57</v>
      </c>
      <c r="J12" s="2" t="s">
        <v>32</v>
      </c>
      <c r="K12" s="2" t="s">
        <v>33</v>
      </c>
      <c r="L12" s="9">
        <v>44119</v>
      </c>
      <c r="M12" s="2" t="s">
        <v>25</v>
      </c>
      <c r="N12" s="2" t="s">
        <v>34</v>
      </c>
      <c r="O12" s="5"/>
    </row>
    <row r="13" spans="1:15" ht="12.75" customHeight="1" x14ac:dyDescent="0.2">
      <c r="A13" s="2">
        <v>12</v>
      </c>
      <c r="B13" s="7" t="s">
        <v>26</v>
      </c>
      <c r="C13" s="8" t="s">
        <v>27</v>
      </c>
      <c r="D13" s="2" t="s">
        <v>17</v>
      </c>
      <c r="E13" s="2" t="s">
        <v>18</v>
      </c>
      <c r="F13" s="2" t="s">
        <v>39</v>
      </c>
      <c r="G13" s="2" t="s">
        <v>60</v>
      </c>
      <c r="H13" s="5" t="s">
        <v>61</v>
      </c>
      <c r="I13" s="5" t="s">
        <v>62</v>
      </c>
      <c r="J13" s="2" t="s">
        <v>32</v>
      </c>
      <c r="K13" s="2" t="s">
        <v>24</v>
      </c>
      <c r="L13" s="9">
        <v>44126</v>
      </c>
      <c r="M13" s="2" t="s">
        <v>63</v>
      </c>
      <c r="N13" s="2" t="s">
        <v>34</v>
      </c>
      <c r="O13" s="5"/>
    </row>
    <row r="14" spans="1:15" ht="12.75" customHeight="1" x14ac:dyDescent="0.2">
      <c r="A14" s="2">
        <v>13</v>
      </c>
      <c r="B14" s="12" t="s">
        <v>47</v>
      </c>
      <c r="C14" s="8" t="s">
        <v>27</v>
      </c>
      <c r="D14" s="2" t="s">
        <v>17</v>
      </c>
      <c r="E14" s="2" t="s">
        <v>18</v>
      </c>
      <c r="F14" s="2" t="s">
        <v>64</v>
      </c>
      <c r="G14" s="2" t="s">
        <v>65</v>
      </c>
      <c r="H14" s="5" t="s">
        <v>66</v>
      </c>
      <c r="I14" s="5" t="s">
        <v>62</v>
      </c>
      <c r="J14" s="2" t="s">
        <v>32</v>
      </c>
      <c r="K14" s="2" t="s">
        <v>67</v>
      </c>
      <c r="L14" s="9">
        <v>44126</v>
      </c>
      <c r="M14" s="2" t="s">
        <v>63</v>
      </c>
      <c r="N14" s="2" t="s">
        <v>34</v>
      </c>
      <c r="O14" s="5"/>
    </row>
    <row r="15" spans="1:15" ht="12.75" customHeight="1" x14ac:dyDescent="0.2">
      <c r="A15" s="2">
        <v>14</v>
      </c>
      <c r="B15" s="3" t="s">
        <v>15</v>
      </c>
      <c r="C15" s="8" t="s">
        <v>27</v>
      </c>
      <c r="D15" s="2" t="s">
        <v>17</v>
      </c>
      <c r="E15" s="2" t="s">
        <v>18</v>
      </c>
      <c r="F15" s="2" t="s">
        <v>64</v>
      </c>
      <c r="G15" s="2" t="s">
        <v>68</v>
      </c>
      <c r="H15" s="5" t="s">
        <v>66</v>
      </c>
      <c r="I15" s="5" t="s">
        <v>57</v>
      </c>
      <c r="J15" s="2" t="s">
        <v>32</v>
      </c>
      <c r="K15" s="2" t="s">
        <v>69</v>
      </c>
      <c r="L15" s="9">
        <v>44126</v>
      </c>
      <c r="M15" s="2" t="s">
        <v>63</v>
      </c>
      <c r="N15" s="2" t="s">
        <v>34</v>
      </c>
      <c r="O15" s="5"/>
    </row>
    <row r="16" spans="1:15" ht="12.75" customHeight="1" x14ac:dyDescent="0.2">
      <c r="A16" s="2">
        <v>15</v>
      </c>
      <c r="B16" s="7" t="s">
        <v>26</v>
      </c>
      <c r="C16" s="8" t="s">
        <v>27</v>
      </c>
      <c r="D16" s="2" t="s">
        <v>17</v>
      </c>
      <c r="E16" s="2" t="s">
        <v>18</v>
      </c>
      <c r="F16" s="2" t="s">
        <v>39</v>
      </c>
      <c r="G16" s="2" t="s">
        <v>60</v>
      </c>
      <c r="H16" s="5" t="s">
        <v>61</v>
      </c>
      <c r="I16" s="5" t="s">
        <v>62</v>
      </c>
      <c r="J16" s="2" t="s">
        <v>32</v>
      </c>
      <c r="K16" s="2" t="s">
        <v>70</v>
      </c>
      <c r="L16" s="9">
        <v>44126</v>
      </c>
      <c r="M16" s="2" t="s">
        <v>63</v>
      </c>
      <c r="N16" s="2" t="s">
        <v>34</v>
      </c>
      <c r="O16" s="5"/>
    </row>
    <row r="17" spans="1:15" ht="12.75" customHeight="1" x14ac:dyDescent="0.2">
      <c r="A17" s="2">
        <v>16</v>
      </c>
      <c r="B17" s="7" t="s">
        <v>26</v>
      </c>
      <c r="C17" s="4" t="s">
        <v>16</v>
      </c>
      <c r="D17" s="10" t="s">
        <v>17</v>
      </c>
      <c r="E17" s="10" t="s">
        <v>18</v>
      </c>
      <c r="F17" s="10" t="s">
        <v>39</v>
      </c>
      <c r="G17" s="10" t="s">
        <v>71</v>
      </c>
      <c r="H17" s="11" t="s">
        <v>61</v>
      </c>
      <c r="I17" s="11" t="s">
        <v>31</v>
      </c>
      <c r="J17" s="10" t="s">
        <v>32</v>
      </c>
      <c r="K17" s="10" t="s">
        <v>72</v>
      </c>
      <c r="L17" s="15"/>
      <c r="M17" s="10" t="s">
        <v>73</v>
      </c>
      <c r="N17" s="10"/>
      <c r="O17" s="5"/>
    </row>
    <row r="18" spans="1:15" ht="12.75" customHeight="1" x14ac:dyDescent="0.2">
      <c r="A18" s="2">
        <v>17</v>
      </c>
      <c r="B18" s="3" t="s">
        <v>15</v>
      </c>
      <c r="C18" s="4" t="s">
        <v>16</v>
      </c>
      <c r="D18" s="10" t="s">
        <v>17</v>
      </c>
      <c r="E18" s="10" t="s">
        <v>18</v>
      </c>
      <c r="F18" s="10" t="s">
        <v>39</v>
      </c>
      <c r="G18" s="10" t="s">
        <v>74</v>
      </c>
      <c r="H18" s="11" t="s">
        <v>41</v>
      </c>
      <c r="I18" s="11" t="s">
        <v>31</v>
      </c>
      <c r="J18" s="10" t="s">
        <v>32</v>
      </c>
      <c r="K18" s="10" t="s">
        <v>75</v>
      </c>
      <c r="L18" s="15"/>
      <c r="M18" s="10" t="s">
        <v>73</v>
      </c>
      <c r="N18" s="16"/>
      <c r="O18" s="5"/>
    </row>
    <row r="19" spans="1:15" ht="12.75" customHeight="1" x14ac:dyDescent="0.2">
      <c r="A19" s="2">
        <v>18</v>
      </c>
      <c r="B19" s="7" t="s">
        <v>26</v>
      </c>
      <c r="C19" s="8" t="s">
        <v>27</v>
      </c>
      <c r="D19" s="2" t="s">
        <v>17</v>
      </c>
      <c r="E19" s="2" t="s">
        <v>18</v>
      </c>
      <c r="F19" s="2" t="s">
        <v>39</v>
      </c>
      <c r="G19" s="2" t="s">
        <v>76</v>
      </c>
      <c r="H19" s="5" t="s">
        <v>61</v>
      </c>
      <c r="I19" s="5" t="s">
        <v>31</v>
      </c>
      <c r="J19" s="2" t="s">
        <v>32</v>
      </c>
      <c r="K19" s="2" t="s">
        <v>75</v>
      </c>
      <c r="L19" s="9">
        <v>44118</v>
      </c>
      <c r="M19" s="2" t="s">
        <v>35</v>
      </c>
      <c r="N19" s="2" t="s">
        <v>35</v>
      </c>
      <c r="O19" s="5"/>
    </row>
    <row r="20" spans="1:15" ht="12.75" customHeight="1" x14ac:dyDescent="0.2">
      <c r="A20" s="2">
        <v>19</v>
      </c>
      <c r="B20" s="12" t="s">
        <v>47</v>
      </c>
      <c r="C20" s="8" t="s">
        <v>27</v>
      </c>
      <c r="D20" s="2" t="s">
        <v>17</v>
      </c>
      <c r="E20" s="2" t="s">
        <v>18</v>
      </c>
      <c r="F20" s="2" t="s">
        <v>39</v>
      </c>
      <c r="G20" s="2" t="s">
        <v>40</v>
      </c>
      <c r="H20" s="5" t="s">
        <v>41</v>
      </c>
      <c r="I20" s="5" t="s">
        <v>31</v>
      </c>
      <c r="J20" s="2" t="s">
        <v>32</v>
      </c>
      <c r="K20" s="2" t="s">
        <v>75</v>
      </c>
      <c r="L20" s="9">
        <v>44118</v>
      </c>
      <c r="M20" s="2" t="s">
        <v>35</v>
      </c>
      <c r="N20" s="2" t="s">
        <v>35</v>
      </c>
      <c r="O20" s="5"/>
    </row>
    <row r="21" spans="1:15" ht="12.75" customHeight="1" x14ac:dyDescent="0.2">
      <c r="A21" s="2">
        <v>20</v>
      </c>
      <c r="B21" s="7" t="s">
        <v>26</v>
      </c>
      <c r="C21" s="8" t="s">
        <v>27</v>
      </c>
      <c r="D21" s="2" t="s">
        <v>17</v>
      </c>
      <c r="E21" s="2" t="s">
        <v>18</v>
      </c>
      <c r="F21" s="2" t="s">
        <v>77</v>
      </c>
      <c r="G21" s="2" t="s">
        <v>78</v>
      </c>
      <c r="H21" s="5" t="s">
        <v>64</v>
      </c>
      <c r="I21" s="5" t="s">
        <v>31</v>
      </c>
      <c r="J21" s="2" t="s">
        <v>32</v>
      </c>
      <c r="K21" s="2" t="s">
        <v>75</v>
      </c>
      <c r="L21" s="9">
        <v>44118</v>
      </c>
      <c r="M21" s="2" t="s">
        <v>63</v>
      </c>
      <c r="N21" s="2" t="s">
        <v>35</v>
      </c>
      <c r="O21" s="5"/>
    </row>
    <row r="22" spans="1:15" ht="12.75" customHeight="1" x14ac:dyDescent="0.2">
      <c r="A22" s="2">
        <v>21</v>
      </c>
      <c r="B22" s="12" t="s">
        <v>47</v>
      </c>
      <c r="C22" s="8" t="s">
        <v>27</v>
      </c>
      <c r="D22" s="45" t="s">
        <v>17</v>
      </c>
      <c r="E22" s="45" t="s">
        <v>18</v>
      </c>
      <c r="F22" s="45" t="s">
        <v>79</v>
      </c>
      <c r="G22" s="45" t="s">
        <v>80</v>
      </c>
      <c r="H22" s="46" t="s">
        <v>81</v>
      </c>
      <c r="I22" s="46" t="s">
        <v>82</v>
      </c>
      <c r="J22" s="45" t="s">
        <v>32</v>
      </c>
      <c r="K22" s="45" t="s">
        <v>75</v>
      </c>
      <c r="L22" s="9">
        <v>44126</v>
      </c>
      <c r="M22" s="45" t="s">
        <v>35</v>
      </c>
      <c r="N22" s="2" t="s">
        <v>35</v>
      </c>
      <c r="O22" s="5"/>
    </row>
    <row r="23" spans="1:15" ht="12.75" customHeight="1" x14ac:dyDescent="0.2">
      <c r="A23" s="2">
        <v>22</v>
      </c>
      <c r="B23" s="12" t="s">
        <v>47</v>
      </c>
      <c r="C23" s="8" t="s">
        <v>27</v>
      </c>
      <c r="D23" s="2" t="s">
        <v>17</v>
      </c>
      <c r="E23" s="2" t="s">
        <v>18</v>
      </c>
      <c r="F23" s="2" t="s">
        <v>79</v>
      </c>
      <c r="G23" s="2" t="s">
        <v>78</v>
      </c>
      <c r="H23" s="5" t="s">
        <v>81</v>
      </c>
      <c r="I23" s="5" t="s">
        <v>82</v>
      </c>
      <c r="J23" s="2" t="s">
        <v>32</v>
      </c>
      <c r="K23" s="2" t="s">
        <v>83</v>
      </c>
      <c r="L23" s="9">
        <v>44126</v>
      </c>
      <c r="M23" s="2" t="s">
        <v>63</v>
      </c>
      <c r="N23" s="2" t="s">
        <v>35</v>
      </c>
      <c r="O23" s="5"/>
    </row>
    <row r="24" spans="1:15" ht="12.75" customHeight="1" x14ac:dyDescent="0.2">
      <c r="A24" s="2">
        <v>23</v>
      </c>
      <c r="B24" s="3" t="s">
        <v>15</v>
      </c>
      <c r="C24" s="8" t="s">
        <v>27</v>
      </c>
      <c r="D24" s="2" t="s">
        <v>17</v>
      </c>
      <c r="E24" s="2" t="s">
        <v>84</v>
      </c>
      <c r="F24" s="2" t="s">
        <v>19</v>
      </c>
      <c r="G24" s="2" t="s">
        <v>20</v>
      </c>
      <c r="H24" s="5" t="s">
        <v>85</v>
      </c>
      <c r="I24" s="5" t="s">
        <v>86</v>
      </c>
      <c r="J24" s="2" t="s">
        <v>32</v>
      </c>
      <c r="K24" s="2" t="s">
        <v>83</v>
      </c>
      <c r="L24" s="6">
        <v>44122</v>
      </c>
      <c r="M24" s="2" t="s">
        <v>63</v>
      </c>
      <c r="N24" s="2" t="s">
        <v>87</v>
      </c>
      <c r="O24" s="5"/>
    </row>
    <row r="25" spans="1:15" ht="12.75" customHeight="1" x14ac:dyDescent="0.2">
      <c r="A25" s="2">
        <v>24</v>
      </c>
      <c r="B25" s="17" t="s">
        <v>15</v>
      </c>
      <c r="C25" s="8" t="s">
        <v>27</v>
      </c>
      <c r="D25" s="18" t="s">
        <v>88</v>
      </c>
      <c r="E25" s="19" t="s">
        <v>84</v>
      </c>
      <c r="F25" s="20" t="s">
        <v>19</v>
      </c>
      <c r="G25" s="20" t="s">
        <v>20</v>
      </c>
      <c r="H25" s="21" t="s">
        <v>85</v>
      </c>
      <c r="I25" s="21" t="s">
        <v>22</v>
      </c>
      <c r="J25" s="2" t="s">
        <v>32</v>
      </c>
      <c r="K25" s="2" t="s">
        <v>83</v>
      </c>
      <c r="L25" s="6">
        <v>44122</v>
      </c>
      <c r="M25" s="20" t="s">
        <v>25</v>
      </c>
      <c r="N25" s="2" t="s">
        <v>87</v>
      </c>
      <c r="O25" s="20"/>
    </row>
    <row r="26" spans="1:15" ht="12.75" customHeight="1" x14ac:dyDescent="0.2">
      <c r="A26" s="2">
        <v>25</v>
      </c>
      <c r="B26" s="22" t="s">
        <v>47</v>
      </c>
      <c r="C26" s="4" t="s">
        <v>16</v>
      </c>
      <c r="D26" s="23" t="s">
        <v>88</v>
      </c>
      <c r="E26" s="24" t="s">
        <v>84</v>
      </c>
      <c r="F26" s="25" t="s">
        <v>89</v>
      </c>
      <c r="G26" s="25" t="s">
        <v>20</v>
      </c>
      <c r="H26" s="26" t="s">
        <v>90</v>
      </c>
      <c r="I26" s="26" t="s">
        <v>91</v>
      </c>
      <c r="J26" s="10" t="s">
        <v>32</v>
      </c>
      <c r="K26" s="25" t="s">
        <v>92</v>
      </c>
      <c r="L26" s="27"/>
      <c r="M26" s="25" t="s">
        <v>25</v>
      </c>
      <c r="N26" s="25"/>
      <c r="O26" s="28" t="s">
        <v>93</v>
      </c>
    </row>
    <row r="27" spans="1:15" ht="12.75" customHeight="1" x14ac:dyDescent="0.2">
      <c r="A27" s="2">
        <v>26</v>
      </c>
      <c r="B27" s="29" t="s">
        <v>26</v>
      </c>
      <c r="C27" s="8" t="s">
        <v>27</v>
      </c>
      <c r="D27" s="18" t="s">
        <v>88</v>
      </c>
      <c r="E27" s="19" t="s">
        <v>84</v>
      </c>
      <c r="F27" s="20" t="s">
        <v>39</v>
      </c>
      <c r="G27" s="20" t="s">
        <v>95</v>
      </c>
      <c r="H27" s="21" t="s">
        <v>96</v>
      </c>
      <c r="I27" s="21" t="s">
        <v>31</v>
      </c>
      <c r="J27" s="2" t="s">
        <v>32</v>
      </c>
      <c r="K27" s="20" t="s">
        <v>92</v>
      </c>
      <c r="L27" s="9">
        <v>44126</v>
      </c>
      <c r="M27" s="20" t="s">
        <v>25</v>
      </c>
      <c r="N27" s="20" t="s">
        <v>34</v>
      </c>
      <c r="O27" s="28" t="s">
        <v>93</v>
      </c>
    </row>
    <row r="28" spans="1:15" ht="12.75" customHeight="1" x14ac:dyDescent="0.2">
      <c r="A28" s="2">
        <v>27</v>
      </c>
      <c r="B28" s="29" t="s">
        <v>26</v>
      </c>
      <c r="C28" s="8" t="s">
        <v>27</v>
      </c>
      <c r="D28" s="18" t="s">
        <v>88</v>
      </c>
      <c r="E28" s="19" t="s">
        <v>84</v>
      </c>
      <c r="F28" s="20" t="s">
        <v>39</v>
      </c>
      <c r="G28" s="20" t="s">
        <v>97</v>
      </c>
      <c r="H28" s="21" t="s">
        <v>96</v>
      </c>
      <c r="I28" s="21" t="s">
        <v>31</v>
      </c>
      <c r="J28" s="2" t="s">
        <v>32</v>
      </c>
      <c r="K28" s="20" t="s">
        <v>92</v>
      </c>
      <c r="L28" s="9">
        <v>44126</v>
      </c>
      <c r="M28" s="20" t="s">
        <v>34</v>
      </c>
      <c r="N28" s="20" t="s">
        <v>34</v>
      </c>
      <c r="O28" s="28" t="s">
        <v>93</v>
      </c>
    </row>
    <row r="29" spans="1:15" ht="12.75" customHeight="1" x14ac:dyDescent="0.2">
      <c r="A29" s="2">
        <v>28</v>
      </c>
      <c r="B29" s="29" t="s">
        <v>26</v>
      </c>
      <c r="C29" s="8" t="s">
        <v>27</v>
      </c>
      <c r="D29" s="18" t="s">
        <v>88</v>
      </c>
      <c r="E29" s="19" t="s">
        <v>84</v>
      </c>
      <c r="F29" s="20" t="s">
        <v>39</v>
      </c>
      <c r="G29" s="20" t="s">
        <v>68</v>
      </c>
      <c r="H29" s="21" t="s">
        <v>96</v>
      </c>
      <c r="I29" s="21" t="s">
        <v>31</v>
      </c>
      <c r="J29" s="2" t="s">
        <v>32</v>
      </c>
      <c r="K29" s="20" t="s">
        <v>92</v>
      </c>
      <c r="L29" s="9">
        <v>44126</v>
      </c>
      <c r="M29" s="20" t="s">
        <v>63</v>
      </c>
      <c r="N29" s="20" t="s">
        <v>34</v>
      </c>
      <c r="O29" s="28" t="s">
        <v>93</v>
      </c>
    </row>
    <row r="30" spans="1:15" ht="12.75" customHeight="1" x14ac:dyDescent="0.2">
      <c r="A30" s="2">
        <v>29</v>
      </c>
      <c r="B30" s="29" t="s">
        <v>26</v>
      </c>
      <c r="C30" s="4" t="s">
        <v>94</v>
      </c>
      <c r="D30" s="23" t="s">
        <v>88</v>
      </c>
      <c r="E30" s="24" t="s">
        <v>84</v>
      </c>
      <c r="F30" s="25" t="s">
        <v>39</v>
      </c>
      <c r="G30" s="25" t="s">
        <v>98</v>
      </c>
      <c r="H30" s="26" t="s">
        <v>96</v>
      </c>
      <c r="I30" s="26" t="s">
        <v>31</v>
      </c>
      <c r="J30" s="10" t="s">
        <v>32</v>
      </c>
      <c r="K30" s="25" t="s">
        <v>92</v>
      </c>
      <c r="L30" s="30"/>
      <c r="M30" s="25" t="s">
        <v>73</v>
      </c>
      <c r="N30" s="25"/>
      <c r="O30" s="28" t="s">
        <v>93</v>
      </c>
    </row>
    <row r="31" spans="1:15" ht="12.75" customHeight="1" x14ac:dyDescent="0.2">
      <c r="A31" s="2">
        <v>30</v>
      </c>
      <c r="B31" s="29" t="s">
        <v>26</v>
      </c>
      <c r="C31" s="4" t="s">
        <v>94</v>
      </c>
      <c r="D31" s="23" t="s">
        <v>88</v>
      </c>
      <c r="E31" s="24" t="s">
        <v>84</v>
      </c>
      <c r="F31" s="25" t="s">
        <v>99</v>
      </c>
      <c r="G31" s="25" t="s">
        <v>65</v>
      </c>
      <c r="H31" s="26" t="s">
        <v>100</v>
      </c>
      <c r="I31" s="26" t="s">
        <v>82</v>
      </c>
      <c r="J31" s="10" t="s">
        <v>32</v>
      </c>
      <c r="K31" s="25" t="s">
        <v>92</v>
      </c>
      <c r="L31" s="31"/>
      <c r="M31" s="25" t="s">
        <v>63</v>
      </c>
      <c r="N31" s="25"/>
      <c r="O31" s="32"/>
    </row>
    <row r="32" spans="1:15" ht="25.5" x14ac:dyDescent="0.2">
      <c r="A32" s="2">
        <v>31</v>
      </c>
      <c r="B32" s="29" t="s">
        <v>26</v>
      </c>
      <c r="C32" s="4" t="s">
        <v>94</v>
      </c>
      <c r="D32" s="23" t="s">
        <v>88</v>
      </c>
      <c r="E32" s="24" t="s">
        <v>84</v>
      </c>
      <c r="F32" s="25" t="s">
        <v>101</v>
      </c>
      <c r="G32" s="25" t="s">
        <v>102</v>
      </c>
      <c r="H32" s="33" t="s">
        <v>103</v>
      </c>
      <c r="I32" s="26" t="s">
        <v>82</v>
      </c>
      <c r="J32" s="10" t="s">
        <v>32</v>
      </c>
      <c r="K32" s="25" t="s">
        <v>92</v>
      </c>
      <c r="L32" s="34"/>
      <c r="M32" s="25" t="s">
        <v>35</v>
      </c>
      <c r="N32" s="25"/>
      <c r="O32" s="32"/>
    </row>
    <row r="33" spans="1:15" ht="25.5" x14ac:dyDescent="0.2">
      <c r="A33" s="2">
        <v>32</v>
      </c>
      <c r="B33" s="29" t="s">
        <v>26</v>
      </c>
      <c r="C33" s="4" t="s">
        <v>94</v>
      </c>
      <c r="D33" s="23" t="s">
        <v>88</v>
      </c>
      <c r="E33" s="24" t="s">
        <v>84</v>
      </c>
      <c r="F33" s="25" t="s">
        <v>101</v>
      </c>
      <c r="G33" s="25" t="s">
        <v>102</v>
      </c>
      <c r="H33" s="33" t="s">
        <v>104</v>
      </c>
      <c r="I33" s="26" t="s">
        <v>82</v>
      </c>
      <c r="J33" s="10" t="s">
        <v>32</v>
      </c>
      <c r="K33" s="25" t="s">
        <v>92</v>
      </c>
      <c r="L33" s="34"/>
      <c r="M33" s="25" t="s">
        <v>35</v>
      </c>
      <c r="N33" s="25"/>
      <c r="O33" s="32"/>
    </row>
    <row r="34" spans="1:15" ht="12.75" customHeight="1" x14ac:dyDescent="0.2">
      <c r="A34" s="2">
        <v>33</v>
      </c>
      <c r="B34" s="3" t="s">
        <v>15</v>
      </c>
      <c r="C34" s="8" t="s">
        <v>27</v>
      </c>
      <c r="D34" s="45" t="s">
        <v>105</v>
      </c>
      <c r="E34" s="45" t="s">
        <v>106</v>
      </c>
      <c r="F34" s="45" t="s">
        <v>107</v>
      </c>
      <c r="G34" s="45" t="s">
        <v>20</v>
      </c>
      <c r="H34" s="46" t="s">
        <v>108</v>
      </c>
      <c r="I34" s="46" t="s">
        <v>109</v>
      </c>
      <c r="J34" s="45" t="s">
        <v>32</v>
      </c>
      <c r="K34" s="45" t="s">
        <v>110</v>
      </c>
      <c r="L34" s="45"/>
      <c r="M34" s="45" t="s">
        <v>25</v>
      </c>
      <c r="N34" s="45" t="s">
        <v>25</v>
      </c>
      <c r="O34" s="5"/>
    </row>
    <row r="35" spans="1:15" ht="12.75" customHeight="1" x14ac:dyDescent="0.2">
      <c r="A35" s="2">
        <v>34</v>
      </c>
      <c r="B35" s="17" t="s">
        <v>15</v>
      </c>
      <c r="C35" s="8" t="s">
        <v>27</v>
      </c>
      <c r="D35" s="50" t="s">
        <v>111</v>
      </c>
      <c r="E35" s="51" t="s">
        <v>84</v>
      </c>
      <c r="F35" s="52" t="s">
        <v>19</v>
      </c>
      <c r="G35" s="52" t="s">
        <v>20</v>
      </c>
      <c r="H35" s="53" t="s">
        <v>112</v>
      </c>
      <c r="I35" s="53" t="s">
        <v>22</v>
      </c>
      <c r="J35" s="45" t="s">
        <v>32</v>
      </c>
      <c r="K35" s="45" t="s">
        <v>83</v>
      </c>
      <c r="L35" s="54"/>
      <c r="M35" s="52" t="s">
        <v>25</v>
      </c>
      <c r="N35" s="45" t="s">
        <v>25</v>
      </c>
      <c r="O35" s="20"/>
    </row>
    <row r="36" spans="1:15" ht="12.75" customHeight="1" x14ac:dyDescent="0.2">
      <c r="A36" s="2">
        <v>35</v>
      </c>
      <c r="B36" s="3" t="s">
        <v>15</v>
      </c>
      <c r="C36" s="8" t="s">
        <v>27</v>
      </c>
      <c r="D36" s="45" t="s">
        <v>17</v>
      </c>
      <c r="E36" s="45" t="s">
        <v>113</v>
      </c>
      <c r="F36" s="45" t="s">
        <v>19</v>
      </c>
      <c r="G36" s="45" t="s">
        <v>20</v>
      </c>
      <c r="H36" s="46" t="s">
        <v>21</v>
      </c>
      <c r="I36" s="46" t="s">
        <v>22</v>
      </c>
      <c r="J36" s="45" t="s">
        <v>23</v>
      </c>
      <c r="K36" s="45" t="s">
        <v>24</v>
      </c>
      <c r="L36" s="55"/>
      <c r="M36" s="45" t="s">
        <v>25</v>
      </c>
      <c r="N36" s="45" t="s">
        <v>87</v>
      </c>
      <c r="O36" s="2"/>
    </row>
    <row r="37" spans="1:15" ht="12.75" customHeight="1" x14ac:dyDescent="0.2">
      <c r="A37" s="2">
        <v>36</v>
      </c>
      <c r="B37" s="3" t="s">
        <v>15</v>
      </c>
      <c r="C37" s="4" t="s">
        <v>94</v>
      </c>
      <c r="D37" s="97" t="s">
        <v>114</v>
      </c>
      <c r="E37" s="97" t="s">
        <v>115</v>
      </c>
      <c r="F37" s="97" t="s">
        <v>116</v>
      </c>
      <c r="G37" s="97" t="s">
        <v>20</v>
      </c>
      <c r="H37" s="98" t="s">
        <v>117</v>
      </c>
      <c r="I37" s="98" t="s">
        <v>118</v>
      </c>
      <c r="J37" s="97" t="s">
        <v>92</v>
      </c>
      <c r="K37" s="97"/>
      <c r="L37" s="100"/>
      <c r="M37" s="97" t="s">
        <v>25</v>
      </c>
      <c r="N37" s="97" t="s">
        <v>25</v>
      </c>
      <c r="O37" s="5"/>
    </row>
    <row r="38" spans="1:15" x14ac:dyDescent="0.2">
      <c r="A38" s="2">
        <v>37</v>
      </c>
      <c r="B38" s="29" t="s">
        <v>26</v>
      </c>
      <c r="C38" s="4" t="s">
        <v>94</v>
      </c>
      <c r="D38" s="97" t="s">
        <v>114</v>
      </c>
      <c r="E38" s="97" t="s">
        <v>115</v>
      </c>
      <c r="F38" s="97" t="s">
        <v>119</v>
      </c>
      <c r="G38" s="97" t="s">
        <v>120</v>
      </c>
      <c r="H38" s="98" t="s">
        <v>121</v>
      </c>
      <c r="I38" s="98" t="s">
        <v>122</v>
      </c>
      <c r="J38" s="97" t="s">
        <v>92</v>
      </c>
      <c r="K38" s="97"/>
      <c r="L38" s="100"/>
      <c r="M38" s="97" t="s">
        <v>25</v>
      </c>
      <c r="N38" s="97" t="s">
        <v>25</v>
      </c>
      <c r="O38" s="5"/>
    </row>
    <row r="39" spans="1:15" ht="12.75" customHeight="1" x14ac:dyDescent="0.2">
      <c r="A39" s="2">
        <v>38</v>
      </c>
      <c r="B39" s="29" t="s">
        <v>26</v>
      </c>
      <c r="C39" s="4" t="s">
        <v>94</v>
      </c>
      <c r="D39" s="97" t="s">
        <v>114</v>
      </c>
      <c r="E39" s="97" t="s">
        <v>115</v>
      </c>
      <c r="F39" s="97" t="s">
        <v>119</v>
      </c>
      <c r="G39" s="97" t="s">
        <v>123</v>
      </c>
      <c r="H39" s="98" t="s">
        <v>124</v>
      </c>
      <c r="I39" s="98" t="s">
        <v>125</v>
      </c>
      <c r="J39" s="97" t="s">
        <v>92</v>
      </c>
      <c r="K39" s="97"/>
      <c r="L39" s="100"/>
      <c r="M39" s="97" t="s">
        <v>25</v>
      </c>
      <c r="N39" s="97" t="s">
        <v>25</v>
      </c>
      <c r="O39" s="5"/>
    </row>
    <row r="40" spans="1:15" ht="12.75" customHeight="1" x14ac:dyDescent="0.2">
      <c r="A40" s="2">
        <v>39</v>
      </c>
      <c r="B40" s="29" t="s">
        <v>26</v>
      </c>
      <c r="C40" s="4" t="s">
        <v>94</v>
      </c>
      <c r="D40" s="97" t="s">
        <v>114</v>
      </c>
      <c r="E40" s="97" t="s">
        <v>115</v>
      </c>
      <c r="F40" s="97" t="s">
        <v>126</v>
      </c>
      <c r="G40" s="97" t="s">
        <v>123</v>
      </c>
      <c r="H40" s="98" t="s">
        <v>127</v>
      </c>
      <c r="I40" s="98" t="s">
        <v>128</v>
      </c>
      <c r="J40" s="97" t="s">
        <v>92</v>
      </c>
      <c r="K40" s="97"/>
      <c r="L40" s="100"/>
      <c r="M40" s="97"/>
      <c r="N40" s="97" t="s">
        <v>25</v>
      </c>
      <c r="O40" s="5"/>
    </row>
    <row r="41" spans="1:15" ht="12.75" customHeight="1" x14ac:dyDescent="0.2">
      <c r="A41" s="2">
        <v>40</v>
      </c>
      <c r="B41" s="22" t="s">
        <v>47</v>
      </c>
      <c r="C41" s="4" t="s">
        <v>94</v>
      </c>
      <c r="D41" s="10" t="s">
        <v>114</v>
      </c>
      <c r="E41" s="10" t="s">
        <v>115</v>
      </c>
      <c r="F41" s="10" t="s">
        <v>129</v>
      </c>
      <c r="G41" s="10" t="s">
        <v>130</v>
      </c>
      <c r="H41" s="11" t="s">
        <v>131</v>
      </c>
      <c r="I41" s="11"/>
      <c r="J41" s="10" t="s">
        <v>92</v>
      </c>
      <c r="K41" s="10"/>
      <c r="L41" s="15"/>
      <c r="M41" s="10"/>
      <c r="N41" s="10"/>
      <c r="O41" s="5"/>
    </row>
    <row r="42" spans="1:15" ht="12.75" customHeight="1" x14ac:dyDescent="0.2">
      <c r="A42" s="2">
        <v>41</v>
      </c>
      <c r="B42" s="22" t="s">
        <v>47</v>
      </c>
      <c r="C42" s="4" t="s">
        <v>94</v>
      </c>
      <c r="D42" s="10" t="s">
        <v>114</v>
      </c>
      <c r="E42" s="10" t="s">
        <v>115</v>
      </c>
      <c r="F42" s="10" t="s">
        <v>132</v>
      </c>
      <c r="G42" s="10" t="s">
        <v>133</v>
      </c>
      <c r="H42" s="11" t="s">
        <v>134</v>
      </c>
      <c r="I42" s="11" t="s">
        <v>135</v>
      </c>
      <c r="J42" s="10" t="s">
        <v>92</v>
      </c>
      <c r="K42" s="10"/>
      <c r="L42" s="15"/>
      <c r="M42" s="10"/>
      <c r="N42" s="10"/>
      <c r="O42" s="5"/>
    </row>
    <row r="43" spans="1:15" ht="12.75" customHeight="1" x14ac:dyDescent="0.2">
      <c r="A43" s="2">
        <v>42</v>
      </c>
      <c r="B43" s="3" t="s">
        <v>15</v>
      </c>
      <c r="C43" s="4" t="s">
        <v>16</v>
      </c>
      <c r="D43" s="10" t="s">
        <v>114</v>
      </c>
      <c r="E43" s="10" t="s">
        <v>115</v>
      </c>
      <c r="F43" s="10" t="s">
        <v>136</v>
      </c>
      <c r="G43" s="10" t="s">
        <v>137</v>
      </c>
      <c r="H43" s="11" t="s">
        <v>138</v>
      </c>
      <c r="I43" s="11" t="s">
        <v>139</v>
      </c>
      <c r="J43" s="10" t="s">
        <v>92</v>
      </c>
      <c r="K43" s="10"/>
      <c r="L43" s="15"/>
      <c r="M43" s="10"/>
      <c r="N43" s="10"/>
      <c r="O43" s="5"/>
    </row>
    <row r="44" spans="1:15" ht="12.75" customHeight="1" x14ac:dyDescent="0.2">
      <c r="A44" s="2">
        <v>43</v>
      </c>
      <c r="B44" s="29" t="s">
        <v>26</v>
      </c>
      <c r="C44" s="4" t="s">
        <v>16</v>
      </c>
      <c r="D44" s="10" t="s">
        <v>114</v>
      </c>
      <c r="E44" s="10" t="s">
        <v>115</v>
      </c>
      <c r="F44" s="10" t="s">
        <v>140</v>
      </c>
      <c r="G44" s="10" t="s">
        <v>141</v>
      </c>
      <c r="H44" s="11" t="s">
        <v>142</v>
      </c>
      <c r="I44" s="11" t="s">
        <v>143</v>
      </c>
      <c r="J44" s="10" t="s">
        <v>92</v>
      </c>
      <c r="K44" s="10"/>
      <c r="L44" s="15"/>
      <c r="M44" s="10"/>
      <c r="N44" s="10"/>
      <c r="O44" s="5"/>
    </row>
    <row r="45" spans="1:15" ht="12.75" customHeight="1" x14ac:dyDescent="0.2">
      <c r="A45" s="2">
        <v>44</v>
      </c>
      <c r="B45" s="22" t="s">
        <v>47</v>
      </c>
      <c r="C45" s="4" t="s">
        <v>16</v>
      </c>
      <c r="D45" s="95" t="s">
        <v>111</v>
      </c>
      <c r="E45" s="96" t="s">
        <v>84</v>
      </c>
      <c r="F45" s="97" t="s">
        <v>144</v>
      </c>
      <c r="G45" s="97" t="s">
        <v>20</v>
      </c>
      <c r="H45" s="98" t="s">
        <v>145</v>
      </c>
      <c r="I45" s="98" t="s">
        <v>146</v>
      </c>
      <c r="J45" s="99">
        <v>43840</v>
      </c>
      <c r="K45" s="97"/>
      <c r="L45" s="100"/>
      <c r="M45" s="97" t="s">
        <v>63</v>
      </c>
      <c r="N45" s="97" t="s">
        <v>25</v>
      </c>
      <c r="O45" s="56"/>
    </row>
    <row r="46" spans="1:15" ht="12.75" customHeight="1" x14ac:dyDescent="0.2">
      <c r="A46" s="2">
        <v>45</v>
      </c>
      <c r="B46" s="22" t="s">
        <v>47</v>
      </c>
      <c r="C46" s="4" t="s">
        <v>16</v>
      </c>
      <c r="D46" s="95" t="s">
        <v>111</v>
      </c>
      <c r="E46" s="96" t="s">
        <v>84</v>
      </c>
      <c r="F46" s="97" t="s">
        <v>147</v>
      </c>
      <c r="G46" s="97" t="s">
        <v>20</v>
      </c>
      <c r="H46" s="98" t="s">
        <v>148</v>
      </c>
      <c r="I46" s="98" t="s">
        <v>146</v>
      </c>
      <c r="J46" s="99">
        <v>43840</v>
      </c>
      <c r="K46" s="97"/>
      <c r="L46" s="100"/>
      <c r="M46" s="97" t="s">
        <v>63</v>
      </c>
      <c r="N46" s="97" t="s">
        <v>25</v>
      </c>
      <c r="O46" s="5"/>
    </row>
    <row r="47" spans="1:15" ht="12.75" customHeight="1" x14ac:dyDescent="0.2">
      <c r="A47" s="2">
        <v>46</v>
      </c>
      <c r="B47" s="22" t="s">
        <v>47</v>
      </c>
      <c r="C47" s="4" t="s">
        <v>16</v>
      </c>
      <c r="D47" s="95" t="s">
        <v>111</v>
      </c>
      <c r="E47" s="96" t="s">
        <v>84</v>
      </c>
      <c r="F47" s="97" t="s">
        <v>149</v>
      </c>
      <c r="G47" s="97" t="s">
        <v>20</v>
      </c>
      <c r="H47" s="98" t="s">
        <v>150</v>
      </c>
      <c r="I47" s="98" t="s">
        <v>146</v>
      </c>
      <c r="J47" s="99">
        <v>43840</v>
      </c>
      <c r="K47" s="97"/>
      <c r="L47" s="100"/>
      <c r="M47" s="97" t="s">
        <v>63</v>
      </c>
      <c r="N47" s="97" t="s">
        <v>87</v>
      </c>
      <c r="O47" s="5"/>
    </row>
    <row r="48" spans="1:15" ht="12.75" customHeight="1" x14ac:dyDescent="0.2">
      <c r="A48" s="2">
        <v>47</v>
      </c>
      <c r="B48" s="22" t="s">
        <v>47</v>
      </c>
      <c r="C48" s="4" t="s">
        <v>16</v>
      </c>
      <c r="D48" s="95" t="s">
        <v>111</v>
      </c>
      <c r="E48" s="96" t="s">
        <v>84</v>
      </c>
      <c r="F48" s="97" t="s">
        <v>151</v>
      </c>
      <c r="G48" s="97" t="s">
        <v>20</v>
      </c>
      <c r="H48" s="98" t="s">
        <v>152</v>
      </c>
      <c r="I48" s="98" t="s">
        <v>146</v>
      </c>
      <c r="J48" s="99">
        <v>43840</v>
      </c>
      <c r="K48" s="97"/>
      <c r="L48" s="100"/>
      <c r="M48" s="97" t="s">
        <v>63</v>
      </c>
      <c r="N48" s="97" t="s">
        <v>25</v>
      </c>
      <c r="O48" s="5"/>
    </row>
    <row r="49" spans="1:15" ht="12.75" customHeight="1" x14ac:dyDescent="0.2">
      <c r="A49" s="2">
        <v>48</v>
      </c>
      <c r="B49" s="7" t="s">
        <v>26</v>
      </c>
      <c r="C49" s="8" t="s">
        <v>27</v>
      </c>
      <c r="D49" s="45" t="s">
        <v>17</v>
      </c>
      <c r="E49" s="45" t="s">
        <v>113</v>
      </c>
      <c r="F49" s="45" t="s">
        <v>28</v>
      </c>
      <c r="G49" s="45" t="s">
        <v>29</v>
      </c>
      <c r="H49" s="46" t="s">
        <v>30</v>
      </c>
      <c r="I49" s="46" t="s">
        <v>31</v>
      </c>
      <c r="J49" s="45" t="s">
        <v>32</v>
      </c>
      <c r="K49" s="45" t="s">
        <v>33</v>
      </c>
      <c r="L49" s="48">
        <v>44126</v>
      </c>
      <c r="M49" s="45" t="s">
        <v>34</v>
      </c>
      <c r="N49" s="2" t="s">
        <v>35</v>
      </c>
      <c r="O49" s="5"/>
    </row>
    <row r="50" spans="1:15" ht="12.75" customHeight="1" x14ac:dyDescent="0.2">
      <c r="A50" s="2">
        <v>49</v>
      </c>
      <c r="B50" s="7" t="s">
        <v>26</v>
      </c>
      <c r="C50" s="8" t="s">
        <v>27</v>
      </c>
      <c r="D50" s="45" t="s">
        <v>17</v>
      </c>
      <c r="E50" s="45" t="s">
        <v>113</v>
      </c>
      <c r="F50" s="45" t="s">
        <v>36</v>
      </c>
      <c r="G50" s="45" t="s">
        <v>37</v>
      </c>
      <c r="H50" s="46" t="s">
        <v>38</v>
      </c>
      <c r="I50" s="46" t="s">
        <v>31</v>
      </c>
      <c r="J50" s="45" t="s">
        <v>32</v>
      </c>
      <c r="K50" s="45" t="s">
        <v>33</v>
      </c>
      <c r="L50" s="48">
        <v>44126</v>
      </c>
      <c r="M50" s="45" t="s">
        <v>34</v>
      </c>
      <c r="N50" s="2" t="s">
        <v>35</v>
      </c>
      <c r="O50" s="5"/>
    </row>
    <row r="51" spans="1:15" ht="12.75" customHeight="1" x14ac:dyDescent="0.2">
      <c r="A51" s="2">
        <v>50</v>
      </c>
      <c r="B51" s="7" t="s">
        <v>26</v>
      </c>
      <c r="C51" s="8" t="s">
        <v>27</v>
      </c>
      <c r="D51" s="2" t="s">
        <v>17</v>
      </c>
      <c r="E51" s="2" t="s">
        <v>113</v>
      </c>
      <c r="F51" s="2" t="s">
        <v>39</v>
      </c>
      <c r="G51" s="2" t="s">
        <v>40</v>
      </c>
      <c r="H51" s="5" t="s">
        <v>41</v>
      </c>
      <c r="I51" s="5" t="s">
        <v>31</v>
      </c>
      <c r="J51" s="2" t="s">
        <v>42</v>
      </c>
      <c r="K51" s="2" t="s">
        <v>43</v>
      </c>
      <c r="L51" s="9">
        <v>44118</v>
      </c>
      <c r="M51" s="2" t="s">
        <v>35</v>
      </c>
      <c r="N51" s="2" t="s">
        <v>35</v>
      </c>
      <c r="O51" s="5"/>
    </row>
    <row r="52" spans="1:15" ht="12.75" customHeight="1" x14ac:dyDescent="0.2">
      <c r="A52" s="2">
        <v>51</v>
      </c>
      <c r="B52" s="7" t="s">
        <v>26</v>
      </c>
      <c r="C52" s="8" t="s">
        <v>27</v>
      </c>
      <c r="D52" s="45" t="s">
        <v>17</v>
      </c>
      <c r="E52" s="45" t="s">
        <v>113</v>
      </c>
      <c r="F52" s="45" t="s">
        <v>44</v>
      </c>
      <c r="G52" s="45" t="s">
        <v>20</v>
      </c>
      <c r="H52" s="47" t="s">
        <v>45</v>
      </c>
      <c r="I52" s="46" t="s">
        <v>46</v>
      </c>
      <c r="J52" s="45" t="s">
        <v>32</v>
      </c>
      <c r="K52" s="45" t="s">
        <v>33</v>
      </c>
      <c r="L52" s="48">
        <v>44126</v>
      </c>
      <c r="M52" s="45" t="s">
        <v>35</v>
      </c>
      <c r="N52" s="2" t="s">
        <v>35</v>
      </c>
      <c r="O52" s="5"/>
    </row>
    <row r="53" spans="1:15" ht="12.75" customHeight="1" x14ac:dyDescent="0.2">
      <c r="A53" s="2">
        <v>52</v>
      </c>
      <c r="B53" s="12" t="s">
        <v>47</v>
      </c>
      <c r="C53" s="8" t="s">
        <v>27</v>
      </c>
      <c r="D53" s="45" t="s">
        <v>17</v>
      </c>
      <c r="E53" s="45" t="s">
        <v>113</v>
      </c>
      <c r="F53" s="45" t="s">
        <v>48</v>
      </c>
      <c r="G53" s="45" t="s">
        <v>40</v>
      </c>
      <c r="H53" s="46" t="s">
        <v>49</v>
      </c>
      <c r="I53" s="47" t="s">
        <v>50</v>
      </c>
      <c r="J53" s="45" t="s">
        <v>32</v>
      </c>
      <c r="K53" s="45" t="s">
        <v>33</v>
      </c>
      <c r="L53" s="48">
        <v>44126</v>
      </c>
      <c r="M53" s="2" t="s">
        <v>35</v>
      </c>
      <c r="N53" s="2" t="s">
        <v>35</v>
      </c>
      <c r="O53" s="5"/>
    </row>
    <row r="54" spans="1:15" ht="12.75" customHeight="1" x14ac:dyDescent="0.2">
      <c r="A54" s="2">
        <v>53</v>
      </c>
      <c r="B54" s="7" t="s">
        <v>26</v>
      </c>
      <c r="C54" s="4" t="s">
        <v>16</v>
      </c>
      <c r="D54" s="97" t="s">
        <v>17</v>
      </c>
      <c r="E54" s="97" t="s">
        <v>113</v>
      </c>
      <c r="F54" s="102" t="s">
        <v>51</v>
      </c>
      <c r="G54" s="97" t="s">
        <v>52</v>
      </c>
      <c r="H54" s="98" t="s">
        <v>41</v>
      </c>
      <c r="I54" s="98" t="s">
        <v>31</v>
      </c>
      <c r="J54" s="97" t="s">
        <v>32</v>
      </c>
      <c r="K54" s="97" t="s">
        <v>33</v>
      </c>
      <c r="L54" s="100"/>
      <c r="M54" s="97" t="s">
        <v>25</v>
      </c>
      <c r="N54" s="97" t="s">
        <v>25</v>
      </c>
      <c r="O54" s="5"/>
    </row>
    <row r="55" spans="1:15" ht="12.75" customHeight="1" x14ac:dyDescent="0.2">
      <c r="A55" s="2">
        <v>54</v>
      </c>
      <c r="B55" s="7" t="s">
        <v>26</v>
      </c>
      <c r="C55" s="4" t="s">
        <v>16</v>
      </c>
      <c r="D55" s="97" t="s">
        <v>17</v>
      </c>
      <c r="E55" s="97" t="s">
        <v>113</v>
      </c>
      <c r="F55" s="97" t="s">
        <v>39</v>
      </c>
      <c r="G55" s="97" t="s">
        <v>53</v>
      </c>
      <c r="H55" s="98" t="s">
        <v>41</v>
      </c>
      <c r="I55" s="98" t="s">
        <v>31</v>
      </c>
      <c r="J55" s="97" t="s">
        <v>32</v>
      </c>
      <c r="K55" s="97" t="s">
        <v>33</v>
      </c>
      <c r="L55" s="100"/>
      <c r="M55" s="97" t="s">
        <v>25</v>
      </c>
      <c r="N55" s="97" t="s">
        <v>25</v>
      </c>
      <c r="O55" s="5"/>
    </row>
    <row r="56" spans="1:15" ht="12.75" customHeight="1" x14ac:dyDescent="0.2">
      <c r="A56" s="2">
        <v>55</v>
      </c>
      <c r="B56" s="7" t="s">
        <v>26</v>
      </c>
      <c r="C56" s="4" t="s">
        <v>16</v>
      </c>
      <c r="D56" s="97" t="s">
        <v>17</v>
      </c>
      <c r="E56" s="97" t="s">
        <v>113</v>
      </c>
      <c r="F56" s="97" t="s">
        <v>54</v>
      </c>
      <c r="G56" s="97" t="s">
        <v>55</v>
      </c>
      <c r="H56" s="98" t="s">
        <v>56</v>
      </c>
      <c r="I56" s="98" t="s">
        <v>46</v>
      </c>
      <c r="J56" s="97" t="s">
        <v>32</v>
      </c>
      <c r="K56" s="97" t="s">
        <v>33</v>
      </c>
      <c r="L56" s="100"/>
      <c r="M56" s="97" t="s">
        <v>25</v>
      </c>
      <c r="N56" s="97" t="s">
        <v>25</v>
      </c>
      <c r="O56" s="5"/>
    </row>
    <row r="57" spans="1:15" ht="12.75" customHeight="1" x14ac:dyDescent="0.2">
      <c r="A57" s="2">
        <v>56</v>
      </c>
      <c r="B57" s="7" t="s">
        <v>26</v>
      </c>
      <c r="C57" s="4" t="s">
        <v>16</v>
      </c>
      <c r="D57" s="97" t="s">
        <v>17</v>
      </c>
      <c r="E57" s="97" t="s">
        <v>113</v>
      </c>
      <c r="F57" s="97" t="s">
        <v>54</v>
      </c>
      <c r="G57" s="97" t="s">
        <v>55</v>
      </c>
      <c r="H57" s="98" t="s">
        <v>56</v>
      </c>
      <c r="I57" s="98" t="s">
        <v>57</v>
      </c>
      <c r="J57" s="97" t="s">
        <v>32</v>
      </c>
      <c r="K57" s="97" t="s">
        <v>33</v>
      </c>
      <c r="L57" s="100"/>
      <c r="M57" s="97" t="s">
        <v>25</v>
      </c>
      <c r="N57" s="97" t="s">
        <v>25</v>
      </c>
      <c r="O57" s="5"/>
    </row>
    <row r="58" spans="1:15" ht="12.75" customHeight="1" x14ac:dyDescent="0.2">
      <c r="A58" s="2">
        <v>57</v>
      </c>
      <c r="B58" s="3" t="s">
        <v>15</v>
      </c>
      <c r="C58" s="4" t="s">
        <v>16</v>
      </c>
      <c r="D58" s="97" t="s">
        <v>17</v>
      </c>
      <c r="E58" s="97" t="s">
        <v>113</v>
      </c>
      <c r="F58" s="97" t="s">
        <v>39</v>
      </c>
      <c r="G58" s="97" t="s">
        <v>58</v>
      </c>
      <c r="H58" s="98" t="s">
        <v>59</v>
      </c>
      <c r="I58" s="98" t="s">
        <v>57</v>
      </c>
      <c r="J58" s="97" t="s">
        <v>32</v>
      </c>
      <c r="K58" s="97" t="s">
        <v>33</v>
      </c>
      <c r="L58" s="100"/>
      <c r="M58" s="97" t="s">
        <v>25</v>
      </c>
      <c r="N58" s="101" t="s">
        <v>87</v>
      </c>
      <c r="O58" s="5"/>
    </row>
    <row r="59" spans="1:15" ht="12.75" customHeight="1" x14ac:dyDescent="0.2">
      <c r="A59" s="2">
        <v>58</v>
      </c>
      <c r="B59" s="7" t="s">
        <v>26</v>
      </c>
      <c r="C59" s="4" t="s">
        <v>16</v>
      </c>
      <c r="D59" s="10" t="s">
        <v>17</v>
      </c>
      <c r="E59" s="10" t="s">
        <v>113</v>
      </c>
      <c r="F59" s="10" t="s">
        <v>39</v>
      </c>
      <c r="G59" s="10" t="s">
        <v>60</v>
      </c>
      <c r="H59" s="11" t="s">
        <v>61</v>
      </c>
      <c r="I59" s="11" t="s">
        <v>62</v>
      </c>
      <c r="J59" s="10" t="s">
        <v>32</v>
      </c>
      <c r="K59" s="10" t="s">
        <v>24</v>
      </c>
      <c r="L59" s="15"/>
      <c r="M59" s="10" t="s">
        <v>63</v>
      </c>
      <c r="N59" s="10"/>
      <c r="O59" s="5"/>
    </row>
    <row r="60" spans="1:15" ht="12.75" customHeight="1" x14ac:dyDescent="0.2">
      <c r="A60" s="2">
        <v>59</v>
      </c>
      <c r="B60" s="12" t="s">
        <v>47</v>
      </c>
      <c r="C60" s="4" t="s">
        <v>16</v>
      </c>
      <c r="D60" s="10" t="s">
        <v>17</v>
      </c>
      <c r="E60" s="10" t="s">
        <v>113</v>
      </c>
      <c r="F60" s="10" t="s">
        <v>64</v>
      </c>
      <c r="G60" s="10" t="s">
        <v>65</v>
      </c>
      <c r="H60" s="11" t="s">
        <v>66</v>
      </c>
      <c r="I60" s="11" t="s">
        <v>62</v>
      </c>
      <c r="J60" s="10" t="s">
        <v>32</v>
      </c>
      <c r="K60" s="10" t="s">
        <v>67</v>
      </c>
      <c r="L60" s="15"/>
      <c r="M60" s="10" t="s">
        <v>63</v>
      </c>
      <c r="N60" s="10"/>
      <c r="O60" s="5"/>
    </row>
    <row r="61" spans="1:15" ht="12.75" customHeight="1" x14ac:dyDescent="0.2">
      <c r="A61" s="2">
        <v>60</v>
      </c>
      <c r="B61" s="3" t="s">
        <v>15</v>
      </c>
      <c r="C61" s="4" t="s">
        <v>16</v>
      </c>
      <c r="D61" s="10" t="s">
        <v>17</v>
      </c>
      <c r="E61" s="10" t="s">
        <v>113</v>
      </c>
      <c r="F61" s="10" t="s">
        <v>64</v>
      </c>
      <c r="G61" s="10" t="s">
        <v>68</v>
      </c>
      <c r="H61" s="11" t="s">
        <v>66</v>
      </c>
      <c r="I61" s="11" t="s">
        <v>57</v>
      </c>
      <c r="J61" s="10" t="s">
        <v>32</v>
      </c>
      <c r="K61" s="10" t="s">
        <v>69</v>
      </c>
      <c r="L61" s="15"/>
      <c r="M61" s="10" t="s">
        <v>63</v>
      </c>
      <c r="N61" s="10"/>
      <c r="O61" s="5"/>
    </row>
    <row r="62" spans="1:15" ht="12.75" customHeight="1" x14ac:dyDescent="0.2">
      <c r="A62" s="2">
        <v>61</v>
      </c>
      <c r="B62" s="7" t="s">
        <v>26</v>
      </c>
      <c r="C62" s="4" t="s">
        <v>16</v>
      </c>
      <c r="D62" s="10" t="s">
        <v>17</v>
      </c>
      <c r="E62" s="10" t="s">
        <v>113</v>
      </c>
      <c r="F62" s="10" t="s">
        <v>39</v>
      </c>
      <c r="G62" s="10" t="s">
        <v>60</v>
      </c>
      <c r="H62" s="11" t="s">
        <v>61</v>
      </c>
      <c r="I62" s="11" t="s">
        <v>62</v>
      </c>
      <c r="J62" s="10" t="s">
        <v>32</v>
      </c>
      <c r="K62" s="10" t="s">
        <v>70</v>
      </c>
      <c r="L62" s="15"/>
      <c r="M62" s="10" t="s">
        <v>63</v>
      </c>
      <c r="N62" s="10"/>
      <c r="O62" s="5"/>
    </row>
    <row r="63" spans="1:15" ht="12.75" customHeight="1" x14ac:dyDescent="0.2">
      <c r="A63" s="2">
        <v>62</v>
      </c>
      <c r="B63" s="7" t="s">
        <v>26</v>
      </c>
      <c r="C63" s="4" t="s">
        <v>16</v>
      </c>
      <c r="D63" s="10" t="s">
        <v>17</v>
      </c>
      <c r="E63" s="10" t="s">
        <v>113</v>
      </c>
      <c r="F63" s="10" t="s">
        <v>39</v>
      </c>
      <c r="G63" s="10" t="s">
        <v>71</v>
      </c>
      <c r="H63" s="11" t="s">
        <v>61</v>
      </c>
      <c r="I63" s="11" t="s">
        <v>31</v>
      </c>
      <c r="J63" s="10" t="s">
        <v>32</v>
      </c>
      <c r="K63" s="10" t="s">
        <v>72</v>
      </c>
      <c r="L63" s="15"/>
      <c r="M63" s="10" t="s">
        <v>73</v>
      </c>
      <c r="N63" s="10"/>
      <c r="O63" s="5"/>
    </row>
    <row r="64" spans="1:15" ht="12.75" customHeight="1" x14ac:dyDescent="0.2">
      <c r="A64" s="2">
        <v>63</v>
      </c>
      <c r="B64" s="3" t="s">
        <v>15</v>
      </c>
      <c r="C64" s="4" t="s">
        <v>16</v>
      </c>
      <c r="D64" s="10" t="s">
        <v>17</v>
      </c>
      <c r="E64" s="10" t="s">
        <v>113</v>
      </c>
      <c r="F64" s="10" t="s">
        <v>39</v>
      </c>
      <c r="G64" s="10" t="s">
        <v>74</v>
      </c>
      <c r="H64" s="11" t="s">
        <v>41</v>
      </c>
      <c r="I64" s="11" t="s">
        <v>31</v>
      </c>
      <c r="J64" s="10" t="s">
        <v>32</v>
      </c>
      <c r="K64" s="10" t="s">
        <v>75</v>
      </c>
      <c r="L64" s="15"/>
      <c r="M64" s="10" t="s">
        <v>73</v>
      </c>
      <c r="N64" s="10"/>
      <c r="O64" s="5"/>
    </row>
    <row r="65" spans="1:15" ht="12.75" customHeight="1" x14ac:dyDescent="0.2">
      <c r="A65" s="2">
        <v>64</v>
      </c>
      <c r="B65" s="7" t="s">
        <v>26</v>
      </c>
      <c r="C65" s="8" t="s">
        <v>27</v>
      </c>
      <c r="D65" s="45" t="s">
        <v>17</v>
      </c>
      <c r="E65" s="45" t="s">
        <v>113</v>
      </c>
      <c r="F65" s="2" t="s">
        <v>39</v>
      </c>
      <c r="G65" s="2" t="s">
        <v>76</v>
      </c>
      <c r="H65" s="5" t="s">
        <v>61</v>
      </c>
      <c r="I65" s="5" t="s">
        <v>31</v>
      </c>
      <c r="J65" s="2" t="s">
        <v>32</v>
      </c>
      <c r="K65" s="2" t="s">
        <v>75</v>
      </c>
      <c r="L65" s="9">
        <v>44118</v>
      </c>
      <c r="M65" s="2" t="s">
        <v>35</v>
      </c>
      <c r="N65" s="2" t="s">
        <v>35</v>
      </c>
      <c r="O65" s="5"/>
    </row>
    <row r="66" spans="1:15" ht="12.75" customHeight="1" x14ac:dyDescent="0.2">
      <c r="A66" s="2">
        <v>65</v>
      </c>
      <c r="B66" s="12" t="s">
        <v>47</v>
      </c>
      <c r="C66" s="8" t="s">
        <v>27</v>
      </c>
      <c r="D66" s="2" t="s">
        <v>17</v>
      </c>
      <c r="E66" s="2" t="s">
        <v>113</v>
      </c>
      <c r="F66" s="2" t="s">
        <v>39</v>
      </c>
      <c r="G66" s="2" t="s">
        <v>40</v>
      </c>
      <c r="H66" s="5" t="s">
        <v>41</v>
      </c>
      <c r="I66" s="5" t="s">
        <v>31</v>
      </c>
      <c r="J66" s="2" t="s">
        <v>32</v>
      </c>
      <c r="K66" s="2" t="s">
        <v>75</v>
      </c>
      <c r="L66" s="9">
        <v>44118</v>
      </c>
      <c r="M66" s="2" t="s">
        <v>35</v>
      </c>
      <c r="N66" s="2" t="s">
        <v>35</v>
      </c>
      <c r="O66" s="5"/>
    </row>
    <row r="67" spans="1:15" ht="12.75" customHeight="1" x14ac:dyDescent="0.2">
      <c r="A67" s="2">
        <v>66</v>
      </c>
      <c r="B67" s="7" t="s">
        <v>26</v>
      </c>
      <c r="C67" s="8" t="s">
        <v>27</v>
      </c>
      <c r="D67" s="2" t="s">
        <v>17</v>
      </c>
      <c r="E67" s="2" t="s">
        <v>113</v>
      </c>
      <c r="F67" s="2" t="s">
        <v>77</v>
      </c>
      <c r="G67" s="2" t="s">
        <v>78</v>
      </c>
      <c r="H67" s="5" t="s">
        <v>64</v>
      </c>
      <c r="I67" s="5" t="s">
        <v>31</v>
      </c>
      <c r="J67" s="2" t="s">
        <v>32</v>
      </c>
      <c r="K67" s="2" t="s">
        <v>75</v>
      </c>
      <c r="L67" s="9">
        <v>44118</v>
      </c>
      <c r="M67" s="2" t="s">
        <v>63</v>
      </c>
      <c r="N67" s="2" t="s">
        <v>35</v>
      </c>
      <c r="O67" s="5"/>
    </row>
    <row r="68" spans="1:15" ht="12.75" customHeight="1" x14ac:dyDescent="0.2">
      <c r="A68" s="2">
        <v>67</v>
      </c>
      <c r="B68" s="12" t="s">
        <v>47</v>
      </c>
      <c r="C68" s="8" t="s">
        <v>27</v>
      </c>
      <c r="D68" s="45" t="s">
        <v>17</v>
      </c>
      <c r="E68" s="45" t="s">
        <v>113</v>
      </c>
      <c r="F68" s="45" t="s">
        <v>79</v>
      </c>
      <c r="G68" s="45" t="s">
        <v>80</v>
      </c>
      <c r="H68" s="46" t="s">
        <v>81</v>
      </c>
      <c r="I68" s="46" t="s">
        <v>82</v>
      </c>
      <c r="J68" s="45" t="s">
        <v>32</v>
      </c>
      <c r="K68" s="45" t="s">
        <v>75</v>
      </c>
      <c r="L68" s="9">
        <v>44126</v>
      </c>
      <c r="M68" s="45" t="s">
        <v>35</v>
      </c>
      <c r="N68" s="45" t="s">
        <v>35</v>
      </c>
      <c r="O68" s="5"/>
    </row>
    <row r="69" spans="1:15" ht="12.75" customHeight="1" x14ac:dyDescent="0.2">
      <c r="A69" s="2">
        <v>68</v>
      </c>
      <c r="B69" s="12" t="s">
        <v>47</v>
      </c>
      <c r="C69" s="8" t="s">
        <v>27</v>
      </c>
      <c r="D69" s="2" t="s">
        <v>17</v>
      </c>
      <c r="E69" s="2" t="s">
        <v>113</v>
      </c>
      <c r="F69" s="2" t="s">
        <v>79</v>
      </c>
      <c r="G69" s="2" t="s">
        <v>78</v>
      </c>
      <c r="H69" s="5" t="s">
        <v>153</v>
      </c>
      <c r="I69" s="5" t="s">
        <v>82</v>
      </c>
      <c r="J69" s="2" t="s">
        <v>32</v>
      </c>
      <c r="K69" s="2" t="s">
        <v>83</v>
      </c>
      <c r="L69" s="9">
        <v>44126</v>
      </c>
      <c r="M69" s="2" t="s">
        <v>63</v>
      </c>
      <c r="N69" s="2" t="s">
        <v>35</v>
      </c>
      <c r="O69" s="5"/>
    </row>
    <row r="70" spans="1:15" ht="12.75" customHeight="1" x14ac:dyDescent="0.2"/>
    <row r="71" spans="1:15" ht="12.75" customHeight="1" x14ac:dyDescent="0.2"/>
    <row r="72" spans="1:15" ht="12.75" customHeight="1" x14ac:dyDescent="0.2"/>
    <row r="73" spans="1:15" ht="12.75" customHeight="1" x14ac:dyDescent="0.2"/>
    <row r="74" spans="1:15" ht="12.75" customHeight="1" x14ac:dyDescent="0.2"/>
    <row r="75" spans="1:15" ht="12.75" customHeight="1" x14ac:dyDescent="0.2"/>
    <row r="76" spans="1:15" ht="12.75" customHeight="1" x14ac:dyDescent="0.2"/>
    <row r="77" spans="1:15" ht="12.75" customHeight="1" x14ac:dyDescent="0.2"/>
    <row r="78" spans="1:15" ht="12.75" customHeight="1" x14ac:dyDescent="0.2"/>
    <row r="79" spans="1:15" ht="12.75" customHeight="1" x14ac:dyDescent="0.2"/>
    <row r="80" spans="1:15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autoFilter ref="A1:O69" xr:uid="{00000000-0009-0000-0000-000000000000}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CABBE-0E49-485E-803F-BC21345278E9}">
  <dimension ref="A1:J80"/>
  <sheetViews>
    <sheetView tabSelected="1" topLeftCell="A52" workbookViewId="0">
      <selection activeCell="A75" sqref="A75"/>
    </sheetView>
  </sheetViews>
  <sheetFormatPr defaultRowHeight="12.75" x14ac:dyDescent="0.2"/>
  <cols>
    <col min="1" max="1" width="49.7109375" bestFit="1" customWidth="1"/>
    <col min="2" max="2" width="45.7109375" bestFit="1" customWidth="1"/>
    <col min="3" max="3" width="62.5703125" customWidth="1"/>
    <col min="4" max="4" width="14.5703125" customWidth="1"/>
    <col min="5" max="5" width="14.28515625" customWidth="1"/>
    <col min="6" max="6" width="14.7109375" customWidth="1"/>
    <col min="7" max="7" width="12.7109375" customWidth="1"/>
    <col min="8" max="8" width="14" customWidth="1"/>
    <col min="9" max="9" width="17.5703125" customWidth="1"/>
    <col min="10" max="10" width="11.28515625" customWidth="1"/>
  </cols>
  <sheetData>
    <row r="1" spans="1:10" ht="68.25" customHeight="1" x14ac:dyDescent="0.2">
      <c r="A1" s="82" t="s">
        <v>5</v>
      </c>
      <c r="B1" s="82" t="s">
        <v>6</v>
      </c>
      <c r="C1" s="82" t="s">
        <v>7</v>
      </c>
      <c r="D1" s="83" t="s">
        <v>167</v>
      </c>
      <c r="E1" s="83" t="s">
        <v>168</v>
      </c>
      <c r="F1" s="82" t="s">
        <v>169</v>
      </c>
      <c r="G1" s="82" t="s">
        <v>183</v>
      </c>
      <c r="H1" s="84" t="s">
        <v>178</v>
      </c>
      <c r="I1" s="85" t="s">
        <v>170</v>
      </c>
      <c r="J1" s="86" t="s">
        <v>179</v>
      </c>
    </row>
    <row r="2" spans="1:10" x14ac:dyDescent="0.2">
      <c r="A2" s="5" t="s">
        <v>19</v>
      </c>
      <c r="B2" s="5" t="s">
        <v>20</v>
      </c>
      <c r="C2" s="5" t="s">
        <v>21</v>
      </c>
      <c r="D2" s="57">
        <v>20</v>
      </c>
      <c r="E2" s="58">
        <v>360</v>
      </c>
      <c r="F2" s="59" t="s">
        <v>171</v>
      </c>
      <c r="G2" s="60">
        <v>75</v>
      </c>
      <c r="H2" s="87">
        <f>(E2/60)*G2</f>
        <v>450</v>
      </c>
      <c r="I2" s="2">
        <v>400</v>
      </c>
      <c r="J2" s="80">
        <f>(I2/60)*G2</f>
        <v>500</v>
      </c>
    </row>
    <row r="3" spans="1:10" x14ac:dyDescent="0.2">
      <c r="A3" s="5" t="s">
        <v>28</v>
      </c>
      <c r="B3" s="5" t="s">
        <v>29</v>
      </c>
      <c r="C3" s="5" t="s">
        <v>30</v>
      </c>
      <c r="D3" s="57">
        <v>60</v>
      </c>
      <c r="E3" s="58">
        <v>60</v>
      </c>
      <c r="F3" s="61" t="s">
        <v>172</v>
      </c>
      <c r="G3" s="60">
        <v>52.5</v>
      </c>
      <c r="H3" s="87">
        <f t="shared" ref="H3:H66" si="0">(E3/60)*G3</f>
        <v>52.5</v>
      </c>
      <c r="I3" s="2">
        <v>50</v>
      </c>
      <c r="J3" s="80">
        <f>(I3/60)*G3</f>
        <v>43.75</v>
      </c>
    </row>
    <row r="4" spans="1:10" x14ac:dyDescent="0.2">
      <c r="A4" s="5" t="s">
        <v>36</v>
      </c>
      <c r="B4" s="5" t="s">
        <v>37</v>
      </c>
      <c r="C4" s="5" t="s">
        <v>38</v>
      </c>
      <c r="D4" s="57">
        <v>10</v>
      </c>
      <c r="E4" s="58">
        <v>10</v>
      </c>
      <c r="F4" s="61" t="s">
        <v>172</v>
      </c>
      <c r="G4" s="60">
        <v>52.5</v>
      </c>
      <c r="H4" s="87">
        <f t="shared" si="0"/>
        <v>8.75</v>
      </c>
      <c r="I4" s="2">
        <v>10</v>
      </c>
      <c r="J4" s="80">
        <f>(I4/60)*G4</f>
        <v>8.75</v>
      </c>
    </row>
    <row r="5" spans="1:10" x14ac:dyDescent="0.2">
      <c r="A5" s="5" t="s">
        <v>39</v>
      </c>
      <c r="B5" s="5" t="s">
        <v>40</v>
      </c>
      <c r="C5" s="5" t="s">
        <v>41</v>
      </c>
      <c r="D5" s="57">
        <v>10</v>
      </c>
      <c r="E5" s="58">
        <v>10</v>
      </c>
      <c r="F5" s="61" t="s">
        <v>172</v>
      </c>
      <c r="G5" s="60">
        <v>52.5</v>
      </c>
      <c r="H5" s="87">
        <f t="shared" si="0"/>
        <v>8.75</v>
      </c>
      <c r="I5" s="2">
        <v>18</v>
      </c>
      <c r="J5" s="80">
        <f>(I5/60)*G5</f>
        <v>15.75</v>
      </c>
    </row>
    <row r="6" spans="1:10" ht="34.5" customHeight="1" x14ac:dyDescent="0.2">
      <c r="A6" s="5" t="s">
        <v>44</v>
      </c>
      <c r="B6" s="5" t="s">
        <v>20</v>
      </c>
      <c r="C6" s="13" t="s">
        <v>45</v>
      </c>
      <c r="D6" s="57">
        <v>15</v>
      </c>
      <c r="E6" s="58">
        <v>20</v>
      </c>
      <c r="F6" s="61" t="s">
        <v>173</v>
      </c>
      <c r="G6" s="60">
        <v>52.5</v>
      </c>
      <c r="H6" s="87">
        <f t="shared" si="0"/>
        <v>17.5</v>
      </c>
      <c r="I6" s="2">
        <v>2</v>
      </c>
      <c r="J6" s="80">
        <f>(I6/60)*G6</f>
        <v>1.75</v>
      </c>
    </row>
    <row r="7" spans="1:10" x14ac:dyDescent="0.2">
      <c r="A7" s="5" t="s">
        <v>48</v>
      </c>
      <c r="B7" s="5" t="s">
        <v>40</v>
      </c>
      <c r="C7" s="5" t="s">
        <v>49</v>
      </c>
      <c r="D7" s="57">
        <v>15</v>
      </c>
      <c r="E7" s="58">
        <v>10</v>
      </c>
      <c r="F7" s="59" t="s">
        <v>171</v>
      </c>
      <c r="G7" s="60">
        <v>75</v>
      </c>
      <c r="H7" s="87">
        <f t="shared" si="0"/>
        <v>12.5</v>
      </c>
      <c r="I7" s="2">
        <v>20</v>
      </c>
      <c r="J7" s="80">
        <f>(I7/60)*G7</f>
        <v>25</v>
      </c>
    </row>
    <row r="8" spans="1:10" ht="31.5" customHeight="1" x14ac:dyDescent="0.2">
      <c r="A8" s="62" t="s">
        <v>51</v>
      </c>
      <c r="B8" s="5" t="s">
        <v>52</v>
      </c>
      <c r="C8" s="5" t="s">
        <v>41</v>
      </c>
      <c r="D8" s="57">
        <v>10</v>
      </c>
      <c r="E8" s="58">
        <v>10</v>
      </c>
      <c r="F8" s="61" t="s">
        <v>172</v>
      </c>
      <c r="G8" s="60">
        <v>52.5</v>
      </c>
      <c r="H8" s="87">
        <f t="shared" si="0"/>
        <v>8.75</v>
      </c>
      <c r="I8" s="2">
        <v>10</v>
      </c>
      <c r="J8" s="80">
        <f>(I8/60)*G8</f>
        <v>8.75</v>
      </c>
    </row>
    <row r="9" spans="1:10" x14ac:dyDescent="0.2">
      <c r="A9" s="5" t="s">
        <v>39</v>
      </c>
      <c r="B9" s="5" t="s">
        <v>53</v>
      </c>
      <c r="C9" s="5" t="s">
        <v>41</v>
      </c>
      <c r="D9" s="57">
        <v>10</v>
      </c>
      <c r="E9" s="58">
        <v>10</v>
      </c>
      <c r="F9" s="61" t="s">
        <v>172</v>
      </c>
      <c r="G9" s="60">
        <v>52.5</v>
      </c>
      <c r="H9" s="87">
        <f t="shared" si="0"/>
        <v>8.75</v>
      </c>
      <c r="I9" s="2">
        <v>10</v>
      </c>
      <c r="J9" s="80">
        <f>(I9/60)*G9</f>
        <v>8.75</v>
      </c>
    </row>
    <row r="10" spans="1:10" x14ac:dyDescent="0.2">
      <c r="A10" s="5" t="s">
        <v>54</v>
      </c>
      <c r="B10" s="5" t="s">
        <v>55</v>
      </c>
      <c r="C10" s="5" t="s">
        <v>56</v>
      </c>
      <c r="D10" s="57">
        <v>10</v>
      </c>
      <c r="E10" s="58">
        <v>10</v>
      </c>
      <c r="F10" s="61" t="s">
        <v>172</v>
      </c>
      <c r="G10" s="60">
        <v>52.5</v>
      </c>
      <c r="H10" s="87">
        <f t="shared" si="0"/>
        <v>8.75</v>
      </c>
      <c r="I10" s="2">
        <v>10</v>
      </c>
      <c r="J10" s="80">
        <f>(I10/60)*G10</f>
        <v>8.75</v>
      </c>
    </row>
    <row r="11" spans="1:10" x14ac:dyDescent="0.2">
      <c r="A11" s="5" t="s">
        <v>54</v>
      </c>
      <c r="B11" s="5" t="s">
        <v>55</v>
      </c>
      <c r="C11" s="5" t="s">
        <v>56</v>
      </c>
      <c r="D11" s="57">
        <v>10</v>
      </c>
      <c r="E11" s="58">
        <v>10</v>
      </c>
      <c r="F11" s="61" t="s">
        <v>172</v>
      </c>
      <c r="G11" s="60">
        <v>52.5</v>
      </c>
      <c r="H11" s="87">
        <f t="shared" si="0"/>
        <v>8.75</v>
      </c>
      <c r="I11" s="2">
        <v>10</v>
      </c>
      <c r="J11" s="80">
        <f>(I11/60)*G11</f>
        <v>8.75</v>
      </c>
    </row>
    <row r="12" spans="1:10" x14ac:dyDescent="0.2">
      <c r="A12" s="5" t="s">
        <v>39</v>
      </c>
      <c r="B12" s="5" t="s">
        <v>58</v>
      </c>
      <c r="C12" s="5" t="s">
        <v>59</v>
      </c>
      <c r="D12" s="57">
        <v>10</v>
      </c>
      <c r="E12" s="58">
        <v>10</v>
      </c>
      <c r="F12" s="61" t="s">
        <v>172</v>
      </c>
      <c r="G12" s="60">
        <v>52.5</v>
      </c>
      <c r="H12" s="87">
        <f t="shared" si="0"/>
        <v>8.75</v>
      </c>
      <c r="I12" s="2">
        <v>10</v>
      </c>
      <c r="J12" s="80">
        <f>(I12/60)*G12</f>
        <v>8.75</v>
      </c>
    </row>
    <row r="13" spans="1:10" x14ac:dyDescent="0.2">
      <c r="A13" s="5" t="s">
        <v>39</v>
      </c>
      <c r="B13" s="5" t="s">
        <v>60</v>
      </c>
      <c r="C13" s="5" t="s">
        <v>61</v>
      </c>
      <c r="D13" s="57">
        <v>10</v>
      </c>
      <c r="E13" s="58">
        <v>10</v>
      </c>
      <c r="F13" s="61" t="s">
        <v>172</v>
      </c>
      <c r="G13" s="60">
        <v>52.5</v>
      </c>
      <c r="H13" s="87">
        <f t="shared" si="0"/>
        <v>8.75</v>
      </c>
      <c r="I13" s="2">
        <v>10</v>
      </c>
      <c r="J13" s="80">
        <f>(I13/60)*G13</f>
        <v>8.75</v>
      </c>
    </row>
    <row r="14" spans="1:10" x14ac:dyDescent="0.2">
      <c r="A14" s="5" t="s">
        <v>64</v>
      </c>
      <c r="B14" s="5" t="s">
        <v>65</v>
      </c>
      <c r="C14" s="5" t="s">
        <v>66</v>
      </c>
      <c r="D14" s="57">
        <v>15</v>
      </c>
      <c r="E14" s="58">
        <v>10</v>
      </c>
      <c r="F14" s="61" t="s">
        <v>172</v>
      </c>
      <c r="G14" s="60">
        <v>52.5</v>
      </c>
      <c r="H14" s="87">
        <f t="shared" si="0"/>
        <v>8.75</v>
      </c>
      <c r="I14" s="2">
        <v>10</v>
      </c>
      <c r="J14" s="80">
        <f>(I14/60)*G14</f>
        <v>8.75</v>
      </c>
    </row>
    <row r="15" spans="1:10" x14ac:dyDescent="0.2">
      <c r="A15" s="5" t="s">
        <v>64</v>
      </c>
      <c r="B15" s="5" t="s">
        <v>68</v>
      </c>
      <c r="C15" s="5" t="s">
        <v>66</v>
      </c>
      <c r="D15" s="57">
        <v>15</v>
      </c>
      <c r="E15" s="58">
        <v>10</v>
      </c>
      <c r="F15" s="61" t="s">
        <v>172</v>
      </c>
      <c r="G15" s="60">
        <v>52.5</v>
      </c>
      <c r="H15" s="87">
        <f t="shared" si="0"/>
        <v>8.75</v>
      </c>
      <c r="I15" s="2">
        <v>10</v>
      </c>
      <c r="J15" s="80">
        <f>(I15/60)*G15</f>
        <v>8.75</v>
      </c>
    </row>
    <row r="16" spans="1:10" x14ac:dyDescent="0.2">
      <c r="A16" s="5" t="s">
        <v>39</v>
      </c>
      <c r="B16" s="5" t="s">
        <v>60</v>
      </c>
      <c r="C16" s="5" t="s">
        <v>61</v>
      </c>
      <c r="D16" s="57">
        <v>10</v>
      </c>
      <c r="E16" s="58">
        <v>10</v>
      </c>
      <c r="F16" s="61" t="s">
        <v>172</v>
      </c>
      <c r="G16" s="60">
        <v>52.5</v>
      </c>
      <c r="H16" s="87">
        <f t="shared" si="0"/>
        <v>8.75</v>
      </c>
      <c r="I16" s="2">
        <v>10</v>
      </c>
      <c r="J16" s="80">
        <f>(I16/60)*G16</f>
        <v>8.75</v>
      </c>
    </row>
    <row r="17" spans="1:10" x14ac:dyDescent="0.2">
      <c r="A17" s="5" t="s">
        <v>39</v>
      </c>
      <c r="B17" s="5" t="s">
        <v>71</v>
      </c>
      <c r="C17" s="5" t="s">
        <v>61</v>
      </c>
      <c r="D17" s="57">
        <v>10</v>
      </c>
      <c r="E17" s="58">
        <v>10</v>
      </c>
      <c r="F17" s="61" t="s">
        <v>172</v>
      </c>
      <c r="G17" s="60">
        <v>52.5</v>
      </c>
      <c r="H17" s="87">
        <f t="shared" si="0"/>
        <v>8.75</v>
      </c>
      <c r="I17" s="2">
        <v>10</v>
      </c>
      <c r="J17" s="80">
        <f>(I17/60)*G17</f>
        <v>8.75</v>
      </c>
    </row>
    <row r="18" spans="1:10" x14ac:dyDescent="0.2">
      <c r="A18" s="5" t="s">
        <v>39</v>
      </c>
      <c r="B18" s="5" t="s">
        <v>74</v>
      </c>
      <c r="C18" s="5" t="s">
        <v>41</v>
      </c>
      <c r="D18" s="57">
        <v>10</v>
      </c>
      <c r="E18" s="58">
        <v>10</v>
      </c>
      <c r="F18" s="61" t="s">
        <v>172</v>
      </c>
      <c r="G18" s="60">
        <v>52.5</v>
      </c>
      <c r="H18" s="87">
        <f t="shared" si="0"/>
        <v>8.75</v>
      </c>
      <c r="I18" s="2">
        <v>10</v>
      </c>
      <c r="J18" s="80">
        <f>(I18/60)*G18</f>
        <v>8.75</v>
      </c>
    </row>
    <row r="19" spans="1:10" x14ac:dyDescent="0.2">
      <c r="A19" s="5" t="s">
        <v>39</v>
      </c>
      <c r="B19" s="5" t="s">
        <v>76</v>
      </c>
      <c r="C19" s="5" t="s">
        <v>61</v>
      </c>
      <c r="D19" s="57">
        <v>10</v>
      </c>
      <c r="E19" s="58">
        <v>10</v>
      </c>
      <c r="F19" s="61" t="s">
        <v>172</v>
      </c>
      <c r="G19" s="60">
        <v>52.5</v>
      </c>
      <c r="H19" s="87">
        <f t="shared" si="0"/>
        <v>8.75</v>
      </c>
      <c r="I19" s="2">
        <v>10</v>
      </c>
      <c r="J19" s="80">
        <f>(I19/60)*G19</f>
        <v>8.75</v>
      </c>
    </row>
    <row r="20" spans="1:10" x14ac:dyDescent="0.2">
      <c r="A20" s="5" t="s">
        <v>39</v>
      </c>
      <c r="B20" s="5" t="s">
        <v>40</v>
      </c>
      <c r="C20" s="5" t="s">
        <v>41</v>
      </c>
      <c r="D20" s="57">
        <v>10</v>
      </c>
      <c r="E20" s="58">
        <v>10</v>
      </c>
      <c r="F20" s="61" t="s">
        <v>172</v>
      </c>
      <c r="G20" s="60">
        <v>52.5</v>
      </c>
      <c r="H20" s="87">
        <f t="shared" si="0"/>
        <v>8.75</v>
      </c>
      <c r="I20" s="2">
        <v>10</v>
      </c>
      <c r="J20" s="80">
        <f>(I20/60)*G20</f>
        <v>8.75</v>
      </c>
    </row>
    <row r="21" spans="1:10" x14ac:dyDescent="0.2">
      <c r="A21" s="5" t="s">
        <v>77</v>
      </c>
      <c r="B21" s="5" t="s">
        <v>78</v>
      </c>
      <c r="C21" s="5" t="s">
        <v>64</v>
      </c>
      <c r="D21" s="57">
        <v>15</v>
      </c>
      <c r="E21" s="58">
        <v>10</v>
      </c>
      <c r="F21" s="61" t="s">
        <v>172</v>
      </c>
      <c r="G21" s="60">
        <v>52.5</v>
      </c>
      <c r="H21" s="87">
        <f t="shared" si="0"/>
        <v>8.75</v>
      </c>
      <c r="I21" s="2">
        <v>10</v>
      </c>
      <c r="J21" s="80">
        <f>(I21/60)*G21</f>
        <v>8.75</v>
      </c>
    </row>
    <row r="22" spans="1:10" x14ac:dyDescent="0.2">
      <c r="A22" s="5" t="s">
        <v>79</v>
      </c>
      <c r="B22" s="5" t="s">
        <v>80</v>
      </c>
      <c r="C22" s="5" t="s">
        <v>81</v>
      </c>
      <c r="D22" s="57">
        <v>15</v>
      </c>
      <c r="E22" s="58">
        <v>15</v>
      </c>
      <c r="F22" s="59" t="s">
        <v>171</v>
      </c>
      <c r="G22" s="60">
        <v>75</v>
      </c>
      <c r="H22" s="87">
        <f t="shared" si="0"/>
        <v>18.75</v>
      </c>
      <c r="I22" s="2">
        <v>40</v>
      </c>
      <c r="J22" s="80">
        <f>(I22/60)*G22</f>
        <v>50</v>
      </c>
    </row>
    <row r="23" spans="1:10" x14ac:dyDescent="0.2">
      <c r="A23" s="5" t="s">
        <v>79</v>
      </c>
      <c r="B23" s="5" t="s">
        <v>78</v>
      </c>
      <c r="C23" s="5" t="s">
        <v>81</v>
      </c>
      <c r="D23" s="57">
        <v>15</v>
      </c>
      <c r="E23" s="58">
        <v>15</v>
      </c>
      <c r="F23" s="59" t="s">
        <v>171</v>
      </c>
      <c r="G23" s="60">
        <v>75</v>
      </c>
      <c r="H23" s="87">
        <f t="shared" si="0"/>
        <v>18.75</v>
      </c>
      <c r="I23" s="2">
        <v>30</v>
      </c>
      <c r="J23" s="80">
        <f>(I23/60)*G23</f>
        <v>37.5</v>
      </c>
    </row>
    <row r="24" spans="1:10" x14ac:dyDescent="0.2">
      <c r="A24" s="5" t="s">
        <v>19</v>
      </c>
      <c r="B24" s="5" t="s">
        <v>20</v>
      </c>
      <c r="C24" s="5" t="s">
        <v>85</v>
      </c>
      <c r="D24" s="57">
        <v>30</v>
      </c>
      <c r="E24" s="58">
        <v>15</v>
      </c>
      <c r="F24" s="59" t="s">
        <v>171</v>
      </c>
      <c r="G24" s="60">
        <v>75</v>
      </c>
      <c r="H24" s="87">
        <f t="shared" si="0"/>
        <v>18.75</v>
      </c>
      <c r="I24" s="2">
        <v>20</v>
      </c>
      <c r="J24" s="80">
        <f>(I24/60)*G24</f>
        <v>25</v>
      </c>
    </row>
    <row r="25" spans="1:10" x14ac:dyDescent="0.2">
      <c r="A25" s="63" t="s">
        <v>19</v>
      </c>
      <c r="B25" s="63" t="s">
        <v>20</v>
      </c>
      <c r="C25" s="64" t="s">
        <v>85</v>
      </c>
      <c r="D25" s="57">
        <v>30</v>
      </c>
      <c r="E25" s="58">
        <v>15</v>
      </c>
      <c r="F25" s="59" t="s">
        <v>171</v>
      </c>
      <c r="G25" s="60">
        <v>75</v>
      </c>
      <c r="H25" s="87">
        <f t="shared" si="0"/>
        <v>18.75</v>
      </c>
      <c r="I25" s="2">
        <v>20</v>
      </c>
      <c r="J25" s="80">
        <f>(I25/60)*G25</f>
        <v>25</v>
      </c>
    </row>
    <row r="26" spans="1:10" x14ac:dyDescent="0.2">
      <c r="A26" s="63" t="s">
        <v>89</v>
      </c>
      <c r="B26" s="63" t="s">
        <v>20</v>
      </c>
      <c r="C26" s="64" t="s">
        <v>90</v>
      </c>
      <c r="D26" s="65">
        <v>20</v>
      </c>
      <c r="E26" s="66">
        <v>20</v>
      </c>
      <c r="F26" s="61" t="s">
        <v>173</v>
      </c>
      <c r="G26" s="60">
        <v>52.5</v>
      </c>
      <c r="H26" s="87">
        <f t="shared" si="0"/>
        <v>17.5</v>
      </c>
      <c r="I26" s="2"/>
      <c r="J26" s="80">
        <f>(I26/60)*G26</f>
        <v>0</v>
      </c>
    </row>
    <row r="27" spans="1:10" x14ac:dyDescent="0.2">
      <c r="A27" s="63" t="s">
        <v>39</v>
      </c>
      <c r="B27" s="63" t="s">
        <v>95</v>
      </c>
      <c r="C27" s="64" t="s">
        <v>96</v>
      </c>
      <c r="D27" s="65">
        <v>15</v>
      </c>
      <c r="E27" s="66">
        <v>10</v>
      </c>
      <c r="F27" s="61" t="s">
        <v>172</v>
      </c>
      <c r="G27" s="60">
        <v>52.5</v>
      </c>
      <c r="H27" s="87">
        <f t="shared" si="0"/>
        <v>8.75</v>
      </c>
      <c r="I27" s="2">
        <v>10</v>
      </c>
      <c r="J27" s="80">
        <f>(I27/60)*G27</f>
        <v>8.75</v>
      </c>
    </row>
    <row r="28" spans="1:10" x14ac:dyDescent="0.2">
      <c r="A28" s="63" t="s">
        <v>39</v>
      </c>
      <c r="B28" s="63" t="s">
        <v>97</v>
      </c>
      <c r="C28" s="64" t="s">
        <v>96</v>
      </c>
      <c r="D28" s="65">
        <v>15</v>
      </c>
      <c r="E28" s="66">
        <v>10</v>
      </c>
      <c r="F28" s="61" t="s">
        <v>172</v>
      </c>
      <c r="G28" s="60">
        <v>52.5</v>
      </c>
      <c r="H28" s="87">
        <f t="shared" si="0"/>
        <v>8.75</v>
      </c>
      <c r="I28" s="2">
        <v>10</v>
      </c>
      <c r="J28" s="80">
        <f>(I28/60)*G28</f>
        <v>8.75</v>
      </c>
    </row>
    <row r="29" spans="1:10" x14ac:dyDescent="0.2">
      <c r="A29" s="63" t="s">
        <v>39</v>
      </c>
      <c r="B29" s="63" t="s">
        <v>68</v>
      </c>
      <c r="C29" s="64" t="s">
        <v>96</v>
      </c>
      <c r="D29" s="65">
        <v>15</v>
      </c>
      <c r="E29" s="66">
        <v>10</v>
      </c>
      <c r="F29" s="61" t="s">
        <v>172</v>
      </c>
      <c r="G29" s="60">
        <v>52.5</v>
      </c>
      <c r="H29" s="87">
        <f t="shared" si="0"/>
        <v>8.75</v>
      </c>
      <c r="I29" s="2">
        <v>10</v>
      </c>
      <c r="J29" s="80">
        <f>(I29/60)*G29</f>
        <v>8.75</v>
      </c>
    </row>
    <row r="30" spans="1:10" x14ac:dyDescent="0.2">
      <c r="A30" s="63" t="s">
        <v>39</v>
      </c>
      <c r="B30" s="63" t="s">
        <v>98</v>
      </c>
      <c r="C30" s="64" t="s">
        <v>96</v>
      </c>
      <c r="D30" s="65">
        <v>15</v>
      </c>
      <c r="E30" s="66">
        <v>10</v>
      </c>
      <c r="F30" s="61" t="s">
        <v>172</v>
      </c>
      <c r="G30" s="60">
        <v>52.5</v>
      </c>
      <c r="H30" s="87">
        <f t="shared" si="0"/>
        <v>8.75</v>
      </c>
      <c r="I30" s="2">
        <v>10</v>
      </c>
      <c r="J30" s="80">
        <f>(I30/60)*G30</f>
        <v>8.75</v>
      </c>
    </row>
    <row r="31" spans="1:10" x14ac:dyDescent="0.2">
      <c r="A31" s="63" t="s">
        <v>99</v>
      </c>
      <c r="B31" s="63" t="s">
        <v>65</v>
      </c>
      <c r="C31" s="64" t="s">
        <v>100</v>
      </c>
      <c r="D31" s="65">
        <v>10</v>
      </c>
      <c r="E31" s="66">
        <v>15</v>
      </c>
      <c r="F31" s="61" t="s">
        <v>173</v>
      </c>
      <c r="G31" s="60">
        <v>52.5</v>
      </c>
      <c r="H31" s="87">
        <f t="shared" si="0"/>
        <v>13.125</v>
      </c>
      <c r="I31" s="2"/>
      <c r="J31" s="80">
        <f>(I31/60)*G31</f>
        <v>0</v>
      </c>
    </row>
    <row r="32" spans="1:10" ht="27" customHeight="1" x14ac:dyDescent="0.2">
      <c r="A32" s="63" t="s">
        <v>101</v>
      </c>
      <c r="B32" s="63" t="s">
        <v>102</v>
      </c>
      <c r="C32" s="67" t="s">
        <v>103</v>
      </c>
      <c r="D32" s="65">
        <v>10</v>
      </c>
      <c r="E32" s="66">
        <v>15</v>
      </c>
      <c r="F32" s="61" t="s">
        <v>172</v>
      </c>
      <c r="G32" s="60">
        <v>52.5</v>
      </c>
      <c r="H32" s="87">
        <f t="shared" si="0"/>
        <v>13.125</v>
      </c>
      <c r="I32" s="2"/>
      <c r="J32" s="80">
        <f>(I32/60)*G32</f>
        <v>0</v>
      </c>
    </row>
    <row r="33" spans="1:10" ht="22.5" customHeight="1" x14ac:dyDescent="0.2">
      <c r="A33" s="63" t="s">
        <v>101</v>
      </c>
      <c r="B33" s="63" t="s">
        <v>102</v>
      </c>
      <c r="C33" s="67" t="s">
        <v>104</v>
      </c>
      <c r="D33" s="65">
        <v>10</v>
      </c>
      <c r="E33" s="66">
        <v>15</v>
      </c>
      <c r="F33" s="61" t="s">
        <v>172</v>
      </c>
      <c r="G33" s="60">
        <v>52.5</v>
      </c>
      <c r="H33" s="87">
        <f t="shared" si="0"/>
        <v>13.125</v>
      </c>
      <c r="I33" s="2"/>
      <c r="J33" s="80">
        <f>(I33/60)*G33</f>
        <v>0</v>
      </c>
    </row>
    <row r="34" spans="1:10" x14ac:dyDescent="0.2">
      <c r="A34" s="5" t="s">
        <v>107</v>
      </c>
      <c r="B34" s="5" t="s">
        <v>20</v>
      </c>
      <c r="C34" s="5" t="s">
        <v>108</v>
      </c>
      <c r="D34" s="57">
        <v>10</v>
      </c>
      <c r="E34" s="58">
        <v>60</v>
      </c>
      <c r="F34" s="59" t="s">
        <v>171</v>
      </c>
      <c r="G34" s="60">
        <v>75</v>
      </c>
      <c r="H34" s="87">
        <f t="shared" si="0"/>
        <v>75</v>
      </c>
      <c r="I34" s="2"/>
      <c r="J34" s="80">
        <f>(I34/60)*G34</f>
        <v>0</v>
      </c>
    </row>
    <row r="35" spans="1:10" x14ac:dyDescent="0.2">
      <c r="A35" s="63" t="s">
        <v>19</v>
      </c>
      <c r="B35" s="63" t="s">
        <v>20</v>
      </c>
      <c r="C35" s="64" t="s">
        <v>112</v>
      </c>
      <c r="D35" s="57">
        <v>10</v>
      </c>
      <c r="E35" s="58">
        <v>30</v>
      </c>
      <c r="F35" s="59" t="s">
        <v>171</v>
      </c>
      <c r="G35" s="60">
        <v>75</v>
      </c>
      <c r="H35" s="87">
        <f t="shared" si="0"/>
        <v>37.5</v>
      </c>
      <c r="I35" s="2"/>
      <c r="J35" s="80">
        <f>(I35/60)*G35</f>
        <v>0</v>
      </c>
    </row>
    <row r="36" spans="1:10" x14ac:dyDescent="0.2">
      <c r="A36" s="5" t="s">
        <v>19</v>
      </c>
      <c r="B36" s="5" t="s">
        <v>20</v>
      </c>
      <c r="C36" s="5" t="s">
        <v>21</v>
      </c>
      <c r="D36" s="57">
        <v>10</v>
      </c>
      <c r="E36" s="58">
        <v>30</v>
      </c>
      <c r="F36" s="59" t="s">
        <v>171</v>
      </c>
      <c r="G36" s="60">
        <v>75</v>
      </c>
      <c r="H36" s="87">
        <f t="shared" si="0"/>
        <v>37.5</v>
      </c>
      <c r="I36" s="2"/>
      <c r="J36" s="80">
        <f>(I36/60)*G36</f>
        <v>0</v>
      </c>
    </row>
    <row r="37" spans="1:10" x14ac:dyDescent="0.2">
      <c r="A37" s="5" t="s">
        <v>116</v>
      </c>
      <c r="B37" s="5" t="s">
        <v>20</v>
      </c>
      <c r="C37" s="5" t="s">
        <v>117</v>
      </c>
      <c r="D37" s="57">
        <v>10</v>
      </c>
      <c r="E37" s="58">
        <v>30</v>
      </c>
      <c r="F37" s="59" t="s">
        <v>171</v>
      </c>
      <c r="G37" s="60">
        <v>75</v>
      </c>
      <c r="H37" s="87">
        <f t="shared" si="0"/>
        <v>37.5</v>
      </c>
      <c r="I37" s="2"/>
      <c r="J37" s="80">
        <f>(I37/60)*G37</f>
        <v>0</v>
      </c>
    </row>
    <row r="38" spans="1:10" x14ac:dyDescent="0.2">
      <c r="A38" s="5" t="s">
        <v>119</v>
      </c>
      <c r="B38" s="5" t="s">
        <v>120</v>
      </c>
      <c r="C38" s="5" t="s">
        <v>121</v>
      </c>
      <c r="D38" s="57">
        <v>10</v>
      </c>
      <c r="E38" s="58">
        <v>20</v>
      </c>
      <c r="F38" s="61" t="s">
        <v>172</v>
      </c>
      <c r="G38" s="60">
        <v>52.5</v>
      </c>
      <c r="H38" s="87">
        <f t="shared" si="0"/>
        <v>17.5</v>
      </c>
      <c r="I38" s="2">
        <v>10</v>
      </c>
      <c r="J38" s="80">
        <f>(I38/60)*G38</f>
        <v>8.75</v>
      </c>
    </row>
    <row r="39" spans="1:10" x14ac:dyDescent="0.2">
      <c r="A39" s="5" t="s">
        <v>119</v>
      </c>
      <c r="B39" s="5" t="s">
        <v>123</v>
      </c>
      <c r="C39" s="5" t="s">
        <v>124</v>
      </c>
      <c r="D39" s="57">
        <v>10</v>
      </c>
      <c r="E39" s="58">
        <v>20</v>
      </c>
      <c r="F39" s="61" t="s">
        <v>172</v>
      </c>
      <c r="G39" s="60">
        <v>52.5</v>
      </c>
      <c r="H39" s="87">
        <f t="shared" si="0"/>
        <v>17.5</v>
      </c>
      <c r="I39" s="2">
        <v>10</v>
      </c>
      <c r="J39" s="80">
        <f>(I39/60)*G39</f>
        <v>8.75</v>
      </c>
    </row>
    <row r="40" spans="1:10" x14ac:dyDescent="0.2">
      <c r="A40" s="5" t="s">
        <v>126</v>
      </c>
      <c r="B40" s="5" t="s">
        <v>123</v>
      </c>
      <c r="C40" s="5" t="s">
        <v>127</v>
      </c>
      <c r="D40" s="57">
        <v>10</v>
      </c>
      <c r="E40" s="58">
        <v>60</v>
      </c>
      <c r="F40" s="61" t="s">
        <v>172</v>
      </c>
      <c r="G40" s="60">
        <v>52.5</v>
      </c>
      <c r="H40" s="87">
        <f t="shared" si="0"/>
        <v>52.5</v>
      </c>
      <c r="I40" s="2">
        <v>30</v>
      </c>
      <c r="J40" s="80">
        <f>(I40/60)*G40</f>
        <v>26.25</v>
      </c>
    </row>
    <row r="41" spans="1:10" x14ac:dyDescent="0.2">
      <c r="A41" s="5" t="s">
        <v>129</v>
      </c>
      <c r="B41" s="5" t="s">
        <v>130</v>
      </c>
      <c r="C41" s="5" t="s">
        <v>131</v>
      </c>
      <c r="D41" s="57">
        <v>10</v>
      </c>
      <c r="E41" s="58">
        <v>60</v>
      </c>
      <c r="F41" s="61" t="s">
        <v>172</v>
      </c>
      <c r="G41" s="60">
        <v>52.5</v>
      </c>
      <c r="H41" s="87">
        <f t="shared" si="0"/>
        <v>52.5</v>
      </c>
      <c r="I41" s="2"/>
      <c r="J41" s="80">
        <f>(I41/60)*G41</f>
        <v>0</v>
      </c>
    </row>
    <row r="42" spans="1:10" x14ac:dyDescent="0.2">
      <c r="A42" s="5" t="s">
        <v>132</v>
      </c>
      <c r="B42" s="5" t="s">
        <v>133</v>
      </c>
      <c r="C42" s="5" t="s">
        <v>134</v>
      </c>
      <c r="D42" s="57">
        <v>10</v>
      </c>
      <c r="E42" s="58">
        <v>15</v>
      </c>
      <c r="F42" s="61" t="s">
        <v>173</v>
      </c>
      <c r="G42" s="60">
        <v>52.5</v>
      </c>
      <c r="H42" s="87">
        <f t="shared" si="0"/>
        <v>13.125</v>
      </c>
      <c r="I42" s="2"/>
      <c r="J42" s="80">
        <f>(I42/60)*G42</f>
        <v>0</v>
      </c>
    </row>
    <row r="43" spans="1:10" x14ac:dyDescent="0.2">
      <c r="A43" s="5" t="s">
        <v>136</v>
      </c>
      <c r="B43" s="5" t="s">
        <v>137</v>
      </c>
      <c r="C43" s="5" t="s">
        <v>138</v>
      </c>
      <c r="D43" s="57">
        <v>10</v>
      </c>
      <c r="E43" s="58">
        <v>20</v>
      </c>
      <c r="F43" s="61" t="s">
        <v>173</v>
      </c>
      <c r="G43" s="60">
        <v>52.5</v>
      </c>
      <c r="H43" s="87">
        <f t="shared" si="0"/>
        <v>17.5</v>
      </c>
      <c r="I43" s="2"/>
      <c r="J43" s="80">
        <f>(I43/60)*G43</f>
        <v>0</v>
      </c>
    </row>
    <row r="44" spans="1:10" s="92" customFormat="1" ht="25.5" customHeight="1" x14ac:dyDescent="0.2">
      <c r="A44" s="63" t="s">
        <v>140</v>
      </c>
      <c r="B44" s="5" t="s">
        <v>141</v>
      </c>
      <c r="C44" s="13" t="s">
        <v>142</v>
      </c>
      <c r="D44" s="65">
        <v>10</v>
      </c>
      <c r="E44" s="66">
        <v>20</v>
      </c>
      <c r="F44" s="88" t="s">
        <v>173</v>
      </c>
      <c r="G44" s="89">
        <v>52.5</v>
      </c>
      <c r="H44" s="90">
        <f t="shared" si="0"/>
        <v>17.5</v>
      </c>
      <c r="I44" s="20"/>
      <c r="J44" s="91">
        <f>(I44/60)*G44</f>
        <v>0</v>
      </c>
    </row>
    <row r="45" spans="1:10" x14ac:dyDescent="0.2">
      <c r="A45" s="5" t="s">
        <v>144</v>
      </c>
      <c r="B45" s="5" t="s">
        <v>20</v>
      </c>
      <c r="C45" s="5" t="s">
        <v>145</v>
      </c>
      <c r="D45" s="57">
        <v>10</v>
      </c>
      <c r="E45" s="58">
        <v>10</v>
      </c>
      <c r="F45" s="61" t="s">
        <v>172</v>
      </c>
      <c r="G45" s="60">
        <v>52.5</v>
      </c>
      <c r="H45" s="87">
        <f t="shared" si="0"/>
        <v>8.75</v>
      </c>
      <c r="I45" s="2">
        <v>5</v>
      </c>
      <c r="J45" s="80">
        <f>(I45/60)*G45</f>
        <v>4.375</v>
      </c>
    </row>
    <row r="46" spans="1:10" x14ac:dyDescent="0.2">
      <c r="A46" s="5" t="s">
        <v>147</v>
      </c>
      <c r="B46" s="5" t="s">
        <v>20</v>
      </c>
      <c r="C46" s="5" t="s">
        <v>148</v>
      </c>
      <c r="D46" s="57">
        <v>10</v>
      </c>
      <c r="E46" s="58">
        <v>10</v>
      </c>
      <c r="F46" s="61" t="s">
        <v>172</v>
      </c>
      <c r="G46" s="60">
        <v>52.5</v>
      </c>
      <c r="H46" s="87">
        <f t="shared" si="0"/>
        <v>8.75</v>
      </c>
      <c r="I46" s="2">
        <v>5</v>
      </c>
      <c r="J46" s="80">
        <f>(I46/60)*G46</f>
        <v>4.375</v>
      </c>
    </row>
    <row r="47" spans="1:10" x14ac:dyDescent="0.2">
      <c r="A47" s="5" t="s">
        <v>149</v>
      </c>
      <c r="B47" s="5" t="s">
        <v>20</v>
      </c>
      <c r="C47" s="5" t="s">
        <v>150</v>
      </c>
      <c r="D47" s="57">
        <v>10</v>
      </c>
      <c r="E47" s="58">
        <v>10</v>
      </c>
      <c r="F47" s="61" t="s">
        <v>172</v>
      </c>
      <c r="G47" s="60">
        <v>52.5</v>
      </c>
      <c r="H47" s="87">
        <f t="shared" si="0"/>
        <v>8.75</v>
      </c>
      <c r="I47" s="2">
        <v>5</v>
      </c>
      <c r="J47" s="80">
        <f>(I47/60)*G47</f>
        <v>4.375</v>
      </c>
    </row>
    <row r="48" spans="1:10" ht="29.25" customHeight="1" x14ac:dyDescent="0.2">
      <c r="A48" s="5" t="s">
        <v>151</v>
      </c>
      <c r="B48" s="5" t="s">
        <v>20</v>
      </c>
      <c r="C48" s="13" t="s">
        <v>174</v>
      </c>
      <c r="D48" s="57">
        <v>10</v>
      </c>
      <c r="E48" s="58">
        <v>15</v>
      </c>
      <c r="F48" s="61" t="s">
        <v>172</v>
      </c>
      <c r="G48" s="60">
        <v>52.5</v>
      </c>
      <c r="H48" s="87">
        <f t="shared" si="0"/>
        <v>13.125</v>
      </c>
      <c r="I48" s="68"/>
      <c r="J48" s="80">
        <f>(I48/60)*G48</f>
        <v>0</v>
      </c>
    </row>
    <row r="49" spans="1:10" x14ac:dyDescent="0.2">
      <c r="A49" s="5" t="s">
        <v>28</v>
      </c>
      <c r="B49" s="5" t="s">
        <v>29</v>
      </c>
      <c r="C49" s="5" t="s">
        <v>30</v>
      </c>
      <c r="D49" s="57">
        <v>20</v>
      </c>
      <c r="E49" s="58">
        <v>10</v>
      </c>
      <c r="F49" s="61" t="s">
        <v>172</v>
      </c>
      <c r="G49" s="60">
        <v>52.5</v>
      </c>
      <c r="H49" s="87">
        <f t="shared" si="0"/>
        <v>8.75</v>
      </c>
      <c r="I49" s="2"/>
      <c r="J49" s="80">
        <f>(I49/60)*G49</f>
        <v>0</v>
      </c>
    </row>
    <row r="50" spans="1:10" x14ac:dyDescent="0.2">
      <c r="A50" s="5" t="s">
        <v>36</v>
      </c>
      <c r="B50" s="5" t="s">
        <v>37</v>
      </c>
      <c r="C50" s="5" t="s">
        <v>38</v>
      </c>
      <c r="D50" s="57">
        <v>10</v>
      </c>
      <c r="E50" s="58">
        <v>10</v>
      </c>
      <c r="F50" s="61" t="s">
        <v>173</v>
      </c>
      <c r="G50" s="60">
        <v>52.5</v>
      </c>
      <c r="H50" s="87">
        <f t="shared" si="0"/>
        <v>8.75</v>
      </c>
      <c r="I50" s="2"/>
      <c r="J50" s="80">
        <f>(I50/60)*G50</f>
        <v>0</v>
      </c>
    </row>
    <row r="51" spans="1:10" x14ac:dyDescent="0.2">
      <c r="A51" s="5" t="s">
        <v>39</v>
      </c>
      <c r="B51" s="5" t="s">
        <v>40</v>
      </c>
      <c r="C51" s="5" t="s">
        <v>41</v>
      </c>
      <c r="D51" s="57">
        <v>10</v>
      </c>
      <c r="E51" s="58">
        <v>10</v>
      </c>
      <c r="F51" s="61" t="s">
        <v>172</v>
      </c>
      <c r="G51" s="60">
        <v>52.5</v>
      </c>
      <c r="H51" s="87">
        <f t="shared" si="0"/>
        <v>8.75</v>
      </c>
      <c r="I51" s="2"/>
      <c r="J51" s="80">
        <f>(I51/60)*G51</f>
        <v>0</v>
      </c>
    </row>
    <row r="52" spans="1:10" ht="11.25" customHeight="1" x14ac:dyDescent="0.2">
      <c r="A52" s="5" t="s">
        <v>44</v>
      </c>
      <c r="B52" s="5" t="s">
        <v>20</v>
      </c>
      <c r="C52" s="13" t="s">
        <v>45</v>
      </c>
      <c r="D52" s="57">
        <v>10</v>
      </c>
      <c r="E52" s="58">
        <v>10</v>
      </c>
      <c r="F52" s="61" t="s">
        <v>172</v>
      </c>
      <c r="G52" s="60">
        <v>52.5</v>
      </c>
      <c r="H52" s="87">
        <f t="shared" si="0"/>
        <v>8.75</v>
      </c>
      <c r="I52" s="2">
        <v>5</v>
      </c>
      <c r="J52" s="80">
        <f>(I52/60)*G52</f>
        <v>4.375</v>
      </c>
    </row>
    <row r="53" spans="1:10" x14ac:dyDescent="0.2">
      <c r="A53" s="5" t="s">
        <v>48</v>
      </c>
      <c r="B53" s="5" t="s">
        <v>40</v>
      </c>
      <c r="C53" s="5" t="s">
        <v>49</v>
      </c>
      <c r="D53" s="57">
        <v>15</v>
      </c>
      <c r="E53" s="58">
        <v>15</v>
      </c>
      <c r="F53" s="61" t="s">
        <v>172</v>
      </c>
      <c r="G53" s="60">
        <v>52.5</v>
      </c>
      <c r="H53" s="87">
        <f t="shared" si="0"/>
        <v>13.125</v>
      </c>
      <c r="I53" s="2">
        <v>15</v>
      </c>
      <c r="J53" s="80">
        <f>(I53/60)*G53</f>
        <v>13.125</v>
      </c>
    </row>
    <row r="54" spans="1:10" ht="21.75" customHeight="1" x14ac:dyDescent="0.2">
      <c r="A54" s="13" t="s">
        <v>51</v>
      </c>
      <c r="B54" s="5" t="s">
        <v>52</v>
      </c>
      <c r="C54" s="5" t="s">
        <v>41</v>
      </c>
      <c r="D54" s="57">
        <v>10</v>
      </c>
      <c r="E54" s="58">
        <v>10</v>
      </c>
      <c r="F54" s="61" t="s">
        <v>172</v>
      </c>
      <c r="G54" s="60">
        <v>52.5</v>
      </c>
      <c r="H54" s="87">
        <f t="shared" si="0"/>
        <v>8.75</v>
      </c>
      <c r="I54" s="2">
        <v>10</v>
      </c>
      <c r="J54" s="80">
        <f>(I54/60)*G54</f>
        <v>8.75</v>
      </c>
    </row>
    <row r="55" spans="1:10" x14ac:dyDescent="0.2">
      <c r="A55" s="5" t="s">
        <v>39</v>
      </c>
      <c r="B55" s="5" t="s">
        <v>53</v>
      </c>
      <c r="C55" s="5" t="s">
        <v>41</v>
      </c>
      <c r="D55" s="57">
        <v>10</v>
      </c>
      <c r="E55" s="58">
        <v>10</v>
      </c>
      <c r="F55" s="61" t="s">
        <v>172</v>
      </c>
      <c r="G55" s="60">
        <v>52.5</v>
      </c>
      <c r="H55" s="87">
        <f t="shared" si="0"/>
        <v>8.75</v>
      </c>
      <c r="I55" s="2">
        <v>10</v>
      </c>
      <c r="J55" s="80">
        <f>(I55/60)*G55</f>
        <v>8.75</v>
      </c>
    </row>
    <row r="56" spans="1:10" x14ac:dyDescent="0.2">
      <c r="A56" s="5" t="s">
        <v>54</v>
      </c>
      <c r="B56" s="5" t="s">
        <v>55</v>
      </c>
      <c r="C56" s="5" t="s">
        <v>56</v>
      </c>
      <c r="D56" s="57">
        <v>10</v>
      </c>
      <c r="E56" s="58">
        <v>10</v>
      </c>
      <c r="F56" s="61" t="s">
        <v>172</v>
      </c>
      <c r="G56" s="60">
        <v>52.5</v>
      </c>
      <c r="H56" s="87">
        <f t="shared" si="0"/>
        <v>8.75</v>
      </c>
      <c r="I56" s="2">
        <v>10</v>
      </c>
      <c r="J56" s="80">
        <f>(I56/60)*G56</f>
        <v>8.75</v>
      </c>
    </row>
    <row r="57" spans="1:10" x14ac:dyDescent="0.2">
      <c r="A57" s="5" t="s">
        <v>54</v>
      </c>
      <c r="B57" s="5" t="s">
        <v>55</v>
      </c>
      <c r="C57" s="5" t="s">
        <v>56</v>
      </c>
      <c r="D57" s="57">
        <v>10</v>
      </c>
      <c r="E57" s="58">
        <v>10</v>
      </c>
      <c r="F57" s="61" t="s">
        <v>172</v>
      </c>
      <c r="G57" s="60">
        <v>52.5</v>
      </c>
      <c r="H57" s="87">
        <f t="shared" si="0"/>
        <v>8.75</v>
      </c>
      <c r="I57" s="2">
        <v>10</v>
      </c>
      <c r="J57" s="80">
        <f>(I57/60)*G57</f>
        <v>8.75</v>
      </c>
    </row>
    <row r="58" spans="1:10" x14ac:dyDescent="0.2">
      <c r="A58" s="5" t="s">
        <v>39</v>
      </c>
      <c r="B58" s="5" t="s">
        <v>58</v>
      </c>
      <c r="C58" s="5" t="s">
        <v>59</v>
      </c>
      <c r="D58" s="57">
        <v>15</v>
      </c>
      <c r="E58" s="58">
        <v>10</v>
      </c>
      <c r="F58" s="61" t="s">
        <v>172</v>
      </c>
      <c r="G58" s="60">
        <v>52.5</v>
      </c>
      <c r="H58" s="87">
        <f t="shared" si="0"/>
        <v>8.75</v>
      </c>
      <c r="I58" s="2">
        <v>10</v>
      </c>
      <c r="J58" s="80">
        <f>(I58/60)*G58</f>
        <v>8.75</v>
      </c>
    </row>
    <row r="59" spans="1:10" x14ac:dyDescent="0.2">
      <c r="A59" s="5" t="s">
        <v>39</v>
      </c>
      <c r="B59" s="5" t="s">
        <v>60</v>
      </c>
      <c r="C59" s="5" t="s">
        <v>61</v>
      </c>
      <c r="D59" s="57">
        <v>10</v>
      </c>
      <c r="E59" s="58">
        <v>10</v>
      </c>
      <c r="F59" s="61" t="s">
        <v>172</v>
      </c>
      <c r="G59" s="60">
        <v>52.5</v>
      </c>
      <c r="H59" s="87">
        <f t="shared" si="0"/>
        <v>8.75</v>
      </c>
      <c r="I59" s="2">
        <v>10</v>
      </c>
      <c r="J59" s="80">
        <f>(I59/60)*G59</f>
        <v>8.75</v>
      </c>
    </row>
    <row r="60" spans="1:10" x14ac:dyDescent="0.2">
      <c r="A60" s="5" t="s">
        <v>64</v>
      </c>
      <c r="B60" s="5" t="s">
        <v>65</v>
      </c>
      <c r="C60" s="5" t="s">
        <v>66</v>
      </c>
      <c r="D60" s="57">
        <v>15</v>
      </c>
      <c r="E60" s="58">
        <v>10</v>
      </c>
      <c r="F60" s="61" t="s">
        <v>172</v>
      </c>
      <c r="G60" s="60">
        <v>52.5</v>
      </c>
      <c r="H60" s="87">
        <f t="shared" si="0"/>
        <v>8.75</v>
      </c>
      <c r="I60" s="2">
        <v>10</v>
      </c>
      <c r="J60" s="80">
        <f>(I60/60)*G60</f>
        <v>8.75</v>
      </c>
    </row>
    <row r="61" spans="1:10" x14ac:dyDescent="0.2">
      <c r="A61" s="5" t="s">
        <v>64</v>
      </c>
      <c r="B61" s="5" t="s">
        <v>68</v>
      </c>
      <c r="C61" s="5" t="s">
        <v>66</v>
      </c>
      <c r="D61" s="57">
        <v>15</v>
      </c>
      <c r="E61" s="58">
        <v>10</v>
      </c>
      <c r="F61" s="61" t="s">
        <v>172</v>
      </c>
      <c r="G61" s="60">
        <v>52.5</v>
      </c>
      <c r="H61" s="87">
        <f t="shared" si="0"/>
        <v>8.75</v>
      </c>
      <c r="I61" s="2">
        <v>10</v>
      </c>
      <c r="J61" s="80">
        <f>(I61/60)*G61</f>
        <v>8.75</v>
      </c>
    </row>
    <row r="62" spans="1:10" x14ac:dyDescent="0.2">
      <c r="A62" s="5" t="s">
        <v>39</v>
      </c>
      <c r="B62" s="5" t="s">
        <v>60</v>
      </c>
      <c r="C62" s="5" t="s">
        <v>61</v>
      </c>
      <c r="D62" s="57">
        <v>10</v>
      </c>
      <c r="E62" s="58">
        <v>10</v>
      </c>
      <c r="F62" s="61" t="s">
        <v>172</v>
      </c>
      <c r="G62" s="60">
        <v>52.5</v>
      </c>
      <c r="H62" s="87">
        <f t="shared" si="0"/>
        <v>8.75</v>
      </c>
      <c r="I62" s="2">
        <v>10</v>
      </c>
      <c r="J62" s="80">
        <f>(I62/60)*G62</f>
        <v>8.75</v>
      </c>
    </row>
    <row r="63" spans="1:10" x14ac:dyDescent="0.2">
      <c r="A63" s="5" t="s">
        <v>39</v>
      </c>
      <c r="B63" s="5" t="s">
        <v>71</v>
      </c>
      <c r="C63" s="5" t="s">
        <v>61</v>
      </c>
      <c r="D63" s="57">
        <v>10</v>
      </c>
      <c r="E63" s="58">
        <v>10</v>
      </c>
      <c r="F63" s="61" t="s">
        <v>172</v>
      </c>
      <c r="G63" s="60">
        <v>52.5</v>
      </c>
      <c r="H63" s="87">
        <f t="shared" si="0"/>
        <v>8.75</v>
      </c>
      <c r="I63" s="2">
        <v>10</v>
      </c>
      <c r="J63" s="80">
        <f>(I63/60)*G63</f>
        <v>8.75</v>
      </c>
    </row>
    <row r="64" spans="1:10" x14ac:dyDescent="0.2">
      <c r="A64" s="5" t="s">
        <v>39</v>
      </c>
      <c r="B64" s="5" t="s">
        <v>74</v>
      </c>
      <c r="C64" s="5" t="s">
        <v>41</v>
      </c>
      <c r="D64" s="57">
        <v>10</v>
      </c>
      <c r="E64" s="58">
        <v>10</v>
      </c>
      <c r="F64" s="61" t="s">
        <v>172</v>
      </c>
      <c r="G64" s="60">
        <v>52.5</v>
      </c>
      <c r="H64" s="87">
        <f t="shared" si="0"/>
        <v>8.75</v>
      </c>
      <c r="I64" s="2">
        <v>10</v>
      </c>
      <c r="J64" s="80">
        <f>(I64/60)*G64</f>
        <v>8.75</v>
      </c>
    </row>
    <row r="65" spans="1:10" x14ac:dyDescent="0.2">
      <c r="A65" s="5" t="s">
        <v>39</v>
      </c>
      <c r="B65" s="5" t="s">
        <v>76</v>
      </c>
      <c r="C65" s="5" t="s">
        <v>61</v>
      </c>
      <c r="D65" s="57">
        <v>10</v>
      </c>
      <c r="E65" s="58">
        <v>10</v>
      </c>
      <c r="F65" s="61" t="s">
        <v>172</v>
      </c>
      <c r="G65" s="60">
        <v>52.5</v>
      </c>
      <c r="H65" s="87">
        <f t="shared" si="0"/>
        <v>8.75</v>
      </c>
      <c r="I65" s="2">
        <v>10</v>
      </c>
      <c r="J65" s="80">
        <f>(I65/60)*G65</f>
        <v>8.75</v>
      </c>
    </row>
    <row r="66" spans="1:10" x14ac:dyDescent="0.2">
      <c r="A66" s="5" t="s">
        <v>39</v>
      </c>
      <c r="B66" s="5" t="s">
        <v>40</v>
      </c>
      <c r="C66" s="5" t="s">
        <v>41</v>
      </c>
      <c r="D66" s="57">
        <v>10</v>
      </c>
      <c r="E66" s="58">
        <v>10</v>
      </c>
      <c r="F66" s="61" t="s">
        <v>172</v>
      </c>
      <c r="G66" s="60">
        <v>52.5</v>
      </c>
      <c r="H66" s="87">
        <f t="shared" si="0"/>
        <v>8.75</v>
      </c>
      <c r="I66" s="2">
        <v>10</v>
      </c>
      <c r="J66" s="80">
        <f>(I66/60)*G66</f>
        <v>8.75</v>
      </c>
    </row>
    <row r="67" spans="1:10" x14ac:dyDescent="0.2">
      <c r="A67" s="5" t="s">
        <v>77</v>
      </c>
      <c r="B67" s="5" t="s">
        <v>78</v>
      </c>
      <c r="C67" s="5" t="s">
        <v>64</v>
      </c>
      <c r="D67" s="57">
        <v>10</v>
      </c>
      <c r="E67" s="58">
        <v>10</v>
      </c>
      <c r="F67" s="61" t="s">
        <v>172</v>
      </c>
      <c r="G67" s="60">
        <v>52.5</v>
      </c>
      <c r="H67" s="87">
        <f t="shared" ref="H67:H72" si="1">(E67/60)*G67</f>
        <v>8.75</v>
      </c>
      <c r="I67" s="2">
        <v>10</v>
      </c>
      <c r="J67" s="80">
        <f>(I67/60)*G67</f>
        <v>8.75</v>
      </c>
    </row>
    <row r="68" spans="1:10" x14ac:dyDescent="0.2">
      <c r="A68" s="5" t="s">
        <v>79</v>
      </c>
      <c r="B68" s="5" t="s">
        <v>80</v>
      </c>
      <c r="C68" s="5" t="s">
        <v>81</v>
      </c>
      <c r="D68" s="57">
        <v>20</v>
      </c>
      <c r="E68" s="58">
        <v>30</v>
      </c>
      <c r="F68" s="61" t="s">
        <v>171</v>
      </c>
      <c r="G68" s="60">
        <v>75</v>
      </c>
      <c r="H68" s="87">
        <f t="shared" si="1"/>
        <v>37.5</v>
      </c>
      <c r="I68" s="2">
        <v>10</v>
      </c>
      <c r="J68" s="80">
        <f>(I68/60)*G68</f>
        <v>12.5</v>
      </c>
    </row>
    <row r="69" spans="1:10" x14ac:dyDescent="0.2">
      <c r="A69" s="69" t="s">
        <v>79</v>
      </c>
      <c r="B69" s="69" t="s">
        <v>78</v>
      </c>
      <c r="C69" s="69" t="s">
        <v>81</v>
      </c>
      <c r="D69" s="70">
        <v>20</v>
      </c>
      <c r="E69" s="71">
        <v>30</v>
      </c>
      <c r="F69" s="61" t="s">
        <v>171</v>
      </c>
      <c r="G69" s="81">
        <v>75</v>
      </c>
      <c r="H69" s="87">
        <f>(E69/60)*G69</f>
        <v>37.5</v>
      </c>
      <c r="I69" s="2">
        <v>10</v>
      </c>
      <c r="J69" s="80">
        <f>(I69/60)*G69</f>
        <v>12.5</v>
      </c>
    </row>
    <row r="70" spans="1:10" x14ac:dyDescent="0.2">
      <c r="A70" s="103" t="s">
        <v>189</v>
      </c>
      <c r="B70" s="103" t="s">
        <v>191</v>
      </c>
      <c r="C70" s="103" t="s">
        <v>192</v>
      </c>
      <c r="D70" s="104"/>
      <c r="E70" s="105">
        <v>420</v>
      </c>
      <c r="F70" s="106" t="s">
        <v>171</v>
      </c>
      <c r="G70" s="107">
        <v>75</v>
      </c>
      <c r="H70" s="108">
        <f>(E70/60)*G70</f>
        <v>525</v>
      </c>
      <c r="I70" s="109">
        <v>300</v>
      </c>
      <c r="J70" s="110">
        <f>(I70/60)*G70</f>
        <v>375</v>
      </c>
    </row>
    <row r="71" spans="1:10" x14ac:dyDescent="0.2">
      <c r="A71" s="103" t="s">
        <v>190</v>
      </c>
      <c r="B71" s="103" t="s">
        <v>191</v>
      </c>
      <c r="C71" s="103" t="s">
        <v>192</v>
      </c>
      <c r="D71" s="104"/>
      <c r="E71" s="105">
        <v>420</v>
      </c>
      <c r="F71" s="106" t="s">
        <v>171</v>
      </c>
      <c r="G71" s="107">
        <v>75</v>
      </c>
      <c r="H71" s="108">
        <f>(E71/60)*G71</f>
        <v>525</v>
      </c>
      <c r="I71" s="109">
        <v>200</v>
      </c>
      <c r="J71" s="110">
        <f>(I71/60)*G71</f>
        <v>250</v>
      </c>
    </row>
    <row r="72" spans="1:10" ht="22.5" customHeight="1" x14ac:dyDescent="0.2">
      <c r="A72" s="111" t="s">
        <v>175</v>
      </c>
      <c r="B72" s="111" t="s">
        <v>176</v>
      </c>
      <c r="C72" s="112" t="s">
        <v>177</v>
      </c>
      <c r="D72" s="113">
        <v>30</v>
      </c>
      <c r="E72" s="114">
        <v>480</v>
      </c>
      <c r="F72" s="115" t="s">
        <v>173</v>
      </c>
      <c r="G72" s="116">
        <v>52.5</v>
      </c>
      <c r="H72" s="108">
        <f t="shared" si="1"/>
        <v>420</v>
      </c>
      <c r="I72" s="109">
        <v>120</v>
      </c>
      <c r="J72" s="110">
        <f>(I72/60)*G72</f>
        <v>105</v>
      </c>
    </row>
    <row r="73" spans="1:10" x14ac:dyDescent="0.2">
      <c r="A73" s="94"/>
      <c r="F73" s="76"/>
      <c r="G73" s="77"/>
    </row>
    <row r="74" spans="1:10" x14ac:dyDescent="0.2">
      <c r="C74" s="72"/>
      <c r="D74" s="73"/>
      <c r="F74" s="74"/>
      <c r="G74" s="75"/>
    </row>
    <row r="75" spans="1:10" x14ac:dyDescent="0.2">
      <c r="A75" s="94"/>
      <c r="B75" s="94"/>
      <c r="C75" s="93" t="s">
        <v>184</v>
      </c>
      <c r="D75" s="93" t="s">
        <v>185</v>
      </c>
      <c r="E75" s="93" t="s">
        <v>188</v>
      </c>
      <c r="F75" s="74"/>
      <c r="G75" s="74"/>
    </row>
    <row r="76" spans="1:10" x14ac:dyDescent="0.2">
      <c r="C76" s="5" t="s">
        <v>181</v>
      </c>
      <c r="D76" s="79">
        <f>SUM(D2:D72)/60</f>
        <v>15.416666666666666</v>
      </c>
      <c r="E76" s="80">
        <f>D76*60</f>
        <v>925</v>
      </c>
      <c r="F76" s="74"/>
      <c r="G76" s="74"/>
    </row>
    <row r="77" spans="1:10" x14ac:dyDescent="0.2">
      <c r="C77" s="78" t="s">
        <v>182</v>
      </c>
      <c r="D77" s="79">
        <f>SUM(E2:E72)/60</f>
        <v>46</v>
      </c>
      <c r="E77" s="80">
        <f>SUM(H2:H72)</f>
        <v>2970</v>
      </c>
    </row>
    <row r="78" spans="1:10" x14ac:dyDescent="0.2">
      <c r="C78" s="78" t="s">
        <v>180</v>
      </c>
      <c r="D78" s="79">
        <f>SUM(I2:I72)/60</f>
        <v>27.583333333333332</v>
      </c>
      <c r="E78" s="80">
        <f>SUM(J2:J72)</f>
        <v>1841.875</v>
      </c>
    </row>
    <row r="79" spans="1:10" x14ac:dyDescent="0.2">
      <c r="C79" s="78" t="s">
        <v>187</v>
      </c>
      <c r="D79" s="79">
        <f>D76+D77</f>
        <v>61.416666666666664</v>
      </c>
      <c r="E79" s="80">
        <f>E76+E77</f>
        <v>3895</v>
      </c>
    </row>
    <row r="80" spans="1:10" x14ac:dyDescent="0.2">
      <c r="C80" s="78" t="s">
        <v>186</v>
      </c>
      <c r="D80" s="79">
        <f>D76+D78</f>
        <v>43</v>
      </c>
      <c r="E80" s="80">
        <f>E76+E78</f>
        <v>2766.875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000"/>
  <sheetViews>
    <sheetView zoomScaleNormal="100" workbookViewId="0">
      <selection activeCell="B8" sqref="B8"/>
    </sheetView>
  </sheetViews>
  <sheetFormatPr defaultRowHeight="12.75" x14ac:dyDescent="0.2"/>
  <cols>
    <col min="1" max="1" width="11.5703125"/>
    <col min="2" max="2" width="14.42578125" customWidth="1"/>
    <col min="3" max="3" width="3.28515625" customWidth="1"/>
    <col min="4" max="26" width="11.5703125"/>
    <col min="27" max="1025" width="14.42578125" customWidth="1"/>
  </cols>
  <sheetData>
    <row r="1" spans="2:4" ht="12.75" customHeight="1" x14ac:dyDescent="0.2">
      <c r="B1" s="35" t="s">
        <v>1</v>
      </c>
      <c r="C1" s="36"/>
    </row>
    <row r="2" spans="2:4" ht="12.75" customHeight="1" x14ac:dyDescent="0.2">
      <c r="B2" s="3" t="s">
        <v>15</v>
      </c>
      <c r="C2" s="37"/>
      <c r="D2" s="38" t="s">
        <v>154</v>
      </c>
    </row>
    <row r="3" spans="2:4" ht="12.75" customHeight="1" x14ac:dyDescent="0.2">
      <c r="B3" s="12" t="s">
        <v>47</v>
      </c>
      <c r="C3" s="37"/>
      <c r="D3" s="38" t="s">
        <v>155</v>
      </c>
    </row>
    <row r="4" spans="2:4" ht="12.75" customHeight="1" x14ac:dyDescent="0.2">
      <c r="B4" s="7" t="s">
        <v>26</v>
      </c>
      <c r="C4" s="37"/>
      <c r="D4" s="38" t="s">
        <v>156</v>
      </c>
    </row>
    <row r="6" spans="2:4" ht="12.75" customHeight="1" x14ac:dyDescent="0.2">
      <c r="B6" s="35" t="s">
        <v>2</v>
      </c>
    </row>
    <row r="7" spans="2:4" ht="12.75" customHeight="1" x14ac:dyDescent="0.2">
      <c r="B7" s="8" t="s">
        <v>27</v>
      </c>
      <c r="D7" s="38" t="s">
        <v>157</v>
      </c>
    </row>
    <row r="8" spans="2:4" ht="12.75" customHeight="1" x14ac:dyDescent="0.2">
      <c r="B8" s="39" t="s">
        <v>158</v>
      </c>
      <c r="D8" s="38" t="s">
        <v>159</v>
      </c>
    </row>
    <row r="9" spans="2:4" ht="12.75" customHeight="1" x14ac:dyDescent="0.2">
      <c r="B9" s="40" t="s">
        <v>94</v>
      </c>
      <c r="D9" s="38" t="s">
        <v>160</v>
      </c>
    </row>
    <row r="10" spans="2:4" ht="12.75" customHeight="1" x14ac:dyDescent="0.2">
      <c r="B10" s="41" t="s">
        <v>161</v>
      </c>
      <c r="D10" s="38" t="s">
        <v>162</v>
      </c>
    </row>
    <row r="13" spans="2:4" ht="12.75" customHeight="1" x14ac:dyDescent="0.2">
      <c r="B13" s="42" t="s">
        <v>163</v>
      </c>
    </row>
    <row r="14" spans="2:4" ht="12.75" customHeight="1" x14ac:dyDescent="0.2">
      <c r="C14" s="43" t="s">
        <v>18</v>
      </c>
    </row>
    <row r="15" spans="2:4" ht="12.75" customHeight="1" x14ac:dyDescent="0.2">
      <c r="C15" s="43" t="s">
        <v>113</v>
      </c>
    </row>
    <row r="16" spans="2:4" ht="12.75" customHeight="1" x14ac:dyDescent="0.2">
      <c r="C16" s="43" t="s">
        <v>84</v>
      </c>
    </row>
    <row r="17" spans="3:3" ht="12.75" customHeight="1" x14ac:dyDescent="0.2">
      <c r="C17" s="43" t="s">
        <v>164</v>
      </c>
    </row>
    <row r="18" spans="3:3" ht="12.75" customHeight="1" x14ac:dyDescent="0.2">
      <c r="C18" s="43" t="s">
        <v>165</v>
      </c>
    </row>
    <row r="19" spans="3:3" ht="12.75" customHeight="1" x14ac:dyDescent="0.2">
      <c r="C19" s="44" t="s">
        <v>166</v>
      </c>
    </row>
    <row r="20" spans="3:3" ht="12.75" customHeight="1" x14ac:dyDescent="0.2"/>
    <row r="21" spans="3:3" ht="12.75" customHeight="1" x14ac:dyDescent="0.2"/>
    <row r="22" spans="3:3" ht="12.75" customHeight="1" x14ac:dyDescent="0.2"/>
    <row r="23" spans="3:3" ht="12.75" customHeight="1" x14ac:dyDescent="0.2"/>
    <row r="24" spans="3:3" ht="12.75" customHeight="1" x14ac:dyDescent="0.2"/>
    <row r="25" spans="3:3" ht="12.75" customHeight="1" x14ac:dyDescent="0.2"/>
    <row r="26" spans="3:3" ht="12.75" customHeight="1" x14ac:dyDescent="0.2"/>
    <row r="27" spans="3:3" ht="12.75" customHeight="1" x14ac:dyDescent="0.2"/>
    <row r="28" spans="3:3" ht="12.75" customHeight="1" x14ac:dyDescent="0.2"/>
    <row r="29" spans="3:3" ht="12.75" customHeight="1" x14ac:dyDescent="0.2"/>
    <row r="30" spans="3:3" ht="12.75" customHeight="1" x14ac:dyDescent="0.2"/>
    <row r="31" spans="3:3" ht="12.75" customHeight="1" x14ac:dyDescent="0.2"/>
    <row r="32" spans="3:3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8749999999999998" right="0.78749999999999998" top="1.05277777777778" bottom="1.05277777777778" header="0" footer="0"/>
  <pageSetup paperSize="9" firstPageNumber="0" orientation="portrait" horizontalDpi="300" verticalDpi="30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Relatório</vt:lpstr>
      <vt:lpstr>Custos</vt:lpstr>
      <vt:lpstr>Legenda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SANDRO</cp:lastModifiedBy>
  <cp:revision>2</cp:revision>
  <dcterms:modified xsi:type="dcterms:W3CDTF">2020-11-07T20:40:27Z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