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tec\novo\pixels\documento_projeto\"/>
    </mc:Choice>
  </mc:AlternateContent>
  <xr:revisionPtr revIDLastSave="0" documentId="13_ncr:1_{98A8D01D-405B-4014-BAB0-2C58CBA334D7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Relatório" sheetId="1" r:id="rId1"/>
    <sheet name="Custos" sheetId="4" r:id="rId2"/>
    <sheet name="Legenda" sheetId="2" r:id="rId3"/>
  </sheets>
  <definedNames>
    <definedName name="_xlnm._FilterDatabase" localSheetId="0" hidden="1">Relatório!$A$1:$O$69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70" i="4" l="1"/>
  <c r="H70" i="4"/>
  <c r="J69" i="4"/>
  <c r="H69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71" i="4"/>
  <c r="H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71" i="4"/>
  <c r="J2" i="4"/>
  <c r="D75" i="4"/>
  <c r="E75" i="4" s="1"/>
  <c r="D76" i="4"/>
  <c r="D77" i="4"/>
  <c r="D79" i="4" l="1"/>
  <c r="E77" i="4"/>
  <c r="E79" i="4" s="1"/>
  <c r="D78" i="4"/>
  <c r="E76" i="4"/>
  <c r="E78" i="4" s="1"/>
</calcChain>
</file>

<file path=xl/sharedStrings.xml><?xml version="1.0" encoding="utf-8"?>
<sst xmlns="http://schemas.openxmlformats.org/spreadsheetml/2006/main" count="1136" uniqueCount="193">
  <si>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</si>
  <si>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</si>
  <si>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</si>
  <si>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</si>
  <si>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</si>
  <si>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</si>
  <si>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</si>
  <si>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</si>
  <si>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</si>
  <si>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</si>
  <si>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</si>
  <si>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</si>
  <si>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</si>
  <si>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</si>
  <si>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</si>
  <si>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</si>
  <si>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</si>
  <si>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</si>
  <si>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</si>
  <si>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</si>
  <si>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</si>
  <si>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</si>
  <si>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</si>
  <si>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</si>
  <si>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</si>
  <si>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Leve</t>
  </si>
  <si>
    <t>Corrigido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</si>
  <si>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</si>
  <si>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</si>
  <si>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</si>
  <si>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</si>
  <si>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</si>
  <si>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</si>
  <si>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</si>
  <si>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Carolina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</si>
  <si>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</si>
  <si>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</si>
  <si>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</si>
  <si>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</si>
  <si>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</si>
  <si>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</si>
  <si>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</si>
  <si>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</si>
  <si>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</si>
  <si>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</si>
  <si>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</si>
  <si>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</si>
  <si>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</si>
  <si>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</si>
  <si>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</si>
  <si>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</si>
  <si>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</si>
  <si>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</si>
  <si>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</si>
  <si>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</si>
  <si>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</si>
  <si>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</si>
  <si>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</si>
  <si>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</si>
  <si>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</si>
  <si>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</si>
  <si>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</si>
  <si>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</si>
  <si>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</si>
  <si>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</si>
  <si>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</si>
  <si>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</si>
  <si>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</si>
  <si>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</si>
  <si>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</si>
  <si>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</si>
  <si>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</si>
  <si>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</si>
  <si>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</si>
  <si>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</si>
  <si>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</si>
  <si>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</si>
  <si>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</si>
  <si>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</si>
  <si>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</si>
  <si>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</si>
  <si>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</si>
  <si>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</si>
  <si>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</si>
  <si>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</si>
  <si>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</si>
  <si>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sandro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</si>
  <si>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</si>
  <si>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</si>
  <si>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</si>
  <si>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</si>
  <si>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</si>
  <si>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</si>
  <si>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Não Atribuído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</si>
  <si>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</si>
  <si>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</si>
  <si>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</si>
  <si>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</si>
  <si>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</si>
  <si>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</si>
  <si>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</si>
  <si>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</si>
  <si>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</si>
  <si>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</si>
  <si>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</si>
  <si>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</si>
  <si>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</si>
  <si>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</si>
  <si>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</si>
  <si>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</si>
  <si>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</si>
  <si>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</si>
  <si>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</si>
  <si>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</si>
  <si>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</si>
  <si>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</si>
  <si>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</si>
  <si>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</si>
  <si>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</si>
  <si>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</si>
  <si>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</si>
  <si>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</si>
  <si>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</si>
  <si>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</si>
  <si>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</si>
  <si>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</si>
  <si>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</si>
  <si>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</si>
  <si>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</si>
  <si>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</si>
  <si>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</si>
  <si>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</si>
  <si>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</si>
  <si>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</si>
  <si>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</si>
  <si>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</si>
  <si>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</si>
  <si>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</si>
  <si>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</si>
  <si>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</si>
  <si>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</si>
  <si>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</si>
  <si>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</si>
  <si>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</si>
  <si>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</si>
  <si>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</si>
  <si>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</si>
  <si>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</si>
  <si>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</si>
  <si>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</si>
  <si>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O Talkback lê algo irreconhecível</t>
  </si>
  <si>
    <t>impede a utilização</t>
  </si>
  <si>
    <t>torna a utilização muito difícil ou complicada</t>
  </si>
  <si>
    <t>gera um incômodo desnecessário, que pode ser corrigido</t>
  </si>
  <si>
    <t>Já solucionado</t>
  </si>
  <si>
    <t>Atribuído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</si>
  <si>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</si>
  <si>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</si>
  <si>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</si>
  <si>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</si>
  <si>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</si>
  <si>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</si>
  <si>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</si>
  <si>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</si>
  <si>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Tempo Estimado para testa/min</t>
  </si>
  <si>
    <t>Tempo Estimado para manutenção/min</t>
  </si>
  <si>
    <t>Responsavel</t>
  </si>
  <si>
    <t>Tempo Gasto/min</t>
  </si>
  <si>
    <t>Prog.Senior</t>
  </si>
  <si>
    <t>Prog.Junior</t>
  </si>
  <si>
    <t>Designer UI/UX</t>
  </si>
  <si>
    <t>Impossivel acessar a seta no rodapé para retornar ao topo da página, 
através do teclado</t>
  </si>
  <si>
    <t>Não Possui link para conteudo Principal</t>
  </si>
  <si>
    <t>index/animacacao/desenho/modelagem/ilustracao/art</t>
  </si>
  <si>
    <t>Todas as paginas não possui link para no inicio para levar ao 
conteudo h1</t>
  </si>
  <si>
    <t>Custo</t>
  </si>
  <si>
    <t>Custo Real</t>
  </si>
  <si>
    <t>Tempo gasto em hora</t>
  </si>
  <si>
    <t>Total gasto  teste</t>
  </si>
  <si>
    <t>Tempo estimado para melhorias</t>
  </si>
  <si>
    <t>valor/hora</t>
  </si>
  <si>
    <t>CALCULO DE HORA ORÇADAS / HORA GASTAS</t>
  </si>
  <si>
    <t>HORAS</t>
  </si>
  <si>
    <t>Custo real</t>
  </si>
  <si>
    <t>Custo previsto</t>
  </si>
  <si>
    <t>CUSTO</t>
  </si>
  <si>
    <t>Implantação do Open Graph</t>
  </si>
  <si>
    <t>Implatação do sammary card Twitter</t>
  </si>
  <si>
    <t>Comum para todas as Paginas</t>
  </si>
  <si>
    <t>Melhoria</t>
  </si>
  <si>
    <t>Após escolher o artista que você quer acessar, não conseguimos 
retornar ao link "artistas" a não ser pelomenu</t>
  </si>
  <si>
    <t>Após escolher o artista que você quer acessar, não conseguimos 
retornar ao link "artistas" a não ser pelo menu</t>
  </si>
  <si>
    <t>Item 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</si>
</sst>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/m/yyyy"/>
    <numFmt numFmtId="167" formatCode="&quot;R$ &quot;#,##0.00"/>
    <numFmt numFmtId="168" formatCode="&quot;R$&quot;\ #,##0.00"/>
  </numFmts>
  <fonts count="9" x14ac:knownFonts="1">
    <font>
      <sz val="10"/>
      <color rgb="FF000000"/>
      <name val="Arial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u/>
      <sz val="10"/>
      <color rgb="FF000000"/>
      <name val="Cambria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FF6666"/>
        <bgColor rgb="FFFF6600"/>
      </patternFill>
    </fill>
    <fill>
      <patternFill patternType="solid">
        <fgColor rgb="FFFFCC99"/>
        <bgColor rgb="FFFFA6A6"/>
      </patternFill>
    </fill>
    <fill>
      <patternFill patternType="solid">
        <fgColor rgb="FFFFFF99"/>
        <bgColor rgb="FFFFFFCC"/>
      </patternFill>
    </fill>
    <fill>
      <patternFill patternType="solid">
        <fgColor rgb="FF33CC66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F99FF"/>
        <bgColor rgb="FFFFA6A6"/>
      </patternFill>
    </fill>
    <fill>
      <patternFill patternType="solid">
        <fgColor rgb="FFFFFF00"/>
        <bgColor rgb="FFFFF200"/>
      </patternFill>
    </fill>
    <fill>
      <patternFill patternType="solid">
        <fgColor rgb="FF9999FF"/>
        <bgColor rgb="FF969696"/>
      </patternFill>
    </fill>
    <fill>
      <patternFill patternType="solid">
        <fgColor theme="4" tint="0.39997558519241921"/>
        <bgColor rgb="FFE6B9B8"/>
      </patternFill>
    </fill>
    <fill>
      <patternFill patternType="solid">
        <fgColor theme="4" tint="0.39997558519241921"/>
        <bgColor rgb="FFFF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7" fontId="0" fillId="0" borderId="0" xfId="0" applyNumberFormat="1"/>
    <xf numFmtId="0" fontId="0" fillId="0" borderId="0" xfId="0" applyBorder="1"/>
    <xf numFmtId="2" fontId="2" fillId="0" borderId="0" xfId="0" applyNumberFormat="1" applyFont="1" applyBorder="1" applyAlignment="1">
      <alignment horizontal="center" vertical="center"/>
    </xf>
    <xf numFmtId="0" fontId="0" fillId="0" borderId="5" xfId="0" applyBorder="1"/>
    <xf numFmtId="2" fontId="2" fillId="0" borderId="5" xfId="0" applyNumberFormat="1" applyFont="1" applyBorder="1" applyAlignment="1">
      <alignment horizontal="center" vertical="center"/>
    </xf>
    <xf numFmtId="0" fontId="7" fillId="0" borderId="1" xfId="0" applyFont="1" applyBorder="1"/>
    <xf numFmtId="2" fontId="0" fillId="0" borderId="1" xfId="0" applyNumberFormat="1" applyBorder="1"/>
    <xf numFmtId="168" fontId="0" fillId="0" borderId="1" xfId="0" applyNumberFormat="1" applyBorder="1"/>
    <xf numFmtId="2" fontId="3" fillId="0" borderId="2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0" fillId="0" borderId="1" xfId="0" applyNumberFormat="1" applyBorder="1" applyAlignment="1"/>
    <xf numFmtId="0" fontId="0" fillId="0" borderId="0" xfId="0" applyAlignment="1"/>
    <xf numFmtId="0" fontId="7" fillId="14" borderId="1" xfId="0" applyFont="1" applyFill="1" applyBorder="1"/>
    <xf numFmtId="0" fontId="8" fillId="0" borderId="0" xfId="0" applyFont="1"/>
    <xf numFmtId="0" fontId="4" fillId="15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/>
    </xf>
    <xf numFmtId="14" fontId="2" fillId="15" borderId="1" xfId="0" applyNumberFormat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left" vertical="center"/>
    </xf>
    <xf numFmtId="1" fontId="2" fillId="16" borderId="3" xfId="0" applyNumberFormat="1" applyFont="1" applyFill="1" applyBorder="1" applyAlignment="1">
      <alignment horizontal="center" vertical="center"/>
    </xf>
    <xf numFmtId="1" fontId="2" fillId="16" borderId="4" xfId="0" applyNumberFormat="1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168" fontId="2" fillId="16" borderId="2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168" fontId="0" fillId="16" borderId="1" xfId="0" applyNumberFormat="1" applyFill="1" applyBorder="1"/>
    <xf numFmtId="0" fontId="2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2" fontId="2" fillId="16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/>
    <xf numFmtId="14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FF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Normal="100" workbookViewId="0">
      <pane xSplit="1" ySplit="1" topLeftCell="G2" activePane="bottomRight" state="frozen"/>
      <selection pane="topRight" activeCell="G1" sqref="G1"/>
      <selection pane="bottomLeft" activeCell="A11" sqref="A11"/>
      <selection pane="bottomRight" activeCell="L33" sqref="L33"/>
    </sheetView>
  </sheetViews>
  <sheetFormatPr defaultRowHeight="12.75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9.7109375" customWidth="1"/>
    <col min="8" max="8" width="66.5703125" customWidth="1"/>
    <col min="9" max="9" width="58.5703125" customWidth="1"/>
    <col min="10" max="10" width="11.5703125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  <col min="27" max="1025" width="14.425781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>
        <v>1</v>
      </c>
      <c r="B2" s="3" t="s">
        <v>15</v>
      </c>
      <c r="C2" s="6" t="s">
        <v>26</v>
      </c>
      <c r="D2" s="2" t="s">
        <v>16</v>
      </c>
      <c r="E2" s="2" t="s">
        <v>17</v>
      </c>
      <c r="F2" s="2" t="s">
        <v>18</v>
      </c>
      <c r="G2" s="2" t="s">
        <v>19</v>
      </c>
      <c r="H2" s="4" t="s">
        <v>20</v>
      </c>
      <c r="I2" s="4" t="s">
        <v>21</v>
      </c>
      <c r="J2" s="2" t="s">
        <v>22</v>
      </c>
      <c r="K2" s="2" t="s">
        <v>23</v>
      </c>
      <c r="L2" s="103">
        <v>44122</v>
      </c>
      <c r="M2" s="2" t="s">
        <v>24</v>
      </c>
      <c r="N2" s="2" t="s">
        <v>24</v>
      </c>
      <c r="O2" s="2"/>
    </row>
    <row r="3" spans="1:15" ht="12.75" customHeight="1" x14ac:dyDescent="0.2">
      <c r="A3" s="2">
        <v>2</v>
      </c>
      <c r="B3" s="5" t="s">
        <v>25</v>
      </c>
      <c r="C3" s="6" t="s">
        <v>26</v>
      </c>
      <c r="D3" s="2" t="s">
        <v>16</v>
      </c>
      <c r="E3" s="2" t="s">
        <v>17</v>
      </c>
      <c r="F3" s="2" t="s">
        <v>27</v>
      </c>
      <c r="G3" s="2" t="s">
        <v>28</v>
      </c>
      <c r="H3" s="4" t="s">
        <v>29</v>
      </c>
      <c r="I3" s="4" t="s">
        <v>30</v>
      </c>
      <c r="J3" s="2" t="s">
        <v>31</v>
      </c>
      <c r="K3" s="2" t="s">
        <v>32</v>
      </c>
      <c r="L3" s="103">
        <v>44118</v>
      </c>
      <c r="M3" s="2" t="s">
        <v>33</v>
      </c>
      <c r="N3" s="2" t="s">
        <v>34</v>
      </c>
      <c r="O3" s="4"/>
    </row>
    <row r="4" spans="1:15" ht="12.75" customHeight="1" x14ac:dyDescent="0.2">
      <c r="A4" s="2">
        <v>3</v>
      </c>
      <c r="B4" s="5" t="s">
        <v>25</v>
      </c>
      <c r="C4" s="6" t="s">
        <v>26</v>
      </c>
      <c r="D4" s="2" t="s">
        <v>16</v>
      </c>
      <c r="E4" s="2" t="s">
        <v>17</v>
      </c>
      <c r="F4" s="2" t="s">
        <v>35</v>
      </c>
      <c r="G4" s="2" t="s">
        <v>36</v>
      </c>
      <c r="H4" s="4" t="s">
        <v>37</v>
      </c>
      <c r="I4" s="4" t="s">
        <v>30</v>
      </c>
      <c r="J4" s="2" t="s">
        <v>31</v>
      </c>
      <c r="K4" s="2" t="s">
        <v>32</v>
      </c>
      <c r="L4" s="103">
        <v>44112</v>
      </c>
      <c r="M4" s="2" t="s">
        <v>33</v>
      </c>
      <c r="N4" s="2" t="s">
        <v>34</v>
      </c>
      <c r="O4" s="4"/>
    </row>
    <row r="5" spans="1:15" ht="12.75" customHeight="1" x14ac:dyDescent="0.2">
      <c r="A5" s="2">
        <v>4</v>
      </c>
      <c r="B5" s="5" t="s">
        <v>25</v>
      </c>
      <c r="C5" s="6" t="s">
        <v>26</v>
      </c>
      <c r="D5" s="2" t="s">
        <v>16</v>
      </c>
      <c r="E5" s="2" t="s">
        <v>17</v>
      </c>
      <c r="F5" s="2" t="s">
        <v>38</v>
      </c>
      <c r="G5" s="2" t="s">
        <v>39</v>
      </c>
      <c r="H5" s="4" t="s">
        <v>40</v>
      </c>
      <c r="I5" s="4" t="s">
        <v>30</v>
      </c>
      <c r="J5" s="2" t="s">
        <v>41</v>
      </c>
      <c r="K5" s="2" t="s">
        <v>42</v>
      </c>
      <c r="L5" s="103">
        <v>44118</v>
      </c>
      <c r="M5" s="2" t="s">
        <v>34</v>
      </c>
      <c r="N5" s="2" t="s">
        <v>34</v>
      </c>
      <c r="O5" s="4"/>
    </row>
    <row r="6" spans="1:15" ht="25.5" customHeight="1" x14ac:dyDescent="0.2">
      <c r="A6" s="2">
        <v>5</v>
      </c>
      <c r="B6" s="5" t="s">
        <v>25</v>
      </c>
      <c r="C6" s="6" t="s">
        <v>26</v>
      </c>
      <c r="D6" s="2" t="s">
        <v>16</v>
      </c>
      <c r="E6" s="2" t="s">
        <v>17</v>
      </c>
      <c r="F6" s="35" t="s">
        <v>43</v>
      </c>
      <c r="G6" s="35" t="s">
        <v>19</v>
      </c>
      <c r="H6" s="37" t="s">
        <v>44</v>
      </c>
      <c r="I6" s="36" t="s">
        <v>45</v>
      </c>
      <c r="J6" s="35" t="s">
        <v>31</v>
      </c>
      <c r="K6" s="35" t="s">
        <v>32</v>
      </c>
      <c r="L6" s="104">
        <v>44126</v>
      </c>
      <c r="M6" s="35" t="s">
        <v>34</v>
      </c>
      <c r="N6" s="2" t="s">
        <v>34</v>
      </c>
      <c r="O6" s="4"/>
    </row>
    <row r="7" spans="1:15" ht="51" x14ac:dyDescent="0.2">
      <c r="A7" s="2">
        <v>6</v>
      </c>
      <c r="B7" s="9" t="s">
        <v>46</v>
      </c>
      <c r="C7" s="6" t="s">
        <v>26</v>
      </c>
      <c r="D7" s="2" t="s">
        <v>16</v>
      </c>
      <c r="E7" s="2" t="s">
        <v>17</v>
      </c>
      <c r="F7" s="2" t="s">
        <v>47</v>
      </c>
      <c r="G7" s="2" t="s">
        <v>39</v>
      </c>
      <c r="H7" s="4" t="s">
        <v>48</v>
      </c>
      <c r="I7" s="10" t="s">
        <v>49</v>
      </c>
      <c r="J7" s="2" t="s">
        <v>31</v>
      </c>
      <c r="K7" s="2" t="s">
        <v>32</v>
      </c>
      <c r="L7" s="103">
        <v>44126</v>
      </c>
      <c r="M7" s="2" t="s">
        <v>34</v>
      </c>
      <c r="N7" s="2" t="s">
        <v>34</v>
      </c>
      <c r="O7" s="4"/>
    </row>
    <row r="8" spans="1:15" ht="12.75" customHeight="1" x14ac:dyDescent="0.2">
      <c r="A8" s="2">
        <v>7</v>
      </c>
      <c r="B8" s="5" t="s">
        <v>25</v>
      </c>
      <c r="C8" s="6" t="s">
        <v>26</v>
      </c>
      <c r="D8" s="2" t="s">
        <v>16</v>
      </c>
      <c r="E8" s="2" t="s">
        <v>17</v>
      </c>
      <c r="F8" s="11" t="s">
        <v>50</v>
      </c>
      <c r="G8" s="2" t="s">
        <v>51</v>
      </c>
      <c r="H8" s="4" t="s">
        <v>40</v>
      </c>
      <c r="I8" s="4" t="s">
        <v>30</v>
      </c>
      <c r="J8" s="2" t="s">
        <v>31</v>
      </c>
      <c r="K8" s="2" t="s">
        <v>32</v>
      </c>
      <c r="L8" s="103">
        <v>44119</v>
      </c>
      <c r="M8" s="2" t="s">
        <v>24</v>
      </c>
      <c r="N8" s="2" t="s">
        <v>33</v>
      </c>
      <c r="O8" s="4"/>
    </row>
    <row r="9" spans="1:15" ht="12.75" customHeight="1" x14ac:dyDescent="0.2">
      <c r="A9" s="2">
        <v>8</v>
      </c>
      <c r="B9" s="5" t="s">
        <v>25</v>
      </c>
      <c r="C9" s="6" t="s">
        <v>26</v>
      </c>
      <c r="D9" s="2" t="s">
        <v>16</v>
      </c>
      <c r="E9" s="2" t="s">
        <v>17</v>
      </c>
      <c r="F9" s="2" t="s">
        <v>38</v>
      </c>
      <c r="G9" s="2" t="s">
        <v>52</v>
      </c>
      <c r="H9" s="4" t="s">
        <v>40</v>
      </c>
      <c r="I9" s="4" t="s">
        <v>30</v>
      </c>
      <c r="J9" s="2" t="s">
        <v>31</v>
      </c>
      <c r="K9" s="2" t="s">
        <v>32</v>
      </c>
      <c r="L9" s="103">
        <v>44119</v>
      </c>
      <c r="M9" s="2" t="s">
        <v>24</v>
      </c>
      <c r="N9" s="2" t="s">
        <v>33</v>
      </c>
      <c r="O9" s="4"/>
    </row>
    <row r="10" spans="1:15" ht="12.75" customHeight="1" x14ac:dyDescent="0.2">
      <c r="A10" s="2">
        <v>9</v>
      </c>
      <c r="B10" s="5" t="s">
        <v>25</v>
      </c>
      <c r="C10" s="6" t="s">
        <v>26</v>
      </c>
      <c r="D10" s="2" t="s">
        <v>16</v>
      </c>
      <c r="E10" s="2" t="s">
        <v>17</v>
      </c>
      <c r="F10" s="2" t="s">
        <v>53</v>
      </c>
      <c r="G10" s="2" t="s">
        <v>54</v>
      </c>
      <c r="H10" s="4" t="s">
        <v>55</v>
      </c>
      <c r="I10" s="4" t="s">
        <v>45</v>
      </c>
      <c r="J10" s="2" t="s">
        <v>31</v>
      </c>
      <c r="K10" s="2" t="s">
        <v>32</v>
      </c>
      <c r="L10" s="103">
        <v>44119</v>
      </c>
      <c r="M10" s="2" t="s">
        <v>24</v>
      </c>
      <c r="N10" s="2" t="s">
        <v>33</v>
      </c>
      <c r="O10" s="4"/>
    </row>
    <row r="11" spans="1:15" ht="12.75" customHeight="1" x14ac:dyDescent="0.2">
      <c r="A11" s="2">
        <v>10</v>
      </c>
      <c r="B11" s="5" t="s">
        <v>25</v>
      </c>
      <c r="C11" s="6" t="s">
        <v>26</v>
      </c>
      <c r="D11" s="2" t="s">
        <v>16</v>
      </c>
      <c r="E11" s="2" t="s">
        <v>17</v>
      </c>
      <c r="F11" s="2" t="s">
        <v>53</v>
      </c>
      <c r="G11" s="2" t="s">
        <v>54</v>
      </c>
      <c r="H11" s="4" t="s">
        <v>55</v>
      </c>
      <c r="I11" s="4" t="s">
        <v>56</v>
      </c>
      <c r="J11" s="2" t="s">
        <v>31</v>
      </c>
      <c r="K11" s="2" t="s">
        <v>32</v>
      </c>
      <c r="L11" s="103">
        <v>44119</v>
      </c>
      <c r="M11" s="2" t="s">
        <v>24</v>
      </c>
      <c r="N11" s="2" t="s">
        <v>33</v>
      </c>
      <c r="O11" s="4"/>
    </row>
    <row r="12" spans="1:15" ht="12.75" customHeight="1" x14ac:dyDescent="0.2">
      <c r="A12" s="2">
        <v>11</v>
      </c>
      <c r="B12" s="3" t="s">
        <v>15</v>
      </c>
      <c r="C12" s="6" t="s">
        <v>26</v>
      </c>
      <c r="D12" s="2" t="s">
        <v>16</v>
      </c>
      <c r="E12" s="2" t="s">
        <v>17</v>
      </c>
      <c r="F12" s="2" t="s">
        <v>38</v>
      </c>
      <c r="G12" s="2" t="s">
        <v>57</v>
      </c>
      <c r="H12" s="4" t="s">
        <v>58</v>
      </c>
      <c r="I12" s="4" t="s">
        <v>56</v>
      </c>
      <c r="J12" s="2" t="s">
        <v>31</v>
      </c>
      <c r="K12" s="2" t="s">
        <v>32</v>
      </c>
      <c r="L12" s="103">
        <v>44119</v>
      </c>
      <c r="M12" s="2" t="s">
        <v>24</v>
      </c>
      <c r="N12" s="2" t="s">
        <v>33</v>
      </c>
      <c r="O12" s="4"/>
    </row>
    <row r="13" spans="1:15" ht="12.75" customHeight="1" x14ac:dyDescent="0.2">
      <c r="A13" s="2">
        <v>12</v>
      </c>
      <c r="B13" s="5" t="s">
        <v>25</v>
      </c>
      <c r="C13" s="6" t="s">
        <v>26</v>
      </c>
      <c r="D13" s="2" t="s">
        <v>16</v>
      </c>
      <c r="E13" s="2" t="s">
        <v>17</v>
      </c>
      <c r="F13" s="2" t="s">
        <v>38</v>
      </c>
      <c r="G13" s="2" t="s">
        <v>59</v>
      </c>
      <c r="H13" s="4" t="s">
        <v>60</v>
      </c>
      <c r="I13" s="4" t="s">
        <v>61</v>
      </c>
      <c r="J13" s="2" t="s">
        <v>31</v>
      </c>
      <c r="K13" s="2" t="s">
        <v>23</v>
      </c>
      <c r="L13" s="103">
        <v>44126</v>
      </c>
      <c r="M13" s="2" t="s">
        <v>62</v>
      </c>
      <c r="N13" s="2" t="s">
        <v>33</v>
      </c>
      <c r="O13" s="4"/>
    </row>
    <row r="14" spans="1:15" ht="12.75" customHeight="1" x14ac:dyDescent="0.2">
      <c r="A14" s="2">
        <v>13</v>
      </c>
      <c r="B14" s="9" t="s">
        <v>46</v>
      </c>
      <c r="C14" s="6" t="s">
        <v>26</v>
      </c>
      <c r="D14" s="2" t="s">
        <v>16</v>
      </c>
      <c r="E14" s="2" t="s">
        <v>17</v>
      </c>
      <c r="F14" s="2" t="s">
        <v>63</v>
      </c>
      <c r="G14" s="2" t="s">
        <v>64</v>
      </c>
      <c r="H14" s="4" t="s">
        <v>65</v>
      </c>
      <c r="I14" s="4" t="s">
        <v>61</v>
      </c>
      <c r="J14" s="2" t="s">
        <v>31</v>
      </c>
      <c r="K14" s="2" t="s">
        <v>66</v>
      </c>
      <c r="L14" s="103">
        <v>44126</v>
      </c>
      <c r="M14" s="2" t="s">
        <v>62</v>
      </c>
      <c r="N14" s="2" t="s">
        <v>33</v>
      </c>
      <c r="O14" s="4"/>
    </row>
    <row r="15" spans="1:15" ht="12.75" customHeight="1" x14ac:dyDescent="0.2">
      <c r="A15" s="2">
        <v>14</v>
      </c>
      <c r="B15" s="3" t="s">
        <v>15</v>
      </c>
      <c r="C15" s="6" t="s">
        <v>26</v>
      </c>
      <c r="D15" s="2" t="s">
        <v>16</v>
      </c>
      <c r="E15" s="2" t="s">
        <v>17</v>
      </c>
      <c r="F15" s="2" t="s">
        <v>63</v>
      </c>
      <c r="G15" s="2" t="s">
        <v>67</v>
      </c>
      <c r="H15" s="4" t="s">
        <v>65</v>
      </c>
      <c r="I15" s="4" t="s">
        <v>56</v>
      </c>
      <c r="J15" s="2" t="s">
        <v>31</v>
      </c>
      <c r="K15" s="2" t="s">
        <v>68</v>
      </c>
      <c r="L15" s="103">
        <v>44126</v>
      </c>
      <c r="M15" s="2" t="s">
        <v>62</v>
      </c>
      <c r="N15" s="2" t="s">
        <v>33</v>
      </c>
      <c r="O15" s="4"/>
    </row>
    <row r="16" spans="1:15" ht="12.75" customHeight="1" x14ac:dyDescent="0.2">
      <c r="A16" s="2">
        <v>15</v>
      </c>
      <c r="B16" s="5" t="s">
        <v>25</v>
      </c>
      <c r="C16" s="6" t="s">
        <v>26</v>
      </c>
      <c r="D16" s="2" t="s">
        <v>16</v>
      </c>
      <c r="E16" s="2" t="s">
        <v>17</v>
      </c>
      <c r="F16" s="2" t="s">
        <v>38</v>
      </c>
      <c r="G16" s="2" t="s">
        <v>59</v>
      </c>
      <c r="H16" s="4" t="s">
        <v>60</v>
      </c>
      <c r="I16" s="4" t="s">
        <v>61</v>
      </c>
      <c r="J16" s="2" t="s">
        <v>31</v>
      </c>
      <c r="K16" s="2" t="s">
        <v>69</v>
      </c>
      <c r="L16" s="103">
        <v>44126</v>
      </c>
      <c r="M16" s="2" t="s">
        <v>62</v>
      </c>
      <c r="N16" s="2" t="s">
        <v>33</v>
      </c>
      <c r="O16" s="4"/>
    </row>
    <row r="17" spans="1:15" ht="12.75" customHeight="1" x14ac:dyDescent="0.2">
      <c r="A17" s="2">
        <v>16</v>
      </c>
      <c r="B17" s="5" t="s">
        <v>25</v>
      </c>
      <c r="C17" s="29" t="s">
        <v>155</v>
      </c>
      <c r="D17" s="35" t="s">
        <v>16</v>
      </c>
      <c r="E17" s="35" t="s">
        <v>17</v>
      </c>
      <c r="F17" s="35" t="s">
        <v>38</v>
      </c>
      <c r="G17" s="35" t="s">
        <v>70</v>
      </c>
      <c r="H17" s="36" t="s">
        <v>60</v>
      </c>
      <c r="I17" s="36" t="s">
        <v>30</v>
      </c>
      <c r="J17" s="35" t="s">
        <v>31</v>
      </c>
      <c r="K17" s="35" t="s">
        <v>71</v>
      </c>
      <c r="L17" s="104">
        <v>44138</v>
      </c>
      <c r="M17" s="35" t="s">
        <v>72</v>
      </c>
      <c r="N17" s="35" t="s">
        <v>72</v>
      </c>
      <c r="O17" s="4"/>
    </row>
    <row r="18" spans="1:15" ht="12.75" customHeight="1" x14ac:dyDescent="0.2">
      <c r="A18" s="2">
        <v>17</v>
      </c>
      <c r="B18" s="3" t="s">
        <v>15</v>
      </c>
      <c r="C18" s="29" t="s">
        <v>155</v>
      </c>
      <c r="D18" s="35" t="s">
        <v>16</v>
      </c>
      <c r="E18" s="35" t="s">
        <v>17</v>
      </c>
      <c r="F18" s="35" t="s">
        <v>38</v>
      </c>
      <c r="G18" s="35" t="s">
        <v>73</v>
      </c>
      <c r="H18" s="36" t="s">
        <v>40</v>
      </c>
      <c r="I18" s="36" t="s">
        <v>30</v>
      </c>
      <c r="J18" s="35" t="s">
        <v>31</v>
      </c>
      <c r="K18" s="35" t="s">
        <v>74</v>
      </c>
      <c r="L18" s="104">
        <v>44139</v>
      </c>
      <c r="M18" s="35" t="s">
        <v>72</v>
      </c>
      <c r="N18" s="35" t="s">
        <v>72</v>
      </c>
      <c r="O18" s="4"/>
    </row>
    <row r="19" spans="1:15" ht="12.75" customHeight="1" x14ac:dyDescent="0.2">
      <c r="A19" s="2">
        <v>18</v>
      </c>
      <c r="B19" s="5" t="s">
        <v>25</v>
      </c>
      <c r="C19" s="6" t="s">
        <v>26</v>
      </c>
      <c r="D19" s="2" t="s">
        <v>16</v>
      </c>
      <c r="E19" s="2" t="s">
        <v>17</v>
      </c>
      <c r="F19" s="2" t="s">
        <v>38</v>
      </c>
      <c r="G19" s="2" t="s">
        <v>75</v>
      </c>
      <c r="H19" s="4" t="s">
        <v>60</v>
      </c>
      <c r="I19" s="4" t="s">
        <v>30</v>
      </c>
      <c r="J19" s="2" t="s">
        <v>31</v>
      </c>
      <c r="K19" s="2" t="s">
        <v>74</v>
      </c>
      <c r="L19" s="103">
        <v>44118</v>
      </c>
      <c r="M19" s="2" t="s">
        <v>34</v>
      </c>
      <c r="N19" s="2" t="s">
        <v>34</v>
      </c>
      <c r="O19" s="4"/>
    </row>
    <row r="20" spans="1:15" ht="12.75" customHeight="1" x14ac:dyDescent="0.2">
      <c r="A20" s="2">
        <v>19</v>
      </c>
      <c r="B20" s="9" t="s">
        <v>46</v>
      </c>
      <c r="C20" s="6" t="s">
        <v>26</v>
      </c>
      <c r="D20" s="2" t="s">
        <v>16</v>
      </c>
      <c r="E20" s="2" t="s">
        <v>17</v>
      </c>
      <c r="F20" s="2" t="s">
        <v>38</v>
      </c>
      <c r="G20" s="2" t="s">
        <v>39</v>
      </c>
      <c r="H20" s="4" t="s">
        <v>40</v>
      </c>
      <c r="I20" s="4" t="s">
        <v>30</v>
      </c>
      <c r="J20" s="2" t="s">
        <v>31</v>
      </c>
      <c r="K20" s="2" t="s">
        <v>74</v>
      </c>
      <c r="L20" s="103">
        <v>44118</v>
      </c>
      <c r="M20" s="2" t="s">
        <v>34</v>
      </c>
      <c r="N20" s="2" t="s">
        <v>34</v>
      </c>
      <c r="O20" s="4"/>
    </row>
    <row r="21" spans="1:15" ht="12.75" customHeight="1" x14ac:dyDescent="0.2">
      <c r="A21" s="2">
        <v>20</v>
      </c>
      <c r="B21" s="5" t="s">
        <v>25</v>
      </c>
      <c r="C21" s="6" t="s">
        <v>26</v>
      </c>
      <c r="D21" s="2" t="s">
        <v>16</v>
      </c>
      <c r="E21" s="2" t="s">
        <v>17</v>
      </c>
      <c r="F21" s="2" t="s">
        <v>76</v>
      </c>
      <c r="G21" s="2" t="s">
        <v>77</v>
      </c>
      <c r="H21" s="4" t="s">
        <v>63</v>
      </c>
      <c r="I21" s="4" t="s">
        <v>30</v>
      </c>
      <c r="J21" s="2" t="s">
        <v>31</v>
      </c>
      <c r="K21" s="2" t="s">
        <v>74</v>
      </c>
      <c r="L21" s="103">
        <v>44118</v>
      </c>
      <c r="M21" s="2" t="s">
        <v>62</v>
      </c>
      <c r="N21" s="2" t="s">
        <v>34</v>
      </c>
      <c r="O21" s="4"/>
    </row>
    <row r="22" spans="1:15" ht="12.75" customHeight="1" x14ac:dyDescent="0.2">
      <c r="A22" s="2">
        <v>21</v>
      </c>
      <c r="B22" s="9" t="s">
        <v>46</v>
      </c>
      <c r="C22" s="6" t="s">
        <v>26</v>
      </c>
      <c r="D22" s="35" t="s">
        <v>16</v>
      </c>
      <c r="E22" s="35" t="s">
        <v>17</v>
      </c>
      <c r="F22" s="35" t="s">
        <v>78</v>
      </c>
      <c r="G22" s="35" t="s">
        <v>79</v>
      </c>
      <c r="H22" s="36" t="s">
        <v>80</v>
      </c>
      <c r="I22" s="36" t="s">
        <v>81</v>
      </c>
      <c r="J22" s="35" t="s">
        <v>31</v>
      </c>
      <c r="K22" s="35" t="s">
        <v>74</v>
      </c>
      <c r="L22" s="103">
        <v>44126</v>
      </c>
      <c r="M22" s="35" t="s">
        <v>34</v>
      </c>
      <c r="N22" s="2" t="s">
        <v>34</v>
      </c>
      <c r="O22" s="4"/>
    </row>
    <row r="23" spans="1:15" ht="12.75" customHeight="1" x14ac:dyDescent="0.2">
      <c r="A23" s="2">
        <v>22</v>
      </c>
      <c r="B23" s="9" t="s">
        <v>46</v>
      </c>
      <c r="C23" s="6" t="s">
        <v>26</v>
      </c>
      <c r="D23" s="2" t="s">
        <v>16</v>
      </c>
      <c r="E23" s="2" t="s">
        <v>17</v>
      </c>
      <c r="F23" s="2" t="s">
        <v>78</v>
      </c>
      <c r="G23" s="2" t="s">
        <v>77</v>
      </c>
      <c r="H23" s="4" t="s">
        <v>80</v>
      </c>
      <c r="I23" s="4" t="s">
        <v>81</v>
      </c>
      <c r="J23" s="2" t="s">
        <v>31</v>
      </c>
      <c r="K23" s="2" t="s">
        <v>82</v>
      </c>
      <c r="L23" s="103">
        <v>44126</v>
      </c>
      <c r="M23" s="2" t="s">
        <v>62</v>
      </c>
      <c r="N23" s="2" t="s">
        <v>34</v>
      </c>
      <c r="O23" s="4"/>
    </row>
    <row r="24" spans="1:15" ht="12.75" customHeight="1" x14ac:dyDescent="0.2">
      <c r="A24" s="2">
        <v>23</v>
      </c>
      <c r="B24" s="3" t="s">
        <v>15</v>
      </c>
      <c r="C24" s="6" t="s">
        <v>26</v>
      </c>
      <c r="D24" s="2" t="s">
        <v>16</v>
      </c>
      <c r="E24" s="2" t="s">
        <v>83</v>
      </c>
      <c r="F24" s="2" t="s">
        <v>18</v>
      </c>
      <c r="G24" s="2" t="s">
        <v>19</v>
      </c>
      <c r="H24" s="4" t="s">
        <v>84</v>
      </c>
      <c r="I24" s="4" t="s">
        <v>85</v>
      </c>
      <c r="J24" s="2" t="s">
        <v>31</v>
      </c>
      <c r="K24" s="2" t="s">
        <v>82</v>
      </c>
      <c r="L24" s="103">
        <v>44122</v>
      </c>
      <c r="M24" s="2" t="s">
        <v>62</v>
      </c>
      <c r="N24" s="2" t="s">
        <v>86</v>
      </c>
      <c r="O24" s="4"/>
    </row>
    <row r="25" spans="1:15" ht="12.75" customHeight="1" x14ac:dyDescent="0.2">
      <c r="A25" s="2">
        <v>24</v>
      </c>
      <c r="B25" s="12" t="s">
        <v>15</v>
      </c>
      <c r="C25" s="6" t="s">
        <v>26</v>
      </c>
      <c r="D25" s="13" t="s">
        <v>87</v>
      </c>
      <c r="E25" s="14" t="s">
        <v>83</v>
      </c>
      <c r="F25" s="15" t="s">
        <v>18</v>
      </c>
      <c r="G25" s="15" t="s">
        <v>19</v>
      </c>
      <c r="H25" s="16" t="s">
        <v>84</v>
      </c>
      <c r="I25" s="16" t="s">
        <v>21</v>
      </c>
      <c r="J25" s="2" t="s">
        <v>31</v>
      </c>
      <c r="K25" s="2" t="s">
        <v>82</v>
      </c>
      <c r="L25" s="103">
        <v>44122</v>
      </c>
      <c r="M25" s="15" t="s">
        <v>24</v>
      </c>
      <c r="N25" s="2" t="s">
        <v>86</v>
      </c>
      <c r="O25" s="15"/>
    </row>
    <row r="26" spans="1:15" ht="12.75" customHeight="1" x14ac:dyDescent="0.2">
      <c r="A26" s="2">
        <v>25</v>
      </c>
      <c r="B26" s="17" t="s">
        <v>46</v>
      </c>
      <c r="C26" s="6" t="s">
        <v>26</v>
      </c>
      <c r="D26" s="38" t="s">
        <v>87</v>
      </c>
      <c r="E26" s="39" t="s">
        <v>83</v>
      </c>
      <c r="F26" s="40" t="s">
        <v>88</v>
      </c>
      <c r="G26" s="40" t="s">
        <v>19</v>
      </c>
      <c r="H26" s="41" t="s">
        <v>89</v>
      </c>
      <c r="I26" s="41" t="s">
        <v>90</v>
      </c>
      <c r="J26" s="35" t="s">
        <v>31</v>
      </c>
      <c r="K26" s="40" t="s">
        <v>91</v>
      </c>
      <c r="L26" s="102">
        <v>44138</v>
      </c>
      <c r="M26" s="40" t="s">
        <v>24</v>
      </c>
      <c r="N26" s="40" t="s">
        <v>24</v>
      </c>
      <c r="O26" s="22" t="s">
        <v>92</v>
      </c>
    </row>
    <row r="27" spans="1:15" ht="12.75" customHeight="1" x14ac:dyDescent="0.2">
      <c r="A27" s="2">
        <v>26</v>
      </c>
      <c r="B27" s="23" t="s">
        <v>25</v>
      </c>
      <c r="C27" s="6" t="s">
        <v>26</v>
      </c>
      <c r="D27" s="13" t="s">
        <v>87</v>
      </c>
      <c r="E27" s="14" t="s">
        <v>83</v>
      </c>
      <c r="F27" s="15" t="s">
        <v>38</v>
      </c>
      <c r="G27" s="15" t="s">
        <v>94</v>
      </c>
      <c r="H27" s="16" t="s">
        <v>95</v>
      </c>
      <c r="I27" s="16" t="s">
        <v>30</v>
      </c>
      <c r="J27" s="2" t="s">
        <v>31</v>
      </c>
      <c r="K27" s="15" t="s">
        <v>91</v>
      </c>
      <c r="L27" s="103">
        <v>44126</v>
      </c>
      <c r="M27" s="15" t="s">
        <v>24</v>
      </c>
      <c r="N27" s="15" t="s">
        <v>33</v>
      </c>
      <c r="O27" s="22" t="s">
        <v>92</v>
      </c>
    </row>
    <row r="28" spans="1:15" ht="12.75" customHeight="1" x14ac:dyDescent="0.2">
      <c r="A28" s="2">
        <v>27</v>
      </c>
      <c r="B28" s="23" t="s">
        <v>25</v>
      </c>
      <c r="C28" s="6" t="s">
        <v>26</v>
      </c>
      <c r="D28" s="13" t="s">
        <v>87</v>
      </c>
      <c r="E28" s="14" t="s">
        <v>83</v>
      </c>
      <c r="F28" s="15" t="s">
        <v>38</v>
      </c>
      <c r="G28" s="15" t="s">
        <v>96</v>
      </c>
      <c r="H28" s="16" t="s">
        <v>95</v>
      </c>
      <c r="I28" s="16" t="s">
        <v>30</v>
      </c>
      <c r="J28" s="2" t="s">
        <v>31</v>
      </c>
      <c r="K28" s="15" t="s">
        <v>91</v>
      </c>
      <c r="L28" s="103">
        <v>44126</v>
      </c>
      <c r="M28" s="15" t="s">
        <v>33</v>
      </c>
      <c r="N28" s="15" t="s">
        <v>33</v>
      </c>
      <c r="O28" s="22" t="s">
        <v>92</v>
      </c>
    </row>
    <row r="29" spans="1:15" ht="12.75" customHeight="1" x14ac:dyDescent="0.2">
      <c r="A29" s="2">
        <v>28</v>
      </c>
      <c r="B29" s="23" t="s">
        <v>25</v>
      </c>
      <c r="C29" s="6" t="s">
        <v>26</v>
      </c>
      <c r="D29" s="13" t="s">
        <v>87</v>
      </c>
      <c r="E29" s="14" t="s">
        <v>83</v>
      </c>
      <c r="F29" s="15" t="s">
        <v>38</v>
      </c>
      <c r="G29" s="15" t="s">
        <v>67</v>
      </c>
      <c r="H29" s="16" t="s">
        <v>95</v>
      </c>
      <c r="I29" s="16" t="s">
        <v>30</v>
      </c>
      <c r="J29" s="2" t="s">
        <v>31</v>
      </c>
      <c r="K29" s="15" t="s">
        <v>91</v>
      </c>
      <c r="L29" s="103">
        <v>44126</v>
      </c>
      <c r="M29" s="15" t="s">
        <v>62</v>
      </c>
      <c r="N29" s="15" t="s">
        <v>33</v>
      </c>
      <c r="O29" s="22" t="s">
        <v>92</v>
      </c>
    </row>
    <row r="30" spans="1:15" ht="12.75" customHeight="1" x14ac:dyDescent="0.2">
      <c r="A30" s="2">
        <v>29</v>
      </c>
      <c r="B30" s="23" t="s">
        <v>25</v>
      </c>
      <c r="C30" s="6" t="s">
        <v>26</v>
      </c>
      <c r="D30" s="38" t="s">
        <v>87</v>
      </c>
      <c r="E30" s="39" t="s">
        <v>83</v>
      </c>
      <c r="F30" s="40" t="s">
        <v>38</v>
      </c>
      <c r="G30" s="40" t="s">
        <v>97</v>
      </c>
      <c r="H30" s="41" t="s">
        <v>95</v>
      </c>
      <c r="I30" s="41" t="s">
        <v>30</v>
      </c>
      <c r="J30" s="35" t="s">
        <v>31</v>
      </c>
      <c r="K30" s="40" t="s">
        <v>91</v>
      </c>
      <c r="L30" s="104">
        <v>44140</v>
      </c>
      <c r="M30" s="40" t="s">
        <v>72</v>
      </c>
      <c r="N30" s="40" t="s">
        <v>72</v>
      </c>
      <c r="O30" s="22" t="s">
        <v>92</v>
      </c>
    </row>
    <row r="31" spans="1:15" ht="12.75" customHeight="1" x14ac:dyDescent="0.2">
      <c r="A31" s="2">
        <v>30</v>
      </c>
      <c r="B31" s="23" t="s">
        <v>25</v>
      </c>
      <c r="C31" s="29" t="s">
        <v>155</v>
      </c>
      <c r="D31" s="18" t="s">
        <v>87</v>
      </c>
      <c r="E31" s="19" t="s">
        <v>83</v>
      </c>
      <c r="F31" s="20" t="s">
        <v>98</v>
      </c>
      <c r="G31" s="20" t="s">
        <v>64</v>
      </c>
      <c r="H31" s="21" t="s">
        <v>99</v>
      </c>
      <c r="I31" s="21" t="s">
        <v>81</v>
      </c>
      <c r="J31" s="7" t="s">
        <v>31</v>
      </c>
      <c r="K31" s="20" t="s">
        <v>91</v>
      </c>
      <c r="L31" s="106"/>
      <c r="M31" s="20" t="s">
        <v>62</v>
      </c>
      <c r="N31" s="20"/>
      <c r="O31" s="24"/>
    </row>
    <row r="32" spans="1:15" ht="25.5" x14ac:dyDescent="0.2">
      <c r="A32" s="2">
        <v>31</v>
      </c>
      <c r="B32" s="23" t="s">
        <v>25</v>
      </c>
      <c r="C32" s="6" t="s">
        <v>26</v>
      </c>
      <c r="D32" s="38" t="s">
        <v>87</v>
      </c>
      <c r="E32" s="39" t="s">
        <v>83</v>
      </c>
      <c r="F32" s="40" t="s">
        <v>100</v>
      </c>
      <c r="G32" s="40" t="s">
        <v>101</v>
      </c>
      <c r="H32" s="101" t="s">
        <v>191</v>
      </c>
      <c r="I32" s="41" t="s">
        <v>81</v>
      </c>
      <c r="J32" s="35" t="s">
        <v>31</v>
      </c>
      <c r="K32" s="40" t="s">
        <v>91</v>
      </c>
      <c r="L32" s="107">
        <v>44144</v>
      </c>
      <c r="M32" s="40" t="s">
        <v>34</v>
      </c>
      <c r="N32" s="40" t="s">
        <v>34</v>
      </c>
      <c r="O32" s="24"/>
    </row>
    <row r="33" spans="1:15" ht="25.5" x14ac:dyDescent="0.2">
      <c r="A33" s="2">
        <v>32</v>
      </c>
      <c r="B33" s="23" t="s">
        <v>25</v>
      </c>
      <c r="C33" s="6" t="s">
        <v>26</v>
      </c>
      <c r="D33" s="38" t="s">
        <v>87</v>
      </c>
      <c r="E33" s="39" t="s">
        <v>83</v>
      </c>
      <c r="F33" s="40" t="s">
        <v>100</v>
      </c>
      <c r="G33" s="40" t="s">
        <v>101</v>
      </c>
      <c r="H33" s="101" t="s">
        <v>191</v>
      </c>
      <c r="I33" s="41" t="s">
        <v>81</v>
      </c>
      <c r="J33" s="35" t="s">
        <v>31</v>
      </c>
      <c r="K33" s="40" t="s">
        <v>91</v>
      </c>
      <c r="L33" s="107">
        <v>44144</v>
      </c>
      <c r="M33" s="40" t="s">
        <v>34</v>
      </c>
      <c r="N33" s="40" t="s">
        <v>34</v>
      </c>
      <c r="O33" s="24" t="s">
        <v>192</v>
      </c>
    </row>
    <row r="34" spans="1:15" ht="12.75" customHeight="1" x14ac:dyDescent="0.2">
      <c r="A34" s="2">
        <v>33</v>
      </c>
      <c r="B34" s="3" t="s">
        <v>15</v>
      </c>
      <c r="C34" s="6" t="s">
        <v>26</v>
      </c>
      <c r="D34" s="35" t="s">
        <v>102</v>
      </c>
      <c r="E34" s="35" t="s">
        <v>103</v>
      </c>
      <c r="F34" s="35" t="s">
        <v>104</v>
      </c>
      <c r="G34" s="35" t="s">
        <v>19</v>
      </c>
      <c r="H34" s="36" t="s">
        <v>105</v>
      </c>
      <c r="I34" s="36" t="s">
        <v>106</v>
      </c>
      <c r="J34" s="35" t="s">
        <v>31</v>
      </c>
      <c r="K34" s="35" t="s">
        <v>107</v>
      </c>
      <c r="L34" s="103">
        <v>44122</v>
      </c>
      <c r="M34" s="35" t="s">
        <v>24</v>
      </c>
      <c r="N34" s="35" t="s">
        <v>24</v>
      </c>
      <c r="O34" s="4"/>
    </row>
    <row r="35" spans="1:15" ht="12.75" customHeight="1" x14ac:dyDescent="0.2">
      <c r="A35" s="2">
        <v>34</v>
      </c>
      <c r="B35" s="12" t="s">
        <v>15</v>
      </c>
      <c r="C35" s="6" t="s">
        <v>26</v>
      </c>
      <c r="D35" s="38" t="s">
        <v>108</v>
      </c>
      <c r="E35" s="39" t="s">
        <v>83</v>
      </c>
      <c r="F35" s="40" t="s">
        <v>18</v>
      </c>
      <c r="G35" s="40" t="s">
        <v>19</v>
      </c>
      <c r="H35" s="41" t="s">
        <v>109</v>
      </c>
      <c r="I35" s="41" t="s">
        <v>21</v>
      </c>
      <c r="J35" s="35" t="s">
        <v>31</v>
      </c>
      <c r="K35" s="35" t="s">
        <v>82</v>
      </c>
      <c r="L35" s="103">
        <v>44122</v>
      </c>
      <c r="M35" s="40" t="s">
        <v>24</v>
      </c>
      <c r="N35" s="35" t="s">
        <v>24</v>
      </c>
      <c r="O35" s="15"/>
    </row>
    <row r="36" spans="1:15" ht="12.75" customHeight="1" x14ac:dyDescent="0.2">
      <c r="A36" s="2">
        <v>35</v>
      </c>
      <c r="B36" s="3" t="s">
        <v>15</v>
      </c>
      <c r="C36" s="6" t="s">
        <v>26</v>
      </c>
      <c r="D36" s="35" t="s">
        <v>16</v>
      </c>
      <c r="E36" s="35" t="s">
        <v>110</v>
      </c>
      <c r="F36" s="35" t="s">
        <v>18</v>
      </c>
      <c r="G36" s="35" t="s">
        <v>19</v>
      </c>
      <c r="H36" s="36" t="s">
        <v>20</v>
      </c>
      <c r="I36" s="36" t="s">
        <v>21</v>
      </c>
      <c r="J36" s="35" t="s">
        <v>22</v>
      </c>
      <c r="K36" s="35" t="s">
        <v>23</v>
      </c>
      <c r="L36" s="103">
        <v>44122</v>
      </c>
      <c r="M36" s="35" t="s">
        <v>24</v>
      </c>
      <c r="N36" s="35" t="s">
        <v>86</v>
      </c>
      <c r="O36" s="2"/>
    </row>
    <row r="37" spans="1:15" ht="12.75" customHeight="1" x14ac:dyDescent="0.2">
      <c r="A37" s="2">
        <v>36</v>
      </c>
      <c r="B37" s="3" t="s">
        <v>15</v>
      </c>
      <c r="C37" s="6" t="s">
        <v>26</v>
      </c>
      <c r="D37" s="83" t="s">
        <v>111</v>
      </c>
      <c r="E37" s="83" t="s">
        <v>112</v>
      </c>
      <c r="F37" s="83" t="s">
        <v>113</v>
      </c>
      <c r="G37" s="83" t="s">
        <v>19</v>
      </c>
      <c r="H37" s="84" t="s">
        <v>114</v>
      </c>
      <c r="I37" s="84" t="s">
        <v>115</v>
      </c>
      <c r="J37" s="83" t="s">
        <v>91</v>
      </c>
      <c r="K37" s="35" t="s">
        <v>23</v>
      </c>
      <c r="L37" s="103">
        <v>44122</v>
      </c>
      <c r="M37" s="83" t="s">
        <v>24</v>
      </c>
      <c r="N37" s="83" t="s">
        <v>24</v>
      </c>
      <c r="O37" s="4"/>
    </row>
    <row r="38" spans="1:15" x14ac:dyDescent="0.2">
      <c r="A38" s="2">
        <v>37</v>
      </c>
      <c r="B38" s="23" t="s">
        <v>25</v>
      </c>
      <c r="C38" s="6" t="s">
        <v>26</v>
      </c>
      <c r="D38" s="83" t="s">
        <v>111</v>
      </c>
      <c r="E38" s="83" t="s">
        <v>112</v>
      </c>
      <c r="F38" s="83" t="s">
        <v>116</v>
      </c>
      <c r="G38" s="83" t="s">
        <v>117</v>
      </c>
      <c r="H38" s="84" t="s">
        <v>118</v>
      </c>
      <c r="I38" s="84" t="s">
        <v>119</v>
      </c>
      <c r="J38" s="83" t="s">
        <v>91</v>
      </c>
      <c r="K38" s="35" t="s">
        <v>23</v>
      </c>
      <c r="L38" s="103">
        <v>44122</v>
      </c>
      <c r="M38" s="83" t="s">
        <v>24</v>
      </c>
      <c r="N38" s="83" t="s">
        <v>24</v>
      </c>
      <c r="O38" s="4"/>
    </row>
    <row r="39" spans="1:15" ht="12.75" customHeight="1" x14ac:dyDescent="0.2">
      <c r="A39" s="2">
        <v>38</v>
      </c>
      <c r="B39" s="23" t="s">
        <v>25</v>
      </c>
      <c r="C39" s="6" t="s">
        <v>26</v>
      </c>
      <c r="D39" s="83" t="s">
        <v>111</v>
      </c>
      <c r="E39" s="83" t="s">
        <v>112</v>
      </c>
      <c r="F39" s="83" t="s">
        <v>116</v>
      </c>
      <c r="G39" s="83" t="s">
        <v>120</v>
      </c>
      <c r="H39" s="84" t="s">
        <v>121</v>
      </c>
      <c r="I39" s="84" t="s">
        <v>122</v>
      </c>
      <c r="J39" s="83" t="s">
        <v>91</v>
      </c>
      <c r="K39" s="35" t="s">
        <v>23</v>
      </c>
      <c r="L39" s="103">
        <v>44122</v>
      </c>
      <c r="M39" s="83" t="s">
        <v>24</v>
      </c>
      <c r="N39" s="83" t="s">
        <v>24</v>
      </c>
      <c r="O39" s="4"/>
    </row>
    <row r="40" spans="1:15" ht="12.75" customHeight="1" x14ac:dyDescent="0.2">
      <c r="A40" s="2">
        <v>39</v>
      </c>
      <c r="B40" s="23" t="s">
        <v>25</v>
      </c>
      <c r="C40" s="6" t="s">
        <v>26</v>
      </c>
      <c r="D40" s="83" t="s">
        <v>111</v>
      </c>
      <c r="E40" s="83" t="s">
        <v>112</v>
      </c>
      <c r="F40" s="83" t="s">
        <v>123</v>
      </c>
      <c r="G40" s="83" t="s">
        <v>120</v>
      </c>
      <c r="H40" s="84" t="s">
        <v>124</v>
      </c>
      <c r="I40" s="84" t="s">
        <v>125</v>
      </c>
      <c r="J40" s="83" t="s">
        <v>91</v>
      </c>
      <c r="K40" s="35" t="s">
        <v>23</v>
      </c>
      <c r="L40" s="103">
        <v>44122</v>
      </c>
      <c r="M40" s="83" t="s">
        <v>24</v>
      </c>
      <c r="N40" s="83" t="s">
        <v>24</v>
      </c>
      <c r="O40" s="4"/>
    </row>
    <row r="41" spans="1:15" ht="12.75" customHeight="1" x14ac:dyDescent="0.2">
      <c r="A41" s="2">
        <v>40</v>
      </c>
      <c r="B41" s="17" t="s">
        <v>46</v>
      </c>
      <c r="C41" s="6" t="s">
        <v>26</v>
      </c>
      <c r="D41" s="35" t="s">
        <v>111</v>
      </c>
      <c r="E41" s="35" t="s">
        <v>112</v>
      </c>
      <c r="F41" s="35" t="s">
        <v>126</v>
      </c>
      <c r="G41" s="35" t="s">
        <v>127</v>
      </c>
      <c r="H41" s="36" t="s">
        <v>128</v>
      </c>
      <c r="I41" s="36"/>
      <c r="J41" s="35" t="s">
        <v>91</v>
      </c>
      <c r="K41" s="35"/>
      <c r="L41" s="104"/>
      <c r="M41" s="35"/>
      <c r="N41" s="35"/>
      <c r="O41" s="4"/>
    </row>
    <row r="42" spans="1:15" ht="12.75" customHeight="1" x14ac:dyDescent="0.2">
      <c r="A42" s="2">
        <v>41</v>
      </c>
      <c r="B42" s="17" t="s">
        <v>46</v>
      </c>
      <c r="C42" s="29" t="s">
        <v>155</v>
      </c>
      <c r="D42" s="7" t="s">
        <v>111</v>
      </c>
      <c r="E42" s="7" t="s">
        <v>112</v>
      </c>
      <c r="F42" s="7" t="s">
        <v>129</v>
      </c>
      <c r="G42" s="7" t="s">
        <v>130</v>
      </c>
      <c r="H42" s="8" t="s">
        <v>131</v>
      </c>
      <c r="I42" s="8" t="s">
        <v>132</v>
      </c>
      <c r="J42" s="7" t="s">
        <v>91</v>
      </c>
      <c r="K42" s="7"/>
      <c r="L42" s="105"/>
      <c r="M42" s="7"/>
      <c r="N42" s="7"/>
      <c r="O42" s="4"/>
    </row>
    <row r="43" spans="1:15" ht="12.75" customHeight="1" x14ac:dyDescent="0.2">
      <c r="A43" s="2">
        <v>42</v>
      </c>
      <c r="B43" s="3" t="s">
        <v>15</v>
      </c>
      <c r="C43" s="29" t="s">
        <v>155</v>
      </c>
      <c r="D43" s="7" t="s">
        <v>111</v>
      </c>
      <c r="E43" s="7" t="s">
        <v>112</v>
      </c>
      <c r="F43" s="7" t="s">
        <v>133</v>
      </c>
      <c r="G43" s="7" t="s">
        <v>134</v>
      </c>
      <c r="H43" s="8" t="s">
        <v>135</v>
      </c>
      <c r="I43" s="8" t="s">
        <v>136</v>
      </c>
      <c r="J43" s="7" t="s">
        <v>91</v>
      </c>
      <c r="K43" s="7"/>
      <c r="L43" s="105"/>
      <c r="M43" s="7"/>
      <c r="N43" s="7"/>
      <c r="O43" s="4"/>
    </row>
    <row r="44" spans="1:15" ht="12.75" customHeight="1" x14ac:dyDescent="0.2">
      <c r="A44" s="2">
        <v>43</v>
      </c>
      <c r="B44" s="23" t="s">
        <v>25</v>
      </c>
      <c r="C44" s="29" t="s">
        <v>155</v>
      </c>
      <c r="D44" s="7" t="s">
        <v>111</v>
      </c>
      <c r="E44" s="7" t="s">
        <v>112</v>
      </c>
      <c r="F44" s="7" t="s">
        <v>137</v>
      </c>
      <c r="G44" s="7" t="s">
        <v>138</v>
      </c>
      <c r="H44" s="8" t="s">
        <v>139</v>
      </c>
      <c r="I44" s="8" t="s">
        <v>140</v>
      </c>
      <c r="J44" s="7" t="s">
        <v>91</v>
      </c>
      <c r="K44" s="7"/>
      <c r="L44" s="105"/>
      <c r="M44" s="7"/>
      <c r="N44" s="7"/>
      <c r="O44" s="4"/>
    </row>
    <row r="45" spans="1:15" ht="12.75" customHeight="1" x14ac:dyDescent="0.2">
      <c r="A45" s="2">
        <v>44</v>
      </c>
      <c r="B45" s="17" t="s">
        <v>46</v>
      </c>
      <c r="C45" s="6" t="s">
        <v>26</v>
      </c>
      <c r="D45" s="81" t="s">
        <v>108</v>
      </c>
      <c r="E45" s="82" t="s">
        <v>83</v>
      </c>
      <c r="F45" s="83" t="s">
        <v>141</v>
      </c>
      <c r="G45" s="83" t="s">
        <v>19</v>
      </c>
      <c r="H45" s="84" t="s">
        <v>142</v>
      </c>
      <c r="I45" s="84" t="s">
        <v>143</v>
      </c>
      <c r="J45" s="85">
        <v>43840</v>
      </c>
      <c r="K45" s="85">
        <v>44099</v>
      </c>
      <c r="L45" s="85">
        <v>44139</v>
      </c>
      <c r="M45" s="83" t="s">
        <v>62</v>
      </c>
      <c r="N45" s="83" t="s">
        <v>24</v>
      </c>
      <c r="O45" s="42"/>
    </row>
    <row r="46" spans="1:15" ht="12.75" customHeight="1" x14ac:dyDescent="0.2">
      <c r="A46" s="2">
        <v>45</v>
      </c>
      <c r="B46" s="17" t="s">
        <v>46</v>
      </c>
      <c r="C46" s="6" t="s">
        <v>26</v>
      </c>
      <c r="D46" s="81" t="s">
        <v>108</v>
      </c>
      <c r="E46" s="82" t="s">
        <v>83</v>
      </c>
      <c r="F46" s="83" t="s">
        <v>144</v>
      </c>
      <c r="G46" s="83" t="s">
        <v>19</v>
      </c>
      <c r="H46" s="84" t="s">
        <v>145</v>
      </c>
      <c r="I46" s="84" t="s">
        <v>143</v>
      </c>
      <c r="J46" s="85">
        <v>43840</v>
      </c>
      <c r="K46" s="85">
        <v>44100</v>
      </c>
      <c r="L46" s="85">
        <v>44140</v>
      </c>
      <c r="M46" s="83" t="s">
        <v>62</v>
      </c>
      <c r="N46" s="83" t="s">
        <v>24</v>
      </c>
      <c r="O46" s="4"/>
    </row>
    <row r="47" spans="1:15" ht="12.75" customHeight="1" x14ac:dyDescent="0.2">
      <c r="A47" s="2">
        <v>46</v>
      </c>
      <c r="B47" s="17" t="s">
        <v>46</v>
      </c>
      <c r="C47" s="6" t="s">
        <v>26</v>
      </c>
      <c r="D47" s="81" t="s">
        <v>108</v>
      </c>
      <c r="E47" s="82" t="s">
        <v>83</v>
      </c>
      <c r="F47" s="83" t="s">
        <v>146</v>
      </c>
      <c r="G47" s="83" t="s">
        <v>19</v>
      </c>
      <c r="H47" s="84" t="s">
        <v>147</v>
      </c>
      <c r="I47" s="84" t="s">
        <v>143</v>
      </c>
      <c r="J47" s="85">
        <v>43840</v>
      </c>
      <c r="K47" s="85">
        <v>44101</v>
      </c>
      <c r="L47" s="85">
        <v>44141</v>
      </c>
      <c r="M47" s="83" t="s">
        <v>62</v>
      </c>
      <c r="N47" s="83" t="s">
        <v>86</v>
      </c>
      <c r="O47" s="4"/>
    </row>
    <row r="48" spans="1:15" ht="12.75" customHeight="1" x14ac:dyDescent="0.2">
      <c r="A48" s="2">
        <v>47</v>
      </c>
      <c r="B48" s="17" t="s">
        <v>46</v>
      </c>
      <c r="C48" s="6" t="s">
        <v>26</v>
      </c>
      <c r="D48" s="81" t="s">
        <v>108</v>
      </c>
      <c r="E48" s="82" t="s">
        <v>83</v>
      </c>
      <c r="F48" s="83" t="s">
        <v>148</v>
      </c>
      <c r="G48" s="83" t="s">
        <v>19</v>
      </c>
      <c r="H48" s="84" t="s">
        <v>149</v>
      </c>
      <c r="I48" s="84" t="s">
        <v>143</v>
      </c>
      <c r="J48" s="85">
        <v>43840</v>
      </c>
      <c r="K48" s="85">
        <v>44102</v>
      </c>
      <c r="L48" s="85">
        <v>44142</v>
      </c>
      <c r="M48" s="83" t="s">
        <v>62</v>
      </c>
      <c r="N48" s="83" t="s">
        <v>24</v>
      </c>
      <c r="O48" s="4"/>
    </row>
    <row r="49" spans="1:15" ht="12.75" customHeight="1" x14ac:dyDescent="0.2">
      <c r="A49" s="2">
        <v>48</v>
      </c>
      <c r="B49" s="5" t="s">
        <v>25</v>
      </c>
      <c r="C49" s="6" t="s">
        <v>26</v>
      </c>
      <c r="D49" s="35" t="s">
        <v>16</v>
      </c>
      <c r="E49" s="35" t="s">
        <v>110</v>
      </c>
      <c r="F49" s="35" t="s">
        <v>27</v>
      </c>
      <c r="G49" s="35" t="s">
        <v>28</v>
      </c>
      <c r="H49" s="36" t="s">
        <v>29</v>
      </c>
      <c r="I49" s="36" t="s">
        <v>30</v>
      </c>
      <c r="J49" s="35" t="s">
        <v>31</v>
      </c>
      <c r="K49" s="35" t="s">
        <v>32</v>
      </c>
      <c r="L49" s="104">
        <v>44126</v>
      </c>
      <c r="M49" s="35" t="s">
        <v>33</v>
      </c>
      <c r="N49" s="2" t="s">
        <v>34</v>
      </c>
      <c r="O49" s="4"/>
    </row>
    <row r="50" spans="1:15" ht="12.75" customHeight="1" x14ac:dyDescent="0.2">
      <c r="A50" s="2">
        <v>49</v>
      </c>
      <c r="B50" s="5" t="s">
        <v>25</v>
      </c>
      <c r="C50" s="6" t="s">
        <v>26</v>
      </c>
      <c r="D50" s="35" t="s">
        <v>16</v>
      </c>
      <c r="E50" s="35" t="s">
        <v>110</v>
      </c>
      <c r="F50" s="35" t="s">
        <v>35</v>
      </c>
      <c r="G50" s="35" t="s">
        <v>36</v>
      </c>
      <c r="H50" s="36" t="s">
        <v>37</v>
      </c>
      <c r="I50" s="36" t="s">
        <v>30</v>
      </c>
      <c r="J50" s="35" t="s">
        <v>31</v>
      </c>
      <c r="K50" s="35" t="s">
        <v>32</v>
      </c>
      <c r="L50" s="104">
        <v>44126</v>
      </c>
      <c r="M50" s="35" t="s">
        <v>33</v>
      </c>
      <c r="N50" s="2" t="s">
        <v>34</v>
      </c>
      <c r="O50" s="4"/>
    </row>
    <row r="51" spans="1:15" ht="12.75" customHeight="1" x14ac:dyDescent="0.2">
      <c r="A51" s="2">
        <v>50</v>
      </c>
      <c r="B51" s="5" t="s">
        <v>25</v>
      </c>
      <c r="C51" s="6" t="s">
        <v>26</v>
      </c>
      <c r="D51" s="2" t="s">
        <v>16</v>
      </c>
      <c r="E51" s="2" t="s">
        <v>110</v>
      </c>
      <c r="F51" s="2" t="s">
        <v>38</v>
      </c>
      <c r="G51" s="2" t="s">
        <v>39</v>
      </c>
      <c r="H51" s="4" t="s">
        <v>40</v>
      </c>
      <c r="I51" s="4" t="s">
        <v>30</v>
      </c>
      <c r="J51" s="2" t="s">
        <v>41</v>
      </c>
      <c r="K51" s="2" t="s">
        <v>42</v>
      </c>
      <c r="L51" s="103">
        <v>44118</v>
      </c>
      <c r="M51" s="2" t="s">
        <v>34</v>
      </c>
      <c r="N51" s="2" t="s">
        <v>34</v>
      </c>
      <c r="O51" s="4"/>
    </row>
    <row r="52" spans="1:15" ht="12.75" customHeight="1" x14ac:dyDescent="0.2">
      <c r="A52" s="2">
        <v>51</v>
      </c>
      <c r="B52" s="5" t="s">
        <v>25</v>
      </c>
      <c r="C52" s="6" t="s">
        <v>26</v>
      </c>
      <c r="D52" s="35" t="s">
        <v>16</v>
      </c>
      <c r="E52" s="35" t="s">
        <v>110</v>
      </c>
      <c r="F52" s="35" t="s">
        <v>43</v>
      </c>
      <c r="G52" s="35" t="s">
        <v>19</v>
      </c>
      <c r="H52" s="37" t="s">
        <v>44</v>
      </c>
      <c r="I52" s="36" t="s">
        <v>45</v>
      </c>
      <c r="J52" s="35" t="s">
        <v>31</v>
      </c>
      <c r="K52" s="35" t="s">
        <v>32</v>
      </c>
      <c r="L52" s="104">
        <v>44126</v>
      </c>
      <c r="M52" s="35" t="s">
        <v>34</v>
      </c>
      <c r="N52" s="2" t="s">
        <v>34</v>
      </c>
      <c r="O52" s="4"/>
    </row>
    <row r="53" spans="1:15" ht="12.75" customHeight="1" x14ac:dyDescent="0.2">
      <c r="A53" s="2">
        <v>52</v>
      </c>
      <c r="B53" s="9" t="s">
        <v>46</v>
      </c>
      <c r="C53" s="6" t="s">
        <v>26</v>
      </c>
      <c r="D53" s="35" t="s">
        <v>16</v>
      </c>
      <c r="E53" s="35" t="s">
        <v>110</v>
      </c>
      <c r="F53" s="35" t="s">
        <v>47</v>
      </c>
      <c r="G53" s="35" t="s">
        <v>39</v>
      </c>
      <c r="H53" s="36" t="s">
        <v>48</v>
      </c>
      <c r="I53" s="37" t="s">
        <v>49</v>
      </c>
      <c r="J53" s="35" t="s">
        <v>31</v>
      </c>
      <c r="K53" s="35" t="s">
        <v>32</v>
      </c>
      <c r="L53" s="104">
        <v>44126</v>
      </c>
      <c r="M53" s="2" t="s">
        <v>34</v>
      </c>
      <c r="N53" s="2" t="s">
        <v>34</v>
      </c>
      <c r="O53" s="4"/>
    </row>
    <row r="54" spans="1:15" ht="12.75" customHeight="1" x14ac:dyDescent="0.2">
      <c r="A54" s="2">
        <v>53</v>
      </c>
      <c r="B54" s="5" t="s">
        <v>25</v>
      </c>
      <c r="C54" s="6" t="s">
        <v>26</v>
      </c>
      <c r="D54" s="83" t="s">
        <v>16</v>
      </c>
      <c r="E54" s="83" t="s">
        <v>110</v>
      </c>
      <c r="F54" s="86" t="s">
        <v>50</v>
      </c>
      <c r="G54" s="83" t="s">
        <v>51</v>
      </c>
      <c r="H54" s="84" t="s">
        <v>40</v>
      </c>
      <c r="I54" s="84" t="s">
        <v>30</v>
      </c>
      <c r="J54" s="83" t="s">
        <v>31</v>
      </c>
      <c r="K54" s="83" t="s">
        <v>32</v>
      </c>
      <c r="L54" s="85">
        <v>44140</v>
      </c>
      <c r="M54" s="83" t="s">
        <v>24</v>
      </c>
      <c r="N54" s="83" t="s">
        <v>24</v>
      </c>
      <c r="O54" s="4"/>
    </row>
    <row r="55" spans="1:15" ht="12.75" customHeight="1" x14ac:dyDescent="0.2">
      <c r="A55" s="2">
        <v>54</v>
      </c>
      <c r="B55" s="5" t="s">
        <v>25</v>
      </c>
      <c r="C55" s="6" t="s">
        <v>26</v>
      </c>
      <c r="D55" s="83" t="s">
        <v>16</v>
      </c>
      <c r="E55" s="83" t="s">
        <v>110</v>
      </c>
      <c r="F55" s="83" t="s">
        <v>38</v>
      </c>
      <c r="G55" s="83" t="s">
        <v>52</v>
      </c>
      <c r="H55" s="84" t="s">
        <v>40</v>
      </c>
      <c r="I55" s="84" t="s">
        <v>30</v>
      </c>
      <c r="J55" s="83" t="s">
        <v>31</v>
      </c>
      <c r="K55" s="83" t="s">
        <v>32</v>
      </c>
      <c r="L55" s="85">
        <v>44141</v>
      </c>
      <c r="M55" s="83" t="s">
        <v>24</v>
      </c>
      <c r="N55" s="83" t="s">
        <v>24</v>
      </c>
      <c r="O55" s="4"/>
    </row>
    <row r="56" spans="1:15" ht="12.75" customHeight="1" x14ac:dyDescent="0.2">
      <c r="A56" s="2">
        <v>55</v>
      </c>
      <c r="B56" s="5" t="s">
        <v>25</v>
      </c>
      <c r="C56" s="6" t="s">
        <v>26</v>
      </c>
      <c r="D56" s="83" t="s">
        <v>16</v>
      </c>
      <c r="E56" s="83" t="s">
        <v>110</v>
      </c>
      <c r="F56" s="83" t="s">
        <v>53</v>
      </c>
      <c r="G56" s="83" t="s">
        <v>54</v>
      </c>
      <c r="H56" s="84" t="s">
        <v>55</v>
      </c>
      <c r="I56" s="84" t="s">
        <v>45</v>
      </c>
      <c r="J56" s="83" t="s">
        <v>31</v>
      </c>
      <c r="K56" s="83" t="s">
        <v>32</v>
      </c>
      <c r="L56" s="85">
        <v>44142</v>
      </c>
      <c r="M56" s="83" t="s">
        <v>24</v>
      </c>
      <c r="N56" s="83" t="s">
        <v>24</v>
      </c>
      <c r="O56" s="4"/>
    </row>
    <row r="57" spans="1:15" ht="12.75" customHeight="1" x14ac:dyDescent="0.2">
      <c r="A57" s="2">
        <v>56</v>
      </c>
      <c r="B57" s="5" t="s">
        <v>25</v>
      </c>
      <c r="C57" s="6" t="s">
        <v>26</v>
      </c>
      <c r="D57" s="83" t="s">
        <v>16</v>
      </c>
      <c r="E57" s="83" t="s">
        <v>110</v>
      </c>
      <c r="F57" s="83" t="s">
        <v>53</v>
      </c>
      <c r="G57" s="83" t="s">
        <v>54</v>
      </c>
      <c r="H57" s="84" t="s">
        <v>55</v>
      </c>
      <c r="I57" s="84" t="s">
        <v>56</v>
      </c>
      <c r="J57" s="83" t="s">
        <v>31</v>
      </c>
      <c r="K57" s="83" t="s">
        <v>32</v>
      </c>
      <c r="L57" s="85">
        <v>44143</v>
      </c>
      <c r="M57" s="83" t="s">
        <v>24</v>
      </c>
      <c r="N57" s="83" t="s">
        <v>24</v>
      </c>
      <c r="O57" s="4"/>
    </row>
    <row r="58" spans="1:15" ht="12.75" customHeight="1" x14ac:dyDescent="0.2">
      <c r="A58" s="2">
        <v>57</v>
      </c>
      <c r="B58" s="3" t="s">
        <v>15</v>
      </c>
      <c r="C58" s="6" t="s">
        <v>26</v>
      </c>
      <c r="D58" s="83" t="s">
        <v>16</v>
      </c>
      <c r="E58" s="83" t="s">
        <v>110</v>
      </c>
      <c r="F58" s="83" t="s">
        <v>38</v>
      </c>
      <c r="G58" s="83" t="s">
        <v>57</v>
      </c>
      <c r="H58" s="84" t="s">
        <v>58</v>
      </c>
      <c r="I58" s="84" t="s">
        <v>56</v>
      </c>
      <c r="J58" s="83" t="s">
        <v>31</v>
      </c>
      <c r="K58" s="83" t="s">
        <v>32</v>
      </c>
      <c r="L58" s="85">
        <v>44144</v>
      </c>
      <c r="M58" s="83" t="s">
        <v>24</v>
      </c>
      <c r="N58" s="83" t="s">
        <v>86</v>
      </c>
      <c r="O58" s="4"/>
    </row>
    <row r="59" spans="1:15" ht="12.75" customHeight="1" x14ac:dyDescent="0.2">
      <c r="A59" s="2">
        <v>58</v>
      </c>
      <c r="B59" s="5" t="s">
        <v>25</v>
      </c>
      <c r="C59" s="6" t="s">
        <v>26</v>
      </c>
      <c r="D59" s="35" t="s">
        <v>16</v>
      </c>
      <c r="E59" s="35" t="s">
        <v>110</v>
      </c>
      <c r="F59" s="35" t="s">
        <v>38</v>
      </c>
      <c r="G59" s="35" t="s">
        <v>59</v>
      </c>
      <c r="H59" s="36" t="s">
        <v>60</v>
      </c>
      <c r="I59" s="36" t="s">
        <v>61</v>
      </c>
      <c r="J59" s="35" t="s">
        <v>31</v>
      </c>
      <c r="K59" s="35" t="s">
        <v>23</v>
      </c>
      <c r="L59" s="103">
        <v>44126</v>
      </c>
      <c r="M59" s="35" t="s">
        <v>62</v>
      </c>
      <c r="N59" s="2" t="s">
        <v>33</v>
      </c>
      <c r="O59" s="4"/>
    </row>
    <row r="60" spans="1:15" ht="12.75" customHeight="1" x14ac:dyDescent="0.2">
      <c r="A60" s="2">
        <v>59</v>
      </c>
      <c r="B60" s="9" t="s">
        <v>46</v>
      </c>
      <c r="C60" s="6" t="s">
        <v>26</v>
      </c>
      <c r="D60" s="35" t="s">
        <v>16</v>
      </c>
      <c r="E60" s="35" t="s">
        <v>110</v>
      </c>
      <c r="F60" s="35" t="s">
        <v>63</v>
      </c>
      <c r="G60" s="35" t="s">
        <v>64</v>
      </c>
      <c r="H60" s="36" t="s">
        <v>65</v>
      </c>
      <c r="I60" s="36" t="s">
        <v>61</v>
      </c>
      <c r="J60" s="35" t="s">
        <v>31</v>
      </c>
      <c r="K60" s="35" t="s">
        <v>66</v>
      </c>
      <c r="L60" s="103">
        <v>44126</v>
      </c>
      <c r="M60" s="35" t="s">
        <v>62</v>
      </c>
      <c r="N60" s="2" t="s">
        <v>33</v>
      </c>
      <c r="O60" s="4"/>
    </row>
    <row r="61" spans="1:15" ht="12.75" customHeight="1" x14ac:dyDescent="0.2">
      <c r="A61" s="2">
        <v>60</v>
      </c>
      <c r="B61" s="3" t="s">
        <v>15</v>
      </c>
      <c r="C61" s="6" t="s">
        <v>26</v>
      </c>
      <c r="D61" s="35" t="s">
        <v>16</v>
      </c>
      <c r="E61" s="35" t="s">
        <v>110</v>
      </c>
      <c r="F61" s="35" t="s">
        <v>63</v>
      </c>
      <c r="G61" s="35" t="s">
        <v>67</v>
      </c>
      <c r="H61" s="36" t="s">
        <v>65</v>
      </c>
      <c r="I61" s="36" t="s">
        <v>56</v>
      </c>
      <c r="J61" s="35" t="s">
        <v>31</v>
      </c>
      <c r="K61" s="35" t="s">
        <v>68</v>
      </c>
      <c r="L61" s="103">
        <v>44126</v>
      </c>
      <c r="M61" s="35" t="s">
        <v>62</v>
      </c>
      <c r="N61" s="2" t="s">
        <v>33</v>
      </c>
      <c r="O61" s="4"/>
    </row>
    <row r="62" spans="1:15" ht="12.75" customHeight="1" x14ac:dyDescent="0.2">
      <c r="A62" s="2">
        <v>61</v>
      </c>
      <c r="B62" s="5" t="s">
        <v>25</v>
      </c>
      <c r="C62" s="6" t="s">
        <v>26</v>
      </c>
      <c r="D62" s="35" t="s">
        <v>16</v>
      </c>
      <c r="E62" s="35" t="s">
        <v>110</v>
      </c>
      <c r="F62" s="35" t="s">
        <v>38</v>
      </c>
      <c r="G62" s="35" t="s">
        <v>59</v>
      </c>
      <c r="H62" s="36" t="s">
        <v>60</v>
      </c>
      <c r="I62" s="36" t="s">
        <v>61</v>
      </c>
      <c r="J62" s="35" t="s">
        <v>31</v>
      </c>
      <c r="K62" s="35" t="s">
        <v>69</v>
      </c>
      <c r="L62" s="103">
        <v>44126</v>
      </c>
      <c r="M62" s="35" t="s">
        <v>62</v>
      </c>
      <c r="N62" s="2" t="s">
        <v>33</v>
      </c>
      <c r="O62" s="4"/>
    </row>
    <row r="63" spans="1:15" ht="12.75" customHeight="1" x14ac:dyDescent="0.2">
      <c r="A63" s="2">
        <v>62</v>
      </c>
      <c r="B63" s="5" t="s">
        <v>25</v>
      </c>
      <c r="C63" s="6" t="s">
        <v>26</v>
      </c>
      <c r="D63" s="35" t="s">
        <v>16</v>
      </c>
      <c r="E63" s="35" t="s">
        <v>110</v>
      </c>
      <c r="F63" s="35" t="s">
        <v>38</v>
      </c>
      <c r="G63" s="35" t="s">
        <v>70</v>
      </c>
      <c r="H63" s="36" t="s">
        <v>60</v>
      </c>
      <c r="I63" s="36" t="s">
        <v>30</v>
      </c>
      <c r="J63" s="35" t="s">
        <v>31</v>
      </c>
      <c r="K63" s="35" t="s">
        <v>71</v>
      </c>
      <c r="L63" s="104">
        <v>44140</v>
      </c>
      <c r="M63" s="35" t="s">
        <v>72</v>
      </c>
      <c r="N63" s="15" t="s">
        <v>33</v>
      </c>
      <c r="O63" s="4"/>
    </row>
    <row r="64" spans="1:15" ht="12.75" customHeight="1" x14ac:dyDescent="0.2">
      <c r="A64" s="2">
        <v>63</v>
      </c>
      <c r="B64" s="3" t="s">
        <v>15</v>
      </c>
      <c r="C64" s="6" t="s">
        <v>26</v>
      </c>
      <c r="D64" s="35" t="s">
        <v>16</v>
      </c>
      <c r="E64" s="35" t="s">
        <v>110</v>
      </c>
      <c r="F64" s="35" t="s">
        <v>38</v>
      </c>
      <c r="G64" s="35" t="s">
        <v>73</v>
      </c>
      <c r="H64" s="36" t="s">
        <v>40</v>
      </c>
      <c r="I64" s="36" t="s">
        <v>30</v>
      </c>
      <c r="J64" s="35" t="s">
        <v>31</v>
      </c>
      <c r="K64" s="35" t="s">
        <v>74</v>
      </c>
      <c r="L64" s="104">
        <v>44140</v>
      </c>
      <c r="M64" s="35" t="s">
        <v>72</v>
      </c>
      <c r="N64" s="35" t="s">
        <v>72</v>
      </c>
      <c r="O64" s="4"/>
    </row>
    <row r="65" spans="1:15" ht="12.75" customHeight="1" x14ac:dyDescent="0.2">
      <c r="A65" s="2">
        <v>64</v>
      </c>
      <c r="B65" s="5" t="s">
        <v>25</v>
      </c>
      <c r="C65" s="6" t="s">
        <v>26</v>
      </c>
      <c r="D65" s="35" t="s">
        <v>16</v>
      </c>
      <c r="E65" s="35" t="s">
        <v>110</v>
      </c>
      <c r="F65" s="2" t="s">
        <v>38</v>
      </c>
      <c r="G65" s="2" t="s">
        <v>75</v>
      </c>
      <c r="H65" s="4" t="s">
        <v>60</v>
      </c>
      <c r="I65" s="4" t="s">
        <v>30</v>
      </c>
      <c r="J65" s="2" t="s">
        <v>31</v>
      </c>
      <c r="K65" s="2" t="s">
        <v>74</v>
      </c>
      <c r="L65" s="103">
        <v>44118</v>
      </c>
      <c r="M65" s="2" t="s">
        <v>34</v>
      </c>
      <c r="N65" s="2" t="s">
        <v>34</v>
      </c>
      <c r="O65" s="4"/>
    </row>
    <row r="66" spans="1:15" ht="12.75" customHeight="1" x14ac:dyDescent="0.2">
      <c r="A66" s="2">
        <v>65</v>
      </c>
      <c r="B66" s="9" t="s">
        <v>46</v>
      </c>
      <c r="C66" s="6" t="s">
        <v>26</v>
      </c>
      <c r="D66" s="2" t="s">
        <v>16</v>
      </c>
      <c r="E66" s="2" t="s">
        <v>110</v>
      </c>
      <c r="F66" s="2" t="s">
        <v>38</v>
      </c>
      <c r="G66" s="2" t="s">
        <v>39</v>
      </c>
      <c r="H66" s="4" t="s">
        <v>40</v>
      </c>
      <c r="I66" s="4" t="s">
        <v>30</v>
      </c>
      <c r="J66" s="2" t="s">
        <v>31</v>
      </c>
      <c r="K66" s="2" t="s">
        <v>74</v>
      </c>
      <c r="L66" s="103">
        <v>44118</v>
      </c>
      <c r="M66" s="2" t="s">
        <v>34</v>
      </c>
      <c r="N66" s="2" t="s">
        <v>34</v>
      </c>
      <c r="O66" s="4"/>
    </row>
    <row r="67" spans="1:15" ht="12.75" customHeight="1" x14ac:dyDescent="0.2">
      <c r="A67" s="2">
        <v>66</v>
      </c>
      <c r="B67" s="5" t="s">
        <v>25</v>
      </c>
      <c r="C67" s="6" t="s">
        <v>26</v>
      </c>
      <c r="D67" s="2" t="s">
        <v>16</v>
      </c>
      <c r="E67" s="2" t="s">
        <v>110</v>
      </c>
      <c r="F67" s="2" t="s">
        <v>76</v>
      </c>
      <c r="G67" s="2" t="s">
        <v>77</v>
      </c>
      <c r="H67" s="4" t="s">
        <v>63</v>
      </c>
      <c r="I67" s="4" t="s">
        <v>30</v>
      </c>
      <c r="J67" s="2" t="s">
        <v>31</v>
      </c>
      <c r="K67" s="2" t="s">
        <v>74</v>
      </c>
      <c r="L67" s="103">
        <v>44118</v>
      </c>
      <c r="M67" s="2" t="s">
        <v>62</v>
      </c>
      <c r="N67" s="2" t="s">
        <v>34</v>
      </c>
      <c r="O67" s="4"/>
    </row>
    <row r="68" spans="1:15" ht="12.75" customHeight="1" x14ac:dyDescent="0.2">
      <c r="A68" s="2">
        <v>67</v>
      </c>
      <c r="B68" s="9" t="s">
        <v>46</v>
      </c>
      <c r="C68" s="6" t="s">
        <v>26</v>
      </c>
      <c r="D68" s="35" t="s">
        <v>16</v>
      </c>
      <c r="E68" s="35" t="s">
        <v>110</v>
      </c>
      <c r="F68" s="35" t="s">
        <v>78</v>
      </c>
      <c r="G68" s="35" t="s">
        <v>79</v>
      </c>
      <c r="H68" s="36" t="s">
        <v>80</v>
      </c>
      <c r="I68" s="36" t="s">
        <v>81</v>
      </c>
      <c r="J68" s="35" t="s">
        <v>31</v>
      </c>
      <c r="K68" s="35" t="s">
        <v>74</v>
      </c>
      <c r="L68" s="103">
        <v>44126</v>
      </c>
      <c r="M68" s="35" t="s">
        <v>34</v>
      </c>
      <c r="N68" s="35" t="s">
        <v>34</v>
      </c>
      <c r="O68" s="4"/>
    </row>
    <row r="69" spans="1:15" ht="12.75" customHeight="1" x14ac:dyDescent="0.2">
      <c r="A69" s="2">
        <v>68</v>
      </c>
      <c r="B69" s="9" t="s">
        <v>46</v>
      </c>
      <c r="C69" s="6" t="s">
        <v>26</v>
      </c>
      <c r="D69" s="2" t="s">
        <v>16</v>
      </c>
      <c r="E69" s="2" t="s">
        <v>110</v>
      </c>
      <c r="F69" s="2" t="s">
        <v>78</v>
      </c>
      <c r="G69" s="2" t="s">
        <v>77</v>
      </c>
      <c r="H69" s="4" t="s">
        <v>150</v>
      </c>
      <c r="I69" s="4" t="s">
        <v>81</v>
      </c>
      <c r="J69" s="2" t="s">
        <v>31</v>
      </c>
      <c r="K69" s="2" t="s">
        <v>82</v>
      </c>
      <c r="L69" s="103">
        <v>44126</v>
      </c>
      <c r="M69" s="2" t="s">
        <v>62</v>
      </c>
      <c r="N69" s="2" t="s">
        <v>34</v>
      </c>
      <c r="O69" s="4"/>
    </row>
    <row r="70" spans="1:15" ht="12.75" customHeight="1" x14ac:dyDescent="0.2"/>
    <row r="71" spans="1:15" ht="12.75" customHeight="1" x14ac:dyDescent="0.2"/>
    <row r="72" spans="1:15" ht="12.75" customHeight="1" x14ac:dyDescent="0.2"/>
    <row r="73" spans="1:15" ht="12.75" customHeight="1" x14ac:dyDescent="0.2"/>
    <row r="74" spans="1:15" ht="12.75" customHeight="1" x14ac:dyDescent="0.2"/>
    <row r="75" spans="1:15" ht="12.75" customHeight="1" x14ac:dyDescent="0.2"/>
    <row r="76" spans="1:15" ht="12.75" customHeight="1" x14ac:dyDescent="0.2"/>
    <row r="77" spans="1:15" ht="12.75" customHeight="1" x14ac:dyDescent="0.2"/>
    <row r="78" spans="1:15" ht="12.75" customHeight="1" x14ac:dyDescent="0.2"/>
    <row r="79" spans="1:15" ht="12.75" customHeight="1" x14ac:dyDescent="0.2"/>
    <row r="80" spans="1: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O69" xr:uid="{00000000-0009-0000-0000-000000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BBE-0E49-485E-803F-BC21345278E9}">
  <dimension ref="A1:J79"/>
  <sheetViews>
    <sheetView topLeftCell="A25" workbookViewId="0">
      <selection activeCell="C43" sqref="C43"/>
    </sheetView>
  </sheetViews>
  <sheetFormatPr defaultRowHeight="12.75" x14ac:dyDescent="0.2"/>
  <cols>
    <col min="1" max="1" width="49.7109375" bestFit="1" customWidth="1"/>
    <col min="2" max="2" width="45.7109375" bestFit="1" customWidth="1"/>
    <col min="3" max="3" width="62.5703125" customWidth="1"/>
    <col min="4" max="4" width="14.5703125" customWidth="1"/>
    <col min="5" max="5" width="14.28515625" customWidth="1"/>
    <col min="6" max="6" width="14.7109375" customWidth="1"/>
    <col min="7" max="7" width="12.7109375" customWidth="1"/>
    <col min="8" max="8" width="14" customWidth="1"/>
    <col min="9" max="9" width="17.5703125" customWidth="1"/>
    <col min="10" max="10" width="11.28515625" customWidth="1"/>
  </cols>
  <sheetData>
    <row r="1" spans="1:10" ht="68.25" customHeight="1" x14ac:dyDescent="0.2">
      <c r="A1" s="68" t="s">
        <v>5</v>
      </c>
      <c r="B1" s="68" t="s">
        <v>6</v>
      </c>
      <c r="C1" s="68" t="s">
        <v>7</v>
      </c>
      <c r="D1" s="69" t="s">
        <v>164</v>
      </c>
      <c r="E1" s="69" t="s">
        <v>165</v>
      </c>
      <c r="F1" s="68" t="s">
        <v>166</v>
      </c>
      <c r="G1" s="68" t="s">
        <v>180</v>
      </c>
      <c r="H1" s="70" t="s">
        <v>175</v>
      </c>
      <c r="I1" s="71" t="s">
        <v>167</v>
      </c>
      <c r="J1" s="72" t="s">
        <v>176</v>
      </c>
    </row>
    <row r="2" spans="1:10" x14ac:dyDescent="0.2">
      <c r="A2" s="4" t="s">
        <v>18</v>
      </c>
      <c r="B2" s="4" t="s">
        <v>19</v>
      </c>
      <c r="C2" s="4" t="s">
        <v>20</v>
      </c>
      <c r="D2" s="43">
        <v>20</v>
      </c>
      <c r="E2" s="44">
        <v>360</v>
      </c>
      <c r="F2" s="45" t="s">
        <v>168</v>
      </c>
      <c r="G2" s="46">
        <v>75</v>
      </c>
      <c r="H2" s="73">
        <f>(E2/60)*G2</f>
        <v>450</v>
      </c>
      <c r="I2" s="2">
        <v>400</v>
      </c>
      <c r="J2" s="66">
        <f t="shared" ref="J2:J32" si="0">(I2/60)*G2</f>
        <v>500</v>
      </c>
    </row>
    <row r="3" spans="1:10" x14ac:dyDescent="0.2">
      <c r="A3" s="4" t="s">
        <v>27</v>
      </c>
      <c r="B3" s="4" t="s">
        <v>28</v>
      </c>
      <c r="C3" s="4" t="s">
        <v>29</v>
      </c>
      <c r="D3" s="43">
        <v>60</v>
      </c>
      <c r="E3" s="44">
        <v>60</v>
      </c>
      <c r="F3" s="47" t="s">
        <v>169</v>
      </c>
      <c r="G3" s="46">
        <v>52.5</v>
      </c>
      <c r="H3" s="73">
        <f t="shared" ref="H3:H65" si="1">(E3/60)*G3</f>
        <v>52.5</v>
      </c>
      <c r="I3" s="2">
        <v>50</v>
      </c>
      <c r="J3" s="66">
        <f t="shared" si="0"/>
        <v>43.75</v>
      </c>
    </row>
    <row r="4" spans="1:10" x14ac:dyDescent="0.2">
      <c r="A4" s="4" t="s">
        <v>35</v>
      </c>
      <c r="B4" s="4" t="s">
        <v>36</v>
      </c>
      <c r="C4" s="4" t="s">
        <v>37</v>
      </c>
      <c r="D4" s="43">
        <v>10</v>
      </c>
      <c r="E4" s="44">
        <v>10</v>
      </c>
      <c r="F4" s="47" t="s">
        <v>169</v>
      </c>
      <c r="G4" s="46">
        <v>52.5</v>
      </c>
      <c r="H4" s="73">
        <f t="shared" si="1"/>
        <v>8.75</v>
      </c>
      <c r="I4" s="2">
        <v>10</v>
      </c>
      <c r="J4" s="66">
        <f t="shared" si="0"/>
        <v>8.75</v>
      </c>
    </row>
    <row r="5" spans="1:10" x14ac:dyDescent="0.2">
      <c r="A5" s="4" t="s">
        <v>38</v>
      </c>
      <c r="B5" s="4" t="s">
        <v>39</v>
      </c>
      <c r="C5" s="4" t="s">
        <v>40</v>
      </c>
      <c r="D5" s="43">
        <v>10</v>
      </c>
      <c r="E5" s="44">
        <v>10</v>
      </c>
      <c r="F5" s="47" t="s">
        <v>169</v>
      </c>
      <c r="G5" s="46">
        <v>52.5</v>
      </c>
      <c r="H5" s="73">
        <f t="shared" si="1"/>
        <v>8.75</v>
      </c>
      <c r="I5" s="2">
        <v>18</v>
      </c>
      <c r="J5" s="66">
        <f t="shared" si="0"/>
        <v>15.75</v>
      </c>
    </row>
    <row r="6" spans="1:10" ht="34.5" customHeight="1" x14ac:dyDescent="0.2">
      <c r="A6" s="4" t="s">
        <v>43</v>
      </c>
      <c r="B6" s="4" t="s">
        <v>19</v>
      </c>
      <c r="C6" s="10" t="s">
        <v>44</v>
      </c>
      <c r="D6" s="43">
        <v>15</v>
      </c>
      <c r="E6" s="44">
        <v>20</v>
      </c>
      <c r="F6" s="47" t="s">
        <v>170</v>
      </c>
      <c r="G6" s="46">
        <v>52.5</v>
      </c>
      <c r="H6" s="73">
        <f t="shared" si="1"/>
        <v>17.5</v>
      </c>
      <c r="I6" s="2">
        <v>2</v>
      </c>
      <c r="J6" s="66">
        <f t="shared" si="0"/>
        <v>1.75</v>
      </c>
    </row>
    <row r="7" spans="1:10" x14ac:dyDescent="0.2">
      <c r="A7" s="4" t="s">
        <v>47</v>
      </c>
      <c r="B7" s="4" t="s">
        <v>39</v>
      </c>
      <c r="C7" s="4" t="s">
        <v>48</v>
      </c>
      <c r="D7" s="43">
        <v>15</v>
      </c>
      <c r="E7" s="44">
        <v>10</v>
      </c>
      <c r="F7" s="45" t="s">
        <v>168</v>
      </c>
      <c r="G7" s="46">
        <v>75</v>
      </c>
      <c r="H7" s="73">
        <f t="shared" si="1"/>
        <v>12.5</v>
      </c>
      <c r="I7" s="2">
        <v>20</v>
      </c>
      <c r="J7" s="66">
        <f t="shared" si="0"/>
        <v>25</v>
      </c>
    </row>
    <row r="8" spans="1:10" ht="31.5" customHeight="1" x14ac:dyDescent="0.2">
      <c r="A8" s="48" t="s">
        <v>50</v>
      </c>
      <c r="B8" s="4" t="s">
        <v>51</v>
      </c>
      <c r="C8" s="4" t="s">
        <v>40</v>
      </c>
      <c r="D8" s="43">
        <v>10</v>
      </c>
      <c r="E8" s="44">
        <v>10</v>
      </c>
      <c r="F8" s="47" t="s">
        <v>169</v>
      </c>
      <c r="G8" s="46">
        <v>52.5</v>
      </c>
      <c r="H8" s="73">
        <f t="shared" si="1"/>
        <v>8.75</v>
      </c>
      <c r="I8" s="2">
        <v>10</v>
      </c>
      <c r="J8" s="66">
        <f t="shared" si="0"/>
        <v>8.75</v>
      </c>
    </row>
    <row r="9" spans="1:10" x14ac:dyDescent="0.2">
      <c r="A9" s="4" t="s">
        <v>38</v>
      </c>
      <c r="B9" s="4" t="s">
        <v>52</v>
      </c>
      <c r="C9" s="4" t="s">
        <v>40</v>
      </c>
      <c r="D9" s="43">
        <v>10</v>
      </c>
      <c r="E9" s="44">
        <v>10</v>
      </c>
      <c r="F9" s="47" t="s">
        <v>169</v>
      </c>
      <c r="G9" s="46">
        <v>52.5</v>
      </c>
      <c r="H9" s="73">
        <f t="shared" si="1"/>
        <v>8.75</v>
      </c>
      <c r="I9" s="2">
        <v>10</v>
      </c>
      <c r="J9" s="66">
        <f t="shared" si="0"/>
        <v>8.75</v>
      </c>
    </row>
    <row r="10" spans="1:10" x14ac:dyDescent="0.2">
      <c r="A10" s="4" t="s">
        <v>53</v>
      </c>
      <c r="B10" s="4" t="s">
        <v>54</v>
      </c>
      <c r="C10" s="4" t="s">
        <v>55</v>
      </c>
      <c r="D10" s="43">
        <v>10</v>
      </c>
      <c r="E10" s="44">
        <v>10</v>
      </c>
      <c r="F10" s="47" t="s">
        <v>169</v>
      </c>
      <c r="G10" s="46">
        <v>52.5</v>
      </c>
      <c r="H10" s="73">
        <f t="shared" si="1"/>
        <v>8.75</v>
      </c>
      <c r="I10" s="2">
        <v>10</v>
      </c>
      <c r="J10" s="66">
        <f t="shared" si="0"/>
        <v>8.75</v>
      </c>
    </row>
    <row r="11" spans="1:10" x14ac:dyDescent="0.2">
      <c r="A11" s="4" t="s">
        <v>53</v>
      </c>
      <c r="B11" s="4" t="s">
        <v>54</v>
      </c>
      <c r="C11" s="4" t="s">
        <v>55</v>
      </c>
      <c r="D11" s="43">
        <v>10</v>
      </c>
      <c r="E11" s="44">
        <v>10</v>
      </c>
      <c r="F11" s="47" t="s">
        <v>169</v>
      </c>
      <c r="G11" s="46">
        <v>52.5</v>
      </c>
      <c r="H11" s="73">
        <f t="shared" si="1"/>
        <v>8.75</v>
      </c>
      <c r="I11" s="2">
        <v>10</v>
      </c>
      <c r="J11" s="66">
        <f t="shared" si="0"/>
        <v>8.75</v>
      </c>
    </row>
    <row r="12" spans="1:10" x14ac:dyDescent="0.2">
      <c r="A12" s="4" t="s">
        <v>38</v>
      </c>
      <c r="B12" s="4" t="s">
        <v>57</v>
      </c>
      <c r="C12" s="4" t="s">
        <v>58</v>
      </c>
      <c r="D12" s="43">
        <v>10</v>
      </c>
      <c r="E12" s="44">
        <v>10</v>
      </c>
      <c r="F12" s="47" t="s">
        <v>169</v>
      </c>
      <c r="G12" s="46">
        <v>52.5</v>
      </c>
      <c r="H12" s="73">
        <f t="shared" si="1"/>
        <v>8.75</v>
      </c>
      <c r="I12" s="2">
        <v>10</v>
      </c>
      <c r="J12" s="66">
        <f t="shared" si="0"/>
        <v>8.75</v>
      </c>
    </row>
    <row r="13" spans="1:10" x14ac:dyDescent="0.2">
      <c r="A13" s="4" t="s">
        <v>38</v>
      </c>
      <c r="B13" s="4" t="s">
        <v>59</v>
      </c>
      <c r="C13" s="4" t="s">
        <v>60</v>
      </c>
      <c r="D13" s="43">
        <v>10</v>
      </c>
      <c r="E13" s="44">
        <v>10</v>
      </c>
      <c r="F13" s="47" t="s">
        <v>169</v>
      </c>
      <c r="G13" s="46">
        <v>52.5</v>
      </c>
      <c r="H13" s="73">
        <f t="shared" si="1"/>
        <v>8.75</v>
      </c>
      <c r="I13" s="2">
        <v>10</v>
      </c>
      <c r="J13" s="66">
        <f t="shared" si="0"/>
        <v>8.75</v>
      </c>
    </row>
    <row r="14" spans="1:10" x14ac:dyDescent="0.2">
      <c r="A14" s="4" t="s">
        <v>63</v>
      </c>
      <c r="B14" s="4" t="s">
        <v>64</v>
      </c>
      <c r="C14" s="4" t="s">
        <v>65</v>
      </c>
      <c r="D14" s="43">
        <v>15</v>
      </c>
      <c r="E14" s="44">
        <v>10</v>
      </c>
      <c r="F14" s="47" t="s">
        <v>169</v>
      </c>
      <c r="G14" s="46">
        <v>52.5</v>
      </c>
      <c r="H14" s="73">
        <f t="shared" si="1"/>
        <v>8.75</v>
      </c>
      <c r="I14" s="2">
        <v>10</v>
      </c>
      <c r="J14" s="66">
        <f t="shared" si="0"/>
        <v>8.75</v>
      </c>
    </row>
    <row r="15" spans="1:10" x14ac:dyDescent="0.2">
      <c r="A15" s="4" t="s">
        <v>63</v>
      </c>
      <c r="B15" s="4" t="s">
        <v>67</v>
      </c>
      <c r="C15" s="4" t="s">
        <v>65</v>
      </c>
      <c r="D15" s="43">
        <v>15</v>
      </c>
      <c r="E15" s="44">
        <v>10</v>
      </c>
      <c r="F15" s="47" t="s">
        <v>169</v>
      </c>
      <c r="G15" s="46">
        <v>52.5</v>
      </c>
      <c r="H15" s="73">
        <f t="shared" si="1"/>
        <v>8.75</v>
      </c>
      <c r="I15" s="2">
        <v>10</v>
      </c>
      <c r="J15" s="66">
        <f t="shared" si="0"/>
        <v>8.75</v>
      </c>
    </row>
    <row r="16" spans="1:10" x14ac:dyDescent="0.2">
      <c r="A16" s="4" t="s">
        <v>38</v>
      </c>
      <c r="B16" s="4" t="s">
        <v>59</v>
      </c>
      <c r="C16" s="4" t="s">
        <v>60</v>
      </c>
      <c r="D16" s="43">
        <v>10</v>
      </c>
      <c r="E16" s="44">
        <v>10</v>
      </c>
      <c r="F16" s="47" t="s">
        <v>169</v>
      </c>
      <c r="G16" s="46">
        <v>52.5</v>
      </c>
      <c r="H16" s="73">
        <f t="shared" si="1"/>
        <v>8.75</v>
      </c>
      <c r="I16" s="2">
        <v>10</v>
      </c>
      <c r="J16" s="66">
        <f t="shared" si="0"/>
        <v>8.75</v>
      </c>
    </row>
    <row r="17" spans="1:10" x14ac:dyDescent="0.2">
      <c r="A17" s="4" t="s">
        <v>38</v>
      </c>
      <c r="B17" s="4" t="s">
        <v>70</v>
      </c>
      <c r="C17" s="4" t="s">
        <v>60</v>
      </c>
      <c r="D17" s="43">
        <v>10</v>
      </c>
      <c r="E17" s="44">
        <v>10</v>
      </c>
      <c r="F17" s="47" t="s">
        <v>169</v>
      </c>
      <c r="G17" s="46">
        <v>52.5</v>
      </c>
      <c r="H17" s="73">
        <f t="shared" si="1"/>
        <v>8.75</v>
      </c>
      <c r="I17" s="2">
        <v>10</v>
      </c>
      <c r="J17" s="66">
        <f t="shared" si="0"/>
        <v>8.75</v>
      </c>
    </row>
    <row r="18" spans="1:10" x14ac:dyDescent="0.2">
      <c r="A18" s="4" t="s">
        <v>38</v>
      </c>
      <c r="B18" s="4" t="s">
        <v>73</v>
      </c>
      <c r="C18" s="4" t="s">
        <v>40</v>
      </c>
      <c r="D18" s="43">
        <v>10</v>
      </c>
      <c r="E18" s="44">
        <v>10</v>
      </c>
      <c r="F18" s="47" t="s">
        <v>169</v>
      </c>
      <c r="G18" s="46">
        <v>52.5</v>
      </c>
      <c r="H18" s="73">
        <f t="shared" si="1"/>
        <v>8.75</v>
      </c>
      <c r="I18" s="2">
        <v>10</v>
      </c>
      <c r="J18" s="66">
        <f t="shared" si="0"/>
        <v>8.75</v>
      </c>
    </row>
    <row r="19" spans="1:10" x14ac:dyDescent="0.2">
      <c r="A19" s="4" t="s">
        <v>38</v>
      </c>
      <c r="B19" s="4" t="s">
        <v>75</v>
      </c>
      <c r="C19" s="4" t="s">
        <v>60</v>
      </c>
      <c r="D19" s="43">
        <v>10</v>
      </c>
      <c r="E19" s="44">
        <v>10</v>
      </c>
      <c r="F19" s="47" t="s">
        <v>169</v>
      </c>
      <c r="G19" s="46">
        <v>52.5</v>
      </c>
      <c r="H19" s="73">
        <f t="shared" si="1"/>
        <v>8.75</v>
      </c>
      <c r="I19" s="2">
        <v>10</v>
      </c>
      <c r="J19" s="66">
        <f t="shared" si="0"/>
        <v>8.75</v>
      </c>
    </row>
    <row r="20" spans="1:10" x14ac:dyDescent="0.2">
      <c r="A20" s="4" t="s">
        <v>38</v>
      </c>
      <c r="B20" s="4" t="s">
        <v>39</v>
      </c>
      <c r="C20" s="4" t="s">
        <v>40</v>
      </c>
      <c r="D20" s="43">
        <v>10</v>
      </c>
      <c r="E20" s="44">
        <v>10</v>
      </c>
      <c r="F20" s="47" t="s">
        <v>169</v>
      </c>
      <c r="G20" s="46">
        <v>52.5</v>
      </c>
      <c r="H20" s="73">
        <f t="shared" si="1"/>
        <v>8.75</v>
      </c>
      <c r="I20" s="2">
        <v>10</v>
      </c>
      <c r="J20" s="66">
        <f t="shared" si="0"/>
        <v>8.75</v>
      </c>
    </row>
    <row r="21" spans="1:10" x14ac:dyDescent="0.2">
      <c r="A21" s="4" t="s">
        <v>76</v>
      </c>
      <c r="B21" s="4" t="s">
        <v>77</v>
      </c>
      <c r="C21" s="4" t="s">
        <v>63</v>
      </c>
      <c r="D21" s="43">
        <v>15</v>
      </c>
      <c r="E21" s="44">
        <v>10</v>
      </c>
      <c r="F21" s="47" t="s">
        <v>169</v>
      </c>
      <c r="G21" s="46">
        <v>52.5</v>
      </c>
      <c r="H21" s="73">
        <f t="shared" si="1"/>
        <v>8.75</v>
      </c>
      <c r="I21" s="2">
        <v>10</v>
      </c>
      <c r="J21" s="66">
        <f t="shared" si="0"/>
        <v>8.75</v>
      </c>
    </row>
    <row r="22" spans="1:10" x14ac:dyDescent="0.2">
      <c r="A22" s="4" t="s">
        <v>78</v>
      </c>
      <c r="B22" s="4" t="s">
        <v>79</v>
      </c>
      <c r="C22" s="4" t="s">
        <v>80</v>
      </c>
      <c r="D22" s="43">
        <v>15</v>
      </c>
      <c r="E22" s="44">
        <v>15</v>
      </c>
      <c r="F22" s="45" t="s">
        <v>168</v>
      </c>
      <c r="G22" s="46">
        <v>75</v>
      </c>
      <c r="H22" s="73">
        <f t="shared" si="1"/>
        <v>18.75</v>
      </c>
      <c r="I22" s="2">
        <v>40</v>
      </c>
      <c r="J22" s="66">
        <f t="shared" si="0"/>
        <v>50</v>
      </c>
    </row>
    <row r="23" spans="1:10" x14ac:dyDescent="0.2">
      <c r="A23" s="4" t="s">
        <v>78</v>
      </c>
      <c r="B23" s="4" t="s">
        <v>77</v>
      </c>
      <c r="C23" s="4" t="s">
        <v>80</v>
      </c>
      <c r="D23" s="43">
        <v>15</v>
      </c>
      <c r="E23" s="44">
        <v>15</v>
      </c>
      <c r="F23" s="45" t="s">
        <v>168</v>
      </c>
      <c r="G23" s="46">
        <v>75</v>
      </c>
      <c r="H23" s="73">
        <f t="shared" si="1"/>
        <v>18.75</v>
      </c>
      <c r="I23" s="2">
        <v>30</v>
      </c>
      <c r="J23" s="66">
        <f t="shared" si="0"/>
        <v>37.5</v>
      </c>
    </row>
    <row r="24" spans="1:10" x14ac:dyDescent="0.2">
      <c r="A24" s="4" t="s">
        <v>18</v>
      </c>
      <c r="B24" s="4" t="s">
        <v>19</v>
      </c>
      <c r="C24" s="4" t="s">
        <v>84</v>
      </c>
      <c r="D24" s="43">
        <v>30</v>
      </c>
      <c r="E24" s="44">
        <v>15</v>
      </c>
      <c r="F24" s="45" t="s">
        <v>168</v>
      </c>
      <c r="G24" s="46">
        <v>75</v>
      </c>
      <c r="H24" s="73">
        <f t="shared" si="1"/>
        <v>18.75</v>
      </c>
      <c r="I24" s="2">
        <v>20</v>
      </c>
      <c r="J24" s="66">
        <f t="shared" si="0"/>
        <v>25</v>
      </c>
    </row>
    <row r="25" spans="1:10" x14ac:dyDescent="0.2">
      <c r="A25" s="49" t="s">
        <v>18</v>
      </c>
      <c r="B25" s="49" t="s">
        <v>19</v>
      </c>
      <c r="C25" s="50" t="s">
        <v>84</v>
      </c>
      <c r="D25" s="43">
        <v>30</v>
      </c>
      <c r="E25" s="44">
        <v>15</v>
      </c>
      <c r="F25" s="45" t="s">
        <v>168</v>
      </c>
      <c r="G25" s="46">
        <v>75</v>
      </c>
      <c r="H25" s="73">
        <f t="shared" si="1"/>
        <v>18.75</v>
      </c>
      <c r="I25" s="2">
        <v>20</v>
      </c>
      <c r="J25" s="66">
        <f t="shared" si="0"/>
        <v>25</v>
      </c>
    </row>
    <row r="26" spans="1:10" x14ac:dyDescent="0.2">
      <c r="A26" s="49" t="s">
        <v>88</v>
      </c>
      <c r="B26" s="49" t="s">
        <v>19</v>
      </c>
      <c r="C26" s="50" t="s">
        <v>89</v>
      </c>
      <c r="D26" s="51">
        <v>20</v>
      </c>
      <c r="E26" s="52">
        <v>20</v>
      </c>
      <c r="F26" s="47" t="s">
        <v>170</v>
      </c>
      <c r="G26" s="46">
        <v>52.5</v>
      </c>
      <c r="H26" s="73">
        <f t="shared" si="1"/>
        <v>17.5</v>
      </c>
      <c r="I26" s="2"/>
      <c r="J26" s="66">
        <f t="shared" si="0"/>
        <v>0</v>
      </c>
    </row>
    <row r="27" spans="1:10" x14ac:dyDescent="0.2">
      <c r="A27" s="49" t="s">
        <v>38</v>
      </c>
      <c r="B27" s="49" t="s">
        <v>94</v>
      </c>
      <c r="C27" s="50" t="s">
        <v>95</v>
      </c>
      <c r="D27" s="51">
        <v>15</v>
      </c>
      <c r="E27" s="52">
        <v>10</v>
      </c>
      <c r="F27" s="47" t="s">
        <v>169</v>
      </c>
      <c r="G27" s="46">
        <v>52.5</v>
      </c>
      <c r="H27" s="73">
        <f t="shared" si="1"/>
        <v>8.75</v>
      </c>
      <c r="I27" s="2">
        <v>10</v>
      </c>
      <c r="J27" s="66">
        <f t="shared" si="0"/>
        <v>8.75</v>
      </c>
    </row>
    <row r="28" spans="1:10" x14ac:dyDescent="0.2">
      <c r="A28" s="49" t="s">
        <v>38</v>
      </c>
      <c r="B28" s="49" t="s">
        <v>96</v>
      </c>
      <c r="C28" s="50" t="s">
        <v>95</v>
      </c>
      <c r="D28" s="51">
        <v>15</v>
      </c>
      <c r="E28" s="52">
        <v>10</v>
      </c>
      <c r="F28" s="47" t="s">
        <v>169</v>
      </c>
      <c r="G28" s="46">
        <v>52.5</v>
      </c>
      <c r="H28" s="73">
        <f t="shared" si="1"/>
        <v>8.75</v>
      </c>
      <c r="I28" s="2">
        <v>10</v>
      </c>
      <c r="J28" s="66">
        <f t="shared" si="0"/>
        <v>8.75</v>
      </c>
    </row>
    <row r="29" spans="1:10" x14ac:dyDescent="0.2">
      <c r="A29" s="49" t="s">
        <v>38</v>
      </c>
      <c r="B29" s="49" t="s">
        <v>67</v>
      </c>
      <c r="C29" s="50" t="s">
        <v>95</v>
      </c>
      <c r="D29" s="51">
        <v>15</v>
      </c>
      <c r="E29" s="52">
        <v>10</v>
      </c>
      <c r="F29" s="47" t="s">
        <v>169</v>
      </c>
      <c r="G29" s="46">
        <v>52.5</v>
      </c>
      <c r="H29" s="73">
        <f t="shared" si="1"/>
        <v>8.75</v>
      </c>
      <c r="I29" s="2">
        <v>10</v>
      </c>
      <c r="J29" s="66">
        <f t="shared" si="0"/>
        <v>8.75</v>
      </c>
    </row>
    <row r="30" spans="1:10" x14ac:dyDescent="0.2">
      <c r="A30" s="49" t="s">
        <v>38</v>
      </c>
      <c r="B30" s="49" t="s">
        <v>97</v>
      </c>
      <c r="C30" s="50" t="s">
        <v>95</v>
      </c>
      <c r="D30" s="51">
        <v>15</v>
      </c>
      <c r="E30" s="52">
        <v>10</v>
      </c>
      <c r="F30" s="47" t="s">
        <v>169</v>
      </c>
      <c r="G30" s="46">
        <v>52.5</v>
      </c>
      <c r="H30" s="73">
        <f t="shared" si="1"/>
        <v>8.75</v>
      </c>
      <c r="I30" s="2">
        <v>15</v>
      </c>
      <c r="J30" s="66">
        <f t="shared" si="0"/>
        <v>13.125</v>
      </c>
    </row>
    <row r="31" spans="1:10" x14ac:dyDescent="0.2">
      <c r="A31" s="49" t="s">
        <v>98</v>
      </c>
      <c r="B31" s="49" t="s">
        <v>64</v>
      </c>
      <c r="C31" s="50" t="s">
        <v>99</v>
      </c>
      <c r="D31" s="51">
        <v>10</v>
      </c>
      <c r="E31" s="52">
        <v>15</v>
      </c>
      <c r="F31" s="47" t="s">
        <v>170</v>
      </c>
      <c r="G31" s="46">
        <v>52.5</v>
      </c>
      <c r="H31" s="73">
        <f t="shared" si="1"/>
        <v>13.125</v>
      </c>
      <c r="I31" s="2"/>
      <c r="J31" s="66">
        <f t="shared" si="0"/>
        <v>0</v>
      </c>
    </row>
    <row r="32" spans="1:10" ht="27" customHeight="1" x14ac:dyDescent="0.2">
      <c r="A32" s="49" t="s">
        <v>100</v>
      </c>
      <c r="B32" s="49" t="s">
        <v>101</v>
      </c>
      <c r="C32" s="53" t="s">
        <v>190</v>
      </c>
      <c r="D32" s="51">
        <v>10</v>
      </c>
      <c r="E32" s="52">
        <v>15</v>
      </c>
      <c r="F32" s="47" t="s">
        <v>169</v>
      </c>
      <c r="G32" s="46">
        <v>52.5</v>
      </c>
      <c r="H32" s="73">
        <f t="shared" si="1"/>
        <v>13.125</v>
      </c>
      <c r="I32" s="2">
        <v>40</v>
      </c>
      <c r="J32" s="66">
        <f t="shared" si="0"/>
        <v>35</v>
      </c>
    </row>
    <row r="33" spans="1:10" x14ac:dyDescent="0.2">
      <c r="A33" s="4" t="s">
        <v>104</v>
      </c>
      <c r="B33" s="4" t="s">
        <v>19</v>
      </c>
      <c r="C33" s="4" t="s">
        <v>105</v>
      </c>
      <c r="D33" s="43">
        <v>10</v>
      </c>
      <c r="E33" s="44">
        <v>60</v>
      </c>
      <c r="F33" s="45" t="s">
        <v>168</v>
      </c>
      <c r="G33" s="46">
        <v>75</v>
      </c>
      <c r="H33" s="73">
        <f t="shared" si="1"/>
        <v>75</v>
      </c>
      <c r="I33" s="2">
        <v>90</v>
      </c>
      <c r="J33" s="66">
        <f t="shared" ref="J33:J64" si="2">(I33/60)*G33</f>
        <v>112.5</v>
      </c>
    </row>
    <row r="34" spans="1:10" x14ac:dyDescent="0.2">
      <c r="A34" s="49" t="s">
        <v>18</v>
      </c>
      <c r="B34" s="49" t="s">
        <v>19</v>
      </c>
      <c r="C34" s="50" t="s">
        <v>109</v>
      </c>
      <c r="D34" s="43">
        <v>10</v>
      </c>
      <c r="E34" s="44">
        <v>30</v>
      </c>
      <c r="F34" s="45" t="s">
        <v>168</v>
      </c>
      <c r="G34" s="46">
        <v>75</v>
      </c>
      <c r="H34" s="73">
        <f t="shared" si="1"/>
        <v>37.5</v>
      </c>
      <c r="I34" s="2">
        <v>20</v>
      </c>
      <c r="J34" s="66">
        <f t="shared" si="2"/>
        <v>25</v>
      </c>
    </row>
    <row r="35" spans="1:10" x14ac:dyDescent="0.2">
      <c r="A35" s="4" t="s">
        <v>18</v>
      </c>
      <c r="B35" s="4" t="s">
        <v>19</v>
      </c>
      <c r="C35" s="4" t="s">
        <v>20</v>
      </c>
      <c r="D35" s="43">
        <v>10</v>
      </c>
      <c r="E35" s="44">
        <v>30</v>
      </c>
      <c r="F35" s="45" t="s">
        <v>168</v>
      </c>
      <c r="G35" s="46">
        <v>75</v>
      </c>
      <c r="H35" s="73">
        <f t="shared" si="1"/>
        <v>37.5</v>
      </c>
      <c r="I35" s="2">
        <v>20</v>
      </c>
      <c r="J35" s="66">
        <f t="shared" si="2"/>
        <v>25</v>
      </c>
    </row>
    <row r="36" spans="1:10" x14ac:dyDescent="0.2">
      <c r="A36" s="4" t="s">
        <v>113</v>
      </c>
      <c r="B36" s="4" t="s">
        <v>19</v>
      </c>
      <c r="C36" s="4" t="s">
        <v>114</v>
      </c>
      <c r="D36" s="43">
        <v>10</v>
      </c>
      <c r="E36" s="44">
        <v>30</v>
      </c>
      <c r="F36" s="45" t="s">
        <v>168</v>
      </c>
      <c r="G36" s="46">
        <v>75</v>
      </c>
      <c r="H36" s="73">
        <f t="shared" si="1"/>
        <v>37.5</v>
      </c>
      <c r="I36" s="2">
        <v>20</v>
      </c>
      <c r="J36" s="66">
        <f t="shared" si="2"/>
        <v>25</v>
      </c>
    </row>
    <row r="37" spans="1:10" x14ac:dyDescent="0.2">
      <c r="A37" s="4" t="s">
        <v>116</v>
      </c>
      <c r="B37" s="4" t="s">
        <v>117</v>
      </c>
      <c r="C37" s="4" t="s">
        <v>118</v>
      </c>
      <c r="D37" s="43">
        <v>10</v>
      </c>
      <c r="E37" s="44">
        <v>20</v>
      </c>
      <c r="F37" s="47" t="s">
        <v>169</v>
      </c>
      <c r="G37" s="46">
        <v>52.5</v>
      </c>
      <c r="H37" s="73">
        <f t="shared" si="1"/>
        <v>17.5</v>
      </c>
      <c r="I37" s="2">
        <v>10</v>
      </c>
      <c r="J37" s="66">
        <f t="shared" si="2"/>
        <v>8.75</v>
      </c>
    </row>
    <row r="38" spans="1:10" x14ac:dyDescent="0.2">
      <c r="A38" s="4" t="s">
        <v>116</v>
      </c>
      <c r="B38" s="4" t="s">
        <v>120</v>
      </c>
      <c r="C38" s="4" t="s">
        <v>121</v>
      </c>
      <c r="D38" s="43">
        <v>10</v>
      </c>
      <c r="E38" s="44">
        <v>20</v>
      </c>
      <c r="F38" s="47" t="s">
        <v>169</v>
      </c>
      <c r="G38" s="46">
        <v>52.5</v>
      </c>
      <c r="H38" s="73">
        <f t="shared" si="1"/>
        <v>17.5</v>
      </c>
      <c r="I38" s="2">
        <v>10</v>
      </c>
      <c r="J38" s="66">
        <f t="shared" si="2"/>
        <v>8.75</v>
      </c>
    </row>
    <row r="39" spans="1:10" x14ac:dyDescent="0.2">
      <c r="A39" s="4" t="s">
        <v>123</v>
      </c>
      <c r="B39" s="4" t="s">
        <v>120</v>
      </c>
      <c r="C39" s="4" t="s">
        <v>124</v>
      </c>
      <c r="D39" s="43">
        <v>10</v>
      </c>
      <c r="E39" s="44">
        <v>60</v>
      </c>
      <c r="F39" s="47" t="s">
        <v>169</v>
      </c>
      <c r="G39" s="46">
        <v>52.5</v>
      </c>
      <c r="H39" s="73">
        <f t="shared" si="1"/>
        <v>52.5</v>
      </c>
      <c r="I39" s="2">
        <v>30</v>
      </c>
      <c r="J39" s="66">
        <f t="shared" si="2"/>
        <v>26.25</v>
      </c>
    </row>
    <row r="40" spans="1:10" x14ac:dyDescent="0.2">
      <c r="A40" s="4" t="s">
        <v>126</v>
      </c>
      <c r="B40" s="4" t="s">
        <v>127</v>
      </c>
      <c r="C40" s="4" t="s">
        <v>128</v>
      </c>
      <c r="D40" s="43">
        <v>10</v>
      </c>
      <c r="E40" s="44">
        <v>60</v>
      </c>
      <c r="F40" s="47" t="s">
        <v>169</v>
      </c>
      <c r="G40" s="46">
        <v>52.5</v>
      </c>
      <c r="H40" s="73">
        <f t="shared" si="1"/>
        <v>52.5</v>
      </c>
      <c r="I40" s="2"/>
      <c r="J40" s="66">
        <f t="shared" si="2"/>
        <v>0</v>
      </c>
    </row>
    <row r="41" spans="1:10" x14ac:dyDescent="0.2">
      <c r="A41" s="4" t="s">
        <v>129</v>
      </c>
      <c r="B41" s="4" t="s">
        <v>130</v>
      </c>
      <c r="C41" s="4" t="s">
        <v>131</v>
      </c>
      <c r="D41" s="43">
        <v>10</v>
      </c>
      <c r="E41" s="44">
        <v>15</v>
      </c>
      <c r="F41" s="47" t="s">
        <v>170</v>
      </c>
      <c r="G41" s="46">
        <v>52.5</v>
      </c>
      <c r="H41" s="73">
        <f t="shared" si="1"/>
        <v>13.125</v>
      </c>
      <c r="I41" s="2"/>
      <c r="J41" s="66">
        <f t="shared" si="2"/>
        <v>0</v>
      </c>
    </row>
    <row r="42" spans="1:10" x14ac:dyDescent="0.2">
      <c r="A42" s="4" t="s">
        <v>133</v>
      </c>
      <c r="B42" s="4" t="s">
        <v>134</v>
      </c>
      <c r="C42" s="4" t="s">
        <v>135</v>
      </c>
      <c r="D42" s="43">
        <v>10</v>
      </c>
      <c r="E42" s="44">
        <v>20</v>
      </c>
      <c r="F42" s="47" t="s">
        <v>170</v>
      </c>
      <c r="G42" s="46">
        <v>52.5</v>
      </c>
      <c r="H42" s="73">
        <f t="shared" si="1"/>
        <v>17.5</v>
      </c>
      <c r="I42" s="2"/>
      <c r="J42" s="66">
        <f t="shared" si="2"/>
        <v>0</v>
      </c>
    </row>
    <row r="43" spans="1:10" s="78" customFormat="1" ht="25.5" customHeight="1" x14ac:dyDescent="0.2">
      <c r="A43" s="49" t="s">
        <v>137</v>
      </c>
      <c r="B43" s="4" t="s">
        <v>138</v>
      </c>
      <c r="C43" s="10" t="s">
        <v>139</v>
      </c>
      <c r="D43" s="51">
        <v>10</v>
      </c>
      <c r="E43" s="52">
        <v>20</v>
      </c>
      <c r="F43" s="74" t="s">
        <v>170</v>
      </c>
      <c r="G43" s="75">
        <v>52.5</v>
      </c>
      <c r="H43" s="76">
        <f t="shared" si="1"/>
        <v>17.5</v>
      </c>
      <c r="I43" s="15"/>
      <c r="J43" s="77">
        <f t="shared" si="2"/>
        <v>0</v>
      </c>
    </row>
    <row r="44" spans="1:10" x14ac:dyDescent="0.2">
      <c r="A44" s="4" t="s">
        <v>141</v>
      </c>
      <c r="B44" s="4" t="s">
        <v>19</v>
      </c>
      <c r="C44" s="4" t="s">
        <v>142</v>
      </c>
      <c r="D44" s="43">
        <v>10</v>
      </c>
      <c r="E44" s="44">
        <v>10</v>
      </c>
      <c r="F44" s="47" t="s">
        <v>169</v>
      </c>
      <c r="G44" s="46">
        <v>52.5</v>
      </c>
      <c r="H44" s="73">
        <f t="shared" si="1"/>
        <v>8.75</v>
      </c>
      <c r="I44" s="2">
        <v>5</v>
      </c>
      <c r="J44" s="66">
        <f t="shared" si="2"/>
        <v>4.375</v>
      </c>
    </row>
    <row r="45" spans="1:10" x14ac:dyDescent="0.2">
      <c r="A45" s="4" t="s">
        <v>144</v>
      </c>
      <c r="B45" s="4" t="s">
        <v>19</v>
      </c>
      <c r="C45" s="4" t="s">
        <v>145</v>
      </c>
      <c r="D45" s="43">
        <v>10</v>
      </c>
      <c r="E45" s="44">
        <v>10</v>
      </c>
      <c r="F45" s="47" t="s">
        <v>169</v>
      </c>
      <c r="G45" s="46">
        <v>52.5</v>
      </c>
      <c r="H45" s="73">
        <f t="shared" si="1"/>
        <v>8.75</v>
      </c>
      <c r="I45" s="2">
        <v>5</v>
      </c>
      <c r="J45" s="66">
        <f t="shared" si="2"/>
        <v>4.375</v>
      </c>
    </row>
    <row r="46" spans="1:10" x14ac:dyDescent="0.2">
      <c r="A46" s="4" t="s">
        <v>146</v>
      </c>
      <c r="B46" s="4" t="s">
        <v>19</v>
      </c>
      <c r="C46" s="4" t="s">
        <v>147</v>
      </c>
      <c r="D46" s="43">
        <v>10</v>
      </c>
      <c r="E46" s="44">
        <v>10</v>
      </c>
      <c r="F46" s="47" t="s">
        <v>169</v>
      </c>
      <c r="G46" s="46">
        <v>52.5</v>
      </c>
      <c r="H46" s="73">
        <f t="shared" si="1"/>
        <v>8.75</v>
      </c>
      <c r="I46" s="2">
        <v>5</v>
      </c>
      <c r="J46" s="66">
        <f t="shared" si="2"/>
        <v>4.375</v>
      </c>
    </row>
    <row r="47" spans="1:10" ht="29.25" customHeight="1" x14ac:dyDescent="0.2">
      <c r="A47" s="4" t="s">
        <v>148</v>
      </c>
      <c r="B47" s="4" t="s">
        <v>19</v>
      </c>
      <c r="C47" s="10" t="s">
        <v>171</v>
      </c>
      <c r="D47" s="43">
        <v>10</v>
      </c>
      <c r="E47" s="44">
        <v>15</v>
      </c>
      <c r="F47" s="47" t="s">
        <v>169</v>
      </c>
      <c r="G47" s="46">
        <v>52.5</v>
      </c>
      <c r="H47" s="73">
        <f t="shared" si="1"/>
        <v>13.125</v>
      </c>
      <c r="I47" s="54"/>
      <c r="J47" s="66">
        <f t="shared" si="2"/>
        <v>0</v>
      </c>
    </row>
    <row r="48" spans="1:10" x14ac:dyDescent="0.2">
      <c r="A48" s="4" t="s">
        <v>27</v>
      </c>
      <c r="B48" s="4" t="s">
        <v>28</v>
      </c>
      <c r="C48" s="4" t="s">
        <v>29</v>
      </c>
      <c r="D48" s="43">
        <v>20</v>
      </c>
      <c r="E48" s="44">
        <v>10</v>
      </c>
      <c r="F48" s="47" t="s">
        <v>169</v>
      </c>
      <c r="G48" s="46">
        <v>52.5</v>
      </c>
      <c r="H48" s="73">
        <f t="shared" si="1"/>
        <v>8.75</v>
      </c>
      <c r="I48" s="2"/>
      <c r="J48" s="66">
        <f t="shared" si="2"/>
        <v>0</v>
      </c>
    </row>
    <row r="49" spans="1:10" x14ac:dyDescent="0.2">
      <c r="A49" s="4" t="s">
        <v>35</v>
      </c>
      <c r="B49" s="4" t="s">
        <v>36</v>
      </c>
      <c r="C49" s="4" t="s">
        <v>37</v>
      </c>
      <c r="D49" s="43">
        <v>10</v>
      </c>
      <c r="E49" s="44">
        <v>10</v>
      </c>
      <c r="F49" s="47" t="s">
        <v>170</v>
      </c>
      <c r="G49" s="46">
        <v>52.5</v>
      </c>
      <c r="H49" s="73">
        <f t="shared" si="1"/>
        <v>8.75</v>
      </c>
      <c r="I49" s="2"/>
      <c r="J49" s="66">
        <f t="shared" si="2"/>
        <v>0</v>
      </c>
    </row>
    <row r="50" spans="1:10" x14ac:dyDescent="0.2">
      <c r="A50" s="4" t="s">
        <v>38</v>
      </c>
      <c r="B50" s="4" t="s">
        <v>39</v>
      </c>
      <c r="C50" s="4" t="s">
        <v>40</v>
      </c>
      <c r="D50" s="43">
        <v>10</v>
      </c>
      <c r="E50" s="44">
        <v>10</v>
      </c>
      <c r="F50" s="47" t="s">
        <v>169</v>
      </c>
      <c r="G50" s="46">
        <v>52.5</v>
      </c>
      <c r="H50" s="73">
        <f t="shared" si="1"/>
        <v>8.75</v>
      </c>
      <c r="I50" s="2"/>
      <c r="J50" s="66">
        <f t="shared" si="2"/>
        <v>0</v>
      </c>
    </row>
    <row r="51" spans="1:10" ht="11.25" customHeight="1" x14ac:dyDescent="0.2">
      <c r="A51" s="4" t="s">
        <v>43</v>
      </c>
      <c r="B51" s="4" t="s">
        <v>19</v>
      </c>
      <c r="C51" s="10" t="s">
        <v>44</v>
      </c>
      <c r="D51" s="43">
        <v>10</v>
      </c>
      <c r="E51" s="44">
        <v>10</v>
      </c>
      <c r="F51" s="47" t="s">
        <v>169</v>
      </c>
      <c r="G51" s="46">
        <v>52.5</v>
      </c>
      <c r="H51" s="73">
        <f t="shared" si="1"/>
        <v>8.75</v>
      </c>
      <c r="I51" s="2">
        <v>5</v>
      </c>
      <c r="J51" s="66">
        <f t="shared" si="2"/>
        <v>4.375</v>
      </c>
    </row>
    <row r="52" spans="1:10" x14ac:dyDescent="0.2">
      <c r="A52" s="4" t="s">
        <v>47</v>
      </c>
      <c r="B52" s="4" t="s">
        <v>39</v>
      </c>
      <c r="C52" s="4" t="s">
        <v>48</v>
      </c>
      <c r="D52" s="43">
        <v>15</v>
      </c>
      <c r="E52" s="44">
        <v>15</v>
      </c>
      <c r="F52" s="47" t="s">
        <v>169</v>
      </c>
      <c r="G52" s="46">
        <v>52.5</v>
      </c>
      <c r="H52" s="73">
        <f t="shared" si="1"/>
        <v>13.125</v>
      </c>
      <c r="I52" s="2">
        <v>15</v>
      </c>
      <c r="J52" s="66">
        <f t="shared" si="2"/>
        <v>13.125</v>
      </c>
    </row>
    <row r="53" spans="1:10" ht="21.75" customHeight="1" x14ac:dyDescent="0.2">
      <c r="A53" s="10" t="s">
        <v>50</v>
      </c>
      <c r="B53" s="4" t="s">
        <v>51</v>
      </c>
      <c r="C53" s="4" t="s">
        <v>40</v>
      </c>
      <c r="D53" s="43">
        <v>10</v>
      </c>
      <c r="E53" s="44">
        <v>10</v>
      </c>
      <c r="F53" s="47" t="s">
        <v>169</v>
      </c>
      <c r="G53" s="46">
        <v>52.5</v>
      </c>
      <c r="H53" s="73">
        <f t="shared" si="1"/>
        <v>8.75</v>
      </c>
      <c r="I53" s="2">
        <v>10</v>
      </c>
      <c r="J53" s="66">
        <f t="shared" si="2"/>
        <v>8.75</v>
      </c>
    </row>
    <row r="54" spans="1:10" x14ac:dyDescent="0.2">
      <c r="A54" s="4" t="s">
        <v>38</v>
      </c>
      <c r="B54" s="4" t="s">
        <v>52</v>
      </c>
      <c r="C54" s="4" t="s">
        <v>40</v>
      </c>
      <c r="D54" s="43">
        <v>10</v>
      </c>
      <c r="E54" s="44">
        <v>10</v>
      </c>
      <c r="F54" s="47" t="s">
        <v>169</v>
      </c>
      <c r="G54" s="46">
        <v>52.5</v>
      </c>
      <c r="H54" s="73">
        <f t="shared" si="1"/>
        <v>8.75</v>
      </c>
      <c r="I54" s="2">
        <v>10</v>
      </c>
      <c r="J54" s="66">
        <f t="shared" si="2"/>
        <v>8.75</v>
      </c>
    </row>
    <row r="55" spans="1:10" x14ac:dyDescent="0.2">
      <c r="A55" s="4" t="s">
        <v>53</v>
      </c>
      <c r="B55" s="4" t="s">
        <v>54</v>
      </c>
      <c r="C55" s="4" t="s">
        <v>55</v>
      </c>
      <c r="D55" s="43">
        <v>10</v>
      </c>
      <c r="E55" s="44">
        <v>10</v>
      </c>
      <c r="F55" s="47" t="s">
        <v>169</v>
      </c>
      <c r="G55" s="46">
        <v>52.5</v>
      </c>
      <c r="H55" s="73">
        <f t="shared" si="1"/>
        <v>8.75</v>
      </c>
      <c r="I55" s="2">
        <v>10</v>
      </c>
      <c r="J55" s="66">
        <f t="shared" si="2"/>
        <v>8.75</v>
      </c>
    </row>
    <row r="56" spans="1:10" x14ac:dyDescent="0.2">
      <c r="A56" s="4" t="s">
        <v>53</v>
      </c>
      <c r="B56" s="4" t="s">
        <v>54</v>
      </c>
      <c r="C56" s="4" t="s">
        <v>55</v>
      </c>
      <c r="D56" s="43">
        <v>10</v>
      </c>
      <c r="E56" s="44">
        <v>10</v>
      </c>
      <c r="F56" s="47" t="s">
        <v>169</v>
      </c>
      <c r="G56" s="46">
        <v>52.5</v>
      </c>
      <c r="H56" s="73">
        <f t="shared" si="1"/>
        <v>8.75</v>
      </c>
      <c r="I56" s="2">
        <v>10</v>
      </c>
      <c r="J56" s="66">
        <f t="shared" si="2"/>
        <v>8.75</v>
      </c>
    </row>
    <row r="57" spans="1:10" x14ac:dyDescent="0.2">
      <c r="A57" s="4" t="s">
        <v>38</v>
      </c>
      <c r="B57" s="4" t="s">
        <v>57</v>
      </c>
      <c r="C57" s="4" t="s">
        <v>58</v>
      </c>
      <c r="D57" s="43">
        <v>15</v>
      </c>
      <c r="E57" s="44">
        <v>10</v>
      </c>
      <c r="F57" s="47" t="s">
        <v>169</v>
      </c>
      <c r="G57" s="46">
        <v>52.5</v>
      </c>
      <c r="H57" s="73">
        <f t="shared" si="1"/>
        <v>8.75</v>
      </c>
      <c r="I57" s="2">
        <v>10</v>
      </c>
      <c r="J57" s="66">
        <f t="shared" si="2"/>
        <v>8.75</v>
      </c>
    </row>
    <row r="58" spans="1:10" x14ac:dyDescent="0.2">
      <c r="A58" s="4" t="s">
        <v>38</v>
      </c>
      <c r="B58" s="4" t="s">
        <v>59</v>
      </c>
      <c r="C58" s="4" t="s">
        <v>60</v>
      </c>
      <c r="D58" s="43">
        <v>10</v>
      </c>
      <c r="E58" s="44">
        <v>10</v>
      </c>
      <c r="F58" s="47" t="s">
        <v>169</v>
      </c>
      <c r="G58" s="46">
        <v>52.5</v>
      </c>
      <c r="H58" s="73">
        <f t="shared" si="1"/>
        <v>8.75</v>
      </c>
      <c r="I58" s="2">
        <v>10</v>
      </c>
      <c r="J58" s="66">
        <f t="shared" si="2"/>
        <v>8.75</v>
      </c>
    </row>
    <row r="59" spans="1:10" x14ac:dyDescent="0.2">
      <c r="A59" s="4" t="s">
        <v>63</v>
      </c>
      <c r="B59" s="4" t="s">
        <v>64</v>
      </c>
      <c r="C59" s="4" t="s">
        <v>65</v>
      </c>
      <c r="D59" s="43">
        <v>15</v>
      </c>
      <c r="E59" s="44">
        <v>10</v>
      </c>
      <c r="F59" s="47" t="s">
        <v>169</v>
      </c>
      <c r="G59" s="46">
        <v>52.5</v>
      </c>
      <c r="H59" s="73">
        <f t="shared" si="1"/>
        <v>8.75</v>
      </c>
      <c r="I59" s="2">
        <v>10</v>
      </c>
      <c r="J59" s="66">
        <f t="shared" si="2"/>
        <v>8.75</v>
      </c>
    </row>
    <row r="60" spans="1:10" x14ac:dyDescent="0.2">
      <c r="A60" s="4" t="s">
        <v>63</v>
      </c>
      <c r="B60" s="4" t="s">
        <v>67</v>
      </c>
      <c r="C60" s="4" t="s">
        <v>65</v>
      </c>
      <c r="D60" s="43">
        <v>15</v>
      </c>
      <c r="E60" s="44">
        <v>10</v>
      </c>
      <c r="F60" s="47" t="s">
        <v>169</v>
      </c>
      <c r="G60" s="46">
        <v>52.5</v>
      </c>
      <c r="H60" s="73">
        <f t="shared" si="1"/>
        <v>8.75</v>
      </c>
      <c r="I60" s="2">
        <v>10</v>
      </c>
      <c r="J60" s="66">
        <f t="shared" si="2"/>
        <v>8.75</v>
      </c>
    </row>
    <row r="61" spans="1:10" x14ac:dyDescent="0.2">
      <c r="A61" s="4" t="s">
        <v>38</v>
      </c>
      <c r="B61" s="4" t="s">
        <v>59</v>
      </c>
      <c r="C61" s="4" t="s">
        <v>60</v>
      </c>
      <c r="D61" s="43">
        <v>10</v>
      </c>
      <c r="E61" s="44">
        <v>10</v>
      </c>
      <c r="F61" s="47" t="s">
        <v>169</v>
      </c>
      <c r="G61" s="46">
        <v>52.5</v>
      </c>
      <c r="H61" s="73">
        <f t="shared" si="1"/>
        <v>8.75</v>
      </c>
      <c r="I61" s="2">
        <v>10</v>
      </c>
      <c r="J61" s="66">
        <f t="shared" si="2"/>
        <v>8.75</v>
      </c>
    </row>
    <row r="62" spans="1:10" x14ac:dyDescent="0.2">
      <c r="A62" s="4" t="s">
        <v>38</v>
      </c>
      <c r="B62" s="4" t="s">
        <v>70</v>
      </c>
      <c r="C62" s="4" t="s">
        <v>60</v>
      </c>
      <c r="D62" s="43">
        <v>10</v>
      </c>
      <c r="E62" s="44">
        <v>10</v>
      </c>
      <c r="F62" s="47" t="s">
        <v>169</v>
      </c>
      <c r="G62" s="46">
        <v>52.5</v>
      </c>
      <c r="H62" s="73">
        <f t="shared" si="1"/>
        <v>8.75</v>
      </c>
      <c r="I62" s="2">
        <v>10</v>
      </c>
      <c r="J62" s="66">
        <f t="shared" si="2"/>
        <v>8.75</v>
      </c>
    </row>
    <row r="63" spans="1:10" x14ac:dyDescent="0.2">
      <c r="A63" s="4" t="s">
        <v>38</v>
      </c>
      <c r="B63" s="4" t="s">
        <v>73</v>
      </c>
      <c r="C63" s="4" t="s">
        <v>40</v>
      </c>
      <c r="D63" s="43">
        <v>10</v>
      </c>
      <c r="E63" s="44">
        <v>10</v>
      </c>
      <c r="F63" s="47" t="s">
        <v>169</v>
      </c>
      <c r="G63" s="46">
        <v>52.5</v>
      </c>
      <c r="H63" s="73">
        <f t="shared" si="1"/>
        <v>8.75</v>
      </c>
      <c r="I63" s="2">
        <v>10</v>
      </c>
      <c r="J63" s="66">
        <f t="shared" si="2"/>
        <v>8.75</v>
      </c>
    </row>
    <row r="64" spans="1:10" x14ac:dyDescent="0.2">
      <c r="A64" s="4" t="s">
        <v>38</v>
      </c>
      <c r="B64" s="4" t="s">
        <v>75</v>
      </c>
      <c r="C64" s="4" t="s">
        <v>60</v>
      </c>
      <c r="D64" s="43">
        <v>10</v>
      </c>
      <c r="E64" s="44">
        <v>10</v>
      </c>
      <c r="F64" s="47" t="s">
        <v>169</v>
      </c>
      <c r="G64" s="46">
        <v>52.5</v>
      </c>
      <c r="H64" s="73">
        <f t="shared" si="1"/>
        <v>8.75</v>
      </c>
      <c r="I64" s="2">
        <v>10</v>
      </c>
      <c r="J64" s="66">
        <f t="shared" si="2"/>
        <v>8.75</v>
      </c>
    </row>
    <row r="65" spans="1:10" x14ac:dyDescent="0.2">
      <c r="A65" s="4" t="s">
        <v>38</v>
      </c>
      <c r="B65" s="4" t="s">
        <v>39</v>
      </c>
      <c r="C65" s="4" t="s">
        <v>40</v>
      </c>
      <c r="D65" s="43">
        <v>10</v>
      </c>
      <c r="E65" s="44">
        <v>10</v>
      </c>
      <c r="F65" s="47" t="s">
        <v>169</v>
      </c>
      <c r="G65" s="46">
        <v>52.5</v>
      </c>
      <c r="H65" s="73">
        <f t="shared" si="1"/>
        <v>8.75</v>
      </c>
      <c r="I65" s="2">
        <v>10</v>
      </c>
      <c r="J65" s="66">
        <f t="shared" ref="J65:J71" si="3">(I65/60)*G65</f>
        <v>8.75</v>
      </c>
    </row>
    <row r="66" spans="1:10" x14ac:dyDescent="0.2">
      <c r="A66" s="4" t="s">
        <v>76</v>
      </c>
      <c r="B66" s="4" t="s">
        <v>77</v>
      </c>
      <c r="C66" s="4" t="s">
        <v>63</v>
      </c>
      <c r="D66" s="43">
        <v>10</v>
      </c>
      <c r="E66" s="44">
        <v>10</v>
      </c>
      <c r="F66" s="47" t="s">
        <v>169</v>
      </c>
      <c r="G66" s="46">
        <v>52.5</v>
      </c>
      <c r="H66" s="73">
        <f t="shared" ref="H66:H71" si="4">(E66/60)*G66</f>
        <v>8.75</v>
      </c>
      <c r="I66" s="2">
        <v>10</v>
      </c>
      <c r="J66" s="66">
        <f t="shared" si="3"/>
        <v>8.75</v>
      </c>
    </row>
    <row r="67" spans="1:10" x14ac:dyDescent="0.2">
      <c r="A67" s="4" t="s">
        <v>78</v>
      </c>
      <c r="B67" s="4" t="s">
        <v>79</v>
      </c>
      <c r="C67" s="4" t="s">
        <v>80</v>
      </c>
      <c r="D67" s="43">
        <v>20</v>
      </c>
      <c r="E67" s="44">
        <v>30</v>
      </c>
      <c r="F67" s="47" t="s">
        <v>168</v>
      </c>
      <c r="G67" s="46">
        <v>75</v>
      </c>
      <c r="H67" s="73">
        <f t="shared" si="4"/>
        <v>37.5</v>
      </c>
      <c r="I67" s="2">
        <v>10</v>
      </c>
      <c r="J67" s="66">
        <f t="shared" si="3"/>
        <v>12.5</v>
      </c>
    </row>
    <row r="68" spans="1:10" x14ac:dyDescent="0.2">
      <c r="A68" s="55" t="s">
        <v>78</v>
      </c>
      <c r="B68" s="55" t="s">
        <v>77</v>
      </c>
      <c r="C68" s="55" t="s">
        <v>80</v>
      </c>
      <c r="D68" s="56">
        <v>20</v>
      </c>
      <c r="E68" s="57">
        <v>30</v>
      </c>
      <c r="F68" s="47" t="s">
        <v>168</v>
      </c>
      <c r="G68" s="67">
        <v>75</v>
      </c>
      <c r="H68" s="73">
        <f>(E68/60)*G68</f>
        <v>37.5</v>
      </c>
      <c r="I68" s="2">
        <v>10</v>
      </c>
      <c r="J68" s="66">
        <f t="shared" si="3"/>
        <v>12.5</v>
      </c>
    </row>
    <row r="69" spans="1:10" x14ac:dyDescent="0.2">
      <c r="A69" s="87" t="s">
        <v>186</v>
      </c>
      <c r="B69" s="87" t="s">
        <v>188</v>
      </c>
      <c r="C69" s="87" t="s">
        <v>189</v>
      </c>
      <c r="D69" s="88"/>
      <c r="E69" s="89">
        <v>420</v>
      </c>
      <c r="F69" s="90" t="s">
        <v>168</v>
      </c>
      <c r="G69" s="91">
        <v>75</v>
      </c>
      <c r="H69" s="92">
        <f>(E69/60)*G69</f>
        <v>525</v>
      </c>
      <c r="I69" s="93">
        <v>300</v>
      </c>
      <c r="J69" s="94">
        <f t="shared" si="3"/>
        <v>375</v>
      </c>
    </row>
    <row r="70" spans="1:10" x14ac:dyDescent="0.2">
      <c r="A70" s="87" t="s">
        <v>187</v>
      </c>
      <c r="B70" s="87" t="s">
        <v>188</v>
      </c>
      <c r="C70" s="87" t="s">
        <v>189</v>
      </c>
      <c r="D70" s="88"/>
      <c r="E70" s="89">
        <v>420</v>
      </c>
      <c r="F70" s="90" t="s">
        <v>168</v>
      </c>
      <c r="G70" s="91">
        <v>75</v>
      </c>
      <c r="H70" s="92">
        <f>(E70/60)*G70</f>
        <v>525</v>
      </c>
      <c r="I70" s="93">
        <v>200</v>
      </c>
      <c r="J70" s="94">
        <f t="shared" si="3"/>
        <v>250</v>
      </c>
    </row>
    <row r="71" spans="1:10" ht="22.5" customHeight="1" x14ac:dyDescent="0.2">
      <c r="A71" s="95" t="s">
        <v>172</v>
      </c>
      <c r="B71" s="95" t="s">
        <v>173</v>
      </c>
      <c r="C71" s="96" t="s">
        <v>174</v>
      </c>
      <c r="D71" s="97">
        <v>30</v>
      </c>
      <c r="E71" s="98">
        <v>480</v>
      </c>
      <c r="F71" s="99" t="s">
        <v>170</v>
      </c>
      <c r="G71" s="100">
        <v>52.5</v>
      </c>
      <c r="H71" s="92">
        <f t="shared" si="4"/>
        <v>420</v>
      </c>
      <c r="I71" s="93">
        <v>120</v>
      </c>
      <c r="J71" s="94">
        <f t="shared" si="3"/>
        <v>105</v>
      </c>
    </row>
    <row r="72" spans="1:10" x14ac:dyDescent="0.2">
      <c r="A72" s="80"/>
      <c r="F72" s="62"/>
      <c r="G72" s="63"/>
    </row>
    <row r="73" spans="1:10" x14ac:dyDescent="0.2">
      <c r="C73" s="58"/>
      <c r="D73" s="59"/>
      <c r="F73" s="60"/>
      <c r="G73" s="61"/>
    </row>
    <row r="74" spans="1:10" x14ac:dyDescent="0.2">
      <c r="A74" s="80"/>
      <c r="B74" s="80"/>
      <c r="C74" s="79" t="s">
        <v>181</v>
      </c>
      <c r="D74" s="79" t="s">
        <v>182</v>
      </c>
      <c r="E74" s="79" t="s">
        <v>185</v>
      </c>
      <c r="F74" s="60"/>
      <c r="G74" s="60"/>
    </row>
    <row r="75" spans="1:10" x14ac:dyDescent="0.2">
      <c r="C75" s="4" t="s">
        <v>178</v>
      </c>
      <c r="D75" s="65">
        <f>SUM(D2:D71)/60</f>
        <v>15.25</v>
      </c>
      <c r="E75" s="66">
        <f>D75*60</f>
        <v>915</v>
      </c>
      <c r="F75" s="60"/>
      <c r="G75" s="60"/>
    </row>
    <row r="76" spans="1:10" x14ac:dyDescent="0.2">
      <c r="C76" s="64" t="s">
        <v>179</v>
      </c>
      <c r="D76" s="65">
        <f>SUM(E2:E71)/60</f>
        <v>45.75</v>
      </c>
      <c r="E76" s="66">
        <f>SUM(H2:H71)</f>
        <v>2956.875</v>
      </c>
    </row>
    <row r="77" spans="1:10" x14ac:dyDescent="0.2">
      <c r="C77" s="64" t="s">
        <v>177</v>
      </c>
      <c r="D77" s="65">
        <f>SUM(I2:I71)/60</f>
        <v>30.833333333333332</v>
      </c>
      <c r="E77" s="66">
        <f>SUM(J2:J71)</f>
        <v>2068.75</v>
      </c>
    </row>
    <row r="78" spans="1:10" x14ac:dyDescent="0.2">
      <c r="C78" s="64" t="s">
        <v>184</v>
      </c>
      <c r="D78" s="65">
        <f>D75+D76</f>
        <v>61</v>
      </c>
      <c r="E78" s="66">
        <f>E75+E76</f>
        <v>3871.875</v>
      </c>
    </row>
    <row r="79" spans="1:10" x14ac:dyDescent="0.2">
      <c r="C79" s="64" t="s">
        <v>183</v>
      </c>
      <c r="D79" s="65">
        <f>D75+D77</f>
        <v>46.083333333333329</v>
      </c>
      <c r="E79" s="66">
        <f>E75+E77</f>
        <v>2983.75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zoomScaleNormal="100" workbookViewId="0">
      <selection activeCell="B8" sqref="B8"/>
    </sheetView>
  </sheetViews>
  <sheetFormatPr defaultRowHeight="12.75" x14ac:dyDescent="0.2"/>
  <cols>
    <col min="1" max="1" width="11.5703125"/>
    <col min="2" max="2" width="14.42578125" customWidth="1"/>
    <col min="3" max="3" width="3.28515625" customWidth="1"/>
    <col min="4" max="26" width="11.5703125"/>
    <col min="27" max="1025" width="14.42578125" customWidth="1"/>
  </cols>
  <sheetData>
    <row r="1" spans="2:4" ht="12.75" customHeight="1" x14ac:dyDescent="0.2">
      <c r="B1" s="25" t="s">
        <v>1</v>
      </c>
      <c r="C1" s="26"/>
    </row>
    <row r="2" spans="2:4" ht="12.75" customHeight="1" x14ac:dyDescent="0.2">
      <c r="B2" s="3" t="s">
        <v>15</v>
      </c>
      <c r="C2" s="27"/>
      <c r="D2" s="28" t="s">
        <v>151</v>
      </c>
    </row>
    <row r="3" spans="2:4" ht="12.75" customHeight="1" x14ac:dyDescent="0.2">
      <c r="B3" s="9" t="s">
        <v>46</v>
      </c>
      <c r="C3" s="27"/>
      <c r="D3" s="28" t="s">
        <v>152</v>
      </c>
    </row>
    <row r="4" spans="2:4" ht="12.75" customHeight="1" x14ac:dyDescent="0.2">
      <c r="B4" s="5" t="s">
        <v>25</v>
      </c>
      <c r="C4" s="27"/>
      <c r="D4" s="28" t="s">
        <v>153</v>
      </c>
    </row>
    <row r="6" spans="2:4" ht="12.75" customHeight="1" x14ac:dyDescent="0.2">
      <c r="B6" s="25" t="s">
        <v>2</v>
      </c>
    </row>
    <row r="7" spans="2:4" ht="12.75" customHeight="1" x14ac:dyDescent="0.2">
      <c r="B7" s="6" t="s">
        <v>26</v>
      </c>
      <c r="D7" s="28" t="s">
        <v>154</v>
      </c>
    </row>
    <row r="8" spans="2:4" ht="12.75" customHeight="1" x14ac:dyDescent="0.2">
      <c r="B8" s="29" t="s">
        <v>155</v>
      </c>
      <c r="D8" s="28" t="s">
        <v>156</v>
      </c>
    </row>
    <row r="9" spans="2:4" ht="12.75" customHeight="1" x14ac:dyDescent="0.2">
      <c r="B9" s="30" t="s">
        <v>93</v>
      </c>
      <c r="D9" s="28" t="s">
        <v>157</v>
      </c>
    </row>
    <row r="10" spans="2:4" ht="12.75" customHeight="1" x14ac:dyDescent="0.2">
      <c r="B10" s="31" t="s">
        <v>158</v>
      </c>
      <c r="D10" s="28" t="s">
        <v>159</v>
      </c>
    </row>
    <row r="13" spans="2:4" ht="12.75" customHeight="1" x14ac:dyDescent="0.2">
      <c r="B13" s="32" t="s">
        <v>160</v>
      </c>
    </row>
    <row r="14" spans="2:4" ht="12.75" customHeight="1" x14ac:dyDescent="0.2">
      <c r="C14" s="33" t="s">
        <v>17</v>
      </c>
    </row>
    <row r="15" spans="2:4" ht="12.75" customHeight="1" x14ac:dyDescent="0.2">
      <c r="C15" s="33" t="s">
        <v>110</v>
      </c>
    </row>
    <row r="16" spans="2:4" ht="12.75" customHeight="1" x14ac:dyDescent="0.2">
      <c r="C16" s="33" t="s">
        <v>83</v>
      </c>
    </row>
    <row r="17" spans="3:3" ht="12.75" customHeight="1" x14ac:dyDescent="0.2">
      <c r="C17" s="33" t="s">
        <v>161</v>
      </c>
    </row>
    <row r="18" spans="3:3" ht="12.75" customHeight="1" x14ac:dyDescent="0.2">
      <c r="C18" s="33" t="s">
        <v>162</v>
      </c>
    </row>
    <row r="19" spans="3:3" ht="12.75" customHeight="1" x14ac:dyDescent="0.2">
      <c r="C19" s="34" t="s">
        <v>163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Custos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Carol-Gu</cp:lastModifiedBy>
  <cp:revision>2</cp:revision>
  <dcterms:modified xsi:type="dcterms:W3CDTF">2020-11-12T22:37:26Z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