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quinca\Desktop\Compass UOL\SQL\Projeto #1\"/>
    </mc:Choice>
  </mc:AlternateContent>
  <bookViews>
    <workbookView xWindow="0" yWindow="0" windowWidth="21570" windowHeight="8145" activeTab="1"/>
  </bookViews>
  <sheets>
    <sheet name="Dashboard" sheetId="2" r:id="rId1"/>
    <sheet name="Resultados" sheetId="3" r:id="rId2"/>
    <sheet name="Queries" sheetId="4" r:id="rId3"/>
  </sheets>
  <definedNames>
    <definedName name="_xlnm._FilterDatabase" localSheetId="0" hidden="1">Resultados!$M$3:$N$3</definedName>
    <definedName name="_xlchart.v5.0" hidden="1">Resultados!$I$3:$J$3</definedName>
    <definedName name="_xlchart.v5.1" hidden="1">Resultados!$I$4:$J$8</definedName>
    <definedName name="_xlchart.v5.2" hidden="1">Resultados!$K$3</definedName>
    <definedName name="_xlchart.v5.3" hidden="1">Resultados!$K$4:$K$8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3" l="1"/>
  <c r="E29" i="3" l="1"/>
  <c r="F29" i="3" l="1"/>
  <c r="G29" i="3" l="1"/>
  <c r="H29" i="3" l="1"/>
  <c r="I29" i="3" l="1"/>
  <c r="J29" i="3" l="1"/>
  <c r="K29" i="3" l="1"/>
  <c r="L29" i="3" l="1"/>
  <c r="M29" i="3" l="1"/>
  <c r="N29" i="3" l="1"/>
</calcChain>
</file>

<file path=xl/sharedStrings.xml><?xml version="1.0" encoding="utf-8"?>
<sst xmlns="http://schemas.openxmlformats.org/spreadsheetml/2006/main" count="48" uniqueCount="41">
  <si>
    <t>mês</t>
  </si>
  <si>
    <t>leads (#)</t>
  </si>
  <si>
    <t>vendas (#)</t>
  </si>
  <si>
    <t>receita (k, R$)</t>
  </si>
  <si>
    <t>conversão (%)</t>
  </si>
  <si>
    <t>ticket médio (k, R$)</t>
  </si>
  <si>
    <t>estado</t>
  </si>
  <si>
    <t>país</t>
  </si>
  <si>
    <t>marca</t>
  </si>
  <si>
    <t>loja</t>
  </si>
  <si>
    <t>dia_semana</t>
  </si>
  <si>
    <t>dia da semana</t>
  </si>
  <si>
    <t>visitas (#)</t>
  </si>
  <si>
    <t>1 - Receita, leads, conversão e ticket médio mês a mês</t>
  </si>
  <si>
    <t>2- Estados que mais venderam</t>
  </si>
  <si>
    <t>3 - Marcas que mais venderam no mês</t>
  </si>
  <si>
    <t>4 - Lojas que mais venderam</t>
  </si>
  <si>
    <t>5 - Dias da semana com maior número de visitas ao site</t>
  </si>
  <si>
    <t>Brazil</t>
  </si>
  <si>
    <t>SP</t>
  </si>
  <si>
    <t>MG</t>
  </si>
  <si>
    <t>SC</t>
  </si>
  <si>
    <t>RS</t>
  </si>
  <si>
    <t>RJ</t>
  </si>
  <si>
    <t>CHEVROLET</t>
  </si>
  <si>
    <t>FIAT</t>
  </si>
  <si>
    <t>VOLKSWAGEN</t>
  </si>
  <si>
    <t>FORD</t>
  </si>
  <si>
    <t>RENAULT</t>
  </si>
  <si>
    <t>KIYOKO CILEIDI JERY LTDA</t>
  </si>
  <si>
    <t>CLAUDINEO JOZENAIDE LUYANE LTDA</t>
  </si>
  <si>
    <t>ADO JUBERTH VALTUIDES LTDA</t>
  </si>
  <si>
    <t>GERRIVALDO ROSIELEN VALTEIDE LTDA</t>
  </si>
  <si>
    <t>NILFA CID SILVANDRO LTDA</t>
  </si>
  <si>
    <t>domingo</t>
  </si>
  <si>
    <t>segunda-feira</t>
  </si>
  <si>
    <t>terça-feira</t>
  </si>
  <si>
    <t>quarta-feira</t>
  </si>
  <si>
    <t>quinta-feira</t>
  </si>
  <si>
    <t>sexta-feira</t>
  </si>
  <si>
    <t>sábado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</si>
</sst>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[$-416]mmm\-yy;@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9" fontId="0" fillId="2" borderId="0" xfId="0" applyNumberFormat="1" applyFill="1"/>
    <xf numFmtId="9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3" fontId="0" fillId="2" borderId="0" xfId="0" applyNumberFormat="1" applyFill="1"/>
    <xf numFmtId="3" fontId="0" fillId="0" borderId="0" xfId="0" applyNumberFormat="1"/>
    <xf numFmtId="165" fontId="0" fillId="2" borderId="0" xfId="0" applyNumberFormat="1" applyFill="1"/>
    <xf numFmtId="165" fontId="0" fillId="0" borderId="0" xfId="0" applyNumberFormat="1"/>
    <xf numFmtId="17" fontId="1" fillId="0" borderId="0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0" fontId="3" fillId="0" borderId="0" xfId="0" applyFont="1"/>
    <xf numFmtId="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E00"/>
      <color rgb="FF404040"/>
      <color rgb="FFC89400"/>
      <color rgb="FF1C819E"/>
      <color rgb="FF176C83"/>
      <color rgb="FFBFBFBF"/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Resultados!$C$3</c:f>
              <c:strCache>
                <c:ptCount val="1"/>
                <c:pt idx="0">
                  <c:v>leads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Resultados!$C$4:$C$15</c:f>
              <c:numCache>
                <c:formatCode>#,##0</c:formatCode>
                <c:ptCount val="12"/>
                <c:pt idx="0">
                  <c:v>26</c:v>
                </c:pt>
                <c:pt idx="1">
                  <c:v>931</c:v>
                </c:pt>
                <c:pt idx="2">
                  <c:v>1207</c:v>
                </c:pt>
                <c:pt idx="3">
                  <c:v>1008</c:v>
                </c:pt>
                <c:pt idx="4">
                  <c:v>1058</c:v>
                </c:pt>
                <c:pt idx="5">
                  <c:v>1300</c:v>
                </c:pt>
                <c:pt idx="6">
                  <c:v>1932</c:v>
                </c:pt>
                <c:pt idx="7">
                  <c:v>2376</c:v>
                </c:pt>
                <c:pt idx="8">
                  <c:v>3819</c:v>
                </c:pt>
                <c:pt idx="9">
                  <c:v>4440</c:v>
                </c:pt>
                <c:pt idx="10">
                  <c:v>6130</c:v>
                </c:pt>
                <c:pt idx="11">
                  <c:v>6353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49057032"/>
        <c:axId val="259822840"/>
      </c:barChart>
      <c:lineChart>
        <c:grouping val="standard"/>
        <c:varyColors val="0"/>
        <c:ser>
          <c:idx val="1"/>
          <c:order val="1"/>
          <c:tx>
            <c:strRef>
              <c:f>Resultados!$F$3</c:f>
              <c:strCache>
                <c:ptCount val="1"/>
                <c:pt idx="0">
                  <c:v>conversão (%)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Resultados!$F$4:$F$15</c:f>
              <c:numCache>
                <c:formatCode>0%</c:formatCode>
                <c:ptCount val="12"/>
                <c:pt idx="0">
                  <c:v>0.19230769230769201</c:v>
                </c:pt>
                <c:pt idx="1">
                  <c:v>3.7593984962405999E-2</c:v>
                </c:pt>
                <c:pt idx="2">
                  <c:v>3.6454018227009097E-2</c:v>
                </c:pt>
                <c:pt idx="3">
                  <c:v>3.2738095238095198E-2</c:v>
                </c:pt>
                <c:pt idx="4">
                  <c:v>3.0245746691871401E-2</c:v>
                </c:pt>
                <c:pt idx="5">
                  <c:v>5.2307692307692298E-2</c:v>
                </c:pt>
                <c:pt idx="6">
                  <c:v>6.15942028985507E-2</c:v>
                </c:pt>
                <c:pt idx="7">
                  <c:v>5.97643097643097E-2</c:v>
                </c:pt>
                <c:pt idx="8">
                  <c:v>0.103168368682901</c:v>
                </c:pt>
                <c:pt idx="9">
                  <c:v>0.132657657657657</c:v>
                </c:pt>
                <c:pt idx="10">
                  <c:v>0.17504078303425699</c:v>
                </c:pt>
                <c:pt idx="11">
                  <c:v>0.19738706123091401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667288"/>
        <c:axId val="347570448"/>
      </c:lineChart>
      <c:dateAx>
        <c:axId val="349057032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9822840"/>
        <c:crosses val="autoZero"/>
        <c:auto val="1"/>
        <c:lblOffset val="100"/>
        <c:baseTimeUnit val="months"/>
      </c:dateAx>
      <c:valAx>
        <c:axId val="25982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9057032"/>
        <c:crosses val="autoZero"/>
        <c:crossBetween val="between"/>
      </c:valAx>
      <c:valAx>
        <c:axId val="34757044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7667288"/>
        <c:crosses val="max"/>
        <c:crossBetween val="between"/>
      </c:valAx>
      <c:dateAx>
        <c:axId val="347667288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347570448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Receita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Resultados!$E$3</c:f>
              <c:strCache>
                <c:ptCount val="1"/>
                <c:pt idx="0">
                  <c:v>receita (k, R$)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Resultados!$E$4:$E$15</c:f>
              <c:numCache>
                <c:formatCode>#,##0</c:formatCode>
                <c:ptCount val="12"/>
                <c:pt idx="0" formatCode="#,##0.00">
                  <c:v>259.29000000000002</c:v>
                </c:pt>
                <c:pt idx="1">
                  <c:v>1676.45685</c:v>
                </c:pt>
                <c:pt idx="2">
                  <c:v>2278.5075000000002</c:v>
                </c:pt>
                <c:pt idx="3">
                  <c:v>2602.7686899999999</c:v>
                </c:pt>
                <c:pt idx="4">
                  <c:v>2297.2240499999998</c:v>
                </c:pt>
                <c:pt idx="5">
                  <c:v>3631.0958999999998</c:v>
                </c:pt>
                <c:pt idx="6">
                  <c:v>7911.1924799999997</c:v>
                </c:pt>
                <c:pt idx="7">
                  <c:v>7477.5559199999998</c:v>
                </c:pt>
                <c:pt idx="8">
                  <c:v>21508.476480000001</c:v>
                </c:pt>
                <c:pt idx="9">
                  <c:v>33179.246639999998</c:v>
                </c:pt>
                <c:pt idx="10">
                  <c:v>58987.786489999999</c:v>
                </c:pt>
                <c:pt idx="11">
                  <c:v>68274.090230000002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47749824"/>
        <c:axId val="347789376"/>
      </c:barChart>
      <c:lineChart>
        <c:grouping val="standard"/>
        <c:varyColors val="0"/>
        <c:ser>
          <c:idx val="1"/>
          <c:order val="1"/>
          <c:tx>
            <c:strRef>
              <c:f>Resultados!$G$3</c:f>
              <c:strCache>
                <c:ptCount val="1"/>
                <c:pt idx="0">
                  <c:v>ticket médio (k, R$)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Resultados!$G$4:$G$15</c:f>
              <c:numCache>
                <c:formatCode>#,##0.0</c:formatCode>
                <c:ptCount val="12"/>
                <c:pt idx="0">
                  <c:v>51.857999999999997</c:v>
                </c:pt>
                <c:pt idx="1">
                  <c:v>47.898767142857103</c:v>
                </c:pt>
                <c:pt idx="2">
                  <c:v>51.784261363636297</c:v>
                </c:pt>
                <c:pt idx="3">
                  <c:v>78.871778484848406</c:v>
                </c:pt>
                <c:pt idx="4">
                  <c:v>71.788251562499994</c:v>
                </c:pt>
                <c:pt idx="5">
                  <c:v>53.398469117646997</c:v>
                </c:pt>
                <c:pt idx="6">
                  <c:v>66.480609075630198</c:v>
                </c:pt>
                <c:pt idx="7">
                  <c:v>52.658844507042197</c:v>
                </c:pt>
                <c:pt idx="8">
                  <c:v>54.590041827411099</c:v>
                </c:pt>
                <c:pt idx="9">
                  <c:v>56.331488353140898</c:v>
                </c:pt>
                <c:pt idx="10">
                  <c:v>54.974637921714802</c:v>
                </c:pt>
                <c:pt idx="11">
                  <c:v>54.445048030302999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790144"/>
        <c:axId val="347789760"/>
      </c:lineChart>
      <c:dateAx>
        <c:axId val="347749824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7789376"/>
        <c:crosses val="autoZero"/>
        <c:auto val="1"/>
        <c:lblOffset val="100"/>
        <c:baseTimeUnit val="months"/>
      </c:dateAx>
      <c:valAx>
        <c:axId val="34778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7749824"/>
        <c:crosses val="autoZero"/>
        <c:crossBetween val="between"/>
      </c:valAx>
      <c:valAx>
        <c:axId val="347789760"/>
        <c:scaling>
          <c:orientation val="minMax"/>
        </c:scaling>
        <c:delete val="0"/>
        <c:axPos val="r"/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7790144"/>
        <c:crosses val="max"/>
        <c:crossBetween val="between"/>
      </c:valAx>
      <c:dateAx>
        <c:axId val="347790144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347789760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marcas mais vendidas no mês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Resultados!$N$3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Resultados!$M$4:$M$8</c:f>
              <c:strCache>
                <c:ptCount val="5"/>
                <c:pt idx="0">
                  <c:v>FIAT</c:v>
                </c:pt>
                <c:pt idx="1">
                  <c:v>CHEVROLET</c:v>
                </c:pt>
                <c:pt idx="2">
                  <c:v>VOLKSWAGEN</c:v>
                </c:pt>
                <c:pt idx="3">
                  <c:v>FORD</c:v>
                </c:pt>
                <c:pt idx="4">
                  <c:v>RENAULT</c:v>
                </c:pt>
              </c:strCache>
            </c:strRef>
          </c:cat>
          <c:val>
            <c:numRef>
              <c:f>Resultados!$N$4:$N$8</c:f>
              <c:numCache>
                <c:formatCode>General</c:formatCode>
                <c:ptCount val="5"/>
                <c:pt idx="0">
                  <c:v>248</c:v>
                </c:pt>
                <c:pt idx="1">
                  <c:v>237</c:v>
                </c:pt>
                <c:pt idx="2">
                  <c:v>193</c:v>
                </c:pt>
                <c:pt idx="3">
                  <c:v>136</c:v>
                </c:pt>
                <c:pt idx="4">
                  <c:v>108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36204024"/>
        <c:axId val="136199712"/>
      </c:barChart>
      <c:catAx>
        <c:axId val="136204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199712"/>
        <c:crosses val="autoZero"/>
        <c:auto val="1"/>
        <c:lblAlgn val="ctr"/>
        <c:lblOffset val="100"/>
        <c:noMultiLvlLbl val="0"/>
      </c:catAx>
      <c:valAx>
        <c:axId val="1361997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204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lojas que mais venderam no mês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Resultados!$Q$3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Resultados!$P$4:$P$8</c:f>
              <c:strCache>
                <c:ptCount val="5"/>
                <c:pt idx="0">
                  <c:v>KIYOKO CILEIDI JERY LTDA</c:v>
                </c:pt>
                <c:pt idx="1">
                  <c:v>CLAUDINEO JOZENAIDE LUYANE LTDA</c:v>
                </c:pt>
                <c:pt idx="2">
                  <c:v>ADO JUBERTH VALTUIDES LTDA</c:v>
                </c:pt>
                <c:pt idx="3">
                  <c:v>GERRIVALDO ROSIELEN VALTEIDE LTDA</c:v>
                </c:pt>
                <c:pt idx="4">
                  <c:v>NILFA CID SILVANDRO LTDA</c:v>
                </c:pt>
              </c:strCache>
            </c:strRef>
          </c:cat>
          <c:val>
            <c:numRef>
              <c:f>Resultados!$Q$4:$Q$8</c:f>
              <c:numCache>
                <c:formatCode>General</c:formatCode>
                <c:ptCount val="5"/>
                <c:pt idx="0">
                  <c:v>18</c:v>
                </c:pt>
                <c:pt idx="1">
                  <c:v>15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36205200"/>
        <c:axId val="125821664"/>
      </c:barChart>
      <c:catAx>
        <c:axId val="136205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821664"/>
        <c:crosses val="autoZero"/>
        <c:auto val="1"/>
        <c:lblAlgn val="ctr"/>
        <c:lblOffset val="100"/>
        <c:noMultiLvlLbl val="0"/>
      </c:catAx>
      <c:valAx>
        <c:axId val="1258216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620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Visitas</a:t>
            </a:r>
            <a:r>
              <a:rPr lang="en-US" baseline="0"/>
              <a:t> ao site por dia da semana no mês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Resultados!$U$3</c:f>
              <c:strCache>
                <c:ptCount val="1"/>
                <c:pt idx="0">
                  <c:v>visitas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Resultados!$T$4:$T$10</c:f>
              <c:strCache>
                <c:ptCount val="7"/>
                <c:pt idx="0">
                  <c:v>domingo</c:v>
                </c:pt>
                <c:pt idx="1">
                  <c:v>segunda-feira</c:v>
                </c:pt>
                <c:pt idx="2">
                  <c:v>terça-feira</c:v>
                </c:pt>
                <c:pt idx="3">
                  <c:v>quarta-feira</c:v>
                </c:pt>
                <c:pt idx="4">
                  <c:v>quinta-feira</c:v>
                </c:pt>
                <c:pt idx="5">
                  <c:v>sexta-feira</c:v>
                </c:pt>
                <c:pt idx="6">
                  <c:v>sábado</c:v>
                </c:pt>
              </c:strCache>
            </c:strRef>
          </c:cat>
          <c:val>
            <c:numRef>
              <c:f>Resultados!$U$4:$U$10</c:f>
              <c:numCache>
                <c:formatCode>General</c:formatCode>
                <c:ptCount val="7"/>
                <c:pt idx="0">
                  <c:v>67</c:v>
                </c:pt>
                <c:pt idx="1">
                  <c:v>1301</c:v>
                </c:pt>
                <c:pt idx="2">
                  <c:v>1238</c:v>
                </c:pt>
                <c:pt idx="3">
                  <c:v>1038</c:v>
                </c:pt>
                <c:pt idx="4">
                  <c:v>1076</c:v>
                </c:pt>
                <c:pt idx="5">
                  <c:v>956</c:v>
                </c:pt>
                <c:pt idx="6">
                  <c:v>677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349543576"/>
        <c:axId val="349543968"/>
      </c:barChart>
      <c:catAx>
        <c:axId val="34954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9543968"/>
        <c:crosses val="autoZero"/>
        <c:auto val="1"/>
        <c:lblAlgn val="ctr"/>
        <c:lblOffset val="100"/>
        <c:noMultiLvlLbl val="0"/>
      </c:catAx>
      <c:valAx>
        <c:axId val="3495439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49543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517071</xdr:colOff>
      <xdr:row>18</xdr:row>
      <xdr:rowOff>95250</xdr:rowOff>
    </xdr:from>
    <xdr:to>
      <xdr:col>10</xdr:col>
      <xdr:colOff>557893</xdr:colOff>
      <xdr:row>33</xdr:row>
      <xdr:rowOff>126466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A88C4C03-C05D-4137-8868-A39DACFB1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544286</xdr:colOff>
      <xdr:row>0</xdr:row>
      <xdr:rowOff>174649</xdr:rowOff>
    </xdr:from>
    <xdr:to>
      <xdr:col>10</xdr:col>
      <xdr:colOff>571500</xdr:colOff>
      <xdr:row>18</xdr:row>
      <xdr:rowOff>40820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6A6BFC88-2C37-4BB2-8268-90998A2B2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775607</xdr:colOff>
      <xdr:row>1</xdr:row>
      <xdr:rowOff>122464</xdr:rowOff>
    </xdr:from>
    <xdr:to>
      <xdr:col>17</xdr:col>
      <xdr:colOff>314565</xdr:colOff>
      <xdr:row>33</xdr:row>
      <xdr:rowOff>99253</xdr:rowOff>
    </xdr:to>
    <xdr:sp macro="" textlink="">
      <xdr:nvSpPr>
        <xdr:cNvPr id="2" name="Retângulo 1"/>
        <xdr:cNvSpPr>
          <a:spLocks noTextEdit="1"/>
        </xdr:cNvSpPr>
      </xdr:nvSpPr>
      <xdr:spPr>
        <a:xfrm>
          <a:off x="12232821" y="312964"/>
          <a:ext cx="5988744" cy="6072789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xdr:txBody>
    </xdr:sp>
    <xdr:clientData/>
  </xdr:twoCellAnchor>
  <xdr:twoCellAnchor>
    <xdr:from>
      <xdr:col>1</xdr:col>
      <xdr:colOff>545647</xdr:colOff>
      <xdr:row>33</xdr:row>
      <xdr:rowOff>185800</xdr:rowOff>
    </xdr:from>
    <xdr:to>
      <xdr:col>5</xdr:col>
      <xdr:colOff>258536</xdr:colOff>
      <xdr:row>51</xdr:row>
      <xdr:rowOff>122464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xmlns="" id="{07980941-7CBE-477A-9B82-228DA7E6D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293174</xdr:colOff>
      <xdr:row>33</xdr:row>
      <xdr:rowOff>185799</xdr:rowOff>
    </xdr:from>
    <xdr:to>
      <xdr:col>10</xdr:col>
      <xdr:colOff>571501</xdr:colOff>
      <xdr:row>51</xdr:row>
      <xdr:rowOff>108856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xmlns="" id="{75757F21-4FB1-4D76-9511-D0DFF3297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802822</xdr:colOff>
      <xdr:row>34</xdr:row>
      <xdr:rowOff>8906</xdr:rowOff>
    </xdr:from>
    <xdr:to>
      <xdr:col>17</xdr:col>
      <xdr:colOff>367393</xdr:colOff>
      <xdr:row>51</xdr:row>
      <xdr:rowOff>136070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xmlns="" id="{E53489FA-9FAC-4DFD-8853-06A7FE3C5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1</xdr:row>
      <xdr:rowOff>95250</xdr:rowOff>
    </xdr:from>
    <xdr:to>
      <xdr:col>10</xdr:col>
      <xdr:colOff>489857</xdr:colOff>
      <xdr:row>19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D3566713-021E-4182-AB15-D2123FC89B6C}"/>
            </a:ext>
          </a:extLst>
        </xdr:cNvPr>
        <xdr:cNvSpPr txBox="1"/>
      </xdr:nvSpPr>
      <xdr:spPr>
        <a:xfrm>
          <a:off x="650422" y="285750"/>
          <a:ext cx="5962649" cy="3429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1) Receita, leads, conversão e ticket médio mês a mês</a:t>
          </a:r>
        </a:p>
        <a:p>
          <a:r>
            <a:rPr lang="en-US" sz="1100" b="1"/>
            <a:t>-- Colunas: mês, leads (#), vendas (#), receita (k, R$), conversão (%), ticket médio (k, R$)</a:t>
          </a:r>
        </a:p>
        <a:p>
          <a:r>
            <a:rPr lang="en-US" sz="1100" b="1"/>
            <a:t>with</a:t>
          </a:r>
        </a:p>
        <a:p>
          <a:r>
            <a:rPr lang="en-US" sz="1100" b="1"/>
            <a:t>	leads as (</a:t>
          </a:r>
        </a:p>
        <a:p>
          <a:r>
            <a:rPr lang="en-US" sz="1100" b="1"/>
            <a:t>		select</a:t>
          </a:r>
        </a:p>
        <a:p>
          <a:r>
            <a:rPr lang="en-US" sz="1100" b="1"/>
            <a:t>			date_trunc('month', visit_page_date)::date as visit_page_month,</a:t>
          </a:r>
        </a:p>
        <a:p>
          <a:r>
            <a:rPr lang="en-US" sz="1100" b="1"/>
            <a:t>			count(*) as visit_page_count</a:t>
          </a:r>
        </a:p>
        <a:p>
          <a:endParaRPr lang="en-US" sz="1100" b="1"/>
        </a:p>
        <a:p>
          <a:r>
            <a:rPr lang="en-US" sz="1100" b="1"/>
            <a:t>		from sales.funnel</a:t>
          </a:r>
        </a:p>
        <a:p>
          <a:r>
            <a:rPr lang="en-US" sz="1100" b="1"/>
            <a:t>		group by visit_page_month</a:t>
          </a:r>
        </a:p>
        <a:p>
          <a:r>
            <a:rPr lang="en-US" sz="1100" b="1"/>
            <a:t>		order by visit_page_month</a:t>
          </a:r>
        </a:p>
        <a:p>
          <a:r>
            <a:rPr lang="en-US" sz="1100" b="1"/>
            <a:t>	),</a:t>
          </a:r>
        </a:p>
        <a:p>
          <a:endParaRPr lang="en-US" sz="1100" b="1"/>
        </a:p>
        <a:p>
          <a:r>
            <a:rPr lang="en-US" sz="1100" b="1"/>
            <a:t>	payments as (</a:t>
          </a:r>
        </a:p>
        <a:p>
          <a:r>
            <a:rPr lang="en-US" sz="1100" b="1"/>
            <a:t>		select</a:t>
          </a:r>
        </a:p>
        <a:p>
          <a:r>
            <a:rPr lang="en-US" sz="1100" b="1"/>
            <a:t>			date_trunc('month', fun.paid_date)::date as paid_month,</a:t>
          </a:r>
        </a:p>
        <a:p>
          <a:r>
            <a:rPr lang="en-US" sz="1100" b="1"/>
            <a:t>			count(fun.paid_date) as paid_count,</a:t>
          </a:r>
        </a:p>
        <a:p>
          <a:r>
            <a:rPr lang="en-US" sz="1100" b="1"/>
            <a:t>			sum(pro.price * (1+fun.discount)) as receita</a:t>
          </a:r>
        </a:p>
        <a:p>
          <a:r>
            <a:rPr lang="en-US" sz="1100" b="1"/>
            <a:t>		from sales.funnel as fun</a:t>
          </a:r>
        </a:p>
        <a:p>
          <a:r>
            <a:rPr lang="en-US" sz="1100" b="1"/>
            <a:t>		left join sales.products as pro</a:t>
          </a:r>
        </a:p>
        <a:p>
          <a:r>
            <a:rPr lang="en-US" sz="1100" b="1"/>
            <a:t>			on fun.product_id = pro.product_id</a:t>
          </a:r>
        </a:p>
        <a:p>
          <a:r>
            <a:rPr lang="en-US" sz="1100" b="1"/>
            <a:t>		where fun.paid_date is not null</a:t>
          </a:r>
        </a:p>
        <a:p>
          <a:r>
            <a:rPr lang="en-US" sz="1100" b="1"/>
            <a:t>		group by paid_month</a:t>
          </a:r>
        </a:p>
        <a:p>
          <a:r>
            <a:rPr lang="en-US" sz="1100" b="1"/>
            <a:t>		order by paid_month</a:t>
          </a:r>
        </a:p>
        <a:p>
          <a:r>
            <a:rPr lang="en-US" sz="1100" b="1"/>
            <a:t>	)</a:t>
          </a:r>
        </a:p>
        <a:p>
          <a:endParaRPr lang="en-US" sz="1100" b="1"/>
        </a:p>
        <a:p>
          <a:r>
            <a:rPr lang="en-US" sz="1100" b="1"/>
            <a:t>select</a:t>
          </a:r>
        </a:p>
        <a:p>
          <a:r>
            <a:rPr lang="en-US" sz="1100" b="1"/>
            <a:t>	leads.visit_page_month as "mês",</a:t>
          </a:r>
        </a:p>
        <a:p>
          <a:r>
            <a:rPr lang="en-US" sz="1100" b="1"/>
            <a:t>	leads.visit_page_count as "leads (#)",</a:t>
          </a:r>
        </a:p>
        <a:p>
          <a:r>
            <a:rPr lang="en-US" sz="1100" b="1"/>
            <a:t>	payments.paid_count as "vendas (#)",</a:t>
          </a:r>
        </a:p>
        <a:p>
          <a:r>
            <a:rPr lang="en-US" sz="1100" b="1"/>
            <a:t>	(payments.receita/1000) as "receita (k, R$)",</a:t>
          </a:r>
        </a:p>
        <a:p>
          <a:r>
            <a:rPr lang="en-US" sz="1100" b="1"/>
            <a:t>	(payments.paid_count::float/leads.visit_page_count::float) as "conversão (%)",</a:t>
          </a:r>
        </a:p>
        <a:p>
          <a:r>
            <a:rPr lang="en-US" sz="1100" b="1"/>
            <a:t>	(payments.receita/payments.paid_count/1000) as "ticket médio (k, R$)"</a:t>
          </a:r>
        </a:p>
        <a:p>
          <a:r>
            <a:rPr lang="en-US" sz="1100" b="1"/>
            <a:t>	</a:t>
          </a:r>
        </a:p>
        <a:p>
          <a:r>
            <a:rPr lang="en-US" sz="1100" b="1"/>
            <a:t>from leads</a:t>
          </a:r>
        </a:p>
        <a:p>
          <a:r>
            <a:rPr lang="en-US" sz="1100" b="1"/>
            <a:t>left join payments</a:t>
          </a:r>
        </a:p>
        <a:p>
          <a:r>
            <a:rPr lang="en-US" sz="1100" b="1"/>
            <a:t>	on leads.visit_page_month = paid_month</a:t>
          </a:r>
        </a:p>
      </xdr:txBody>
    </xdr:sp>
    <xdr:clientData/>
  </xdr:twoCellAnchor>
  <xdr:twoCellAnchor>
    <xdr:from>
      <xdr:col>11</xdr:col>
      <xdr:colOff>57150</xdr:colOff>
      <xdr:row>1</xdr:row>
      <xdr:rowOff>123825</xdr:rowOff>
    </xdr:from>
    <xdr:to>
      <xdr:col>17</xdr:col>
      <xdr:colOff>285751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3553070A-26F3-425E-B1E3-F88CBB32060B}"/>
            </a:ext>
          </a:extLst>
        </xdr:cNvPr>
        <xdr:cNvSpPr txBox="1"/>
      </xdr:nvSpPr>
      <xdr:spPr>
        <a:xfrm>
          <a:off x="679268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2) Estados que mais venderam</a:t>
          </a:r>
        </a:p>
        <a:p>
          <a:r>
            <a:rPr lang="en-US" sz="1100" b="1"/>
            <a:t>-- Colunas: país, estado, vendas (#)</a:t>
          </a:r>
        </a:p>
        <a:p>
          <a:r>
            <a:rPr lang="en-US" sz="1100" b="1"/>
            <a:t>select</a:t>
          </a:r>
        </a:p>
        <a:p>
          <a:r>
            <a:rPr lang="en-US" sz="1100" b="1"/>
            <a:t>	'Brazil' as país,</a:t>
          </a:r>
        </a:p>
        <a:p>
          <a:r>
            <a:rPr lang="en-US" sz="1100" b="1"/>
            <a:t>	cus.state as estado,</a:t>
          </a:r>
        </a:p>
        <a:p>
          <a:r>
            <a:rPr lang="en-US" sz="1100" b="1"/>
            <a:t>	count(fun.paid_date) as "vendas (#)"</a:t>
          </a:r>
        </a:p>
        <a:p>
          <a:endParaRPr lang="en-US" sz="1100" b="1"/>
        </a:p>
        <a:p>
          <a:r>
            <a:rPr lang="en-US" sz="1100" b="1"/>
            <a:t>from sales.funnel as fun</a:t>
          </a:r>
        </a:p>
        <a:p>
          <a:r>
            <a:rPr lang="en-US" sz="1100" b="1"/>
            <a:t>left join sales.customers as cus</a:t>
          </a:r>
        </a:p>
        <a:p>
          <a:r>
            <a:rPr lang="en-US" sz="1100" b="1"/>
            <a:t>	on fun.customer_id = cus.customer_id</a:t>
          </a:r>
        </a:p>
        <a:p>
          <a:r>
            <a:rPr lang="en-US" sz="1100" b="1"/>
            <a:t>where paid_date between '2021-08-01' and '2021-08-31'</a:t>
          </a:r>
        </a:p>
        <a:p>
          <a:r>
            <a:rPr lang="en-US" sz="1100" b="1"/>
            <a:t>group by país, estado</a:t>
          </a:r>
        </a:p>
        <a:p>
          <a:r>
            <a:rPr lang="en-US" sz="1100" b="1"/>
            <a:t>order by "vendas (#)" desc</a:t>
          </a:r>
        </a:p>
        <a:p>
          <a:r>
            <a:rPr lang="en-US" sz="1100" b="1"/>
            <a:t>limit 5</a:t>
          </a:r>
        </a:p>
        <a:p>
          <a:endParaRPr lang="en-US" sz="1100" b="0"/>
        </a:p>
      </xdr:txBody>
    </xdr:sp>
    <xdr:clientData/>
  </xdr:twoCellAnchor>
  <xdr:twoCellAnchor>
    <xdr:from>
      <xdr:col>17</xdr:col>
      <xdr:colOff>478972</xdr:colOff>
      <xdr:row>1</xdr:row>
      <xdr:rowOff>123825</xdr:rowOff>
    </xdr:from>
    <xdr:to>
      <xdr:col>24</xdr:col>
      <xdr:colOff>95251</xdr:colOff>
      <xdr:row>19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81A4D350-E21D-4F46-82A0-236CC41D5F54}"/>
            </a:ext>
          </a:extLst>
        </xdr:cNvPr>
        <xdr:cNvSpPr txBox="1"/>
      </xdr:nvSpPr>
      <xdr:spPr>
        <a:xfrm>
          <a:off x="1088843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3) Marcas que mais venderam no mês</a:t>
          </a:r>
        </a:p>
        <a:p>
          <a:r>
            <a:rPr lang="en-US" sz="1100" b="1"/>
            <a:t>-- Colunas: marca, vendas (#)</a:t>
          </a:r>
        </a:p>
        <a:p>
          <a:r>
            <a:rPr lang="en-US" sz="1100" b="1"/>
            <a:t>select</a:t>
          </a:r>
        </a:p>
        <a:p>
          <a:r>
            <a:rPr lang="en-US" sz="1100" b="1"/>
            <a:t>	pro.brand as marca,</a:t>
          </a:r>
        </a:p>
        <a:p>
          <a:r>
            <a:rPr lang="en-US" sz="1100" b="1"/>
            <a:t>	count(fun.paid_date) as "vendas (#)"</a:t>
          </a:r>
        </a:p>
        <a:p>
          <a:endParaRPr lang="en-US" sz="1100" b="1"/>
        </a:p>
        <a:p>
          <a:r>
            <a:rPr lang="en-US" sz="1100" b="1"/>
            <a:t>from sales.funnel as fun</a:t>
          </a:r>
        </a:p>
        <a:p>
          <a:r>
            <a:rPr lang="en-US" sz="1100" b="1"/>
            <a:t>left join sales.products as pro</a:t>
          </a:r>
        </a:p>
        <a:p>
          <a:r>
            <a:rPr lang="en-US" sz="1100" b="1"/>
            <a:t>	on fun.product_id = pro.product_id</a:t>
          </a:r>
        </a:p>
        <a:p>
          <a:r>
            <a:rPr lang="en-US" sz="1100" b="1"/>
            <a:t>where paid_date between '2021-08-01' and '2021-08-31'</a:t>
          </a:r>
        </a:p>
        <a:p>
          <a:r>
            <a:rPr lang="en-US" sz="1100" b="1"/>
            <a:t>group by marca</a:t>
          </a:r>
        </a:p>
        <a:p>
          <a:r>
            <a:rPr lang="en-US" sz="1100" b="1"/>
            <a:t>order by "vendas (#)" desc</a:t>
          </a:r>
        </a:p>
        <a:p>
          <a:r>
            <a:rPr lang="en-US" sz="1100" b="1"/>
            <a:t>limit 5</a:t>
          </a:r>
        </a:p>
      </xdr:txBody>
    </xdr:sp>
    <xdr:clientData/>
  </xdr:twoCellAnchor>
  <xdr:twoCellAnchor>
    <xdr:from>
      <xdr:col>24</xdr:col>
      <xdr:colOff>274865</xdr:colOff>
      <xdr:row>1</xdr:row>
      <xdr:rowOff>123825</xdr:rowOff>
    </xdr:from>
    <xdr:to>
      <xdr:col>30</xdr:col>
      <xdr:colOff>503465</xdr:colOff>
      <xdr:row>19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9B0CCFB6-0FFE-4D07-A857-E2431D34FBCC}"/>
            </a:ext>
          </a:extLst>
        </xdr:cNvPr>
        <xdr:cNvSpPr txBox="1"/>
      </xdr:nvSpPr>
      <xdr:spPr>
        <a:xfrm>
          <a:off x="1497057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4) Lojas que mais venderam</a:t>
          </a:r>
        </a:p>
        <a:p>
          <a:r>
            <a:rPr lang="en-US" sz="1100" b="1"/>
            <a:t>-- Colunas: loj</a:t>
          </a:r>
        </a:p>
        <a:p>
          <a:r>
            <a:rPr lang="en-US" sz="1100" b="1"/>
            <a:t>select</a:t>
          </a:r>
        </a:p>
        <a:p>
          <a:r>
            <a:rPr lang="en-US" sz="1100" b="1"/>
            <a:t>	sto.store_name as loja,</a:t>
          </a:r>
        </a:p>
        <a:p>
          <a:r>
            <a:rPr lang="en-US" sz="1100" b="1"/>
            <a:t>	count(fun.paid_date) as "vendas (#)"</a:t>
          </a:r>
        </a:p>
        <a:p>
          <a:endParaRPr lang="en-US" sz="1100" b="1"/>
        </a:p>
        <a:p>
          <a:r>
            <a:rPr lang="en-US" sz="1100" b="1"/>
            <a:t>from sales.funnel as fun</a:t>
          </a:r>
        </a:p>
        <a:p>
          <a:r>
            <a:rPr lang="en-US" sz="1100" b="1"/>
            <a:t>left join sales.stores as sto</a:t>
          </a:r>
        </a:p>
        <a:p>
          <a:r>
            <a:rPr lang="en-US" sz="1100" b="1"/>
            <a:t>	on fun.store_id = sto.store_id</a:t>
          </a:r>
        </a:p>
        <a:p>
          <a:r>
            <a:rPr lang="en-US" sz="1100" b="1"/>
            <a:t>where paid_date between '2021-08-01' and '2021-08-31'</a:t>
          </a:r>
        </a:p>
        <a:p>
          <a:r>
            <a:rPr lang="en-US" sz="1100" b="1"/>
            <a:t>group by loja</a:t>
          </a:r>
        </a:p>
        <a:p>
          <a:r>
            <a:rPr lang="en-US" sz="1100" b="1"/>
            <a:t>order by "vendas (#)" desc</a:t>
          </a:r>
        </a:p>
        <a:p>
          <a:r>
            <a:rPr lang="en-US" sz="1100" b="1"/>
            <a:t>limit 5a, vendas (#)</a:t>
          </a:r>
        </a:p>
      </xdr:txBody>
    </xdr:sp>
    <xdr:clientData/>
  </xdr:twoCellAnchor>
  <xdr:twoCellAnchor>
    <xdr:from>
      <xdr:col>31</xdr:col>
      <xdr:colOff>84365</xdr:colOff>
      <xdr:row>1</xdr:row>
      <xdr:rowOff>123825</xdr:rowOff>
    </xdr:from>
    <xdr:to>
      <xdr:col>37</xdr:col>
      <xdr:colOff>312965</xdr:colOff>
      <xdr:row>19</xdr:row>
      <xdr:rowOff>114300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DE97282A-12D0-45EB-92E3-3A39CF6A421C}"/>
            </a:ext>
          </a:extLst>
        </xdr:cNvPr>
        <xdr:cNvSpPr txBox="1"/>
      </xdr:nvSpPr>
      <xdr:spPr>
        <a:xfrm>
          <a:off x="1906632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Dias da semana com maior número de visitas ao site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dia_semana, dia da semana, visitas (#)</a:t>
          </a: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extract('dow' from visit_page_date) as dia_semana,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 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visit_page_date)=0 then 'domingo' 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visit_page_date)=1 then 'segunda-feira' 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visit_page_date)=2 then 'terça-feira' 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visit_page_date)=3 then 'quarta-feira' 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visit_page_date)=4 then 'quinta-feira' 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visit_page_date)=5 then 'sexta-feira' 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visit_page_date)=6 then 'sábado' 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else null end as "dia da semana",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 as "visitas (#)"</a:t>
          </a: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sales.funnel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 visit_page_date between '2021-08-01' and '2021-08-31'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dia_semana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dia_semana</a:t>
          </a: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C819E"/>
    <pageSetUpPr fitToPage="1"/>
  </sheetPr>
  <dimension ref="B1:G1"/>
  <sheetViews>
    <sheetView showGridLines="0" zoomScale="70" zoomScaleNormal="70" workbookViewId="0">
      <selection activeCell="V38" sqref="V38"/>
    </sheetView>
  </sheetViews>
  <sheetFormatPr defaultRowHeight="15" x14ac:dyDescent="0.25"/>
  <cols>
    <col min="1" max="1" width="6.28515625" customWidth="1"/>
    <col min="2" max="2" width="21" style="9" customWidth="1"/>
    <col min="3" max="4" width="21" customWidth="1"/>
    <col min="5" max="5" width="21" style="7" customWidth="1"/>
    <col min="6" max="6" width="21" style="3" customWidth="1"/>
    <col min="7" max="7" width="21" style="5" customWidth="1"/>
    <col min="9" max="9" width="14.28515625" customWidth="1"/>
    <col min="10" max="11" width="15.85546875" customWidth="1"/>
    <col min="13" max="13" width="20" customWidth="1"/>
    <col min="14" max="14" width="11.140625" customWidth="1"/>
    <col min="16" max="16" width="20" customWidth="1"/>
    <col min="17" max="17" width="11.140625" customWidth="1"/>
    <col min="19" max="19" width="12.5703125" bestFit="1" customWidth="1"/>
    <col min="20" max="20" width="15.140625" bestFit="1" customWidth="1"/>
    <col min="21" max="21" width="10" bestFit="1" customWidth="1"/>
  </cols>
  <sheetData/>
  <pageMargins left="0.7" right="0.7" top="0.75" bottom="0.75" header="0.3" footer="0.3"/>
  <pageSetup paperSize="5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BE00"/>
  </sheetPr>
  <dimension ref="B2:U30"/>
  <sheetViews>
    <sheetView showGridLines="0" tabSelected="1" zoomScale="85" zoomScaleNormal="85" workbookViewId="0">
      <selection activeCell="I3" sqref="I3:K8"/>
    </sheetView>
  </sheetViews>
  <sheetFormatPr defaultRowHeight="15" x14ac:dyDescent="0.25"/>
  <cols>
    <col min="2" max="2" width="12" customWidth="1"/>
    <col min="3" max="7" width="10.7109375" customWidth="1"/>
    <col min="8" max="8" width="7.7109375" customWidth="1"/>
    <col min="9" max="11" width="10.7109375" customWidth="1"/>
    <col min="12" max="12" width="7.7109375" customWidth="1"/>
    <col min="13" max="14" width="10.7109375" customWidth="1"/>
    <col min="16" max="16" width="36" bestFit="1" customWidth="1"/>
    <col min="17" max="17" width="10.7109375" customWidth="1"/>
    <col min="19" max="21" width="10.7109375" customWidth="1"/>
  </cols>
  <sheetData>
    <row r="2" spans="2:21" x14ac:dyDescent="0.25">
      <c r="B2" s="12" t="s">
        <v>13</v>
      </c>
      <c r="I2" s="12" t="s">
        <v>14</v>
      </c>
      <c r="M2" s="12" t="s">
        <v>15</v>
      </c>
      <c r="P2" s="12" t="s">
        <v>16</v>
      </c>
      <c r="S2" s="12" t="s">
        <v>17</v>
      </c>
    </row>
    <row r="3" spans="2:21" x14ac:dyDescent="0.25">
      <c r="B3" s="8" t="s">
        <v>0</v>
      </c>
      <c r="C3" s="1" t="s">
        <v>1</v>
      </c>
      <c r="D3" s="1" t="s">
        <v>2</v>
      </c>
      <c r="E3" s="6" t="s">
        <v>3</v>
      </c>
      <c r="F3" s="2" t="s">
        <v>4</v>
      </c>
      <c r="G3" s="4" t="s">
        <v>5</v>
      </c>
      <c r="I3" s="1" t="s">
        <v>7</v>
      </c>
      <c r="J3" s="1" t="s">
        <v>6</v>
      </c>
      <c r="K3" s="1" t="s">
        <v>2</v>
      </c>
      <c r="M3" s="1" t="s">
        <v>8</v>
      </c>
      <c r="N3" s="1" t="s">
        <v>2</v>
      </c>
      <c r="P3" s="1" t="s">
        <v>9</v>
      </c>
      <c r="Q3" s="1" t="s">
        <v>2</v>
      </c>
      <c r="S3" s="1" t="s">
        <v>10</v>
      </c>
      <c r="T3" s="1" t="s">
        <v>11</v>
      </c>
      <c r="U3" s="1" t="s">
        <v>12</v>
      </c>
    </row>
    <row r="4" spans="2:21" x14ac:dyDescent="0.25">
      <c r="B4" s="8">
        <v>44075</v>
      </c>
      <c r="C4" s="6">
        <v>26</v>
      </c>
      <c r="D4" s="6">
        <v>5</v>
      </c>
      <c r="E4" s="13">
        <v>259.29000000000002</v>
      </c>
      <c r="F4" s="2">
        <v>0.19230769230769201</v>
      </c>
      <c r="G4" s="4">
        <v>51.857999999999997</v>
      </c>
      <c r="I4" s="1" t="s">
        <v>18</v>
      </c>
      <c r="J4" s="1" t="s">
        <v>19</v>
      </c>
      <c r="K4" s="1">
        <v>734</v>
      </c>
      <c r="M4" s="1" t="s">
        <v>25</v>
      </c>
      <c r="N4" s="1">
        <v>248</v>
      </c>
      <c r="P4" s="1" t="s">
        <v>29</v>
      </c>
      <c r="Q4" s="1">
        <v>18</v>
      </c>
      <c r="S4" s="1">
        <v>0</v>
      </c>
      <c r="T4" s="1" t="s">
        <v>34</v>
      </c>
      <c r="U4" s="1">
        <v>67</v>
      </c>
    </row>
    <row r="5" spans="2:21" x14ac:dyDescent="0.25">
      <c r="B5" s="8">
        <v>44105</v>
      </c>
      <c r="C5" s="6">
        <v>931</v>
      </c>
      <c r="D5" s="6">
        <v>35</v>
      </c>
      <c r="E5" s="6">
        <v>1676.45685</v>
      </c>
      <c r="F5" s="2">
        <v>3.7593984962405999E-2</v>
      </c>
      <c r="G5" s="4">
        <v>47.898767142857103</v>
      </c>
      <c r="I5" s="1" t="s">
        <v>18</v>
      </c>
      <c r="J5" s="1" t="s">
        <v>20</v>
      </c>
      <c r="K5" s="1">
        <v>142</v>
      </c>
      <c r="M5" s="1" t="s">
        <v>24</v>
      </c>
      <c r="N5" s="1">
        <v>237</v>
      </c>
      <c r="P5" s="1" t="s">
        <v>30</v>
      </c>
      <c r="Q5" s="1">
        <v>15</v>
      </c>
      <c r="S5" s="1">
        <v>1</v>
      </c>
      <c r="T5" s="1" t="s">
        <v>35</v>
      </c>
      <c r="U5" s="1">
        <v>1301</v>
      </c>
    </row>
    <row r="6" spans="2:21" x14ac:dyDescent="0.25">
      <c r="B6" s="8">
        <v>44136</v>
      </c>
      <c r="C6" s="6">
        <v>1207</v>
      </c>
      <c r="D6" s="6">
        <v>44</v>
      </c>
      <c r="E6" s="6">
        <v>2278.5075000000002</v>
      </c>
      <c r="F6" s="2">
        <v>3.6454018227009097E-2</v>
      </c>
      <c r="G6" s="4">
        <v>51.784261363636297</v>
      </c>
      <c r="I6" s="1" t="s">
        <v>18</v>
      </c>
      <c r="J6" s="1" t="s">
        <v>21</v>
      </c>
      <c r="K6" s="1">
        <v>110</v>
      </c>
      <c r="M6" s="1" t="s">
        <v>26</v>
      </c>
      <c r="N6" s="1">
        <v>193</v>
      </c>
      <c r="P6" s="1" t="s">
        <v>31</v>
      </c>
      <c r="Q6" s="1">
        <v>10</v>
      </c>
      <c r="S6" s="1">
        <v>2</v>
      </c>
      <c r="T6" s="1" t="s">
        <v>36</v>
      </c>
      <c r="U6" s="1">
        <v>1238</v>
      </c>
    </row>
    <row r="7" spans="2:21" x14ac:dyDescent="0.25">
      <c r="B7" s="8">
        <v>44166</v>
      </c>
      <c r="C7" s="6">
        <v>1008</v>
      </c>
      <c r="D7" s="6">
        <v>33</v>
      </c>
      <c r="E7" s="6">
        <v>2602.7686899999999</v>
      </c>
      <c r="F7" s="2">
        <v>3.2738095238095198E-2</v>
      </c>
      <c r="G7" s="4">
        <v>78.871778484848406</v>
      </c>
      <c r="I7" s="1" t="s">
        <v>18</v>
      </c>
      <c r="J7" s="1" t="s">
        <v>22</v>
      </c>
      <c r="K7" s="1">
        <v>98</v>
      </c>
      <c r="M7" s="1" t="s">
        <v>27</v>
      </c>
      <c r="N7" s="1">
        <v>136</v>
      </c>
      <c r="P7" s="1" t="s">
        <v>32</v>
      </c>
      <c r="Q7" s="1">
        <v>10</v>
      </c>
      <c r="S7" s="1">
        <v>3</v>
      </c>
      <c r="T7" s="1" t="s">
        <v>37</v>
      </c>
      <c r="U7" s="1">
        <v>1038</v>
      </c>
    </row>
    <row r="8" spans="2:21" x14ac:dyDescent="0.25">
      <c r="B8" s="8">
        <v>44197</v>
      </c>
      <c r="C8" s="6">
        <v>1058</v>
      </c>
      <c r="D8" s="6">
        <v>32</v>
      </c>
      <c r="E8" s="6">
        <v>2297.2240499999998</v>
      </c>
      <c r="F8" s="2">
        <v>3.0245746691871401E-2</v>
      </c>
      <c r="G8" s="4">
        <v>71.788251562499994</v>
      </c>
      <c r="I8" s="1" t="s">
        <v>18</v>
      </c>
      <c r="J8" s="1" t="s">
        <v>23</v>
      </c>
      <c r="K8" s="1">
        <v>66</v>
      </c>
      <c r="M8" s="1" t="s">
        <v>28</v>
      </c>
      <c r="N8" s="1">
        <v>108</v>
      </c>
      <c r="P8" s="1" t="s">
        <v>33</v>
      </c>
      <c r="Q8" s="1">
        <v>10</v>
      </c>
      <c r="S8" s="1">
        <v>4</v>
      </c>
      <c r="T8" s="1" t="s">
        <v>38</v>
      </c>
      <c r="U8" s="1">
        <v>1076</v>
      </c>
    </row>
    <row r="9" spans="2:21" x14ac:dyDescent="0.25">
      <c r="B9" s="8">
        <v>44228</v>
      </c>
      <c r="C9" s="6">
        <v>1300</v>
      </c>
      <c r="D9" s="6">
        <v>68</v>
      </c>
      <c r="E9" s="6">
        <v>3631.0958999999998</v>
      </c>
      <c r="F9" s="2">
        <v>5.2307692307692298E-2</v>
      </c>
      <c r="G9" s="4">
        <v>53.398469117646997</v>
      </c>
      <c r="S9" s="1">
        <v>5</v>
      </c>
      <c r="T9" s="1" t="s">
        <v>39</v>
      </c>
      <c r="U9" s="1">
        <v>956</v>
      </c>
    </row>
    <row r="10" spans="2:21" x14ac:dyDescent="0.25">
      <c r="B10" s="8">
        <v>44256</v>
      </c>
      <c r="C10" s="6">
        <v>1932</v>
      </c>
      <c r="D10" s="6">
        <v>119</v>
      </c>
      <c r="E10" s="6">
        <v>7911.1924799999997</v>
      </c>
      <c r="F10" s="2">
        <v>6.15942028985507E-2</v>
      </c>
      <c r="G10" s="4">
        <v>66.480609075630198</v>
      </c>
      <c r="S10" s="1">
        <v>6</v>
      </c>
      <c r="T10" s="1" t="s">
        <v>40</v>
      </c>
      <c r="U10" s="1">
        <v>677</v>
      </c>
    </row>
    <row r="11" spans="2:21" x14ac:dyDescent="0.25">
      <c r="B11" s="8">
        <v>44287</v>
      </c>
      <c r="C11" s="6">
        <v>2376</v>
      </c>
      <c r="D11" s="6">
        <v>142</v>
      </c>
      <c r="E11" s="6">
        <v>7477.5559199999998</v>
      </c>
      <c r="F11" s="2">
        <v>5.97643097643097E-2</v>
      </c>
      <c r="G11" s="4">
        <v>52.658844507042197</v>
      </c>
    </row>
    <row r="12" spans="2:21" x14ac:dyDescent="0.25">
      <c r="B12" s="8">
        <v>44317</v>
      </c>
      <c r="C12" s="6">
        <v>3819</v>
      </c>
      <c r="D12" s="6">
        <v>394</v>
      </c>
      <c r="E12" s="6">
        <v>21508.476480000001</v>
      </c>
      <c r="F12" s="2">
        <v>0.103168368682901</v>
      </c>
      <c r="G12" s="4">
        <v>54.590041827411099</v>
      </c>
    </row>
    <row r="13" spans="2:21" x14ac:dyDescent="0.25">
      <c r="B13" s="8">
        <v>44348</v>
      </c>
      <c r="C13" s="6">
        <v>4440</v>
      </c>
      <c r="D13" s="6">
        <v>589</v>
      </c>
      <c r="E13" s="6">
        <v>33179.246639999998</v>
      </c>
      <c r="F13" s="2">
        <v>0.132657657657657</v>
      </c>
      <c r="G13" s="4">
        <v>56.331488353140898</v>
      </c>
    </row>
    <row r="14" spans="2:21" x14ac:dyDescent="0.25">
      <c r="B14" s="8">
        <v>44378</v>
      </c>
      <c r="C14" s="6">
        <v>6130</v>
      </c>
      <c r="D14" s="6">
        <v>1073</v>
      </c>
      <c r="E14" s="6">
        <v>58987.786489999999</v>
      </c>
      <c r="F14" s="2">
        <v>0.17504078303425699</v>
      </c>
      <c r="G14" s="4">
        <v>54.974637921714802</v>
      </c>
    </row>
    <row r="15" spans="2:21" x14ac:dyDescent="0.25">
      <c r="B15" s="8">
        <v>44409</v>
      </c>
      <c r="C15" s="6">
        <v>6353</v>
      </c>
      <c r="D15" s="6">
        <v>1254</v>
      </c>
      <c r="E15" s="6">
        <v>68274.090230000002</v>
      </c>
      <c r="F15" s="2">
        <v>0.19738706123091401</v>
      </c>
      <c r="G15" s="4">
        <v>54.445048030302999</v>
      </c>
    </row>
    <row r="29" spans="3:14" x14ac:dyDescent="0.25">
      <c r="C29" s="10">
        <v>44075</v>
      </c>
      <c r="D29" s="10">
        <f>EDATE(C29,1)</f>
        <v>44105</v>
      </c>
      <c r="E29" s="10">
        <f t="shared" ref="E29:L29" si="0">EDATE(D29,1)</f>
        <v>44136</v>
      </c>
      <c r="F29" s="10">
        <f t="shared" si="0"/>
        <v>44166</v>
      </c>
      <c r="G29" s="10">
        <f t="shared" si="0"/>
        <v>44197</v>
      </c>
      <c r="H29" s="10">
        <f t="shared" si="0"/>
        <v>44228</v>
      </c>
      <c r="I29" s="10">
        <f t="shared" si="0"/>
        <v>44256</v>
      </c>
      <c r="J29" s="10">
        <f t="shared" si="0"/>
        <v>44287</v>
      </c>
      <c r="K29" s="10">
        <f t="shared" si="0"/>
        <v>44317</v>
      </c>
      <c r="L29" s="10">
        <f t="shared" si="0"/>
        <v>44348</v>
      </c>
      <c r="M29" s="10">
        <f t="shared" ref="M29:N29" si="1">EDATE(L29,1)</f>
        <v>44378</v>
      </c>
      <c r="N29" s="10">
        <f t="shared" si="1"/>
        <v>44409</v>
      </c>
    </row>
    <row r="30" spans="3:14" x14ac:dyDescent="0.25"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04040"/>
  </sheetPr>
  <dimension ref="A1"/>
  <sheetViews>
    <sheetView showGridLines="0" zoomScale="70" zoomScaleNormal="70" workbookViewId="0">
      <selection activeCell="AN13" sqref="AN1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Resultados</vt:lpstr>
      <vt:lpstr>Queries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Squinca</cp:lastModifiedBy>
  <cp:lastPrinted>2021-12-25T02:20:17Z</cp:lastPrinted>
  <dcterms:created xsi:type="dcterms:W3CDTF">2015-06-05T18:17:20Z</dcterms:created>
  <dcterms:modified xsi:type="dcterms:W3CDTF">2023-08-02T17:25:48Z</dcterms:modified>
</cp:coreProperties>
</file>