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resa\Desktop\"/>
    </mc:Choice>
  </mc:AlternateContent>
  <xr:revisionPtr revIDLastSave="0" documentId="13_ncr:1_{22FA8334-5521-4CB8-A695-3F5D4DA17E88}" xr6:coauthVersionLast="45" xr6:coauthVersionMax="45" xr10:uidLastSave="{00000000-0000-0000-0000-000000000000}"/>
  <bookViews>
    <workbookView xWindow="-120" yWindow="-120" windowWidth="20730" windowHeight="11160" activeTab="1" xr2:uid="{2D719026-5929-4249-91EA-35319F10F95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4" i="2"/>
  <c r="E5" i="2"/>
  <c r="E6" i="2"/>
  <c r="E4" i="2"/>
  <c r="E10" i="1"/>
  <c r="D10" i="1" l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<sst xmlns="http://schemas.openxmlformats.org/spreadsheetml/2006/main" count="25" uniqueCount="25">
  <si>
    <t>João Carlos</t>
  </si>
  <si>
    <t>Maria Clara</t>
  </si>
  <si>
    <t>Marcos Maritan</t>
  </si>
  <si>
    <t>Milton</t>
  </si>
  <si>
    <t>Cláudia</t>
  </si>
  <si>
    <t>Marcela Alencar</t>
  </si>
  <si>
    <t>Carla Monteiro</t>
  </si>
  <si>
    <t>Nome</t>
  </si>
  <si>
    <t>Salário</t>
  </si>
  <si>
    <t>Valor</t>
  </si>
  <si>
    <t>Salário Final</t>
  </si>
  <si>
    <t>CÓDIGO DE TRÂNSITO BRASILEIRO</t>
  </si>
  <si>
    <t>MULTA
(X)</t>
  </si>
  <si>
    <t>Infração</t>
  </si>
  <si>
    <t>Punição</t>
  </si>
  <si>
    <t>Valor a pagar
(multa x Valor base)</t>
  </si>
  <si>
    <t>Data</t>
  </si>
  <si>
    <t>Valor Base</t>
  </si>
  <si>
    <t>Situação</t>
  </si>
  <si>
    <t>Dirigir com Carteira vencida há mais de 30 dias</t>
  </si>
  <si>
    <t>Dirigir na contra-mão</t>
  </si>
  <si>
    <t>Dirigir embriagado</t>
  </si>
  <si>
    <t>Apreensão da carteira e do veículo</t>
  </si>
  <si>
    <t>Retenção da carteira 3 a 6 meses</t>
  </si>
  <si>
    <t>Supensão do direito de dirigir e detenção de 6 meses a 3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</si>
</sst>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8" formatCode="&quot;R$&quot;\ #.##0.00"/>
    <numFmt numFmtId="169" formatCode="_-[$R$-416]\ * #.##0.00_-;\-[$R$-416]\ * #.##0.00_-;_-[$R$-416]\ * &quot;-&quot;??_-;_-@_-"/>
    <numFmt numFmtId="171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vertical="center"/>
    </xf>
    <xf numFmtId="0" fontId="0" fillId="4" borderId="1" xfId="0" applyFill="1" applyBorder="1"/>
    <xf numFmtId="168" fontId="3" fillId="0" borderId="1" xfId="1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5" borderId="1" xfId="1" applyNumberFormat="1" applyFont="1" applyFill="1" applyBorder="1" applyAlignment="1">
      <alignment horizontal="center" vertical="center"/>
    </xf>
    <xf numFmtId="169" fontId="3" fillId="0" borderId="1" xfId="1" applyNumberFormat="1" applyFont="1" applyBorder="1" applyAlignment="1">
      <alignment horizontal="center" vertical="center"/>
    </xf>
    <xf numFmtId="168" fontId="0" fillId="0" borderId="1" xfId="0" applyNumberFormat="1" applyBorder="1"/>
    <xf numFmtId="0" fontId="4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71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8DA0-A3BB-4152-826F-220FF888F46B}">
  <dimension ref="B2:E10"/>
  <sheetViews>
    <sheetView workbookViewId="0">
      <selection activeCell="F6" sqref="F6"/>
    </sheetView>
  </sheetViews>
  <sheetFormatPr defaultRowHeight="15" x14ac:dyDescent="0.25"/>
  <cols>
    <col min="2" max="2" width="15.28515625" bestFit="1" customWidth="1"/>
    <col min="3" max="3" width="13.28515625" customWidth="1"/>
    <col min="4" max="4" width="12.7109375" bestFit="1" customWidth="1"/>
    <col min="5" max="5" width="13.85546875" bestFit="1" customWidth="1"/>
  </cols>
  <sheetData>
    <row r="2" spans="2:5" x14ac:dyDescent="0.25">
      <c r="B2" s="2" t="s">
        <v>7</v>
      </c>
      <c r="C2" s="2" t="s">
        <v>8</v>
      </c>
      <c r="D2" s="2" t="s">
        <v>9</v>
      </c>
      <c r="E2" s="2" t="s">
        <v>10</v>
      </c>
    </row>
    <row r="3" spans="2:5" x14ac:dyDescent="0.25">
      <c r="B3" s="1" t="s">
        <v>0</v>
      </c>
      <c r="C3" s="3">
        <v>1700</v>
      </c>
      <c r="D3" s="4">
        <v>255</v>
      </c>
      <c r="E3" s="5" t="str">
        <f>IMSUB(C3,D3)</f>
        <v>1445</v>
      </c>
    </row>
    <row r="4" spans="2:5" x14ac:dyDescent="0.25">
      <c r="B4" s="1" t="s">
        <v>1</v>
      </c>
      <c r="C4" s="6">
        <v>2300</v>
      </c>
      <c r="D4" s="4">
        <v>345</v>
      </c>
      <c r="E4" s="5" t="str">
        <f t="shared" ref="E4:E9" si="0">IMSUB(C4,D4)</f>
        <v>1955</v>
      </c>
    </row>
    <row r="5" spans="2:5" x14ac:dyDescent="0.25">
      <c r="B5" s="1" t="s">
        <v>2</v>
      </c>
      <c r="C5" s="3">
        <v>650</v>
      </c>
      <c r="D5" s="4">
        <v>97.5</v>
      </c>
      <c r="E5" s="5" t="str">
        <f t="shared" si="0"/>
        <v>552,5</v>
      </c>
    </row>
    <row r="6" spans="2:5" x14ac:dyDescent="0.25">
      <c r="B6" s="1" t="s">
        <v>3</v>
      </c>
      <c r="C6" s="3">
        <v>1200</v>
      </c>
      <c r="D6" s="4">
        <v>180</v>
      </c>
      <c r="E6" s="5" t="str">
        <f t="shared" si="0"/>
        <v>1020</v>
      </c>
    </row>
    <row r="7" spans="2:5" x14ac:dyDescent="0.25">
      <c r="B7" s="1" t="s">
        <v>4</v>
      </c>
      <c r="C7" s="3">
        <v>750</v>
      </c>
      <c r="D7" s="4">
        <v>112.5</v>
      </c>
      <c r="E7" s="5" t="str">
        <f t="shared" si="0"/>
        <v>637,5</v>
      </c>
    </row>
    <row r="8" spans="2:5" x14ac:dyDescent="0.25">
      <c r="B8" s="1" t="s">
        <v>5</v>
      </c>
      <c r="C8" s="3">
        <v>3790</v>
      </c>
      <c r="D8" s="4">
        <v>568.5</v>
      </c>
      <c r="E8" s="5" t="str">
        <f t="shared" si="0"/>
        <v>3221,5</v>
      </c>
    </row>
    <row r="9" spans="2:5" x14ac:dyDescent="0.25">
      <c r="B9" s="1" t="s">
        <v>6</v>
      </c>
      <c r="C9" s="3">
        <v>2400</v>
      </c>
      <c r="D9" s="4">
        <v>360</v>
      </c>
      <c r="E9" s="5" t="str">
        <f t="shared" si="0"/>
        <v>2040</v>
      </c>
    </row>
    <row r="10" spans="2:5" x14ac:dyDescent="0.25">
      <c r="D10" s="7">
        <f>SUM(D3:D9)</f>
        <v>1918.5</v>
      </c>
      <c r="E10" s="7">
        <f>SUM(IMSUB(C3,D3),IMSUB(C4,D4),IMSUB(C5,D5),IMSUB(C6,D6),IMSUB(C7,D7),IMSUB(C8,D8),IMSUB(C9,D9))</f>
        <v>10871.5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DB92-893A-417E-A12F-4392C6713EC4}">
  <dimension ref="B1:F6"/>
  <sheetViews>
    <sheetView tabSelected="1" workbookViewId="0">
      <selection activeCell="F4" sqref="F4"/>
    </sheetView>
  </sheetViews>
  <sheetFormatPr defaultRowHeight="15" x14ac:dyDescent="0.25"/>
  <cols>
    <col min="2" max="2" width="24.140625" customWidth="1"/>
    <col min="4" max="4" width="30" bestFit="1" customWidth="1"/>
    <col min="5" max="5" width="18.7109375" customWidth="1"/>
    <col min="6" max="6" width="13.140625" bestFit="1" customWidth="1"/>
  </cols>
  <sheetData>
    <row r="1" spans="2:6" x14ac:dyDescent="0.25">
      <c r="B1" s="8" t="s">
        <v>11</v>
      </c>
      <c r="C1" s="8"/>
      <c r="D1" s="9" t="s">
        <v>16</v>
      </c>
      <c r="E1" s="9" t="s">
        <v>17</v>
      </c>
      <c r="F1" s="10"/>
    </row>
    <row r="2" spans="2:6" x14ac:dyDescent="0.25">
      <c r="B2" s="8"/>
      <c r="C2" s="8"/>
      <c r="D2" s="11">
        <v>44335</v>
      </c>
      <c r="E2" s="12">
        <v>85.13</v>
      </c>
      <c r="F2" s="13"/>
    </row>
    <row r="3" spans="2:6" ht="45" x14ac:dyDescent="0.25">
      <c r="B3" s="16" t="s">
        <v>13</v>
      </c>
      <c r="C3" s="17" t="s">
        <v>12</v>
      </c>
      <c r="D3" s="16" t="s">
        <v>14</v>
      </c>
      <c r="E3" s="17" t="s">
        <v>15</v>
      </c>
      <c r="F3" s="16" t="s">
        <v>18</v>
      </c>
    </row>
    <row r="4" spans="2:6" ht="45" x14ac:dyDescent="0.25">
      <c r="B4" s="14" t="s">
        <v>19</v>
      </c>
      <c r="C4" s="12">
        <v>5</v>
      </c>
      <c r="D4" s="15" t="s">
        <v>22</v>
      </c>
      <c r="E4" s="13">
        <f>$E$2*C4</f>
        <v>425.65</v>
      </c>
      <c r="F4" s="13" t="str">
        <f>IF(E4&gt; 400,"Veículo Preso", "Liberado")</f>
        <v>Veículo Preso</v>
      </c>
    </row>
    <row r="5" spans="2:6" ht="30" x14ac:dyDescent="0.25">
      <c r="B5" s="10" t="s">
        <v>20</v>
      </c>
      <c r="C5" s="12">
        <v>3</v>
      </c>
      <c r="D5" s="15" t="s">
        <v>23</v>
      </c>
      <c r="E5" s="13">
        <f t="shared" ref="E5:E6" si="0">$E$2*C5</f>
        <v>255.39</v>
      </c>
      <c r="F5" s="13" t="str">
        <f t="shared" ref="F5:F6" si="1">IF(E5&gt; 400,"Veículo Preso", "Liberado")</f>
        <v>Liberado</v>
      </c>
    </row>
    <row r="6" spans="2:6" ht="30" x14ac:dyDescent="0.25">
      <c r="B6" s="10" t="s">
        <v>21</v>
      </c>
      <c r="C6" s="12">
        <v>3</v>
      </c>
      <c r="D6" s="15" t="s">
        <v>24</v>
      </c>
      <c r="E6" s="13">
        <f t="shared" si="0"/>
        <v>255.39</v>
      </c>
      <c r="F6" s="13" t="str">
        <f t="shared" si="1"/>
        <v>Liberado</v>
      </c>
    </row>
  </sheetData>
  <mergeCells count="1">
    <mergeCell ref="B1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</dc:creator>
  <cp:lastModifiedBy>Empresa</cp:lastModifiedBy>
  <dcterms:created xsi:type="dcterms:W3CDTF">2021-06-22T00:20:36Z</dcterms:created>
  <dcterms:modified xsi:type="dcterms:W3CDTF">2021-06-22T01:23:47Z</dcterms:modified>
</cp:coreProperties>
</file>