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s\Courses\Program_Analysis\ProgramAnalysisProject\metrics\"/>
    </mc:Choice>
  </mc:AlternateContent>
  <xr:revisionPtr revIDLastSave="0" documentId="13_ncr:1_{0D6C1E09-F5D8-448C-B090-0027EC37F905}" xr6:coauthVersionLast="47" xr6:coauthVersionMax="47" xr10:uidLastSave="{00000000-0000-0000-0000-000000000000}"/>
  <bookViews>
    <workbookView xWindow="-110" yWindow="-110" windowWidth="19420" windowHeight="10300" xr2:uid="{36B2AD27-6854-45F2-969F-52DCFB336FF0}"/>
  </bookViews>
  <sheets>
    <sheet name="Runtime Measuremen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4" l="1"/>
  <c r="R4" i="4"/>
  <c r="S4" i="4"/>
  <c r="T4" i="4"/>
  <c r="U4" i="4"/>
  <c r="V4" i="4"/>
  <c r="W4" i="4"/>
  <c r="X4" i="4"/>
  <c r="Y4" i="4"/>
  <c r="Q5" i="4"/>
  <c r="R5" i="4"/>
  <c r="S5" i="4"/>
  <c r="T5" i="4"/>
  <c r="U5" i="4"/>
  <c r="V5" i="4"/>
  <c r="W5" i="4"/>
  <c r="X5" i="4"/>
  <c r="Y5" i="4"/>
  <c r="Q6" i="4"/>
  <c r="R6" i="4"/>
  <c r="S6" i="4"/>
  <c r="T6" i="4"/>
  <c r="U6" i="4"/>
  <c r="V6" i="4"/>
  <c r="W6" i="4"/>
  <c r="X6" i="4"/>
  <c r="Y6" i="4"/>
  <c r="Q7" i="4"/>
  <c r="R7" i="4"/>
  <c r="S7" i="4"/>
  <c r="T7" i="4"/>
  <c r="U7" i="4"/>
  <c r="V7" i="4"/>
  <c r="W7" i="4"/>
  <c r="X7" i="4"/>
  <c r="Y7" i="4"/>
  <c r="Q8" i="4"/>
  <c r="R8" i="4"/>
  <c r="S8" i="4"/>
  <c r="T8" i="4"/>
  <c r="U8" i="4"/>
  <c r="V8" i="4"/>
  <c r="W8" i="4"/>
  <c r="X8" i="4"/>
  <c r="Y8" i="4"/>
  <c r="Q9" i="4"/>
  <c r="R9" i="4"/>
  <c r="S9" i="4"/>
  <c r="T9" i="4"/>
  <c r="U9" i="4"/>
  <c r="V9" i="4"/>
  <c r="W9" i="4"/>
  <c r="X9" i="4"/>
  <c r="Y9" i="4"/>
  <c r="Q10" i="4"/>
  <c r="R10" i="4"/>
  <c r="S10" i="4"/>
  <c r="T10" i="4"/>
  <c r="U10" i="4"/>
  <c r="V10" i="4"/>
  <c r="W10" i="4"/>
  <c r="X10" i="4"/>
  <c r="Y10" i="4"/>
  <c r="Q11" i="4"/>
  <c r="R11" i="4"/>
  <c r="S11" i="4"/>
  <c r="T11" i="4"/>
  <c r="U11" i="4"/>
  <c r="V11" i="4"/>
  <c r="W11" i="4"/>
  <c r="X11" i="4"/>
  <c r="Y11" i="4"/>
  <c r="Q12" i="4"/>
  <c r="R12" i="4"/>
  <c r="S12" i="4"/>
  <c r="T12" i="4"/>
  <c r="U12" i="4"/>
  <c r="V12" i="4"/>
  <c r="W12" i="4"/>
  <c r="X12" i="4"/>
  <c r="Y12" i="4"/>
  <c r="Q13" i="4"/>
  <c r="R13" i="4"/>
  <c r="S13" i="4"/>
  <c r="T13" i="4"/>
  <c r="U13" i="4"/>
  <c r="V13" i="4"/>
  <c r="W13" i="4"/>
  <c r="X13" i="4"/>
  <c r="Y13" i="4"/>
  <c r="Q14" i="4"/>
  <c r="R14" i="4"/>
  <c r="S14" i="4"/>
  <c r="T14" i="4"/>
  <c r="U14" i="4"/>
  <c r="V14" i="4"/>
  <c r="W14" i="4"/>
  <c r="X14" i="4"/>
  <c r="Y14" i="4"/>
  <c r="Q15" i="4"/>
  <c r="R15" i="4"/>
  <c r="S15" i="4"/>
  <c r="T15" i="4"/>
  <c r="U15" i="4"/>
  <c r="V15" i="4"/>
  <c r="W15" i="4"/>
  <c r="X15" i="4"/>
  <c r="Y15" i="4"/>
  <c r="Q16" i="4"/>
  <c r="R16" i="4"/>
  <c r="S16" i="4"/>
  <c r="T16" i="4"/>
  <c r="U16" i="4"/>
  <c r="V16" i="4"/>
  <c r="W16" i="4"/>
  <c r="X16" i="4"/>
  <c r="Y16" i="4"/>
  <c r="Q17" i="4"/>
  <c r="R17" i="4"/>
  <c r="S17" i="4"/>
  <c r="T17" i="4"/>
  <c r="U17" i="4"/>
  <c r="V17" i="4"/>
  <c r="W17" i="4"/>
  <c r="X17" i="4"/>
  <c r="Y17" i="4"/>
  <c r="Q18" i="4"/>
  <c r="R18" i="4"/>
  <c r="S18" i="4"/>
  <c r="T18" i="4"/>
  <c r="U18" i="4"/>
  <c r="V18" i="4"/>
  <c r="W18" i="4"/>
  <c r="X18" i="4"/>
  <c r="Y18" i="4"/>
  <c r="Q19" i="4"/>
  <c r="R19" i="4"/>
  <c r="S19" i="4"/>
  <c r="T19" i="4"/>
  <c r="U19" i="4"/>
  <c r="V19" i="4"/>
  <c r="W19" i="4"/>
  <c r="X19" i="4"/>
  <c r="Y19" i="4"/>
  <c r="Q20" i="4"/>
  <c r="R20" i="4"/>
  <c r="S20" i="4"/>
  <c r="T20" i="4"/>
  <c r="U20" i="4"/>
  <c r="V20" i="4"/>
  <c r="W20" i="4"/>
  <c r="X20" i="4"/>
  <c r="Y20" i="4"/>
  <c r="Q21" i="4"/>
  <c r="R21" i="4"/>
  <c r="S21" i="4"/>
  <c r="T21" i="4"/>
  <c r="U21" i="4"/>
  <c r="V21" i="4"/>
  <c r="W21" i="4"/>
  <c r="X21" i="4"/>
  <c r="Y21" i="4"/>
  <c r="Q22" i="4"/>
  <c r="R22" i="4"/>
  <c r="S22" i="4"/>
  <c r="T22" i="4"/>
  <c r="U22" i="4"/>
  <c r="V22" i="4"/>
  <c r="W22" i="4"/>
  <c r="X22" i="4"/>
  <c r="Y22" i="4"/>
  <c r="Q23" i="4"/>
  <c r="R23" i="4"/>
  <c r="S23" i="4"/>
  <c r="T23" i="4"/>
  <c r="U23" i="4"/>
  <c r="V23" i="4"/>
  <c r="W23" i="4"/>
  <c r="X23" i="4"/>
  <c r="Y23" i="4"/>
  <c r="Q24" i="4"/>
  <c r="R24" i="4"/>
  <c r="S24" i="4"/>
  <c r="T24" i="4"/>
  <c r="U24" i="4"/>
  <c r="V24" i="4"/>
  <c r="W24" i="4"/>
  <c r="X24" i="4"/>
  <c r="Y24" i="4"/>
  <c r="Q25" i="4"/>
  <c r="R25" i="4"/>
  <c r="S25" i="4"/>
  <c r="T25" i="4"/>
  <c r="U25" i="4"/>
  <c r="V25" i="4"/>
  <c r="W25" i="4"/>
  <c r="X25" i="4"/>
  <c r="Y25" i="4"/>
  <c r="Q26" i="4"/>
  <c r="R26" i="4"/>
  <c r="S26" i="4"/>
  <c r="T26" i="4"/>
  <c r="U26" i="4"/>
  <c r="V26" i="4"/>
  <c r="W26" i="4"/>
  <c r="X26" i="4"/>
  <c r="Y26" i="4"/>
  <c r="Q27" i="4"/>
  <c r="R27" i="4"/>
  <c r="S27" i="4"/>
  <c r="T27" i="4"/>
  <c r="U27" i="4"/>
  <c r="V27" i="4"/>
  <c r="W27" i="4"/>
  <c r="X27" i="4"/>
  <c r="Y27" i="4"/>
  <c r="Q28" i="4"/>
  <c r="R28" i="4"/>
  <c r="S28" i="4"/>
  <c r="T28" i="4"/>
  <c r="U28" i="4"/>
  <c r="V28" i="4"/>
  <c r="W28" i="4"/>
  <c r="X28" i="4"/>
  <c r="Y28" i="4"/>
  <c r="Q29" i="4"/>
  <c r="R29" i="4"/>
  <c r="S29" i="4"/>
  <c r="T29" i="4"/>
  <c r="U29" i="4"/>
  <c r="V29" i="4"/>
  <c r="W29" i="4"/>
  <c r="X29" i="4"/>
  <c r="Y29" i="4"/>
  <c r="Q30" i="4"/>
  <c r="R30" i="4"/>
  <c r="S30" i="4"/>
  <c r="T30" i="4"/>
  <c r="U30" i="4"/>
  <c r="V30" i="4"/>
  <c r="W30" i="4"/>
  <c r="X30" i="4"/>
  <c r="Y30" i="4"/>
  <c r="Q31" i="4"/>
  <c r="R31" i="4"/>
  <c r="S31" i="4"/>
  <c r="T31" i="4"/>
  <c r="U31" i="4"/>
  <c r="V31" i="4"/>
  <c r="W31" i="4"/>
  <c r="X31" i="4"/>
  <c r="Y31" i="4"/>
  <c r="Q32" i="4"/>
  <c r="R32" i="4"/>
  <c r="S32" i="4"/>
  <c r="T32" i="4"/>
  <c r="U32" i="4"/>
  <c r="V32" i="4"/>
  <c r="W32" i="4"/>
  <c r="X32" i="4"/>
  <c r="Y32" i="4"/>
  <c r="Q33" i="4"/>
  <c r="R33" i="4"/>
  <c r="S33" i="4"/>
  <c r="T33" i="4"/>
  <c r="U33" i="4"/>
  <c r="V33" i="4"/>
  <c r="W33" i="4"/>
  <c r="X33" i="4"/>
  <c r="Y33" i="4"/>
  <c r="Q34" i="4"/>
  <c r="R34" i="4"/>
  <c r="S34" i="4"/>
  <c r="T34" i="4"/>
  <c r="U34" i="4"/>
  <c r="V34" i="4"/>
  <c r="W34" i="4"/>
  <c r="X34" i="4"/>
  <c r="Y34" i="4"/>
  <c r="Q35" i="4"/>
  <c r="R35" i="4"/>
  <c r="S35" i="4"/>
  <c r="T35" i="4"/>
  <c r="U35" i="4"/>
  <c r="V35" i="4"/>
  <c r="W35" i="4"/>
  <c r="X35" i="4"/>
  <c r="Y35" i="4"/>
  <c r="Q36" i="4"/>
  <c r="R36" i="4"/>
  <c r="S36" i="4"/>
  <c r="T36" i="4"/>
  <c r="U36" i="4"/>
  <c r="V36" i="4"/>
  <c r="W36" i="4"/>
  <c r="X36" i="4"/>
  <c r="Y36" i="4"/>
  <c r="Q37" i="4"/>
  <c r="R37" i="4"/>
  <c r="S37" i="4"/>
  <c r="T37" i="4"/>
  <c r="U37" i="4"/>
  <c r="V37" i="4"/>
  <c r="W37" i="4"/>
  <c r="X37" i="4"/>
  <c r="Y37" i="4"/>
  <c r="Q38" i="4"/>
  <c r="R38" i="4"/>
  <c r="S38" i="4"/>
  <c r="T38" i="4"/>
  <c r="U38" i="4"/>
  <c r="V38" i="4"/>
  <c r="W38" i="4"/>
  <c r="X38" i="4"/>
  <c r="Y38" i="4"/>
  <c r="Q39" i="4"/>
  <c r="R39" i="4"/>
  <c r="S39" i="4"/>
  <c r="T39" i="4"/>
  <c r="U39" i="4"/>
  <c r="V39" i="4"/>
  <c r="W39" i="4"/>
  <c r="X39" i="4"/>
  <c r="Y39" i="4"/>
  <c r="Q40" i="4"/>
  <c r="R40" i="4"/>
  <c r="S40" i="4"/>
  <c r="T40" i="4"/>
  <c r="U40" i="4"/>
  <c r="V40" i="4"/>
  <c r="W40" i="4"/>
  <c r="X40" i="4"/>
  <c r="Y40" i="4"/>
  <c r="Q41" i="4"/>
  <c r="R41" i="4"/>
  <c r="S41" i="4"/>
  <c r="T41" i="4"/>
  <c r="U41" i="4"/>
  <c r="V41" i="4"/>
  <c r="W41" i="4"/>
  <c r="X41" i="4"/>
  <c r="Y41" i="4"/>
  <c r="Q42" i="4"/>
  <c r="R42" i="4"/>
  <c r="S42" i="4"/>
  <c r="T42" i="4"/>
  <c r="U42" i="4"/>
  <c r="V42" i="4"/>
  <c r="W42" i="4"/>
  <c r="X42" i="4"/>
  <c r="Y42" i="4"/>
  <c r="Q43" i="4"/>
  <c r="R43" i="4"/>
  <c r="S43" i="4"/>
  <c r="T43" i="4"/>
  <c r="U43" i="4"/>
  <c r="V43" i="4"/>
  <c r="W43" i="4"/>
  <c r="X43" i="4"/>
  <c r="Y43" i="4"/>
  <c r="Q44" i="4"/>
  <c r="R44" i="4"/>
  <c r="S44" i="4"/>
  <c r="T44" i="4"/>
  <c r="U44" i="4"/>
  <c r="V44" i="4"/>
  <c r="W44" i="4"/>
  <c r="X44" i="4"/>
  <c r="Y44" i="4"/>
  <c r="Q45" i="4"/>
  <c r="R45" i="4"/>
  <c r="S45" i="4"/>
  <c r="T45" i="4"/>
  <c r="U45" i="4"/>
  <c r="V45" i="4"/>
  <c r="W45" i="4"/>
  <c r="X45" i="4"/>
  <c r="Y45" i="4"/>
  <c r="Q46" i="4"/>
  <c r="R46" i="4"/>
  <c r="S46" i="4"/>
  <c r="T46" i="4"/>
  <c r="U46" i="4"/>
  <c r="V46" i="4"/>
  <c r="W46" i="4"/>
  <c r="X46" i="4"/>
  <c r="Y46" i="4"/>
  <c r="Q47" i="4"/>
  <c r="R47" i="4"/>
  <c r="S47" i="4"/>
  <c r="T47" i="4"/>
  <c r="U47" i="4"/>
  <c r="V47" i="4"/>
  <c r="W47" i="4"/>
  <c r="X47" i="4"/>
  <c r="Y47" i="4"/>
  <c r="Q48" i="4"/>
  <c r="R48" i="4"/>
  <c r="S48" i="4"/>
  <c r="T48" i="4"/>
  <c r="U48" i="4"/>
  <c r="V48" i="4"/>
  <c r="W48" i="4"/>
  <c r="X48" i="4"/>
  <c r="Y48" i="4"/>
  <c r="V3" i="4"/>
  <c r="W3" i="4"/>
  <c r="X3" i="4"/>
  <c r="Y3" i="4"/>
  <c r="R3" i="4"/>
  <c r="S3" i="4"/>
  <c r="T3" i="4"/>
  <c r="U3" i="4"/>
  <c r="Q3" i="4"/>
  <c r="P5" i="4"/>
  <c r="P6" i="4"/>
  <c r="AA6" i="4" s="1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" i="4"/>
  <c r="P3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AA25" i="4" l="1"/>
  <c r="AA17" i="4"/>
  <c r="AA44" i="4"/>
  <c r="AA33" i="4"/>
  <c r="AA9" i="4"/>
  <c r="AA41" i="4"/>
  <c r="AA40" i="4"/>
  <c r="AA16" i="4"/>
  <c r="AA43" i="4"/>
  <c r="Z13" i="4"/>
  <c r="AA47" i="4"/>
  <c r="AA39" i="4"/>
  <c r="AA31" i="4"/>
  <c r="AA23" i="4"/>
  <c r="AA15" i="4"/>
  <c r="AA7" i="4"/>
  <c r="AA42" i="4"/>
  <c r="AA34" i="4"/>
  <c r="AA26" i="4"/>
  <c r="AA18" i="4"/>
  <c r="AA10" i="4"/>
  <c r="AA48" i="4"/>
  <c r="AA32" i="4"/>
  <c r="AA24" i="4"/>
  <c r="AA8" i="4"/>
  <c r="Z45" i="4"/>
  <c r="Z37" i="4"/>
  <c r="AA35" i="4"/>
  <c r="AA27" i="4"/>
  <c r="Z21" i="4"/>
  <c r="AA19" i="4"/>
  <c r="AA11" i="4"/>
  <c r="AA46" i="4"/>
  <c r="AA38" i="4"/>
  <c r="AA30" i="4"/>
  <c r="AA22" i="4"/>
  <c r="AA14" i="4"/>
  <c r="AA45" i="4"/>
  <c r="AA37" i="4"/>
  <c r="AA29" i="4"/>
  <c r="AA21" i="4"/>
  <c r="AA13" i="4"/>
  <c r="Z5" i="4"/>
  <c r="Z29" i="4"/>
  <c r="Z20" i="4"/>
  <c r="Z33" i="4"/>
  <c r="Z17" i="4"/>
  <c r="Z43" i="4"/>
  <c r="Z35" i="4"/>
  <c r="Z27" i="4"/>
  <c r="Z19" i="4"/>
  <c r="Z11" i="4"/>
  <c r="Z48" i="4"/>
  <c r="Z40" i="4"/>
  <c r="Z32" i="4"/>
  <c r="Z24" i="4"/>
  <c r="Z16" i="4"/>
  <c r="Z8" i="4"/>
  <c r="Z28" i="4"/>
  <c r="Z25" i="4"/>
  <c r="Z9" i="4"/>
  <c r="AA3" i="4"/>
  <c r="Z42" i="4"/>
  <c r="Z34" i="4"/>
  <c r="Z26" i="4"/>
  <c r="Z18" i="4"/>
  <c r="Z10" i="4"/>
  <c r="Z47" i="4"/>
  <c r="Z39" i="4"/>
  <c r="Z31" i="4"/>
  <c r="Z23" i="4"/>
  <c r="Z15" i="4"/>
  <c r="Z7" i="4"/>
  <c r="Z6" i="4"/>
  <c r="AA5" i="4"/>
  <c r="Z44" i="4"/>
  <c r="Z36" i="4"/>
  <c r="Z12" i="4"/>
  <c r="Z4" i="4"/>
  <c r="Z41" i="4"/>
  <c r="Z46" i="4"/>
  <c r="Z38" i="4"/>
  <c r="Z30" i="4"/>
  <c r="Z22" i="4"/>
  <c r="Z14" i="4"/>
  <c r="AA36" i="4"/>
  <c r="AA28" i="4"/>
  <c r="AA20" i="4"/>
  <c r="AA12" i="4"/>
  <c r="AA4" i="4"/>
  <c r="Z3" i="4"/>
  <c r="Z52" i="4" l="1"/>
  <c r="AA53" i="4"/>
  <c r="Z53" i="4"/>
  <c r="AA52" i="4"/>
</calcChain>
</file>

<file path=xl/sharedStrings.xml><?xml version="1.0" encoding="utf-8"?>
<sst xmlns="http://schemas.openxmlformats.org/spreadsheetml/2006/main" count="107" uniqueCount="33">
  <si>
    <t>Intervals</t>
  </si>
  <si>
    <t>alwaysThrows1</t>
  </si>
  <si>
    <t>Pentagon</t>
  </si>
  <si>
    <t>alwaysThrows2</t>
  </si>
  <si>
    <t>alwaysThrows3</t>
  </si>
  <si>
    <t>alwaysThrows4</t>
  </si>
  <si>
    <t>alwaysThrows5</t>
  </si>
  <si>
    <t>dependsOnLattice1</t>
  </si>
  <si>
    <t>dependsOnLattice2</t>
  </si>
  <si>
    <t>dependsOnLattice3</t>
  </si>
  <si>
    <t>bubbleSort</t>
  </si>
  <si>
    <t>bubbleSort1</t>
  </si>
  <si>
    <t>insertionSort</t>
  </si>
  <si>
    <t>insertionSort1</t>
  </si>
  <si>
    <t>selectionSort</t>
  </si>
  <si>
    <t>gnomeSort</t>
  </si>
  <si>
    <t>binarySearch</t>
  </si>
  <si>
    <t>deconv</t>
  </si>
  <si>
    <t>shuffle</t>
  </si>
  <si>
    <t>hundredDoors</t>
  </si>
  <si>
    <t>Methods</t>
  </si>
  <si>
    <t>Mean</t>
  </si>
  <si>
    <t>dependsOnLattice4</t>
  </si>
  <si>
    <t>dependsOnLattice5</t>
  </si>
  <si>
    <t>neverThrows1</t>
  </si>
  <si>
    <t>neverThrows2</t>
  </si>
  <si>
    <t>neverThrows3</t>
  </si>
  <si>
    <t>Standard Deviation</t>
  </si>
  <si>
    <t>Mean of std dev.</t>
  </si>
  <si>
    <t>Stdv</t>
  </si>
  <si>
    <t>Interval</t>
  </si>
  <si>
    <t>logarithm of the runtime measurements in milliseconds</t>
  </si>
  <si>
    <t>Runtime measurements in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</si>
</sst>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5478-395B-4811-AEDF-1DF321069F12}">
  <dimension ref="A1:AA53"/>
  <sheetViews>
    <sheetView tabSelected="1" workbookViewId="0">
      <selection activeCell="M52" sqref="M52"/>
    </sheetView>
  </sheetViews>
  <sheetFormatPr defaultRowHeight="14.5" x14ac:dyDescent="0.35"/>
  <cols>
    <col min="1" max="1" width="14.81640625" style="1" customWidth="1"/>
    <col min="2" max="2" width="18.7265625" style="1" customWidth="1"/>
    <col min="14" max="14" width="20.7265625" customWidth="1"/>
  </cols>
  <sheetData>
    <row r="1" spans="1:27" x14ac:dyDescent="0.35">
      <c r="C1" s="2" t="s">
        <v>31</v>
      </c>
      <c r="D1" s="2"/>
      <c r="E1" s="2"/>
      <c r="F1" s="2"/>
      <c r="G1" s="2"/>
      <c r="H1" s="2"/>
      <c r="I1" s="2"/>
      <c r="J1" s="2"/>
      <c r="K1" s="2"/>
      <c r="L1" s="2"/>
      <c r="P1" s="2" t="s">
        <v>32</v>
      </c>
      <c r="Q1" s="2"/>
      <c r="R1" s="2"/>
      <c r="S1" s="2"/>
      <c r="T1" s="2"/>
      <c r="U1" s="2"/>
      <c r="V1" s="2"/>
      <c r="W1" s="2"/>
      <c r="X1" s="2"/>
      <c r="Y1" s="2"/>
    </row>
    <row r="2" spans="1:27" s="1" customFormat="1" x14ac:dyDescent="0.35">
      <c r="B2" s="1" t="s">
        <v>20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 t="s">
        <v>21</v>
      </c>
      <c r="N2" s="1" t="s">
        <v>27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 t="s">
        <v>21</v>
      </c>
      <c r="AA2" s="1" t="s">
        <v>29</v>
      </c>
    </row>
    <row r="3" spans="1:27" x14ac:dyDescent="0.35">
      <c r="A3" s="1" t="s">
        <v>0</v>
      </c>
      <c r="B3" s="1" t="s">
        <v>1</v>
      </c>
      <c r="C3">
        <v>6.1056700069457202E-2</v>
      </c>
      <c r="D3">
        <v>6.4805199857801199E-2</v>
      </c>
      <c r="E3">
        <v>6.2646500300615998E-2</v>
      </c>
      <c r="F3">
        <v>5.7446099817752803E-2</v>
      </c>
      <c r="G3">
        <v>5.1698900293558801E-2</v>
      </c>
      <c r="H3">
        <v>5.6321099866181598E-2</v>
      </c>
      <c r="I3">
        <v>5.6263399776071303E-2</v>
      </c>
      <c r="J3">
        <v>5.8259299956262098E-2</v>
      </c>
      <c r="K3">
        <v>5.9073199983686202E-2</v>
      </c>
      <c r="L3">
        <v>5.3223900031298399E-2</v>
      </c>
      <c r="M3">
        <f>SUM(C3:L3)/10</f>
        <v>5.8079429995268564E-2</v>
      </c>
      <c r="N3">
        <f>STDEV(C3:L3)</f>
        <v>4.0422258544327693E-3</v>
      </c>
      <c r="P3">
        <f>POWER(10,C3)</f>
        <v>1.1509506434936705</v>
      </c>
      <c r="Q3">
        <f>POWER(10,D3)</f>
        <v>1.1609277699647347</v>
      </c>
      <c r="R3">
        <f t="shared" ref="R3:U3" si="0">POWER(10,E3)</f>
        <v>1.1551715923224508</v>
      </c>
      <c r="S3">
        <f t="shared" si="0"/>
        <v>1.1414216342669956</v>
      </c>
      <c r="T3">
        <f t="shared" si="0"/>
        <v>1.1264162323502702</v>
      </c>
      <c r="U3">
        <f t="shared" si="0"/>
        <v>1.1384687126866522</v>
      </c>
      <c r="V3">
        <f>POWER(10,I3)</f>
        <v>1.138317466501193</v>
      </c>
      <c r="W3">
        <f t="shared" ref="W3" si="1">POWER(10,J3)</f>
        <v>1.1435609057205025</v>
      </c>
      <c r="X3">
        <f t="shared" ref="X3" si="2">POWER(10,K3)</f>
        <v>1.1457060329976303</v>
      </c>
      <c r="Y3">
        <f t="shared" ref="Y3" si="3">POWER(10,L3)</f>
        <v>1.1303785298552924</v>
      </c>
      <c r="Z3">
        <f>SUM(P3:Y3)/10</f>
        <v>1.1431319520159391</v>
      </c>
      <c r="AA3">
        <f>STDEV(P3:Y3)</f>
        <v>1.0643209755765156E-2</v>
      </c>
    </row>
    <row r="4" spans="1:27" x14ac:dyDescent="0.35">
      <c r="A4" s="1" t="s">
        <v>2</v>
      </c>
      <c r="B4" s="1" t="s">
        <v>1</v>
      </c>
      <c r="C4">
        <v>9.0871199965476906E-2</v>
      </c>
      <c r="D4">
        <v>9.8388399928808198E-2</v>
      </c>
      <c r="E4">
        <v>8.6236299946904099E-2</v>
      </c>
      <c r="F4">
        <v>9.6677300054579904E-2</v>
      </c>
      <c r="G4">
        <v>9.3528799712657901E-2</v>
      </c>
      <c r="H4">
        <v>0.110233500134199</v>
      </c>
      <c r="I4">
        <v>0.10342450020834799</v>
      </c>
      <c r="J4">
        <v>9.2925000004470307E-2</v>
      </c>
      <c r="K4">
        <v>9.6322899684309904E-2</v>
      </c>
      <c r="L4">
        <v>8.6661699693649993E-2</v>
      </c>
      <c r="M4">
        <f>SUM(C4:L4)/10</f>
        <v>9.5526959933340413E-2</v>
      </c>
      <c r="N4">
        <f t="shared" ref="N4:N48" si="4">STDEV(C4:L4)</f>
        <v>7.349574826119267E-3</v>
      </c>
      <c r="P4">
        <f>POWER(10,C4)</f>
        <v>1.2327391818043905</v>
      </c>
      <c r="Q4">
        <f t="shared" ref="Q4:Q48" si="5">POWER(10,D4)</f>
        <v>1.2542623903170544</v>
      </c>
      <c r="R4">
        <f t="shared" ref="R4:R48" si="6">POWER(10,E4)</f>
        <v>1.2196530325328527</v>
      </c>
      <c r="S4">
        <f t="shared" ref="S4:S48" si="7">POWER(10,F4)</f>
        <v>1.2493303776996632</v>
      </c>
      <c r="T4">
        <f t="shared" ref="T4:T48" si="8">POWER(10,G4)</f>
        <v>1.2403058717737503</v>
      </c>
      <c r="U4">
        <f t="shared" ref="U4:U48" si="9">POWER(10,H4)</f>
        <v>1.2889423703567764</v>
      </c>
      <c r="V4">
        <f t="shared" ref="V4:V48" si="10">POWER(10,I4)</f>
        <v>1.2688915352082237</v>
      </c>
      <c r="W4">
        <f t="shared" ref="W4:W48" si="11">POWER(10,J4)</f>
        <v>1.2385826724229749</v>
      </c>
      <c r="X4">
        <f t="shared" ref="X4:X48" si="12">POWER(10,K4)</f>
        <v>1.2483112937359906</v>
      </c>
      <c r="Y4">
        <f t="shared" ref="Y4:Y48" si="13">POWER(10,L4)</f>
        <v>1.2208482912862311</v>
      </c>
      <c r="Z4">
        <f>SUM(P4:Y4)/10</f>
        <v>1.2461867017137909</v>
      </c>
      <c r="AA4">
        <f t="shared" ref="AA4:AA48" si="14">STDEV(P4:Y4)</f>
        <v>2.11935049239474E-2</v>
      </c>
    </row>
    <row r="5" spans="1:27" x14ac:dyDescent="0.35">
      <c r="A5" s="1" t="s">
        <v>0</v>
      </c>
      <c r="B5" s="1" t="s">
        <v>3</v>
      </c>
      <c r="C5">
        <v>1.9464700017124401E-2</v>
      </c>
      <c r="D5">
        <v>1.7482700292021001E-2</v>
      </c>
      <c r="E5">
        <v>1.7812999896705099E-2</v>
      </c>
      <c r="F5">
        <v>1.9563399720937E-2</v>
      </c>
      <c r="G5">
        <v>2.10551000200212E-2</v>
      </c>
      <c r="H5">
        <v>1.8702300265431401E-2</v>
      </c>
      <c r="I5">
        <v>1.9041900057345601E-2</v>
      </c>
      <c r="J5">
        <v>2.1259699948132E-2</v>
      </c>
      <c r="K5">
        <v>2.5306900031864601E-2</v>
      </c>
      <c r="L5">
        <v>2.2607000079005901E-2</v>
      </c>
      <c r="M5">
        <f t="shared" ref="M5:M48" si="15">SUM(C5:L5)/10</f>
        <v>2.0229670032858822E-2</v>
      </c>
      <c r="N5">
        <f t="shared" si="4"/>
        <v>2.388191956270159E-3</v>
      </c>
      <c r="P5">
        <f t="shared" ref="P5:P48" si="16">POWER(10,C5)</f>
        <v>1.0458386799704127</v>
      </c>
      <c r="Q5">
        <f t="shared" si="5"/>
        <v>1.0410766364988779</v>
      </c>
      <c r="R5">
        <f t="shared" si="6"/>
        <v>1.0418687211599993</v>
      </c>
      <c r="S5">
        <f t="shared" si="7"/>
        <v>1.0460763889506306</v>
      </c>
      <c r="T5">
        <f t="shared" si="8"/>
        <v>1.049675595155473</v>
      </c>
      <c r="U5">
        <f t="shared" si="9"/>
        <v>1.0440043308711759</v>
      </c>
      <c r="V5">
        <f t="shared" si="10"/>
        <v>1.0448210170678909</v>
      </c>
      <c r="W5">
        <f t="shared" si="11"/>
        <v>1.05017022300984</v>
      </c>
      <c r="X5">
        <f t="shared" si="12"/>
        <v>1.0600025256006522</v>
      </c>
      <c r="Y5">
        <f t="shared" si="13"/>
        <v>1.0534331966460129</v>
      </c>
      <c r="Z5">
        <f t="shared" ref="Z5:Z48" si="17">SUM(P5:Y5)/10</f>
        <v>1.0476967314930965</v>
      </c>
      <c r="AA5">
        <f t="shared" si="14"/>
        <v>5.7749116986513908E-3</v>
      </c>
    </row>
    <row r="6" spans="1:27" x14ac:dyDescent="0.35">
      <c r="A6" s="1" t="s">
        <v>2</v>
      </c>
      <c r="B6" s="1" t="s">
        <v>3</v>
      </c>
      <c r="C6">
        <v>2.7888199780136302E-2</v>
      </c>
      <c r="D6">
        <v>2.4399200454354199E-2</v>
      </c>
      <c r="E6">
        <v>2.6604800019413202E-2</v>
      </c>
      <c r="F6">
        <v>2.4489500094205099E-2</v>
      </c>
      <c r="G6">
        <v>2.4163299705833099E-2</v>
      </c>
      <c r="H6">
        <v>2.80203996226191E-2</v>
      </c>
      <c r="I6">
        <v>2.9739500023424601E-2</v>
      </c>
      <c r="J6">
        <v>2.8460199944674899E-2</v>
      </c>
      <c r="K6">
        <v>2.6410200167447301E-2</v>
      </c>
      <c r="L6">
        <v>2.6746899820864201E-2</v>
      </c>
      <c r="M6">
        <f t="shared" si="15"/>
        <v>2.6692219963297202E-2</v>
      </c>
      <c r="N6">
        <f t="shared" si="4"/>
        <v>1.891548929272496E-3</v>
      </c>
      <c r="P6">
        <f t="shared" si="16"/>
        <v>1.0663215832417146</v>
      </c>
      <c r="Q6">
        <f t="shared" si="5"/>
        <v>1.0577893750843188</v>
      </c>
      <c r="R6">
        <f t="shared" si="6"/>
        <v>1.0631751081319065</v>
      </c>
      <c r="S6">
        <f t="shared" si="7"/>
        <v>1.0580093362729885</v>
      </c>
      <c r="T6">
        <f t="shared" si="8"/>
        <v>1.0572149594353049</v>
      </c>
      <c r="U6">
        <f t="shared" si="9"/>
        <v>1.0666462224180127</v>
      </c>
      <c r="V6">
        <f t="shared" si="10"/>
        <v>1.0708767756460413</v>
      </c>
      <c r="W6">
        <f t="shared" si="11"/>
        <v>1.0677269383404835</v>
      </c>
      <c r="X6">
        <f t="shared" si="12"/>
        <v>1.0626988244547058</v>
      </c>
      <c r="Y6">
        <f t="shared" si="13"/>
        <v>1.0635230326318084</v>
      </c>
      <c r="Z6">
        <f t="shared" si="17"/>
        <v>1.0633982155657284</v>
      </c>
      <c r="AA6">
        <f t="shared" si="14"/>
        <v>4.6313976882704083E-3</v>
      </c>
    </row>
    <row r="7" spans="1:27" x14ac:dyDescent="0.35">
      <c r="A7" s="1" t="s">
        <v>0</v>
      </c>
      <c r="B7" s="1" t="s">
        <v>4</v>
      </c>
      <c r="C7">
        <v>0.119656899943947</v>
      </c>
      <c r="D7">
        <v>0.10681940009817401</v>
      </c>
      <c r="E7">
        <v>0.12792959995567799</v>
      </c>
      <c r="F7">
        <v>0.118710099719464</v>
      </c>
      <c r="G7">
        <v>0.113553300034254</v>
      </c>
      <c r="H7">
        <v>0.122790900059044</v>
      </c>
      <c r="I7">
        <v>0.11442400002852</v>
      </c>
      <c r="J7">
        <v>0.116711399983614</v>
      </c>
      <c r="K7">
        <v>0.12525349995121299</v>
      </c>
      <c r="L7">
        <v>0.121320399921387</v>
      </c>
      <c r="M7">
        <f t="shared" si="15"/>
        <v>0.1187169499695295</v>
      </c>
      <c r="N7">
        <f t="shared" si="4"/>
        <v>6.1691400700207843E-3</v>
      </c>
      <c r="P7">
        <f t="shared" si="16"/>
        <v>1.3172157044958945</v>
      </c>
      <c r="Q7">
        <f t="shared" si="5"/>
        <v>1.2788493883440526</v>
      </c>
      <c r="R7">
        <f t="shared" si="6"/>
        <v>1.3425473137688144</v>
      </c>
      <c r="S7">
        <f t="shared" si="7"/>
        <v>1.3143471861832794</v>
      </c>
      <c r="T7">
        <f t="shared" si="8"/>
        <v>1.2988329570429078</v>
      </c>
      <c r="U7">
        <f t="shared" si="9"/>
        <v>1.3267555104093947</v>
      </c>
      <c r="V7">
        <f t="shared" si="10"/>
        <v>1.3014395484130195</v>
      </c>
      <c r="W7">
        <f t="shared" si="11"/>
        <v>1.3083122264477591</v>
      </c>
      <c r="X7">
        <f t="shared" si="12"/>
        <v>1.3343000427866727</v>
      </c>
      <c r="Y7">
        <f t="shared" si="13"/>
        <v>1.3222707771681887</v>
      </c>
      <c r="Z7">
        <f t="shared" si="17"/>
        <v>1.3144870655059984</v>
      </c>
      <c r="AA7">
        <f t="shared" si="14"/>
        <v>1.8624831187319349E-2</v>
      </c>
    </row>
    <row r="8" spans="1:27" x14ac:dyDescent="0.35">
      <c r="A8" s="1" t="s">
        <v>2</v>
      </c>
      <c r="B8" s="1" t="s">
        <v>4</v>
      </c>
      <c r="C8">
        <v>0.17378940014168601</v>
      </c>
      <c r="D8">
        <v>0.18307329993695001</v>
      </c>
      <c r="E8">
        <v>0.177229600027203</v>
      </c>
      <c r="F8">
        <v>0.20445400010794401</v>
      </c>
      <c r="G8">
        <v>0.202740299981087</v>
      </c>
      <c r="H8">
        <v>0.19979199999943301</v>
      </c>
      <c r="I8">
        <v>0.17270680004730801</v>
      </c>
      <c r="J8">
        <v>0.158516500145196</v>
      </c>
      <c r="K8">
        <v>0.16400440037250499</v>
      </c>
      <c r="L8">
        <v>0.20173790026456101</v>
      </c>
      <c r="M8">
        <f t="shared" si="15"/>
        <v>0.18380442010238732</v>
      </c>
      <c r="N8">
        <f t="shared" si="4"/>
        <v>1.7194719445743512E-2</v>
      </c>
      <c r="P8">
        <f t="shared" si="16"/>
        <v>1.4920706930898582</v>
      </c>
      <c r="Q8">
        <f t="shared" si="5"/>
        <v>1.5243100041271216</v>
      </c>
      <c r="R8">
        <f t="shared" si="6"/>
        <v>1.5039368476624666</v>
      </c>
      <c r="S8">
        <f t="shared" si="7"/>
        <v>1.6012310391069369</v>
      </c>
      <c r="T8">
        <f t="shared" si="8"/>
        <v>1.5949251264742466</v>
      </c>
      <c r="U8">
        <f t="shared" si="9"/>
        <v>1.5841343091031745</v>
      </c>
      <c r="V8">
        <f t="shared" si="10"/>
        <v>1.4883559228138314</v>
      </c>
      <c r="W8">
        <f t="shared" si="11"/>
        <v>1.4405107385144467</v>
      </c>
      <c r="X8">
        <f t="shared" si="12"/>
        <v>1.4588290413949561</v>
      </c>
      <c r="Y8">
        <f t="shared" si="13"/>
        <v>1.591248107927888</v>
      </c>
      <c r="Z8">
        <f t="shared" si="17"/>
        <v>1.5279551830214926</v>
      </c>
      <c r="AA8">
        <f t="shared" si="14"/>
        <v>6.0449550207116225E-2</v>
      </c>
    </row>
    <row r="9" spans="1:27" x14ac:dyDescent="0.35">
      <c r="A9" s="1" t="s">
        <v>0</v>
      </c>
      <c r="B9" s="1" t="s">
        <v>5</v>
      </c>
      <c r="C9">
        <v>3.1457900069653898E-2</v>
      </c>
      <c r="D9">
        <v>3.4245099872350603E-2</v>
      </c>
      <c r="E9">
        <v>3.7746599875390502E-2</v>
      </c>
      <c r="F9">
        <v>3.1632000114768702E-2</v>
      </c>
      <c r="G9">
        <v>4.0684599895030198E-2</v>
      </c>
      <c r="H9">
        <v>3.4609500318765599E-2</v>
      </c>
      <c r="I9">
        <v>3.2792100217193303E-2</v>
      </c>
      <c r="J9">
        <v>2.8912800364196301E-2</v>
      </c>
      <c r="K9">
        <v>2.77376999147236E-2</v>
      </c>
      <c r="L9">
        <v>3.2781499903649002E-2</v>
      </c>
      <c r="M9">
        <f t="shared" si="15"/>
        <v>3.3259980054572168E-2</v>
      </c>
      <c r="N9">
        <f t="shared" si="4"/>
        <v>3.8555244368396959E-3</v>
      </c>
      <c r="P9">
        <f t="shared" si="16"/>
        <v>1.0751223744057974</v>
      </c>
      <c r="Q9">
        <f t="shared" si="5"/>
        <v>1.0820444451987772</v>
      </c>
      <c r="R9">
        <f t="shared" si="6"/>
        <v>1.0908036936677474</v>
      </c>
      <c r="S9">
        <f t="shared" si="7"/>
        <v>1.0755534560447506</v>
      </c>
      <c r="T9">
        <f t="shared" si="8"/>
        <v>1.0982079920369117</v>
      </c>
      <c r="U9">
        <f t="shared" si="9"/>
        <v>1.0829527296965173</v>
      </c>
      <c r="V9">
        <f t="shared" si="10"/>
        <v>1.078430346551394</v>
      </c>
      <c r="W9">
        <f t="shared" si="11"/>
        <v>1.0688402510338519</v>
      </c>
      <c r="X9">
        <f t="shared" si="12"/>
        <v>1.0659521255161948</v>
      </c>
      <c r="Y9">
        <f t="shared" si="13"/>
        <v>1.0784040244110642</v>
      </c>
      <c r="Z9">
        <f t="shared" si="17"/>
        <v>1.0796311438563007</v>
      </c>
      <c r="AA9">
        <f t="shared" si="14"/>
        <v>9.6046591719238517E-3</v>
      </c>
    </row>
    <row r="10" spans="1:27" x14ac:dyDescent="0.35">
      <c r="A10" s="1" t="s">
        <v>2</v>
      </c>
      <c r="B10" s="1" t="s">
        <v>5</v>
      </c>
      <c r="C10">
        <v>4.8570100218057598E-2</v>
      </c>
      <c r="D10">
        <v>5.6425699964165597E-2</v>
      </c>
      <c r="E10">
        <v>5.29005997814238E-2</v>
      </c>
      <c r="F10">
        <v>5.2281800191849401E-2</v>
      </c>
      <c r="G10">
        <v>4.54886998049914E-2</v>
      </c>
      <c r="H10">
        <v>3.72770000249147E-2</v>
      </c>
      <c r="I10">
        <v>3.9245599880814497E-2</v>
      </c>
      <c r="J10">
        <v>3.20908003486692E-2</v>
      </c>
      <c r="K10">
        <v>3.2481200061738401E-2</v>
      </c>
      <c r="L10">
        <v>3.3492200076579999E-2</v>
      </c>
      <c r="M10">
        <f t="shared" si="15"/>
        <v>4.3025370035320448E-2</v>
      </c>
      <c r="N10">
        <f t="shared" si="4"/>
        <v>9.2408430030316863E-3</v>
      </c>
      <c r="P10">
        <f t="shared" si="16"/>
        <v>1.1183303216341747</v>
      </c>
      <c r="Q10">
        <f t="shared" si="5"/>
        <v>1.1387429466125563</v>
      </c>
      <c r="R10">
        <f t="shared" si="6"/>
        <v>1.1295373594416573</v>
      </c>
      <c r="S10">
        <f t="shared" si="7"/>
        <v>1.1279290969164013</v>
      </c>
      <c r="T10">
        <f t="shared" si="8"/>
        <v>1.1104236421114839</v>
      </c>
      <c r="U10">
        <f t="shared" si="9"/>
        <v>1.0896248520499694</v>
      </c>
      <c r="V10">
        <f t="shared" si="10"/>
        <v>1.0945751895559976</v>
      </c>
      <c r="W10">
        <f t="shared" si="11"/>
        <v>1.0766902996933048</v>
      </c>
      <c r="X10">
        <f t="shared" si="12"/>
        <v>1.0776586025058887</v>
      </c>
      <c r="Y10">
        <f t="shared" si="13"/>
        <v>1.0801702208641297</v>
      </c>
      <c r="Z10">
        <f t="shared" si="17"/>
        <v>1.1043682531385564</v>
      </c>
      <c r="AA10">
        <f t="shared" si="14"/>
        <v>2.3523310413110343E-2</v>
      </c>
    </row>
    <row r="11" spans="1:27" x14ac:dyDescent="0.35">
      <c r="A11" s="1" t="s">
        <v>0</v>
      </c>
      <c r="B11" s="1" t="s">
        <v>6</v>
      </c>
      <c r="C11">
        <v>0.105187899898737</v>
      </c>
      <c r="D11">
        <v>0.117658799979835</v>
      </c>
      <c r="E11">
        <v>0.12854170007631099</v>
      </c>
      <c r="F11">
        <v>0.14428670005872801</v>
      </c>
      <c r="G11">
        <v>0.12659669993445199</v>
      </c>
      <c r="H11">
        <v>0.127039600163698</v>
      </c>
      <c r="I11">
        <v>0.12504850002005599</v>
      </c>
      <c r="J11">
        <v>0.130920900031924</v>
      </c>
      <c r="K11">
        <v>0.128422599751502</v>
      </c>
      <c r="L11">
        <v>0.13779990002512901</v>
      </c>
      <c r="M11">
        <f t="shared" si="15"/>
        <v>0.12715032999403722</v>
      </c>
      <c r="N11">
        <f t="shared" si="4"/>
        <v>1.0551536141837644E-2</v>
      </c>
      <c r="P11">
        <f t="shared" si="16"/>
        <v>1.2740541883475394</v>
      </c>
      <c r="Q11">
        <f t="shared" si="5"/>
        <v>1.311169384421772</v>
      </c>
      <c r="R11">
        <f t="shared" si="6"/>
        <v>1.3444408509607944</v>
      </c>
      <c r="S11">
        <f t="shared" si="7"/>
        <v>1.3940768008294211</v>
      </c>
      <c r="T11">
        <f t="shared" si="8"/>
        <v>1.338433197283375</v>
      </c>
      <c r="U11">
        <f t="shared" si="9"/>
        <v>1.3397988483952672</v>
      </c>
      <c r="V11">
        <f t="shared" si="10"/>
        <v>1.3336703620493442</v>
      </c>
      <c r="W11">
        <f t="shared" si="11"/>
        <v>1.3518263266840393</v>
      </c>
      <c r="X11">
        <f t="shared" si="12"/>
        <v>1.3440722038913264</v>
      </c>
      <c r="Y11">
        <f t="shared" si="13"/>
        <v>1.3734090348173149</v>
      </c>
      <c r="Z11">
        <f t="shared" si="17"/>
        <v>1.3404951197680195</v>
      </c>
      <c r="AA11">
        <f t="shared" si="14"/>
        <v>3.2381051871215968E-2</v>
      </c>
    </row>
    <row r="12" spans="1:27" x14ac:dyDescent="0.35">
      <c r="A12" s="1" t="s">
        <v>2</v>
      </c>
      <c r="B12" s="1" t="s">
        <v>6</v>
      </c>
      <c r="C12">
        <v>0.21718320017680501</v>
      </c>
      <c r="D12">
        <v>0.22085240017622701</v>
      </c>
      <c r="E12">
        <v>0.212003599852323</v>
      </c>
      <c r="F12">
        <v>0.21127890003845001</v>
      </c>
      <c r="G12">
        <v>0.21922469977289399</v>
      </c>
      <c r="H12">
        <v>0.217066500335931</v>
      </c>
      <c r="I12">
        <v>0.211318099871277</v>
      </c>
      <c r="J12">
        <v>0.19518289994448401</v>
      </c>
      <c r="K12">
        <v>0.21681969985365801</v>
      </c>
      <c r="L12">
        <v>0.17119190003722901</v>
      </c>
      <c r="M12">
        <f t="shared" si="15"/>
        <v>0.20921219000592778</v>
      </c>
      <c r="N12">
        <f t="shared" si="4"/>
        <v>1.5193960017834515E-2</v>
      </c>
      <c r="P12">
        <f t="shared" si="16"/>
        <v>1.6488577891142817</v>
      </c>
      <c r="Q12">
        <f t="shared" si="5"/>
        <v>1.6628474170831817</v>
      </c>
      <c r="R12">
        <f t="shared" si="6"/>
        <v>1.6293095378755953</v>
      </c>
      <c r="S12">
        <f t="shared" si="7"/>
        <v>1.6265930039143894</v>
      </c>
      <c r="T12">
        <f t="shared" si="8"/>
        <v>1.6566268645233009</v>
      </c>
      <c r="U12">
        <f t="shared" si="9"/>
        <v>1.6484147818944417</v>
      </c>
      <c r="V12">
        <f t="shared" si="10"/>
        <v>1.6267398283715073</v>
      </c>
      <c r="W12">
        <f t="shared" si="11"/>
        <v>1.5674110348215056</v>
      </c>
      <c r="X12">
        <f t="shared" si="12"/>
        <v>1.6474782883269947</v>
      </c>
      <c r="Y12">
        <f t="shared" si="13"/>
        <v>1.4831733044758473</v>
      </c>
      <c r="Z12">
        <f t="shared" si="17"/>
        <v>1.6197451850401046</v>
      </c>
      <c r="AA12">
        <f t="shared" si="14"/>
        <v>5.5009808771889622E-2</v>
      </c>
    </row>
    <row r="13" spans="1:27" x14ac:dyDescent="0.35">
      <c r="A13" s="1" t="s">
        <v>0</v>
      </c>
      <c r="B13" s="1" t="s">
        <v>7</v>
      </c>
      <c r="C13">
        <v>9.2507100198417902E-2</v>
      </c>
      <c r="D13">
        <v>9.2920999974012305E-2</v>
      </c>
      <c r="E13">
        <v>8.4376300219446407E-2</v>
      </c>
      <c r="F13">
        <v>9.1964799910783698E-2</v>
      </c>
      <c r="G13">
        <v>8.26453999616205E-2</v>
      </c>
      <c r="H13">
        <v>7.9301499761640998E-2</v>
      </c>
      <c r="I13">
        <v>8.6182100232690503E-2</v>
      </c>
      <c r="J13">
        <v>8.9398900046944604E-2</v>
      </c>
      <c r="K13">
        <v>6.4748100005090195E-2</v>
      </c>
      <c r="L13">
        <v>8.3146200049668495E-2</v>
      </c>
      <c r="M13">
        <f t="shared" si="15"/>
        <v>8.4719140036031565E-2</v>
      </c>
      <c r="N13">
        <f t="shared" si="4"/>
        <v>8.4297631873118881E-3</v>
      </c>
      <c r="P13">
        <f t="shared" si="16"/>
        <v>1.2373914196484816</v>
      </c>
      <c r="Q13">
        <f t="shared" si="5"/>
        <v>1.2385712646206541</v>
      </c>
      <c r="R13">
        <f t="shared" si="6"/>
        <v>1.2144406629557987</v>
      </c>
      <c r="S13">
        <f t="shared" si="7"/>
        <v>1.2358472624805692</v>
      </c>
      <c r="T13">
        <f t="shared" si="8"/>
        <v>1.2096100875170193</v>
      </c>
      <c r="U13">
        <f t="shared" si="9"/>
        <v>1.2003323192976796</v>
      </c>
      <c r="V13">
        <f t="shared" si="10"/>
        <v>1.2195008299979262</v>
      </c>
      <c r="W13">
        <f t="shared" si="11"/>
        <v>1.2285671536097935</v>
      </c>
      <c r="X13">
        <f t="shared" si="12"/>
        <v>1.1607751443848791</v>
      </c>
      <c r="Y13">
        <f t="shared" si="13"/>
        <v>1.2110057355548247</v>
      </c>
      <c r="Z13">
        <f t="shared" si="17"/>
        <v>1.2156041880067625</v>
      </c>
      <c r="AA13">
        <f t="shared" si="14"/>
        <v>2.3316797058293984E-2</v>
      </c>
    </row>
    <row r="14" spans="1:27" x14ac:dyDescent="0.35">
      <c r="A14" s="1" t="s">
        <v>2</v>
      </c>
      <c r="B14" s="1" t="s">
        <v>7</v>
      </c>
      <c r="C14">
        <v>0.166028699837625</v>
      </c>
      <c r="D14">
        <v>0.16770659992471301</v>
      </c>
      <c r="E14">
        <v>0.163593700155615</v>
      </c>
      <c r="F14">
        <v>0.17258170014247201</v>
      </c>
      <c r="G14">
        <v>0.178864600136876</v>
      </c>
      <c r="H14">
        <v>0.16236829990521001</v>
      </c>
      <c r="I14">
        <v>0.155810500029474</v>
      </c>
      <c r="J14">
        <v>0.16041160002350799</v>
      </c>
      <c r="K14">
        <v>0.157655900344252</v>
      </c>
      <c r="L14">
        <v>0.170868000015616</v>
      </c>
      <c r="M14">
        <f t="shared" si="15"/>
        <v>0.16558896005153609</v>
      </c>
      <c r="N14">
        <f t="shared" si="4"/>
        <v>7.1289515648187514E-3</v>
      </c>
      <c r="P14">
        <f t="shared" si="16"/>
        <v>1.4656446931532701</v>
      </c>
      <c r="Q14">
        <f t="shared" si="5"/>
        <v>1.4713181754660496</v>
      </c>
      <c r="R14">
        <f t="shared" si="6"/>
        <v>1.4574501194370288</v>
      </c>
      <c r="S14">
        <f t="shared" si="7"/>
        <v>1.4879272589051953</v>
      </c>
      <c r="T14">
        <f t="shared" si="8"/>
        <v>1.5096094303003431</v>
      </c>
      <c r="U14">
        <f t="shared" si="9"/>
        <v>1.4533435913503643</v>
      </c>
      <c r="V14">
        <f t="shared" si="10"/>
        <v>1.4315631150006576</v>
      </c>
      <c r="W14">
        <f t="shared" si="11"/>
        <v>1.4468103270950874</v>
      </c>
      <c r="X14">
        <f t="shared" si="12"/>
        <v>1.4376590426796392</v>
      </c>
      <c r="Y14">
        <f t="shared" si="13"/>
        <v>1.4820675552963503</v>
      </c>
      <c r="Z14">
        <f t="shared" si="17"/>
        <v>1.4643393308683987</v>
      </c>
      <c r="AA14">
        <f t="shared" si="14"/>
        <v>2.4111366694872221E-2</v>
      </c>
    </row>
    <row r="15" spans="1:27" x14ac:dyDescent="0.35">
      <c r="A15" s="1" t="s">
        <v>0</v>
      </c>
      <c r="B15" s="1" t="s">
        <v>8</v>
      </c>
      <c r="C15">
        <v>4.7496799845248398E-2</v>
      </c>
      <c r="D15">
        <v>4.6610600315034299E-2</v>
      </c>
      <c r="E15">
        <v>5.2783600054681301E-2</v>
      </c>
      <c r="F15">
        <v>7.4112600181251695E-2</v>
      </c>
      <c r="G15">
        <v>6.8459599744528504E-2</v>
      </c>
      <c r="H15">
        <v>7.3439000174403093E-2</v>
      </c>
      <c r="I15">
        <v>6.6412700340151704E-2</v>
      </c>
      <c r="J15">
        <v>6.8130400031804997E-2</v>
      </c>
      <c r="K15">
        <v>6.0482900124043198E-2</v>
      </c>
      <c r="L15">
        <v>5.2882399875670602E-2</v>
      </c>
      <c r="M15">
        <f t="shared" si="15"/>
        <v>6.1081060068681768E-2</v>
      </c>
      <c r="N15">
        <f t="shared" si="4"/>
        <v>1.0463970721129414E-2</v>
      </c>
      <c r="P15">
        <f t="shared" si="16"/>
        <v>1.1155699311000373</v>
      </c>
      <c r="Q15">
        <f t="shared" si="5"/>
        <v>1.1132958760197744</v>
      </c>
      <c r="R15">
        <f t="shared" si="6"/>
        <v>1.1292331009994487</v>
      </c>
      <c r="S15">
        <f t="shared" si="7"/>
        <v>1.1860762240658957</v>
      </c>
      <c r="T15">
        <f t="shared" si="8"/>
        <v>1.170737689350511</v>
      </c>
      <c r="U15">
        <f t="shared" si="9"/>
        <v>1.1842380204531517</v>
      </c>
      <c r="V15">
        <f t="shared" si="10"/>
        <v>1.1652327981448216</v>
      </c>
      <c r="W15">
        <f t="shared" si="11"/>
        <v>1.1698505943196027</v>
      </c>
      <c r="X15">
        <f t="shared" si="12"/>
        <v>1.1494309849258015</v>
      </c>
      <c r="Y15">
        <f t="shared" si="13"/>
        <v>1.1294900251014806</v>
      </c>
      <c r="Z15">
        <f t="shared" si="17"/>
        <v>1.1513155244480526</v>
      </c>
      <c r="AA15">
        <f t="shared" si="14"/>
        <v>2.7683599717026892E-2</v>
      </c>
    </row>
    <row r="16" spans="1:27" x14ac:dyDescent="0.35">
      <c r="A16" s="1" t="s">
        <v>2</v>
      </c>
      <c r="B16" s="1" t="s">
        <v>8</v>
      </c>
      <c r="C16">
        <v>0.110513400286436</v>
      </c>
      <c r="D16">
        <v>0.10904090013355</v>
      </c>
      <c r="E16">
        <v>0.108628599904477</v>
      </c>
      <c r="F16">
        <v>0.10796609986573399</v>
      </c>
      <c r="G16">
        <v>0.11225439980626099</v>
      </c>
      <c r="H16">
        <v>0.12381069967523201</v>
      </c>
      <c r="I16">
        <v>0.109369500074535</v>
      </c>
      <c r="J16">
        <v>0.115631999913603</v>
      </c>
      <c r="K16">
        <v>0.103530699852854</v>
      </c>
      <c r="L16">
        <v>0.105113700032234</v>
      </c>
      <c r="M16">
        <f t="shared" si="15"/>
        <v>0.11058599995449156</v>
      </c>
      <c r="N16">
        <f t="shared" si="4"/>
        <v>5.7487143478353779E-3</v>
      </c>
      <c r="P16">
        <f t="shared" si="16"/>
        <v>1.2897733536282792</v>
      </c>
      <c r="Q16">
        <f t="shared" si="5"/>
        <v>1.2854077088485674</v>
      </c>
      <c r="R16">
        <f t="shared" si="6"/>
        <v>1.2841879779345668</v>
      </c>
      <c r="S16">
        <f t="shared" si="7"/>
        <v>1.2822304904739987</v>
      </c>
      <c r="T16">
        <f t="shared" si="8"/>
        <v>1.2949541739535193</v>
      </c>
      <c r="U16">
        <f t="shared" si="9"/>
        <v>1.3298746257346066</v>
      </c>
      <c r="V16">
        <f t="shared" si="10"/>
        <v>1.2863806540495446</v>
      </c>
      <c r="W16">
        <f t="shared" si="11"/>
        <v>1.3050645710392659</v>
      </c>
      <c r="X16">
        <f t="shared" si="12"/>
        <v>1.2692018599143549</v>
      </c>
      <c r="Y16">
        <f t="shared" si="13"/>
        <v>1.2738365328639953</v>
      </c>
      <c r="Z16">
        <f t="shared" si="17"/>
        <v>1.2900911948440701</v>
      </c>
      <c r="AA16">
        <f t="shared" si="14"/>
        <v>1.7203336575556318E-2</v>
      </c>
    </row>
    <row r="17" spans="1:27" x14ac:dyDescent="0.35">
      <c r="A17" s="1" t="s">
        <v>0</v>
      </c>
      <c r="B17" s="1" t="s">
        <v>9</v>
      </c>
      <c r="C17">
        <v>7.1980499662458897E-2</v>
      </c>
      <c r="D17">
        <v>5.9611900243908097E-2</v>
      </c>
      <c r="E17">
        <v>6.5063800197094596E-2</v>
      </c>
      <c r="F17">
        <v>6.1239799950271803E-2</v>
      </c>
      <c r="G17">
        <v>6.4856700133532202E-2</v>
      </c>
      <c r="H17">
        <v>5.9940200299024499E-2</v>
      </c>
      <c r="I17">
        <v>5.15141999348998E-2</v>
      </c>
      <c r="J17">
        <v>5.15032997354865E-2</v>
      </c>
      <c r="K17">
        <v>4.3110200203955097E-2</v>
      </c>
      <c r="L17">
        <v>4.21547000296413E-2</v>
      </c>
      <c r="M17">
        <f t="shared" si="15"/>
        <v>5.7097530039027275E-2</v>
      </c>
      <c r="N17">
        <f t="shared" si="4"/>
        <v>9.7646343146857422E-3</v>
      </c>
      <c r="P17">
        <f t="shared" si="16"/>
        <v>1.1802676390445166</v>
      </c>
      <c r="Q17">
        <f t="shared" si="5"/>
        <v>1.1471280521705955</v>
      </c>
      <c r="R17">
        <f t="shared" si="6"/>
        <v>1.1616192494268514</v>
      </c>
      <c r="S17">
        <f t="shared" si="7"/>
        <v>1.1514359901069979</v>
      </c>
      <c r="T17">
        <f t="shared" si="8"/>
        <v>1.1610654453159943</v>
      </c>
      <c r="U17">
        <f t="shared" si="9"/>
        <v>1.1479955386306764</v>
      </c>
      <c r="V17">
        <f t="shared" si="10"/>
        <v>1.1259372825672351</v>
      </c>
      <c r="W17">
        <f t="shared" si="11"/>
        <v>1.1259090234310902</v>
      </c>
      <c r="X17">
        <f t="shared" si="12"/>
        <v>1.1043588102614506</v>
      </c>
      <c r="Y17">
        <f t="shared" si="13"/>
        <v>1.1019317587322008</v>
      </c>
      <c r="Z17">
        <f t="shared" si="17"/>
        <v>1.140764878968761</v>
      </c>
      <c r="AA17">
        <f t="shared" si="14"/>
        <v>2.5577980905726178E-2</v>
      </c>
    </row>
    <row r="18" spans="1:27" x14ac:dyDescent="0.35">
      <c r="A18" s="1" t="s">
        <v>2</v>
      </c>
      <c r="B18" s="1" t="s">
        <v>9</v>
      </c>
      <c r="C18">
        <v>0.17503370018675901</v>
      </c>
      <c r="D18">
        <v>0.17523520020767999</v>
      </c>
      <c r="E18">
        <v>0.17265660036355199</v>
      </c>
      <c r="F18">
        <v>0.15359289990738001</v>
      </c>
      <c r="G18">
        <v>0.166915799956768</v>
      </c>
      <c r="H18">
        <v>0.16126920003443901</v>
      </c>
      <c r="I18">
        <v>0.154464299790561</v>
      </c>
      <c r="J18">
        <v>0.155181000009179</v>
      </c>
      <c r="K18">
        <v>0.15485809976234999</v>
      </c>
      <c r="L18">
        <v>0.15168139990419099</v>
      </c>
      <c r="M18">
        <f t="shared" si="15"/>
        <v>0.16208882001228592</v>
      </c>
      <c r="N18">
        <f t="shared" si="4"/>
        <v>9.5141787856826959E-3</v>
      </c>
      <c r="P18">
        <f t="shared" si="16"/>
        <v>1.4963517648168894</v>
      </c>
      <c r="Q18">
        <f t="shared" si="5"/>
        <v>1.4970461896423957</v>
      </c>
      <c r="R18">
        <f t="shared" si="6"/>
        <v>1.4881838951187911</v>
      </c>
      <c r="S18">
        <f t="shared" si="7"/>
        <v>1.4242718799780907</v>
      </c>
      <c r="T18">
        <f t="shared" si="8"/>
        <v>1.4686415131067727</v>
      </c>
      <c r="U18">
        <f t="shared" si="9"/>
        <v>1.4496701618331345</v>
      </c>
      <c r="V18">
        <f t="shared" si="10"/>
        <v>1.4271325110973132</v>
      </c>
      <c r="W18">
        <f t="shared" si="11"/>
        <v>1.4294895997918002</v>
      </c>
      <c r="X18">
        <f t="shared" si="12"/>
        <v>1.4284271617184991</v>
      </c>
      <c r="Y18">
        <f t="shared" si="13"/>
        <v>1.4180168774114217</v>
      </c>
      <c r="Z18">
        <f t="shared" si="17"/>
        <v>1.4527231554515108</v>
      </c>
      <c r="AA18">
        <f t="shared" si="14"/>
        <v>3.1949858569082376E-2</v>
      </c>
    </row>
    <row r="19" spans="1:27" x14ac:dyDescent="0.35">
      <c r="A19" s="1" t="s">
        <v>0</v>
      </c>
      <c r="B19" s="1" t="s">
        <v>22</v>
      </c>
      <c r="C19">
        <v>0.14119599992409301</v>
      </c>
      <c r="D19">
        <v>0.12359539978206099</v>
      </c>
      <c r="E19">
        <v>0.13383219996467199</v>
      </c>
      <c r="F19">
        <v>0.14737310027703601</v>
      </c>
      <c r="G19">
        <v>0.13794980011880301</v>
      </c>
      <c r="H19">
        <v>0.14782670000567999</v>
      </c>
      <c r="I19">
        <v>0.13676379993557899</v>
      </c>
      <c r="J19">
        <v>0.149845799896866</v>
      </c>
      <c r="K19">
        <v>0.140013800002634</v>
      </c>
      <c r="L19">
        <v>0.13497440004721201</v>
      </c>
      <c r="M19">
        <f t="shared" si="15"/>
        <v>0.13933709999546359</v>
      </c>
      <c r="N19">
        <f t="shared" si="4"/>
        <v>7.8646995369824231E-3</v>
      </c>
      <c r="P19">
        <f t="shared" si="16"/>
        <v>1.3841909323984691</v>
      </c>
      <c r="Q19">
        <f t="shared" si="5"/>
        <v>1.329215508667732</v>
      </c>
      <c r="R19">
        <f t="shared" si="6"/>
        <v>1.3609187574372614</v>
      </c>
      <c r="S19">
        <f t="shared" si="7"/>
        <v>1.4040193728101058</v>
      </c>
      <c r="T19">
        <f t="shared" si="8"/>
        <v>1.3738831593691228</v>
      </c>
      <c r="U19">
        <f t="shared" si="9"/>
        <v>1.4054865696896355</v>
      </c>
      <c r="V19">
        <f t="shared" si="10"/>
        <v>1.3701363863877312</v>
      </c>
      <c r="W19">
        <f t="shared" si="11"/>
        <v>1.4120360996806303</v>
      </c>
      <c r="X19">
        <f t="shared" si="12"/>
        <v>1.3804281279489248</v>
      </c>
      <c r="Y19">
        <f t="shared" si="13"/>
        <v>1.3645027021469538</v>
      </c>
      <c r="Z19">
        <f t="shared" si="17"/>
        <v>1.3784817616536567</v>
      </c>
      <c r="AA19">
        <f t="shared" si="14"/>
        <v>2.4867504788793206E-2</v>
      </c>
    </row>
    <row r="20" spans="1:27" x14ac:dyDescent="0.35">
      <c r="A20" s="1" t="s">
        <v>2</v>
      </c>
      <c r="B20" s="1" t="s">
        <v>22</v>
      </c>
      <c r="C20">
        <v>0.237868300173431</v>
      </c>
      <c r="D20">
        <v>0.208866099826991</v>
      </c>
      <c r="E20">
        <v>0.22844009986147201</v>
      </c>
      <c r="F20">
        <v>0.198851299937814</v>
      </c>
      <c r="G20">
        <v>0.22957499977201201</v>
      </c>
      <c r="H20">
        <v>0.21150250034406701</v>
      </c>
      <c r="I20">
        <v>0.22447070013731699</v>
      </c>
      <c r="J20">
        <v>0.229121800046414</v>
      </c>
      <c r="K20">
        <v>0.212576400022953</v>
      </c>
      <c r="L20">
        <v>0.23469169996678799</v>
      </c>
      <c r="M20">
        <f t="shared" si="15"/>
        <v>0.22159639000892589</v>
      </c>
      <c r="N20">
        <f t="shared" si="4"/>
        <v>1.2798856176804809E-2</v>
      </c>
      <c r="P20">
        <f t="shared" si="16"/>
        <v>1.7292918718342984</v>
      </c>
      <c r="Q20">
        <f t="shared" si="5"/>
        <v>1.617581233699368</v>
      </c>
      <c r="R20">
        <f t="shared" si="6"/>
        <v>1.6921548376035034</v>
      </c>
      <c r="S20">
        <f t="shared" si="7"/>
        <v>1.5807067212425054</v>
      </c>
      <c r="T20">
        <f t="shared" si="8"/>
        <v>1.6965825655016376</v>
      </c>
      <c r="U20">
        <f t="shared" si="9"/>
        <v>1.6274306851486733</v>
      </c>
      <c r="V20">
        <f t="shared" si="10"/>
        <v>1.6767592086564953</v>
      </c>
      <c r="W20">
        <f t="shared" si="11"/>
        <v>1.6948130525466458</v>
      </c>
      <c r="X20">
        <f t="shared" si="12"/>
        <v>1.6314598864175316</v>
      </c>
      <c r="Y20">
        <f t="shared" si="13"/>
        <v>1.7166892989808309</v>
      </c>
      <c r="Z20">
        <f t="shared" si="17"/>
        <v>1.6663469361631491</v>
      </c>
      <c r="AA20">
        <f t="shared" si="14"/>
        <v>4.8807234960962224E-2</v>
      </c>
    </row>
    <row r="21" spans="1:27" x14ac:dyDescent="0.35">
      <c r="A21" s="1" t="s">
        <v>0</v>
      </c>
      <c r="B21" s="1" t="s">
        <v>23</v>
      </c>
      <c r="C21">
        <v>0.15744849992915899</v>
      </c>
      <c r="D21">
        <v>0.123548799660056</v>
      </c>
      <c r="E21">
        <v>0.122035000007599</v>
      </c>
      <c r="F21">
        <v>0.129276500083506</v>
      </c>
      <c r="G21">
        <v>0.13210720010101701</v>
      </c>
      <c r="H21">
        <v>0.120042600203305</v>
      </c>
      <c r="I21">
        <v>0.118349500000476</v>
      </c>
      <c r="J21">
        <v>0.12738579977303699</v>
      </c>
      <c r="K21">
        <v>0.117659999988973</v>
      </c>
      <c r="L21">
        <v>0.12731970008462601</v>
      </c>
      <c r="M21">
        <f t="shared" si="15"/>
        <v>0.1275173599831754</v>
      </c>
      <c r="N21">
        <f t="shared" si="4"/>
        <v>1.1561361418366644E-2</v>
      </c>
      <c r="P21">
        <f t="shared" si="16"/>
        <v>1.4369726423013049</v>
      </c>
      <c r="Q21">
        <f t="shared" si="5"/>
        <v>1.3290728905033655</v>
      </c>
      <c r="R21">
        <f t="shared" si="6"/>
        <v>1.3244482688363319</v>
      </c>
      <c r="S21">
        <f t="shared" si="7"/>
        <v>1.3467174890235021</v>
      </c>
      <c r="T21">
        <f t="shared" si="8"/>
        <v>1.3555239650088688</v>
      </c>
      <c r="U21">
        <f t="shared" si="9"/>
        <v>1.3183860534839205</v>
      </c>
      <c r="V21">
        <f t="shared" si="10"/>
        <v>1.313256321491779</v>
      </c>
      <c r="W21">
        <f t="shared" si="11"/>
        <v>1.3408673002902025</v>
      </c>
      <c r="X21">
        <f t="shared" si="12"/>
        <v>1.3111730073492605</v>
      </c>
      <c r="Y21">
        <f t="shared" si="13"/>
        <v>1.3406632356060644</v>
      </c>
      <c r="Z21">
        <f t="shared" si="17"/>
        <v>1.3417081173894601</v>
      </c>
      <c r="AA21">
        <f t="shared" si="14"/>
        <v>3.6570278669904643E-2</v>
      </c>
    </row>
    <row r="22" spans="1:27" x14ac:dyDescent="0.35">
      <c r="A22" s="1" t="s">
        <v>2</v>
      </c>
      <c r="B22" s="1" t="s">
        <v>23</v>
      </c>
      <c r="C22">
        <v>0.158111500088125</v>
      </c>
      <c r="D22">
        <v>0.143538099713623</v>
      </c>
      <c r="E22">
        <v>0.158424600027501</v>
      </c>
      <c r="F22">
        <v>0.15869270032271701</v>
      </c>
      <c r="G22">
        <v>0.17742640012875199</v>
      </c>
      <c r="H22">
        <v>0.185821400023996</v>
      </c>
      <c r="I22">
        <v>0.179824899882078</v>
      </c>
      <c r="J22">
        <v>0.14563209982588801</v>
      </c>
      <c r="K22">
        <v>0.181885600090026</v>
      </c>
      <c r="L22">
        <v>0.18626330001279701</v>
      </c>
      <c r="M22">
        <f t="shared" si="15"/>
        <v>0.1675620600115503</v>
      </c>
      <c r="N22">
        <f t="shared" si="4"/>
        <v>1.6484105962847447E-2</v>
      </c>
      <c r="P22">
        <f t="shared" si="16"/>
        <v>1.4391680205824235</v>
      </c>
      <c r="Q22">
        <f t="shared" si="5"/>
        <v>1.3916758781980652</v>
      </c>
      <c r="R22">
        <f t="shared" si="6"/>
        <v>1.4402059473962945</v>
      </c>
      <c r="S22">
        <f t="shared" si="7"/>
        <v>1.4410952952022229</v>
      </c>
      <c r="T22">
        <f t="shared" si="8"/>
        <v>1.5046185095466886</v>
      </c>
      <c r="U22">
        <f t="shared" si="9"/>
        <v>1.533986014140087</v>
      </c>
      <c r="V22">
        <f t="shared" si="10"/>
        <v>1.512951129393538</v>
      </c>
      <c r="W22">
        <f t="shared" si="11"/>
        <v>1.3984022041617421</v>
      </c>
      <c r="X22">
        <f t="shared" si="12"/>
        <v>1.5201470466521432</v>
      </c>
      <c r="Y22">
        <f t="shared" si="13"/>
        <v>1.5355476581799201</v>
      </c>
      <c r="Z22">
        <f t="shared" si="17"/>
        <v>1.4717797703453126</v>
      </c>
      <c r="AA22">
        <f t="shared" si="14"/>
        <v>5.5629416269811202E-2</v>
      </c>
    </row>
    <row r="23" spans="1:27" x14ac:dyDescent="0.35">
      <c r="A23" s="1" t="s">
        <v>0</v>
      </c>
      <c r="B23" s="1" t="s">
        <v>24</v>
      </c>
      <c r="C23">
        <v>2.33666002750396E-2</v>
      </c>
      <c r="D23">
        <v>2.3938999976962801E-2</v>
      </c>
      <c r="E23">
        <v>2.40625999867916E-2</v>
      </c>
      <c r="F23">
        <v>1.97417996823787E-2</v>
      </c>
      <c r="G23">
        <v>2.2344300057738999E-2</v>
      </c>
      <c r="H23">
        <v>3.0753700062632498E-2</v>
      </c>
      <c r="I23">
        <v>2.8067999985068998E-2</v>
      </c>
      <c r="J23">
        <v>2.6366299949586301E-2</v>
      </c>
      <c r="K23">
        <v>3.03752999752759E-2</v>
      </c>
      <c r="L23">
        <v>3.1779400072991799E-2</v>
      </c>
      <c r="M23">
        <f t="shared" si="15"/>
        <v>2.6079700002446728E-2</v>
      </c>
      <c r="N23">
        <f t="shared" si="4"/>
        <v>4.0408319461208118E-3</v>
      </c>
      <c r="P23">
        <f t="shared" si="16"/>
        <v>1.0552773099983925</v>
      </c>
      <c r="Q23">
        <f t="shared" si="5"/>
        <v>1.0566690814349524</v>
      </c>
      <c r="R23">
        <f t="shared" si="6"/>
        <v>1.0569698517671129</v>
      </c>
      <c r="S23">
        <f t="shared" si="7"/>
        <v>1.0465061856219258</v>
      </c>
      <c r="T23">
        <f t="shared" si="8"/>
        <v>1.0527961790140097</v>
      </c>
      <c r="U23">
        <f t="shared" si="9"/>
        <v>1.0733804970981751</v>
      </c>
      <c r="V23">
        <f t="shared" si="10"/>
        <v>1.0667631373949593</v>
      </c>
      <c r="W23">
        <f t="shared" si="11"/>
        <v>1.0625914080494403</v>
      </c>
      <c r="X23">
        <f t="shared" si="12"/>
        <v>1.0724456697040496</v>
      </c>
      <c r="Y23">
        <f t="shared" si="13"/>
        <v>1.075918561860882</v>
      </c>
      <c r="Z23">
        <f t="shared" si="17"/>
        <v>1.0619317881943899</v>
      </c>
      <c r="AA23">
        <f t="shared" si="14"/>
        <v>9.8828080604479885E-3</v>
      </c>
    </row>
    <row r="24" spans="1:27" x14ac:dyDescent="0.35">
      <c r="A24" s="1" t="s">
        <v>2</v>
      </c>
      <c r="B24" s="1" t="s">
        <v>24</v>
      </c>
      <c r="C24">
        <v>3.3757900353521102E-2</v>
      </c>
      <c r="D24">
        <v>3.8229700177907902E-2</v>
      </c>
      <c r="E24">
        <v>3.4812899772077799E-2</v>
      </c>
      <c r="F24">
        <v>4.4413900002837098E-2</v>
      </c>
      <c r="G24">
        <v>4.0965399704873499E-2</v>
      </c>
      <c r="H24">
        <v>3.9617199916392502E-2</v>
      </c>
      <c r="I24">
        <v>4.0255300235003198E-2</v>
      </c>
      <c r="J24">
        <v>4.0810300037264803E-2</v>
      </c>
      <c r="K24">
        <v>4.14976999163627E-2</v>
      </c>
      <c r="L24">
        <v>3.8530800025910097E-2</v>
      </c>
      <c r="M24">
        <f t="shared" si="15"/>
        <v>3.9289110014215076E-2</v>
      </c>
      <c r="N24">
        <f t="shared" si="4"/>
        <v>3.1558516407397259E-3</v>
      </c>
      <c r="P24">
        <f t="shared" si="16"/>
        <v>1.0808312684944921</v>
      </c>
      <c r="Q24">
        <f t="shared" si="5"/>
        <v>1.0920177565192575</v>
      </c>
      <c r="R24">
        <f t="shared" si="6"/>
        <v>1.0834600434939781</v>
      </c>
      <c r="S24">
        <f t="shared" si="7"/>
        <v>1.1076789434074616</v>
      </c>
      <c r="T24">
        <f t="shared" si="8"/>
        <v>1.0989182849890509</v>
      </c>
      <c r="U24">
        <f t="shared" si="9"/>
        <v>1.095512153435156</v>
      </c>
      <c r="V24">
        <f t="shared" si="10"/>
        <v>1.0971229509070075</v>
      </c>
      <c r="W24">
        <f t="shared" si="11"/>
        <v>1.098525898172068</v>
      </c>
      <c r="X24">
        <f t="shared" si="12"/>
        <v>1.1002660181193102</v>
      </c>
      <c r="Y24">
        <f t="shared" si="13"/>
        <v>1.0927751237035213</v>
      </c>
      <c r="Z24">
        <f t="shared" si="17"/>
        <v>1.0947108441241302</v>
      </c>
      <c r="AA24">
        <f t="shared" si="14"/>
        <v>7.944054225058686E-3</v>
      </c>
    </row>
    <row r="25" spans="1:27" x14ac:dyDescent="0.35">
      <c r="A25" s="1" t="s">
        <v>0</v>
      </c>
      <c r="B25" s="1" t="s">
        <v>25</v>
      </c>
      <c r="C25">
        <v>4.9448499921709299E-2</v>
      </c>
      <c r="D25">
        <v>4.34090001508593E-2</v>
      </c>
      <c r="E25">
        <v>6.5145399887114694E-2</v>
      </c>
      <c r="F25">
        <v>6.16387003101408E-2</v>
      </c>
      <c r="G25">
        <v>5.5788599886000101E-2</v>
      </c>
      <c r="H25">
        <v>5.7533899787813397E-2</v>
      </c>
      <c r="I25">
        <v>7.0774899795651394E-2</v>
      </c>
      <c r="J25">
        <v>5.9103299863636397E-2</v>
      </c>
      <c r="K25">
        <v>5.65209002234041E-2</v>
      </c>
      <c r="L25">
        <v>6.0224600136279997E-2</v>
      </c>
      <c r="M25">
        <f t="shared" si="15"/>
        <v>5.7958779996260944E-2</v>
      </c>
      <c r="N25">
        <f t="shared" si="4"/>
        <v>7.6519044540039084E-3</v>
      </c>
      <c r="P25">
        <f t="shared" si="16"/>
        <v>1.1205945344455035</v>
      </c>
      <c r="Q25">
        <f t="shared" si="5"/>
        <v>1.1051188841505324</v>
      </c>
      <c r="R25">
        <f t="shared" si="6"/>
        <v>1.1618375268400594</v>
      </c>
      <c r="S25">
        <f t="shared" si="7"/>
        <v>1.1524940722432768</v>
      </c>
      <c r="T25">
        <f t="shared" si="8"/>
        <v>1.1370736614393899</v>
      </c>
      <c r="U25">
        <f t="shared" si="9"/>
        <v>1.1416524152702843</v>
      </c>
      <c r="V25">
        <f t="shared" si="10"/>
        <v>1.1769957639251545</v>
      </c>
      <c r="W25">
        <f t="shared" si="11"/>
        <v>1.1457854418102507</v>
      </c>
      <c r="X25">
        <f t="shared" si="12"/>
        <v>1.1389925940546901</v>
      </c>
      <c r="Y25">
        <f t="shared" si="13"/>
        <v>1.1487475552530302</v>
      </c>
      <c r="Z25">
        <f t="shared" si="17"/>
        <v>1.1429292449432169</v>
      </c>
      <c r="AA25">
        <f t="shared" si="14"/>
        <v>2.0087103118428533E-2</v>
      </c>
    </row>
    <row r="26" spans="1:27" x14ac:dyDescent="0.35">
      <c r="A26" s="1" t="s">
        <v>2</v>
      </c>
      <c r="B26" s="1" t="s">
        <v>25</v>
      </c>
      <c r="C26">
        <v>9.4674299936741493E-2</v>
      </c>
      <c r="D26">
        <v>8.5671499837189899E-2</v>
      </c>
      <c r="E26">
        <v>6.1196899972856003E-2</v>
      </c>
      <c r="F26">
        <v>5.7994999922811902E-2</v>
      </c>
      <c r="G26">
        <v>8.6992199998348896E-2</v>
      </c>
      <c r="H26">
        <v>9.7691299859434297E-2</v>
      </c>
      <c r="I26">
        <v>8.5190899670123998E-2</v>
      </c>
      <c r="J26">
        <v>9.6669299993663999E-2</v>
      </c>
      <c r="K26">
        <v>9.9790299776941496E-2</v>
      </c>
      <c r="L26">
        <v>9.8164200317114494E-2</v>
      </c>
      <c r="M26">
        <f t="shared" si="15"/>
        <v>8.6403589928522651E-2</v>
      </c>
      <c r="N26">
        <f t="shared" si="4"/>
        <v>1.5141906675612478E-2</v>
      </c>
      <c r="P26">
        <f t="shared" si="16"/>
        <v>1.2435816352993707</v>
      </c>
      <c r="Q26">
        <f t="shared" si="5"/>
        <v>1.2180679043353797</v>
      </c>
      <c r="R26">
        <f t="shared" si="6"/>
        <v>1.1513222559003893</v>
      </c>
      <c r="S26">
        <f t="shared" si="7"/>
        <v>1.1428651767893063</v>
      </c>
      <c r="T26">
        <f t="shared" si="8"/>
        <v>1.2217777166353458</v>
      </c>
      <c r="U26">
        <f t="shared" si="9"/>
        <v>1.252250748239579</v>
      </c>
      <c r="V26">
        <f t="shared" si="10"/>
        <v>1.2167207082008458</v>
      </c>
      <c r="W26">
        <f t="shared" si="11"/>
        <v>1.2493073642203598</v>
      </c>
      <c r="X26">
        <f t="shared" si="12"/>
        <v>1.2583176831097909</v>
      </c>
      <c r="Y26">
        <f t="shared" si="13"/>
        <v>1.2536150586548103</v>
      </c>
      <c r="Z26">
        <f t="shared" si="17"/>
        <v>1.2207826251385179</v>
      </c>
      <c r="AA26">
        <f t="shared" si="14"/>
        <v>4.1808131027744888E-2</v>
      </c>
    </row>
    <row r="27" spans="1:27" x14ac:dyDescent="0.35">
      <c r="A27" s="1" t="s">
        <v>0</v>
      </c>
      <c r="B27" s="1" t="s">
        <v>26</v>
      </c>
      <c r="C27">
        <v>0.281484300270676</v>
      </c>
      <c r="D27">
        <v>0.29245289973914601</v>
      </c>
      <c r="E27">
        <v>0.29839240014552998</v>
      </c>
      <c r="F27">
        <v>0.24352819984778701</v>
      </c>
      <c r="G27">
        <v>0.28143229987472201</v>
      </c>
      <c r="H27">
        <v>0.31777630001306501</v>
      </c>
      <c r="I27">
        <v>0.23400130029767699</v>
      </c>
      <c r="J27">
        <v>0.29761149967089201</v>
      </c>
      <c r="K27">
        <v>0.26938559999689399</v>
      </c>
      <c r="L27">
        <v>0.21581740025430901</v>
      </c>
      <c r="M27">
        <f t="shared" si="15"/>
        <v>0.27318822001106985</v>
      </c>
      <c r="N27">
        <f t="shared" si="4"/>
        <v>3.2401927584291133E-2</v>
      </c>
      <c r="P27">
        <f t="shared" si="16"/>
        <v>1.9119842051974976</v>
      </c>
      <c r="Q27">
        <f t="shared" si="5"/>
        <v>1.9608885009610089</v>
      </c>
      <c r="R27">
        <f t="shared" si="6"/>
        <v>1.9878902340268534</v>
      </c>
      <c r="S27">
        <f t="shared" si="7"/>
        <v>1.7519761907953715</v>
      </c>
      <c r="T27">
        <f t="shared" si="8"/>
        <v>1.9117552868302858</v>
      </c>
      <c r="U27">
        <f t="shared" si="9"/>
        <v>2.0786257356066971</v>
      </c>
      <c r="V27">
        <f t="shared" si="10"/>
        <v>1.7139624391832098</v>
      </c>
      <c r="W27">
        <f t="shared" si="11"/>
        <v>1.9843190405148829</v>
      </c>
      <c r="X27">
        <f t="shared" si="12"/>
        <v>1.8594546890688803</v>
      </c>
      <c r="Y27">
        <f t="shared" si="13"/>
        <v>1.6436804900607747</v>
      </c>
      <c r="Z27">
        <f t="shared" si="17"/>
        <v>1.8804536812245458</v>
      </c>
      <c r="AA27">
        <f t="shared" si="14"/>
        <v>0.1377496983287741</v>
      </c>
    </row>
    <row r="28" spans="1:27" x14ac:dyDescent="0.35">
      <c r="A28" s="1" t="s">
        <v>2</v>
      </c>
      <c r="B28" s="1" t="s">
        <v>26</v>
      </c>
      <c r="C28">
        <v>0.47307239985093402</v>
      </c>
      <c r="D28">
        <v>0.42108270013704802</v>
      </c>
      <c r="E28">
        <v>0.46995720034465099</v>
      </c>
      <c r="F28">
        <v>0.415629600174725</v>
      </c>
      <c r="G28">
        <v>0.44285329990088901</v>
      </c>
      <c r="H28">
        <v>0.482007800135761</v>
      </c>
      <c r="I28">
        <v>0.48295749956741901</v>
      </c>
      <c r="J28">
        <v>0.42674530018120999</v>
      </c>
      <c r="K28">
        <v>0.46318490011617502</v>
      </c>
      <c r="L28">
        <v>0.46428610011935201</v>
      </c>
      <c r="M28">
        <f t="shared" si="15"/>
        <v>0.45417768005281645</v>
      </c>
      <c r="N28">
        <f t="shared" si="4"/>
        <v>2.5504066496418516E-2</v>
      </c>
      <c r="P28">
        <f t="shared" si="16"/>
        <v>2.97216147002016</v>
      </c>
      <c r="Q28">
        <f t="shared" si="5"/>
        <v>2.6368334546655787</v>
      </c>
      <c r="R28">
        <f t="shared" si="6"/>
        <v>2.9509183997752335</v>
      </c>
      <c r="S28">
        <f t="shared" si="7"/>
        <v>2.6039317688628123</v>
      </c>
      <c r="T28">
        <f t="shared" si="8"/>
        <v>2.7723834645500132</v>
      </c>
      <c r="U28">
        <f t="shared" si="9"/>
        <v>3.0339456748143996</v>
      </c>
      <c r="V28">
        <f t="shared" si="10"/>
        <v>3.0405874566053033</v>
      </c>
      <c r="W28">
        <f t="shared" si="11"/>
        <v>2.6714392355183465</v>
      </c>
      <c r="X28">
        <f t="shared" si="12"/>
        <v>2.90525930026224</v>
      </c>
      <c r="Y28">
        <f t="shared" si="13"/>
        <v>2.912635242535794</v>
      </c>
      <c r="Z28">
        <f t="shared" si="17"/>
        <v>2.8500095467609881</v>
      </c>
      <c r="AA28">
        <f t="shared" si="14"/>
        <v>0.16537570849526409</v>
      </c>
    </row>
    <row r="29" spans="1:27" x14ac:dyDescent="0.35">
      <c r="A29" s="1" t="s">
        <v>0</v>
      </c>
      <c r="B29" s="1" t="s">
        <v>10</v>
      </c>
      <c r="C29">
        <v>0.18194490019232001</v>
      </c>
      <c r="D29">
        <v>0.170365599915385</v>
      </c>
      <c r="E29">
        <v>0.16723660007119101</v>
      </c>
      <c r="F29">
        <v>0.16486370004713499</v>
      </c>
      <c r="G29">
        <v>0.17738389968872001</v>
      </c>
      <c r="H29">
        <v>0.17338460031896799</v>
      </c>
      <c r="I29">
        <v>0.15415949979797</v>
      </c>
      <c r="J29">
        <v>0.166902199853211</v>
      </c>
      <c r="K29">
        <v>0.174101100303232</v>
      </c>
      <c r="L29">
        <v>0.17867409996688299</v>
      </c>
      <c r="M29">
        <f t="shared" si="15"/>
        <v>0.17090162001550152</v>
      </c>
      <c r="N29">
        <f t="shared" si="4"/>
        <v>8.0777982012170922E-3</v>
      </c>
      <c r="P29">
        <f t="shared" si="16"/>
        <v>1.5203546270699355</v>
      </c>
      <c r="Q29">
        <f t="shared" si="5"/>
        <v>1.4803540627079652</v>
      </c>
      <c r="R29">
        <f t="shared" si="6"/>
        <v>1.4697267546570727</v>
      </c>
      <c r="S29">
        <f t="shared" si="7"/>
        <v>1.4617183534999967</v>
      </c>
      <c r="T29">
        <f t="shared" si="8"/>
        <v>1.5044712734602306</v>
      </c>
      <c r="U29">
        <f t="shared" si="9"/>
        <v>1.4906806027724884</v>
      </c>
      <c r="V29">
        <f t="shared" si="10"/>
        <v>1.4261312610502228</v>
      </c>
      <c r="W29">
        <f t="shared" si="11"/>
        <v>1.4685955227367355</v>
      </c>
      <c r="X29">
        <f t="shared" si="12"/>
        <v>1.4931419607035015</v>
      </c>
      <c r="Y29">
        <f t="shared" si="13"/>
        <v>1.50894739612387</v>
      </c>
      <c r="Z29">
        <f t="shared" si="17"/>
        <v>1.4824121814782021</v>
      </c>
      <c r="AA29">
        <f t="shared" si="14"/>
        <v>2.7417913389415183E-2</v>
      </c>
    </row>
    <row r="30" spans="1:27" x14ac:dyDescent="0.35">
      <c r="A30" s="1" t="s">
        <v>2</v>
      </c>
      <c r="B30" s="1" t="s">
        <v>10</v>
      </c>
      <c r="C30">
        <v>0.36184930009767402</v>
      </c>
      <c r="D30">
        <v>0.372764099854975</v>
      </c>
      <c r="E30">
        <v>0.37147599970921802</v>
      </c>
      <c r="F30">
        <v>0.28739240020513501</v>
      </c>
      <c r="G30">
        <v>0.37880839966237501</v>
      </c>
      <c r="H30">
        <v>0.36340579995885403</v>
      </c>
      <c r="I30">
        <v>0.33283500000834398</v>
      </c>
      <c r="J30">
        <v>0.35226449975743801</v>
      </c>
      <c r="K30">
        <v>0.34768790006637501</v>
      </c>
      <c r="L30">
        <v>0.36368319997563903</v>
      </c>
      <c r="M30">
        <f t="shared" si="15"/>
        <v>0.35321665992960266</v>
      </c>
      <c r="N30">
        <f t="shared" si="4"/>
        <v>2.6745823297509727E-2</v>
      </c>
      <c r="P30">
        <f t="shared" si="16"/>
        <v>2.3006433571376093</v>
      </c>
      <c r="Q30">
        <f t="shared" si="5"/>
        <v>2.359196416402646</v>
      </c>
      <c r="R30">
        <f t="shared" si="6"/>
        <v>2.3522095003214281</v>
      </c>
      <c r="S30">
        <f t="shared" si="7"/>
        <v>1.9381723793617791</v>
      </c>
      <c r="T30">
        <f t="shared" si="8"/>
        <v>2.3922601156176908</v>
      </c>
      <c r="U30">
        <f t="shared" si="9"/>
        <v>2.3089035950755732</v>
      </c>
      <c r="V30">
        <f t="shared" si="10"/>
        <v>2.1519639912002066</v>
      </c>
      <c r="W30">
        <f t="shared" si="11"/>
        <v>2.2504247719521224</v>
      </c>
      <c r="X30">
        <f t="shared" si="12"/>
        <v>2.2268342893766349</v>
      </c>
      <c r="Y30">
        <f t="shared" si="13"/>
        <v>2.3103788486618568</v>
      </c>
      <c r="Z30">
        <f t="shared" si="17"/>
        <v>2.2590987265107545</v>
      </c>
      <c r="AA30">
        <f t="shared" si="14"/>
        <v>0.13285123453632464</v>
      </c>
    </row>
    <row r="31" spans="1:27" x14ac:dyDescent="0.35">
      <c r="A31" s="1" t="s">
        <v>0</v>
      </c>
      <c r="B31" s="1" t="s">
        <v>11</v>
      </c>
      <c r="C31">
        <v>0.437242299783974</v>
      </c>
      <c r="D31">
        <v>0.41086449986323698</v>
      </c>
      <c r="E31">
        <v>0.40717069990932903</v>
      </c>
      <c r="F31">
        <v>0.398720999713987</v>
      </c>
      <c r="G31">
        <v>0.37433209968730802</v>
      </c>
      <c r="H31">
        <v>0.412004699930548</v>
      </c>
      <c r="I31">
        <v>0.395128299947828</v>
      </c>
      <c r="J31">
        <v>0.40441270032897503</v>
      </c>
      <c r="K31">
        <v>0.43360430002212502</v>
      </c>
      <c r="L31">
        <v>0.368034499697387</v>
      </c>
      <c r="M31">
        <f t="shared" si="15"/>
        <v>0.40415150988846982</v>
      </c>
      <c r="N31">
        <f t="shared" si="4"/>
        <v>2.2067905775653571E-2</v>
      </c>
      <c r="P31">
        <f t="shared" si="16"/>
        <v>2.736795201922404</v>
      </c>
      <c r="Q31">
        <f t="shared" si="5"/>
        <v>2.5755174686507973</v>
      </c>
      <c r="R31">
        <f t="shared" si="6"/>
        <v>2.5537048418391128</v>
      </c>
      <c r="S31">
        <f t="shared" si="7"/>
        <v>2.5044997905976998</v>
      </c>
      <c r="T31">
        <f t="shared" si="8"/>
        <v>2.367729579298155</v>
      </c>
      <c r="U31">
        <f t="shared" si="9"/>
        <v>2.5822881359798151</v>
      </c>
      <c r="V31">
        <f t="shared" si="10"/>
        <v>2.4838667846867049</v>
      </c>
      <c r="W31">
        <f t="shared" si="11"/>
        <v>2.5375388515210897</v>
      </c>
      <c r="X31">
        <f t="shared" si="12"/>
        <v>2.7139653589323887</v>
      </c>
      <c r="Y31">
        <f t="shared" si="13"/>
        <v>2.333643436026227</v>
      </c>
      <c r="Z31">
        <f t="shared" si="17"/>
        <v>2.5389549449454392</v>
      </c>
      <c r="AA31">
        <f t="shared" si="14"/>
        <v>0.12862363928490078</v>
      </c>
    </row>
    <row r="32" spans="1:27" x14ac:dyDescent="0.35">
      <c r="A32" s="1" t="s">
        <v>2</v>
      </c>
      <c r="B32" s="1" t="s">
        <v>11</v>
      </c>
      <c r="C32">
        <v>1.3995187999680601</v>
      </c>
      <c r="D32">
        <v>1.4746417002752401</v>
      </c>
      <c r="E32">
        <v>1.444205599837</v>
      </c>
      <c r="F32">
        <v>1.5009558997116901</v>
      </c>
      <c r="G32">
        <v>1.5053408998064599</v>
      </c>
      <c r="H32">
        <v>1.3927444997243501</v>
      </c>
      <c r="I32">
        <v>1.52868349989876</v>
      </c>
      <c r="J32">
        <v>1.48065190017223</v>
      </c>
      <c r="K32">
        <v>1.40804630005732</v>
      </c>
      <c r="L32">
        <v>1.3542554001323801</v>
      </c>
      <c r="M32">
        <f t="shared" si="15"/>
        <v>1.448904449958349</v>
      </c>
      <c r="N32">
        <f t="shared" si="4"/>
        <v>5.7900510864412773E-2</v>
      </c>
      <c r="P32">
        <f t="shared" si="16"/>
        <v>25.091047925630946</v>
      </c>
      <c r="Q32">
        <f t="shared" si="5"/>
        <v>29.829206473923996</v>
      </c>
      <c r="R32">
        <f t="shared" si="6"/>
        <v>27.810295264712703</v>
      </c>
      <c r="S32">
        <f t="shared" si="7"/>
        <v>31.692456267132954</v>
      </c>
      <c r="T32">
        <f t="shared" si="8"/>
        <v>32.01407070761006</v>
      </c>
      <c r="U32">
        <f t="shared" si="9"/>
        <v>24.702704298616247</v>
      </c>
      <c r="V32">
        <f t="shared" si="10"/>
        <v>33.78185549830053</v>
      </c>
      <c r="W32">
        <f t="shared" si="11"/>
        <v>30.24488239832316</v>
      </c>
      <c r="X32">
        <f t="shared" si="12"/>
        <v>25.588586718316019</v>
      </c>
      <c r="Y32">
        <f t="shared" si="13"/>
        <v>22.607648912001132</v>
      </c>
      <c r="Z32">
        <f t="shared" si="17"/>
        <v>28.336275446456778</v>
      </c>
      <c r="AA32">
        <f t="shared" si="14"/>
        <v>3.7222162566662131</v>
      </c>
    </row>
    <row r="33" spans="1:27" x14ac:dyDescent="0.35">
      <c r="A33" s="1" t="s">
        <v>0</v>
      </c>
      <c r="B33" s="1" t="s">
        <v>12</v>
      </c>
      <c r="C33">
        <v>0.308272300288081</v>
      </c>
      <c r="D33">
        <v>0.29716520011425002</v>
      </c>
      <c r="E33">
        <v>0.26311119971796798</v>
      </c>
      <c r="F33">
        <v>0.28694259980693398</v>
      </c>
      <c r="G33">
        <v>0.296977299731224</v>
      </c>
      <c r="H33">
        <v>0.33622690010815798</v>
      </c>
      <c r="I33">
        <v>0.298280000220984</v>
      </c>
      <c r="J33">
        <v>0.317470000125467</v>
      </c>
      <c r="K33">
        <v>0.328880799934268</v>
      </c>
      <c r="L33">
        <v>0.29183020023629003</v>
      </c>
      <c r="M33">
        <f t="shared" si="15"/>
        <v>0.30251565002836234</v>
      </c>
      <c r="N33">
        <f t="shared" si="4"/>
        <v>2.1278554469630371E-2</v>
      </c>
      <c r="P33">
        <f t="shared" si="16"/>
        <v>2.0336316873409874</v>
      </c>
      <c r="Q33">
        <f t="shared" si="5"/>
        <v>1.9822809169370332</v>
      </c>
      <c r="R33">
        <f t="shared" si="6"/>
        <v>1.8327836407077269</v>
      </c>
      <c r="S33">
        <f t="shared" si="7"/>
        <v>1.9361660462359425</v>
      </c>
      <c r="T33">
        <f t="shared" si="8"/>
        <v>1.9814234554803543</v>
      </c>
      <c r="U33">
        <f t="shared" si="9"/>
        <v>2.1688369324850405</v>
      </c>
      <c r="V33">
        <f t="shared" si="10"/>
        <v>1.9873758139501918</v>
      </c>
      <c r="W33">
        <f t="shared" si="11"/>
        <v>2.077160236070918</v>
      </c>
      <c r="X33">
        <f t="shared" si="12"/>
        <v>2.1324595402841253</v>
      </c>
      <c r="Y33">
        <f t="shared" si="13"/>
        <v>1.9580789572394794</v>
      </c>
      <c r="Z33">
        <f t="shared" si="17"/>
        <v>2.0090197226731799</v>
      </c>
      <c r="AA33">
        <f t="shared" si="14"/>
        <v>9.828222418383678E-2</v>
      </c>
    </row>
    <row r="34" spans="1:27" x14ac:dyDescent="0.35">
      <c r="A34" s="1" t="s">
        <v>2</v>
      </c>
      <c r="B34" s="1" t="s">
        <v>12</v>
      </c>
      <c r="C34">
        <v>0.89450730010867097</v>
      </c>
      <c r="D34">
        <v>0.88903369987383396</v>
      </c>
      <c r="E34">
        <v>0.88241889979690302</v>
      </c>
      <c r="F34">
        <v>0.79655880015343405</v>
      </c>
      <c r="G34">
        <v>0.85878460016101599</v>
      </c>
      <c r="H34">
        <v>0.86322009982541203</v>
      </c>
      <c r="I34">
        <v>0.91882319981232197</v>
      </c>
      <c r="J34">
        <v>0.96987529983744003</v>
      </c>
      <c r="K34">
        <v>0.95062989974394396</v>
      </c>
      <c r="L34">
        <v>0.83987639984115903</v>
      </c>
      <c r="M34">
        <f t="shared" si="15"/>
        <v>0.8863728199154135</v>
      </c>
      <c r="N34">
        <f t="shared" si="4"/>
        <v>5.1390855967286091E-2</v>
      </c>
      <c r="P34">
        <f t="shared" si="16"/>
        <v>7.8434530292657447</v>
      </c>
      <c r="Q34">
        <f t="shared" si="5"/>
        <v>7.7452189591243981</v>
      </c>
      <c r="R34">
        <f t="shared" si="6"/>
        <v>7.6281442980316196</v>
      </c>
      <c r="S34">
        <f t="shared" si="7"/>
        <v>6.2597761076827654</v>
      </c>
      <c r="T34">
        <f t="shared" si="8"/>
        <v>7.2241141567816296</v>
      </c>
      <c r="U34">
        <f t="shared" si="9"/>
        <v>7.2982729197723257</v>
      </c>
      <c r="V34">
        <f t="shared" si="10"/>
        <v>8.295130061165958</v>
      </c>
      <c r="W34">
        <f t="shared" si="11"/>
        <v>9.329863714042661</v>
      </c>
      <c r="X34">
        <f t="shared" si="12"/>
        <v>8.9254454439348212</v>
      </c>
      <c r="Y34">
        <f t="shared" si="13"/>
        <v>6.9163410392088309</v>
      </c>
      <c r="Z34">
        <f t="shared" si="17"/>
        <v>7.7465759729010744</v>
      </c>
      <c r="AA34">
        <f t="shared" si="14"/>
        <v>0.91861392065371128</v>
      </c>
    </row>
    <row r="35" spans="1:27" x14ac:dyDescent="0.35">
      <c r="A35" s="1" t="s">
        <v>0</v>
      </c>
      <c r="B35" s="1" t="s">
        <v>13</v>
      </c>
      <c r="C35">
        <v>0.26920059975236599</v>
      </c>
      <c r="D35">
        <v>0.36603379994630802</v>
      </c>
      <c r="E35">
        <v>0.27682860009372201</v>
      </c>
      <c r="F35">
        <v>0.27781650004908398</v>
      </c>
      <c r="G35">
        <v>0.282661699689924</v>
      </c>
      <c r="H35">
        <v>0.27679810021072598</v>
      </c>
      <c r="I35">
        <v>0.26687570009380501</v>
      </c>
      <c r="J35">
        <v>0.25287720002233899</v>
      </c>
      <c r="K35">
        <v>0.27358569996431398</v>
      </c>
      <c r="L35">
        <v>0.31620170036330802</v>
      </c>
      <c r="M35">
        <f t="shared" si="15"/>
        <v>0.28588796001858963</v>
      </c>
      <c r="N35">
        <f t="shared" si="4"/>
        <v>3.2426880455717393E-2</v>
      </c>
      <c r="P35">
        <f t="shared" si="16"/>
        <v>1.858662769464472</v>
      </c>
      <c r="Q35">
        <f t="shared" si="5"/>
        <v>2.3229175756149631</v>
      </c>
      <c r="R35">
        <f t="shared" si="6"/>
        <v>1.8915969282382303</v>
      </c>
      <c r="S35">
        <f t="shared" si="7"/>
        <v>1.8959046862439095</v>
      </c>
      <c r="T35">
        <f t="shared" si="8"/>
        <v>1.9171747463536233</v>
      </c>
      <c r="U35">
        <f t="shared" si="9"/>
        <v>1.8914640887443557</v>
      </c>
      <c r="V35">
        <f t="shared" si="10"/>
        <v>1.848739413487841</v>
      </c>
      <c r="W35">
        <f t="shared" si="11"/>
        <v>1.7900996185574818</v>
      </c>
      <c r="X35">
        <f t="shared" si="12"/>
        <v>1.8775248765479329</v>
      </c>
      <c r="Y35">
        <f t="shared" si="13"/>
        <v>2.0711030124916072</v>
      </c>
      <c r="Z35">
        <f t="shared" si="17"/>
        <v>1.9365187715744419</v>
      </c>
      <c r="AA35">
        <f t="shared" si="14"/>
        <v>0.15354122361801772</v>
      </c>
    </row>
    <row r="36" spans="1:27" x14ac:dyDescent="0.35">
      <c r="A36" s="1" t="s">
        <v>2</v>
      </c>
      <c r="B36" s="1" t="s">
        <v>13</v>
      </c>
      <c r="C36">
        <v>1.4758409000933099</v>
      </c>
      <c r="D36">
        <v>1.5630446998402401</v>
      </c>
      <c r="E36">
        <v>1.5574980997480401</v>
      </c>
      <c r="F36">
        <v>1.55551970005035</v>
      </c>
      <c r="G36">
        <v>1.5992115000262801</v>
      </c>
      <c r="H36">
        <v>1.5226528998464299</v>
      </c>
      <c r="I36">
        <v>1.5912771997973301</v>
      </c>
      <c r="J36">
        <v>1.52302960027009</v>
      </c>
      <c r="K36">
        <v>1.56698830006644</v>
      </c>
      <c r="L36">
        <v>1.5130462995730301</v>
      </c>
      <c r="M36">
        <f t="shared" si="15"/>
        <v>1.5468109199311542</v>
      </c>
      <c r="N36">
        <f t="shared" si="4"/>
        <v>3.7873688001117782E-2</v>
      </c>
      <c r="P36">
        <f t="shared" si="16"/>
        <v>29.911686479342848</v>
      </c>
      <c r="Q36">
        <f t="shared" si="5"/>
        <v>36.563242246152576</v>
      </c>
      <c r="R36">
        <f t="shared" si="6"/>
        <v>36.09924340635132</v>
      </c>
      <c r="S36">
        <f t="shared" si="7"/>
        <v>35.93516969532044</v>
      </c>
      <c r="T36">
        <f t="shared" si="8"/>
        <v>39.738502759386037</v>
      </c>
      <c r="U36">
        <f t="shared" si="9"/>
        <v>33.316003562062001</v>
      </c>
      <c r="V36">
        <f t="shared" si="10"/>
        <v>39.0190956782643</v>
      </c>
      <c r="W36">
        <f t="shared" si="11"/>
        <v>33.344913892861534</v>
      </c>
      <c r="X36">
        <f t="shared" si="12"/>
        <v>36.8967658413371</v>
      </c>
      <c r="Y36">
        <f t="shared" si="13"/>
        <v>32.587143988298926</v>
      </c>
      <c r="Z36">
        <f t="shared" si="17"/>
        <v>35.341176754937706</v>
      </c>
      <c r="AA36">
        <f t="shared" si="14"/>
        <v>3.0341539317843269</v>
      </c>
    </row>
    <row r="37" spans="1:27" x14ac:dyDescent="0.35">
      <c r="A37" s="1" t="s">
        <v>0</v>
      </c>
      <c r="B37" s="1" t="s">
        <v>14</v>
      </c>
      <c r="C37">
        <v>0.40182960033416698</v>
      </c>
      <c r="D37">
        <v>0.35561849968507803</v>
      </c>
      <c r="E37">
        <v>0.41767470026388698</v>
      </c>
      <c r="F37">
        <v>0.37203460000455302</v>
      </c>
      <c r="G37">
        <v>0.44139289995655401</v>
      </c>
      <c r="H37">
        <v>0.41848760005086599</v>
      </c>
      <c r="I37">
        <v>0.41055150004103702</v>
      </c>
      <c r="J37">
        <v>0.38281770003959498</v>
      </c>
      <c r="K37">
        <v>0.39876020001247497</v>
      </c>
      <c r="L37">
        <v>0.42485109996050502</v>
      </c>
      <c r="M37">
        <f t="shared" si="15"/>
        <v>0.40240184003487167</v>
      </c>
      <c r="N37">
        <f t="shared" si="4"/>
        <v>2.6014266724955534E-2</v>
      </c>
      <c r="P37">
        <f t="shared" si="16"/>
        <v>2.5224908544597024</v>
      </c>
      <c r="Q37">
        <f t="shared" si="5"/>
        <v>2.2678717942692819</v>
      </c>
      <c r="R37">
        <f t="shared" si="6"/>
        <v>2.6162226440320939</v>
      </c>
      <c r="S37">
        <f t="shared" si="7"/>
        <v>2.3552369168624612</v>
      </c>
      <c r="T37">
        <f t="shared" si="8"/>
        <v>2.7630764412541295</v>
      </c>
      <c r="U37">
        <f t="shared" si="9"/>
        <v>2.6211241993911361</v>
      </c>
      <c r="V37">
        <f t="shared" si="10"/>
        <v>2.5736619394688565</v>
      </c>
      <c r="W37">
        <f t="shared" si="11"/>
        <v>2.4144471305475403</v>
      </c>
      <c r="X37">
        <f t="shared" si="12"/>
        <v>2.5047258620179291</v>
      </c>
      <c r="Y37">
        <f t="shared" si="13"/>
        <v>2.6598129732440579</v>
      </c>
      <c r="Z37">
        <f t="shared" si="17"/>
        <v>2.5298670755547188</v>
      </c>
      <c r="AA37">
        <f t="shared" si="14"/>
        <v>0.14985962106856934</v>
      </c>
    </row>
    <row r="38" spans="1:27" x14ac:dyDescent="0.35">
      <c r="A38" s="1" t="s">
        <v>2</v>
      </c>
      <c r="B38" s="1" t="s">
        <v>14</v>
      </c>
      <c r="C38">
        <v>2.4943619999103199</v>
      </c>
      <c r="D38">
        <v>2.4445147002115801</v>
      </c>
      <c r="E38">
        <v>2.4001202997751498</v>
      </c>
      <c r="F38">
        <v>2.68741710018366</v>
      </c>
      <c r="G38">
        <v>2.4991656001657199</v>
      </c>
      <c r="H38">
        <v>2.5818295003846199</v>
      </c>
      <c r="I38">
        <v>2.8396120998077001</v>
      </c>
      <c r="J38">
        <v>3.28535469993948</v>
      </c>
      <c r="K38">
        <v>3.3080171002075001</v>
      </c>
      <c r="L38">
        <v>3.24553349986672</v>
      </c>
      <c r="M38">
        <f t="shared" si="15"/>
        <v>2.7785926600452449</v>
      </c>
      <c r="N38">
        <f t="shared" si="4"/>
        <v>0.36811830937068796</v>
      </c>
      <c r="P38">
        <f t="shared" si="16"/>
        <v>312.14903733605536</v>
      </c>
      <c r="Q38">
        <f t="shared" si="5"/>
        <v>278.30095729246182</v>
      </c>
      <c r="R38">
        <f t="shared" si="6"/>
        <v>251.25823216055517</v>
      </c>
      <c r="S38">
        <f t="shared" si="7"/>
        <v>486.87457978575452</v>
      </c>
      <c r="T38">
        <f t="shared" si="8"/>
        <v>315.62078827617444</v>
      </c>
      <c r="U38">
        <f t="shared" si="9"/>
        <v>381.79435281744003</v>
      </c>
      <c r="V38">
        <f t="shared" si="10"/>
        <v>691.21332191136491</v>
      </c>
      <c r="W38">
        <f t="shared" si="11"/>
        <v>1929.0998174776907</v>
      </c>
      <c r="X38">
        <f t="shared" si="12"/>
        <v>2032.4370359244904</v>
      </c>
      <c r="Y38">
        <f t="shared" si="13"/>
        <v>1760.0844249545346</v>
      </c>
      <c r="Z38">
        <f t="shared" si="17"/>
        <v>843.88325479365233</v>
      </c>
      <c r="AA38">
        <f t="shared" si="14"/>
        <v>747.36272487394513</v>
      </c>
    </row>
    <row r="39" spans="1:27" x14ac:dyDescent="0.35">
      <c r="A39" s="1" t="s">
        <v>0</v>
      </c>
      <c r="B39" s="1" t="s">
        <v>15</v>
      </c>
      <c r="C39">
        <v>0.398489899933338</v>
      </c>
      <c r="D39">
        <v>0.53714250028133304</v>
      </c>
      <c r="E39">
        <v>0.46632219990715301</v>
      </c>
      <c r="F39">
        <v>0.41297210007905899</v>
      </c>
      <c r="G39">
        <v>0.42488380009308402</v>
      </c>
      <c r="H39">
        <v>0.39555069990456099</v>
      </c>
      <c r="I39">
        <v>0.39513140032067801</v>
      </c>
      <c r="J39">
        <v>0.39261899981647702</v>
      </c>
      <c r="K39">
        <v>0.349569499958306</v>
      </c>
      <c r="L39">
        <v>0.37136799981817598</v>
      </c>
      <c r="M39">
        <f t="shared" si="15"/>
        <v>0.41440491001121649</v>
      </c>
      <c r="N39">
        <f t="shared" si="4"/>
        <v>5.3106235264929039E-2</v>
      </c>
      <c r="P39">
        <f t="shared" si="16"/>
        <v>2.5031674333862446</v>
      </c>
      <c r="Q39">
        <f t="shared" si="5"/>
        <v>3.4446293706512314</v>
      </c>
      <c r="R39">
        <f t="shared" si="6"/>
        <v>2.9263225900882013</v>
      </c>
      <c r="S39">
        <f t="shared" si="7"/>
        <v>2.5880466486696698</v>
      </c>
      <c r="T39">
        <f t="shared" si="8"/>
        <v>2.660013250970342</v>
      </c>
      <c r="U39">
        <f t="shared" si="9"/>
        <v>2.4862837981569799</v>
      </c>
      <c r="V39">
        <f t="shared" si="10"/>
        <v>2.4838845167578021</v>
      </c>
      <c r="W39">
        <f t="shared" si="11"/>
        <v>2.4695566885296638</v>
      </c>
      <c r="X39">
        <f t="shared" si="12"/>
        <v>2.2365030767073328</v>
      </c>
      <c r="Y39">
        <f t="shared" si="13"/>
        <v>2.3516246280839277</v>
      </c>
      <c r="Z39">
        <f t="shared" si="17"/>
        <v>2.6150032002001398</v>
      </c>
      <c r="AA39">
        <f t="shared" si="14"/>
        <v>0.34448113017154453</v>
      </c>
    </row>
    <row r="40" spans="1:27" x14ac:dyDescent="0.35">
      <c r="A40" s="1" t="s">
        <v>2</v>
      </c>
      <c r="B40" s="1" t="s">
        <v>15</v>
      </c>
      <c r="C40">
        <v>2.6505452999845098</v>
      </c>
      <c r="D40">
        <v>2.9390778001397799</v>
      </c>
      <c r="E40">
        <v>2.5673266998492101</v>
      </c>
      <c r="F40">
        <v>2.6356816003099</v>
      </c>
      <c r="G40">
        <v>2.5993397999554801</v>
      </c>
      <c r="H40">
        <v>2.5334572000428999</v>
      </c>
      <c r="I40">
        <v>2.44756380002945</v>
      </c>
      <c r="J40">
        <v>2.4238910996355099</v>
      </c>
      <c r="K40">
        <v>2.3652232000604201</v>
      </c>
      <c r="L40">
        <v>2.4008364002220302</v>
      </c>
      <c r="M40">
        <f t="shared" si="15"/>
        <v>2.5562942900229193</v>
      </c>
      <c r="N40">
        <f t="shared" si="4"/>
        <v>0.16807181580147296</v>
      </c>
      <c r="P40">
        <f t="shared" si="16"/>
        <v>447.24480015008106</v>
      </c>
      <c r="Q40">
        <f t="shared" si="5"/>
        <v>869.11611005474629</v>
      </c>
      <c r="R40">
        <f t="shared" si="6"/>
        <v>369.25526794525081</v>
      </c>
      <c r="S40">
        <f t="shared" si="7"/>
        <v>432.19685302472891</v>
      </c>
      <c r="T40">
        <f t="shared" si="8"/>
        <v>397.50244101891292</v>
      </c>
      <c r="U40">
        <f t="shared" si="9"/>
        <v>341.55228886378865</v>
      </c>
      <c r="V40">
        <f t="shared" si="10"/>
        <v>280.26173099132654</v>
      </c>
      <c r="W40">
        <f t="shared" si="11"/>
        <v>265.39399968264013</v>
      </c>
      <c r="X40">
        <f t="shared" si="12"/>
        <v>231.85859512290699</v>
      </c>
      <c r="Y40">
        <f t="shared" si="13"/>
        <v>251.6728691405315</v>
      </c>
      <c r="Z40">
        <f t="shared" si="17"/>
        <v>388.60549559949146</v>
      </c>
      <c r="AA40">
        <f t="shared" si="14"/>
        <v>185.33345184354727</v>
      </c>
    </row>
    <row r="41" spans="1:27" x14ac:dyDescent="0.35">
      <c r="A41" s="1" t="s">
        <v>0</v>
      </c>
      <c r="B41" s="1" t="s">
        <v>16</v>
      </c>
      <c r="C41">
        <v>0.229217400308698</v>
      </c>
      <c r="D41">
        <v>0.21298799989744999</v>
      </c>
      <c r="E41">
        <v>0.22371650021523201</v>
      </c>
      <c r="F41">
        <v>0.205652500037103</v>
      </c>
      <c r="G41">
        <v>0.222608500160276</v>
      </c>
      <c r="H41">
        <v>0.235792000312358</v>
      </c>
      <c r="I41">
        <v>0.229733299929648</v>
      </c>
      <c r="J41">
        <v>0.22905159974470701</v>
      </c>
      <c r="K41">
        <v>0.21003419999033199</v>
      </c>
      <c r="L41">
        <v>0.229051500093191</v>
      </c>
      <c r="M41">
        <f t="shared" si="15"/>
        <v>0.2227845500688995</v>
      </c>
      <c r="N41">
        <f t="shared" si="4"/>
        <v>9.9463086857067545E-3</v>
      </c>
      <c r="P41">
        <f t="shared" si="16"/>
        <v>1.6951861689767596</v>
      </c>
      <c r="Q41">
        <f t="shared" si="5"/>
        <v>1.6330068252392667</v>
      </c>
      <c r="R41">
        <f t="shared" si="6"/>
        <v>1.6738498596220894</v>
      </c>
      <c r="S41">
        <f t="shared" si="7"/>
        <v>1.60565597608113</v>
      </c>
      <c r="T41">
        <f t="shared" si="8"/>
        <v>1.6695848689211334</v>
      </c>
      <c r="U41">
        <f t="shared" si="9"/>
        <v>1.7210441059006805</v>
      </c>
      <c r="V41">
        <f t="shared" si="10"/>
        <v>1.6972010818572414</v>
      </c>
      <c r="W41">
        <f t="shared" si="11"/>
        <v>1.6945391214300869</v>
      </c>
      <c r="X41">
        <f t="shared" si="12"/>
        <v>1.6219378173184122</v>
      </c>
      <c r="Y41">
        <f t="shared" si="13"/>
        <v>1.6945387326078014</v>
      </c>
      <c r="Z41">
        <f t="shared" si="17"/>
        <v>1.6706544557954601</v>
      </c>
      <c r="AA41">
        <f t="shared" si="14"/>
        <v>3.8025419880502676E-2</v>
      </c>
    </row>
    <row r="42" spans="1:27" x14ac:dyDescent="0.35">
      <c r="A42" s="1" t="s">
        <v>2</v>
      </c>
      <c r="B42" s="1" t="s">
        <v>16</v>
      </c>
      <c r="C42">
        <v>0.45523220021277599</v>
      </c>
      <c r="D42">
        <v>0.462338699959218</v>
      </c>
      <c r="E42">
        <v>0.455318299587816</v>
      </c>
      <c r="F42">
        <v>0.37929120007902301</v>
      </c>
      <c r="G42">
        <v>0.43480669986456599</v>
      </c>
      <c r="H42">
        <v>0.39854739978909398</v>
      </c>
      <c r="I42">
        <v>0.36922929994761899</v>
      </c>
      <c r="J42">
        <v>0.31074109999462901</v>
      </c>
      <c r="K42">
        <v>0.3718170998618</v>
      </c>
      <c r="L42">
        <v>0.41282049985602498</v>
      </c>
      <c r="M42">
        <f t="shared" si="15"/>
        <v>0.40501424991525664</v>
      </c>
      <c r="N42">
        <f t="shared" si="4"/>
        <v>4.8603264391684713E-2</v>
      </c>
      <c r="P42">
        <f t="shared" si="16"/>
        <v>2.8525430026365721</v>
      </c>
      <c r="Q42">
        <f t="shared" si="5"/>
        <v>2.8996040652297457</v>
      </c>
      <c r="R42">
        <f t="shared" si="6"/>
        <v>2.8531085785927504</v>
      </c>
      <c r="S42">
        <f t="shared" si="7"/>
        <v>2.3949210437627584</v>
      </c>
      <c r="T42">
        <f t="shared" si="8"/>
        <v>2.7214897305751138</v>
      </c>
      <c r="U42">
        <f t="shared" si="9"/>
        <v>2.5034988704662271</v>
      </c>
      <c r="V42">
        <f t="shared" si="10"/>
        <v>2.3400724301731319</v>
      </c>
      <c r="W42">
        <f t="shared" si="11"/>
        <v>2.0452250342284932</v>
      </c>
      <c r="X42">
        <f t="shared" si="12"/>
        <v>2.3540576798834865</v>
      </c>
      <c r="Y42">
        <f t="shared" si="13"/>
        <v>2.5871433906397754</v>
      </c>
      <c r="Z42">
        <f t="shared" si="17"/>
        <v>2.5551663826188049</v>
      </c>
      <c r="AA42">
        <f t="shared" si="14"/>
        <v>0.27881178568357645</v>
      </c>
    </row>
    <row r="43" spans="1:27" x14ac:dyDescent="0.35">
      <c r="A43" s="1" t="s">
        <v>0</v>
      </c>
      <c r="B43" s="1" t="s">
        <v>17</v>
      </c>
      <c r="C43">
        <v>0.26558170001953801</v>
      </c>
      <c r="D43">
        <v>0.23734800005331599</v>
      </c>
      <c r="E43">
        <v>0.28074679989367701</v>
      </c>
      <c r="F43">
        <v>0.29358750022947699</v>
      </c>
      <c r="G43">
        <v>0.30758270015939998</v>
      </c>
      <c r="H43">
        <v>0.28786880010738902</v>
      </c>
      <c r="I43">
        <v>0.27212300011888102</v>
      </c>
      <c r="J43">
        <v>0.247515599709004</v>
      </c>
      <c r="K43">
        <v>0.26404100004583497</v>
      </c>
      <c r="L43">
        <v>0.244943399913609</v>
      </c>
      <c r="M43">
        <f t="shared" si="15"/>
        <v>0.27013385002501267</v>
      </c>
      <c r="N43">
        <f t="shared" si="4"/>
        <v>2.2760860252285731E-2</v>
      </c>
      <c r="P43">
        <f t="shared" si="16"/>
        <v>1.8432392088154863</v>
      </c>
      <c r="Q43">
        <f t="shared" si="5"/>
        <v>1.7272213596480357</v>
      </c>
      <c r="R43">
        <f t="shared" si="6"/>
        <v>1.9087401103915249</v>
      </c>
      <c r="S43">
        <f t="shared" si="7"/>
        <v>1.9660180475554909</v>
      </c>
      <c r="T43">
        <f t="shared" si="8"/>
        <v>2.0304051212273357</v>
      </c>
      <c r="U43">
        <f t="shared" si="9"/>
        <v>1.940299626628625</v>
      </c>
      <c r="V43">
        <f t="shared" si="10"/>
        <v>1.8712120267027121</v>
      </c>
      <c r="W43">
        <f t="shared" si="11"/>
        <v>1.768135727423269</v>
      </c>
      <c r="X43">
        <f t="shared" si="12"/>
        <v>1.8367117319448105</v>
      </c>
      <c r="Y43">
        <f t="shared" si="13"/>
        <v>1.7576945248286402</v>
      </c>
      <c r="Z43">
        <f t="shared" si="17"/>
        <v>1.8649677485165932</v>
      </c>
      <c r="AA43">
        <f t="shared" si="14"/>
        <v>9.7945094679022612E-2</v>
      </c>
    </row>
    <row r="44" spans="1:27" x14ac:dyDescent="0.35">
      <c r="A44" s="1" t="s">
        <v>2</v>
      </c>
      <c r="B44" s="1" t="s">
        <v>17</v>
      </c>
      <c r="C44">
        <v>0.43117420002818102</v>
      </c>
      <c r="D44">
        <v>0.43719079997390498</v>
      </c>
      <c r="E44">
        <v>0.42371450038626701</v>
      </c>
      <c r="F44">
        <v>0.44704930018633598</v>
      </c>
      <c r="G44">
        <v>0.44244750030338698</v>
      </c>
      <c r="H44">
        <v>0.42608579993247903</v>
      </c>
      <c r="I44">
        <v>0.42611149977892598</v>
      </c>
      <c r="J44">
        <v>0.44807090004905997</v>
      </c>
      <c r="K44">
        <v>0.47385970037430503</v>
      </c>
      <c r="L44">
        <v>0.45594640029594302</v>
      </c>
      <c r="M44">
        <f t="shared" si="15"/>
        <v>0.44116506013087892</v>
      </c>
      <c r="N44">
        <f t="shared" si="4"/>
        <v>1.5795621435182754E-2</v>
      </c>
      <c r="P44">
        <f t="shared" si="16"/>
        <v>2.6988217408036825</v>
      </c>
      <c r="Q44">
        <f t="shared" si="5"/>
        <v>2.7364706846132636</v>
      </c>
      <c r="R44">
        <f t="shared" si="6"/>
        <v>2.6528610318571402</v>
      </c>
      <c r="S44">
        <f t="shared" si="7"/>
        <v>2.7992990720784725</v>
      </c>
      <c r="T44">
        <f t="shared" si="8"/>
        <v>2.7697941923021268</v>
      </c>
      <c r="U44">
        <f t="shared" si="9"/>
        <v>2.6673855855555546</v>
      </c>
      <c r="V44">
        <f t="shared" si="10"/>
        <v>2.667543435657644</v>
      </c>
      <c r="W44">
        <f t="shared" si="11"/>
        <v>2.805891671907307</v>
      </c>
      <c r="X44">
        <f t="shared" si="12"/>
        <v>2.9775543696618221</v>
      </c>
      <c r="Y44">
        <f t="shared" si="13"/>
        <v>2.8572378873719355</v>
      </c>
      <c r="Z44">
        <f t="shared" si="17"/>
        <v>2.7632859671808951</v>
      </c>
      <c r="AA44">
        <f t="shared" si="14"/>
        <v>0.1018301069561756</v>
      </c>
    </row>
    <row r="45" spans="1:27" x14ac:dyDescent="0.35">
      <c r="A45" s="1" t="s">
        <v>0</v>
      </c>
      <c r="B45" s="1" t="s">
        <v>18</v>
      </c>
      <c r="C45">
        <v>0.110686799976974</v>
      </c>
      <c r="D45">
        <v>0.113901400007307</v>
      </c>
      <c r="E45">
        <v>0.11054980009794201</v>
      </c>
      <c r="F45">
        <v>0.11361930007115</v>
      </c>
      <c r="G45">
        <v>0.10460019996389699</v>
      </c>
      <c r="H45">
        <v>0.105237300042063</v>
      </c>
      <c r="I45">
        <v>9.9307199940085397E-2</v>
      </c>
      <c r="J45">
        <v>0.100769099779427</v>
      </c>
      <c r="K45">
        <v>0.105516199953854</v>
      </c>
      <c r="L45">
        <v>0.11331900022923901</v>
      </c>
      <c r="M45">
        <f t="shared" si="15"/>
        <v>0.10775063000619382</v>
      </c>
      <c r="N45">
        <f t="shared" si="4"/>
        <v>5.3852106570369367E-3</v>
      </c>
      <c r="P45">
        <f t="shared" si="16"/>
        <v>1.2902884210836614</v>
      </c>
      <c r="Q45">
        <f t="shared" si="5"/>
        <v>1.2998744277037921</v>
      </c>
      <c r="R45">
        <f t="shared" si="6"/>
        <v>1.2898814587882343</v>
      </c>
      <c r="S45">
        <f t="shared" si="7"/>
        <v>1.2990303565970878</v>
      </c>
      <c r="T45">
        <f t="shared" si="8"/>
        <v>1.2723312671497566</v>
      </c>
      <c r="U45">
        <f t="shared" si="9"/>
        <v>1.2741991177487426</v>
      </c>
      <c r="V45">
        <f t="shared" si="10"/>
        <v>1.2569187358182929</v>
      </c>
      <c r="W45">
        <f t="shared" si="11"/>
        <v>1.2611568403276499</v>
      </c>
      <c r="X45">
        <f t="shared" si="12"/>
        <v>1.2750176594750313</v>
      </c>
      <c r="Y45">
        <f t="shared" si="13"/>
        <v>1.2981324318292109</v>
      </c>
      <c r="Z45">
        <f t="shared" si="17"/>
        <v>1.2816830716521459</v>
      </c>
      <c r="AA45">
        <f t="shared" si="14"/>
        <v>1.5868182019072793E-2</v>
      </c>
    </row>
    <row r="46" spans="1:27" x14ac:dyDescent="0.35">
      <c r="A46" s="1" t="s">
        <v>2</v>
      </c>
      <c r="B46" s="1" t="s">
        <v>18</v>
      </c>
      <c r="C46">
        <v>0.170064100064337</v>
      </c>
      <c r="D46">
        <v>0.182092899922281</v>
      </c>
      <c r="E46">
        <v>0.17440000036731301</v>
      </c>
      <c r="F46">
        <v>0.16369890002533699</v>
      </c>
      <c r="G46">
        <v>0.164697099942713</v>
      </c>
      <c r="H46">
        <v>0.17320330021902899</v>
      </c>
      <c r="I46">
        <v>0.17691779974847999</v>
      </c>
      <c r="J46">
        <v>0.172886700369417</v>
      </c>
      <c r="K46">
        <v>0.177716100122779</v>
      </c>
      <c r="L46">
        <v>0.15151750016957499</v>
      </c>
      <c r="M46">
        <f t="shared" si="15"/>
        <v>0.17071944009512613</v>
      </c>
      <c r="N46">
        <f t="shared" si="4"/>
        <v>8.7929399441125638E-3</v>
      </c>
      <c r="P46">
        <f t="shared" si="16"/>
        <v>1.4793267145434879</v>
      </c>
      <c r="Q46">
        <f t="shared" si="5"/>
        <v>1.5208728248090588</v>
      </c>
      <c r="R46">
        <f t="shared" si="6"/>
        <v>1.4941699586704245</v>
      </c>
      <c r="S46">
        <f t="shared" si="7"/>
        <v>1.4578032027491366</v>
      </c>
      <c r="T46">
        <f t="shared" si="8"/>
        <v>1.4611577299196501</v>
      </c>
      <c r="U46">
        <f t="shared" si="9"/>
        <v>1.4900584347504835</v>
      </c>
      <c r="V46">
        <f t="shared" si="10"/>
        <v>1.5028574887125603</v>
      </c>
      <c r="W46">
        <f t="shared" si="11"/>
        <v>1.4889725808321694</v>
      </c>
      <c r="X46">
        <f t="shared" si="12"/>
        <v>1.5056225135237191</v>
      </c>
      <c r="Y46">
        <f t="shared" si="13"/>
        <v>1.4174818286147282</v>
      </c>
      <c r="Z46">
        <f t="shared" si="17"/>
        <v>1.4818323277125418</v>
      </c>
      <c r="AA46">
        <f t="shared" si="14"/>
        <v>2.9730572761815711E-2</v>
      </c>
    </row>
    <row r="47" spans="1:27" x14ac:dyDescent="0.35">
      <c r="A47" s="1" t="s">
        <v>0</v>
      </c>
      <c r="B47" s="1" t="s">
        <v>19</v>
      </c>
      <c r="C47">
        <v>0.548990699928253</v>
      </c>
      <c r="D47">
        <v>0.50078930007293798</v>
      </c>
      <c r="E47">
        <v>0.59749760013073605</v>
      </c>
      <c r="F47">
        <v>0.54175750026479297</v>
      </c>
      <c r="G47">
        <v>0.50486769992858105</v>
      </c>
      <c r="H47">
        <v>0.518780699931085</v>
      </c>
      <c r="I47">
        <v>0.51583219971507699</v>
      </c>
      <c r="J47">
        <v>0.56224060012027599</v>
      </c>
      <c r="K47">
        <v>0.529109600000083</v>
      </c>
      <c r="L47">
        <v>0.58493970008566898</v>
      </c>
      <c r="M47">
        <f t="shared" si="15"/>
        <v>0.54048056001774902</v>
      </c>
      <c r="N47">
        <f t="shared" si="4"/>
        <v>3.3042912581185926E-2</v>
      </c>
      <c r="P47">
        <f t="shared" si="16"/>
        <v>3.5398976059241347</v>
      </c>
      <c r="Q47">
        <f t="shared" si="5"/>
        <v>3.1680301060484033</v>
      </c>
      <c r="R47">
        <f t="shared" si="6"/>
        <v>3.9581987756735426</v>
      </c>
      <c r="S47">
        <f t="shared" si="7"/>
        <v>3.4814286603638536</v>
      </c>
      <c r="T47">
        <f t="shared" si="8"/>
        <v>3.1979207717402072</v>
      </c>
      <c r="U47">
        <f t="shared" si="9"/>
        <v>3.3020276071349111</v>
      </c>
      <c r="V47">
        <f t="shared" si="10"/>
        <v>3.2796854996645917</v>
      </c>
      <c r="W47">
        <f t="shared" si="11"/>
        <v>3.649560774182218</v>
      </c>
      <c r="X47">
        <f t="shared" si="12"/>
        <v>3.3815016213869504</v>
      </c>
      <c r="Y47">
        <f t="shared" si="13"/>
        <v>3.8453838684330583</v>
      </c>
      <c r="Z47">
        <f t="shared" si="17"/>
        <v>3.4803635290551869</v>
      </c>
      <c r="AA47">
        <f t="shared" si="14"/>
        <v>0.26934378016953925</v>
      </c>
    </row>
    <row r="48" spans="1:27" x14ac:dyDescent="0.35">
      <c r="A48" s="1" t="s">
        <v>2</v>
      </c>
      <c r="B48" s="1" t="s">
        <v>19</v>
      </c>
      <c r="C48">
        <v>0.99170390004292097</v>
      </c>
      <c r="D48">
        <v>0.98493799986317698</v>
      </c>
      <c r="E48">
        <v>0.96157809998840005</v>
      </c>
      <c r="F48">
        <v>0.94898109976202205</v>
      </c>
      <c r="G48">
        <v>0.98284660000353996</v>
      </c>
      <c r="H48">
        <v>0.989519400056451</v>
      </c>
      <c r="I48">
        <v>0.95152779994532399</v>
      </c>
      <c r="J48">
        <v>0.86358929984271504</v>
      </c>
      <c r="K48">
        <v>0.94919859990477495</v>
      </c>
      <c r="L48">
        <v>0.90730760013684597</v>
      </c>
      <c r="M48">
        <f t="shared" si="15"/>
        <v>0.95311903995461711</v>
      </c>
      <c r="N48">
        <f t="shared" si="4"/>
        <v>4.0730543007303541E-2</v>
      </c>
      <c r="P48">
        <f t="shared" si="16"/>
        <v>9.8107881996871562</v>
      </c>
      <c r="Q48">
        <f t="shared" si="5"/>
        <v>9.6591297483944754</v>
      </c>
      <c r="R48">
        <f t="shared" si="6"/>
        <v>9.153308501390736</v>
      </c>
      <c r="S48">
        <f t="shared" si="7"/>
        <v>8.8916242119532143</v>
      </c>
      <c r="T48">
        <f t="shared" si="8"/>
        <v>9.6127268099619343</v>
      </c>
      <c r="U48">
        <f t="shared" si="9"/>
        <v>9.7615638663618309</v>
      </c>
      <c r="V48">
        <f t="shared" si="10"/>
        <v>8.9439178167411981</v>
      </c>
      <c r="W48">
        <f t="shared" si="11"/>
        <v>7.3044799250451762</v>
      </c>
      <c r="X48">
        <f t="shared" si="12"/>
        <v>8.8960783645270762</v>
      </c>
      <c r="Y48">
        <f t="shared" si="13"/>
        <v>8.0780697755941517</v>
      </c>
      <c r="Z48">
        <f t="shared" si="17"/>
        <v>9.011168721965694</v>
      </c>
      <c r="AA48">
        <f t="shared" si="14"/>
        <v>0.80415125591733527</v>
      </c>
    </row>
    <row r="51" spans="12:27" x14ac:dyDescent="0.35">
      <c r="L51" s="1"/>
      <c r="M51" s="1" t="s">
        <v>30</v>
      </c>
      <c r="N51" s="1" t="s">
        <v>2</v>
      </c>
      <c r="Y51" s="1"/>
      <c r="Z51" s="1" t="s">
        <v>30</v>
      </c>
      <c r="AA51" s="1" t="s">
        <v>2</v>
      </c>
    </row>
    <row r="52" spans="12:27" x14ac:dyDescent="0.35">
      <c r="L52" s="1" t="s">
        <v>21</v>
      </c>
      <c r="M52" s="1">
        <v>0.22662254369964682</v>
      </c>
      <c r="N52" s="1">
        <v>0.71082965052490421</v>
      </c>
      <c r="Y52" t="s">
        <v>21</v>
      </c>
      <c r="Z52">
        <f>SUM(Z3,Z5,Z7,Z9,Z11,Z13,Z15,Z17,Z19,Z21,Z23,Z25,Z27,Z29,Z31,Z33,Z35,Z37,Z39,Z41,Z43,Z45,Z47)/23</f>
        <v>1.6368728651701614</v>
      </c>
      <c r="AA52">
        <f>SUM(Z4,Z6,Z8,Z10,Z12,Z14,Z16,Z18,Z20,Z22,Z24,Z26,Z28,Z30,Z32,Z34,Z36,Z38,Z40,Z42,Z44,Z46,Z48)/23</f>
        <v>58.306772505895822</v>
      </c>
    </row>
    <row r="53" spans="12:27" x14ac:dyDescent="0.35">
      <c r="L53" s="1" t="s">
        <v>28</v>
      </c>
      <c r="M53">
        <v>1.5360549769157015E-2</v>
      </c>
      <c r="N53">
        <v>4.2190028258849217E-2</v>
      </c>
      <c r="Y53" t="s">
        <v>29</v>
      </c>
      <c r="Z53">
        <f>AVERAGE(AA3,AA5,AA7,AA9,AA11,AA13,AA15,AA17,AA19,AA21,AA23,AA25,AA27,AA29,AA31,AA33,AA35,AA37,AA39,AA41,AA43,AA45,AA47)</f>
        <v>7.4180550556377942E-2</v>
      </c>
      <c r="AA53">
        <f>AVERAGE(AA4,AA6,AA8,AA10,AA12,AA14,AA16,AA18,AA20,AA22,AA24,AA26,AA28,AA30,AA32,AA34,AA36,AA38,AA40,AA42,AA44,AA46,AA48)</f>
        <v>40.968529237446717</v>
      </c>
    </row>
  </sheetData>
  <mergeCells count="2">
    <mergeCell ref="C1:L1"/>
    <mergeCell ref="P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Sen</dc:creator>
  <cp:lastModifiedBy>Puja Sen</cp:lastModifiedBy>
  <dcterms:created xsi:type="dcterms:W3CDTF">2023-11-22T18:39:08Z</dcterms:created>
  <dcterms:modified xsi:type="dcterms:W3CDTF">2023-11-27T12:40:39Z</dcterms:modified>
</cp:coreProperties>
</file>