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Sheet1" sheetId="1" r:id="rId1"/>
    <sheet name="Notes" sheetId="2" r:id="rId2"/>
    <sheet name="Sheet3" sheetId="3" r:id="rId3"/>
  </sheet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5" i="1" l="1"/>
  <c r="D26" i="1"/>
  <c r="L26" i="1" s="1"/>
  <c r="D27" i="1"/>
  <c r="D28" i="1"/>
  <c r="D29" i="1"/>
  <c r="D30" i="1"/>
  <c r="D31" i="1"/>
  <c r="D32" i="1"/>
  <c r="L32" i="1" s="1"/>
  <c r="D33" i="1"/>
  <c r="D34" i="1"/>
  <c r="D35" i="1"/>
  <c r="L35" i="1" s="1"/>
  <c r="D36" i="1"/>
  <c r="D37" i="1"/>
  <c r="D38" i="1"/>
  <c r="L38" i="1" s="1"/>
  <c r="D39" i="1"/>
  <c r="D40" i="1"/>
  <c r="D41" i="1"/>
  <c r="D42" i="1"/>
  <c r="D43" i="1"/>
  <c r="L25" i="1"/>
  <c r="L27" i="1"/>
  <c r="L28" i="1"/>
  <c r="L29" i="1"/>
  <c r="L30" i="1"/>
  <c r="L31" i="1"/>
  <c r="L33" i="1"/>
  <c r="L34" i="1"/>
  <c r="L36" i="1"/>
  <c r="L37" i="1"/>
  <c r="L39" i="1"/>
  <c r="L40" i="1"/>
  <c r="L41" i="1"/>
  <c r="L42" i="1"/>
  <c r="L43" i="1"/>
  <c r="D24" i="1"/>
  <c r="L24" i="1" s="1"/>
  <c r="D21" i="1"/>
  <c r="L21" i="1" s="1"/>
  <c r="D22" i="1"/>
  <c r="L22" i="1" s="1"/>
  <c r="D23" i="1"/>
  <c r="L23" i="1" s="1"/>
  <c r="D3" i="1"/>
  <c r="D4" i="1"/>
  <c r="L4" i="1" s="1"/>
  <c r="D5" i="1"/>
  <c r="L5" i="1" s="1"/>
  <c r="D6" i="1"/>
  <c r="L6" i="1" s="1"/>
  <c r="D7" i="1"/>
  <c r="L7" i="1" s="1"/>
  <c r="D8" i="1"/>
  <c r="D9" i="1"/>
  <c r="L9" i="1" s="1"/>
  <c r="D11" i="1"/>
  <c r="L11" i="1" s="1"/>
  <c r="D12" i="1"/>
  <c r="L12" i="1" s="1"/>
  <c r="D13" i="1"/>
  <c r="L13" i="1" s="1"/>
  <c r="D14" i="1"/>
  <c r="L14" i="1" s="1"/>
  <c r="D15" i="1"/>
  <c r="L15" i="1" s="1"/>
  <c r="D16" i="1"/>
  <c r="L16" i="1" s="1"/>
  <c r="D17" i="1"/>
  <c r="L17" i="1" s="1"/>
  <c r="D18" i="1"/>
  <c r="L18" i="1" s="1"/>
  <c r="D19" i="1"/>
  <c r="L19" i="1" s="1"/>
  <c r="D20" i="1"/>
  <c r="L20" i="1" s="1"/>
  <c r="L8" i="1"/>
  <c r="L3" i="1"/>
  <c r="G10" i="1"/>
  <c r="D10" i="1" s="1"/>
  <c r="D2" i="1"/>
  <c r="L2" i="1" s="1"/>
  <c r="L10" i="1" l="1"/>
</calcChain>
</file>

<file path=xl/comments1.xml><?xml version="1.0" encoding="utf-8"?>
<comments xmlns="http://schemas.openxmlformats.org/spreadsheetml/2006/main">
  <authors>
    <author/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Łukasz M:
</t>
        </r>
        <r>
          <rPr>
            <sz val="9"/>
            <color rgb="FF000000"/>
            <rFont val="Tahoma"/>
            <charset val="1"/>
          </rPr>
          <t>Book; Article; Manual; WebPage</t>
        </r>
      </text>
    </comment>
  </commentList>
</comments>
</file>

<file path=xl/sharedStrings.xml><?xml version="1.0" encoding="utf-8"?>
<sst xmlns="http://schemas.openxmlformats.org/spreadsheetml/2006/main" count="117" uniqueCount="79">
  <si>
    <t>lp</t>
  </si>
  <si>
    <t>added</t>
  </si>
  <si>
    <t>type</t>
  </si>
  <si>
    <t>name</t>
  </si>
  <si>
    <t>title</t>
  </si>
  <si>
    <t>subtitle</t>
  </si>
  <si>
    <t>author</t>
  </si>
  <si>
    <t>publisher</t>
  </si>
  <si>
    <t>year</t>
  </si>
  <si>
    <t>edition</t>
  </si>
  <si>
    <t>url</t>
  </si>
  <si>
    <t>Code</t>
  </si>
  <si>
    <t>Book</t>
  </si>
  <si>
    <t>Dynamic Documents with {R} and knitr</t>
  </si>
  <si>
    <t>podtytul</t>
  </si>
  <si>
    <t>Xie Yihui</t>
  </si>
  <si>
    <t>Chapman and Hall/CRC</t>
  </si>
  <si>
    <t>http://yihui.name/knitr/</t>
  </si>
  <si>
    <t>Metody ilościowe w R</t>
  </si>
  <si>
    <t>Aplikacje ekonomiczne i finansowe</t>
  </si>
  <si>
    <t>Kopczewska Kopczewski Wójcik</t>
  </si>
  <si>
    <t>CeDeWu</t>
  </si>
  <si>
    <t>Ekonometria i statystyka przestrzenna z wykorzystaniem programu R CRAN</t>
  </si>
  <si>
    <t xml:space="preserve">Kopczewska </t>
  </si>
  <si>
    <t>Przystępny kurs statystyki z zastosowaniem STATISTICA PL na przykładach z medycyny (3 tomy)</t>
  </si>
  <si>
    <t xml:space="preserve">Stanisz </t>
  </si>
  <si>
    <t>StatSoft</t>
  </si>
  <si>
    <t>Przewodnik po pakiecie R</t>
  </si>
  <si>
    <t xml:space="preserve">Biecek </t>
  </si>
  <si>
    <t>GiS</t>
  </si>
  <si>
    <t>Analiza danych jakościowych i symbolicznych z wykorzystaniem programu R</t>
  </si>
  <si>
    <t>Gatnar Eugeniusz, Walesiak Marek</t>
  </si>
  <si>
    <t>Beck</t>
  </si>
  <si>
    <t>Podejście wielomodelowe w zagadnieniach dyskryminacji i regresji</t>
  </si>
  <si>
    <t>Gatnar Eugeniusz</t>
  </si>
  <si>
    <t>PWN</t>
  </si>
  <si>
    <t>Systemy uczące się</t>
  </si>
  <si>
    <t>rozpoznawanie wzorców, analiza skupień i redukcja wymiarowości</t>
  </si>
  <si>
    <t>Krzyśko Mirosław, Wołyński Waldemar, Górecki Tomasz, Skorzybut Michał</t>
  </si>
  <si>
    <t>WNT</t>
  </si>
  <si>
    <t>WebPage</t>
  </si>
  <si>
    <t xml:space="preserve">Odelama </t>
  </si>
  <si>
    <t>http://www.odelama.com/data-analysis/</t>
  </si>
  <si>
    <t>Ekonometria</t>
  </si>
  <si>
    <t xml:space="preserve">Maddala </t>
  </si>
  <si>
    <t>Algorytmy uczenia maszynowego</t>
  </si>
  <si>
    <t>Zaawansowane techniki implementacji</t>
  </si>
  <si>
    <t xml:space="preserve">Bonaccorso </t>
  </si>
  <si>
    <t>Helion</t>
  </si>
  <si>
    <t>Analiza jakościowa i symboliczna z wykorzystaniem programu R</t>
  </si>
  <si>
    <t>Gatnar Walesiak</t>
  </si>
  <si>
    <t>Python – uczenie maszynowe</t>
  </si>
  <si>
    <t>Raschka Mirjalili</t>
  </si>
  <si>
    <t>Python – podstawy nauki o danych</t>
  </si>
  <si>
    <t>Boschetti Massaron</t>
  </si>
  <si>
    <t>Rozwiązania problemów z wykorzystaniem programu GRETL</t>
  </si>
  <si>
    <t xml:space="preserve">Kufel </t>
  </si>
  <si>
    <t>Metody i techniki sztucznej inteligencji</t>
  </si>
  <si>
    <t xml:space="preserve">Rutkowski </t>
  </si>
  <si>
    <t>Deep Learning</t>
  </si>
  <si>
    <t>Goodfellow Bengio Courville</t>
  </si>
  <si>
    <t>Praca z językiem Python i biblioteką Keras</t>
  </si>
  <si>
    <t xml:space="preserve">Chollet </t>
  </si>
  <si>
    <t>Deep Learning – receptury</t>
  </si>
  <si>
    <t xml:space="preserve">Osinga </t>
  </si>
  <si>
    <t>Uczenie maszynowe z użyciem Scikit_learn i Tensorflow</t>
  </si>
  <si>
    <t xml:space="preserve">Geron </t>
  </si>
  <si>
    <t>Zaawansowane uczenia maszynowego z językiem Python</t>
  </si>
  <si>
    <t>Technologia i rozwiązania</t>
  </si>
  <si>
    <t xml:space="preserve">Hearty </t>
  </si>
  <si>
    <t>Analiza danych z programem R</t>
  </si>
  <si>
    <t>Modele liniowe z efektami stałymi, losowymi i mieszanymi</t>
  </si>
  <si>
    <t>Note</t>
  </si>
  <si>
    <t>W kolumnie autora po pierwszym wyrazie musi być spacja</t>
  </si>
  <si>
    <t>W kolumnie autora podaje tylko nazwisko</t>
  </si>
  <si>
    <t>Na zółto zaznaczam informacje w kolumnie „autor” które nie są autorem</t>
  </si>
  <si>
    <t>Statystyczna analiza danych</t>
  </si>
  <si>
    <t>Z wykorzystaniem programu R</t>
  </si>
  <si>
    <t xml:space="preserve">Gatner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</si>
</sst>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&quot;BOOL&quot;e&quot;AN&quot;"/>
  </numFmts>
  <fonts count="4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u/>
      <sz val="11"/>
      <color rgb="FF0000FF"/>
      <name val="Calibri"/>
      <family val="2"/>
      <charset val="1"/>
    </font>
    <font>
      <sz val="9"/>
      <color rgb="FF000000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Border="0" applyProtection="0"/>
  </cellStyleXfs>
  <cellXfs count="7">
    <xf numFmtId="0" fontId="0" fillId="0" borderId="0" xfId="0"/>
    <xf numFmtId="0" fontId="0" fillId="0" borderId="0" xfId="0" applyFont="1"/>
    <xf numFmtId="0" fontId="1" fillId="0" borderId="0" xfId="0" applyFont="1"/>
    <xf numFmtId="164" fontId="0" fillId="0" borderId="0" xfId="0" applyNumberFormat="1"/>
    <xf numFmtId="0" fontId="0" fillId="2" borderId="0" xfId="0" applyFill="1"/>
    <xf numFmtId="0" fontId="2" fillId="0" borderId="0" xfId="1" applyFont="1" applyBorder="1" applyAlignment="1" applyProtection="1"/>
    <xf numFmtId="165" fontId="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L43" totalsRowShown="0">
  <autoFilter ref="A1:L43"/>
  <tableColumns count="12">
    <tableColumn id="1" name="lp"/>
    <tableColumn id="2" name="added"/>
    <tableColumn id="3" name="type"/>
    <tableColumn id="4" name="name">
      <calculatedColumnFormula>LEFT(G2,FIND(" ",Table1[[#This Row],[author]])-1)&amp;Table1[[#This Row],[year]]</calculatedColumnFormula>
    </tableColumn>
    <tableColumn id="5" name="title"/>
    <tableColumn id="6" name="subtitle"/>
    <tableColumn id="7" name="author"/>
    <tableColumn id="8" name="publisher"/>
    <tableColumn id="9" name="year"/>
    <tableColumn id="10" name="edition"/>
    <tableColumn id="11" name="url"/>
    <tableColumn id="12" name="Cod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odelama.com/data-analysis/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3"/>
  <sheetViews>
    <sheetView tabSelected="1" topLeftCell="G2" zoomScaleNormal="100" workbookViewId="0">
      <selection activeCell="L24" sqref="L24"/>
    </sheetView>
  </sheetViews>
  <sheetFormatPr defaultColWidth="8.453125" defaultRowHeight="14.5" x14ac:dyDescent="0.35"/>
  <cols>
    <col min="1" max="1" width="6.90625" customWidth="1"/>
    <col min="2" max="2" width="19.81640625" customWidth="1"/>
    <col min="3" max="3" width="16" customWidth="1"/>
    <col min="4" max="4" width="97.7265625" customWidth="1"/>
    <col min="5" max="5" width="53.6328125" customWidth="1"/>
    <col min="6" max="6" width="35.7265625" customWidth="1"/>
    <col min="7" max="7" width="28.26953125" customWidth="1"/>
    <col min="8" max="8" width="10.26953125" customWidth="1"/>
    <col min="11" max="11" width="33.7265625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</row>
    <row r="2" spans="1:12" x14ac:dyDescent="0.35">
      <c r="A2">
        <v>1</v>
      </c>
      <c r="B2" s="3">
        <v>43149</v>
      </c>
      <c r="C2" t="s">
        <v>12</v>
      </c>
      <c r="D2" t="str">
        <f>LEFT(G2,FIND(" ",Table1[[#This Row],[author]])-1)&amp;Table1[[#This Row],[year]]</f>
        <v>Xie2015</v>
      </c>
      <c r="E2" t="s">
        <v>13</v>
      </c>
      <c r="F2" t="s">
        <v>14</v>
      </c>
      <c r="G2" t="s">
        <v>15</v>
      </c>
      <c r="H2" t="s">
        <v>16</v>
      </c>
      <c r="I2">
        <v>2015</v>
      </c>
      <c r="J2">
        <v>2</v>
      </c>
      <c r="K2" t="s">
        <v>17</v>
      </c>
      <c r="L2" t="str">
        <f t="shared" ref="L2:L36" si="0">"@"&amp;C2&amp;"{"&amp;D2&amp;", "&amp;$E$1&amp;"={"&amp;E2&amp;"}, "&amp;$F$1&amp;"={"&amp;F2&amp;"}, "&amp;$G$1&amp;"={"&amp;G2&amp;"}, "&amp;$H$1&amp;"={"&amp;H2&amp;"}, "&amp;$I$1&amp;"={"&amp;I2&amp;"}, "&amp;$J$1&amp;"={"&amp;J2&amp;"}, "&amp;$K$1&amp;"={"&amp;K2&amp;"} "&amp;"}"</f>
        <v>@Book{Xie2015, title={Dynamic Documents with {R} and knitr}, subtitle={podtytul}, author={Xie Yihui}, publisher={Chapman and Hall/CRC}, year={2015}, edition={2}, url={http://yihui.name/knitr/} }</v>
      </c>
    </row>
    <row r="3" spans="1:12" x14ac:dyDescent="0.35">
      <c r="A3">
        <v>2</v>
      </c>
      <c r="B3" s="3">
        <v>43149</v>
      </c>
      <c r="C3" t="s">
        <v>12</v>
      </c>
      <c r="D3" t="str">
        <f>LEFT(G3,FIND(" ",Table1[[#This Row],[author]])-1)&amp;Table1[[#This Row],[year]]</f>
        <v>Kopczewska2017</v>
      </c>
      <c r="E3" t="s">
        <v>18</v>
      </c>
      <c r="F3" t="s">
        <v>19</v>
      </c>
      <c r="G3" t="s">
        <v>20</v>
      </c>
      <c r="H3" t="s">
        <v>21</v>
      </c>
      <c r="I3">
        <v>2017</v>
      </c>
      <c r="J3">
        <v>2</v>
      </c>
      <c r="L3" t="str">
        <f t="shared" si="0"/>
        <v>@Book{Kopczewska2017, title={Metody ilościowe w R}, subtitle={Aplikacje ekonomiczne i finansowe}, author={Kopczewska Kopczewski Wójcik}, publisher={CeDeWu}, year={2017}, edition={2}, url={} }</v>
      </c>
    </row>
    <row r="4" spans="1:12" x14ac:dyDescent="0.35">
      <c r="A4">
        <v>3</v>
      </c>
      <c r="B4" s="3">
        <v>43149</v>
      </c>
      <c r="C4" t="s">
        <v>12</v>
      </c>
      <c r="D4" t="str">
        <f>LEFT(G4,FIND(" ",Table1[[#This Row],[author]])-1)&amp;Table1[[#This Row],[year]]</f>
        <v>Kopczewska2007</v>
      </c>
      <c r="E4" t="s">
        <v>22</v>
      </c>
      <c r="G4" t="s">
        <v>23</v>
      </c>
      <c r="H4" t="s">
        <v>21</v>
      </c>
      <c r="I4">
        <v>2007</v>
      </c>
      <c r="J4">
        <v>1</v>
      </c>
      <c r="L4" t="str">
        <f t="shared" si="0"/>
        <v>@Book{Kopczewska2007, title={Ekonometria i statystyka przestrzenna z wykorzystaniem programu R CRAN}, subtitle={}, author={Kopczewska }, publisher={CeDeWu}, year={2007}, edition={1}, url={} }</v>
      </c>
    </row>
    <row r="5" spans="1:12" x14ac:dyDescent="0.35">
      <c r="A5">
        <v>4</v>
      </c>
      <c r="B5" s="3">
        <v>43149</v>
      </c>
      <c r="C5" t="s">
        <v>12</v>
      </c>
      <c r="D5" t="str">
        <f>LEFT(G5,FIND(" ",Table1[[#This Row],[author]])-1)&amp;Table1[[#This Row],[year]]</f>
        <v>Stanisz2006</v>
      </c>
      <c r="E5" t="s">
        <v>24</v>
      </c>
      <c r="G5" t="s">
        <v>25</v>
      </c>
      <c r="H5" t="s">
        <v>26</v>
      </c>
      <c r="I5">
        <v>2006</v>
      </c>
      <c r="J5">
        <v>3</v>
      </c>
      <c r="L5" t="str">
        <f t="shared" si="0"/>
        <v>@Book{Stanisz2006, title={Przystępny kurs statystyki z zastosowaniem STATISTICA PL na przykładach z medycyny (3 tomy)}, subtitle={}, author={Stanisz }, publisher={StatSoft}, year={2006}, edition={3}, url={} }</v>
      </c>
    </row>
    <row r="6" spans="1:12" x14ac:dyDescent="0.35">
      <c r="A6">
        <v>5</v>
      </c>
      <c r="B6" s="3">
        <v>43149</v>
      </c>
      <c r="C6" t="s">
        <v>12</v>
      </c>
      <c r="D6" t="str">
        <f>LEFT(G6,FIND(" ",Table1[[#This Row],[author]])-1)&amp;Table1[[#This Row],[year]]</f>
        <v>Biecek2008</v>
      </c>
      <c r="E6" t="s">
        <v>27</v>
      </c>
      <c r="G6" t="s">
        <v>28</v>
      </c>
      <c r="H6" t="s">
        <v>29</v>
      </c>
      <c r="I6">
        <v>2008</v>
      </c>
      <c r="J6">
        <v>1</v>
      </c>
      <c r="L6" t="str">
        <f t="shared" si="0"/>
        <v>@Book{Biecek2008, title={Przewodnik po pakiecie R}, subtitle={}, author={Biecek }, publisher={GiS}, year={2008}, edition={1}, url={} }</v>
      </c>
    </row>
    <row r="7" spans="1:12" x14ac:dyDescent="0.35">
      <c r="A7">
        <v>6</v>
      </c>
      <c r="B7" s="3">
        <v>43149</v>
      </c>
      <c r="C7" t="s">
        <v>12</v>
      </c>
      <c r="D7" t="str">
        <f>LEFT(G7,FIND(" ",Table1[[#This Row],[author]])-1)&amp;Table1[[#This Row],[year]]</f>
        <v>Gatnar2011</v>
      </c>
      <c r="E7" t="s">
        <v>30</v>
      </c>
      <c r="G7" t="s">
        <v>31</v>
      </c>
      <c r="H7" t="s">
        <v>32</v>
      </c>
      <c r="I7">
        <v>2011</v>
      </c>
      <c r="J7">
        <v>1</v>
      </c>
      <c r="L7" t="str">
        <f t="shared" si="0"/>
        <v>@Book{Gatnar2011, title={Analiza danych jakościowych i symbolicznych z wykorzystaniem programu R}, subtitle={}, author={Gatnar Eugeniusz, Walesiak Marek}, publisher={Beck}, year={2011}, edition={1}, url={} }</v>
      </c>
    </row>
    <row r="8" spans="1:12" x14ac:dyDescent="0.35">
      <c r="A8">
        <v>7</v>
      </c>
      <c r="B8" s="3">
        <v>43149</v>
      </c>
      <c r="C8" t="s">
        <v>12</v>
      </c>
      <c r="D8" t="str">
        <f>LEFT(G8,FIND(" ",Table1[[#This Row],[author]])-1)&amp;Table1[[#This Row],[year]]</f>
        <v>Gatnar2008</v>
      </c>
      <c r="E8" t="s">
        <v>33</v>
      </c>
      <c r="G8" t="s">
        <v>34</v>
      </c>
      <c r="H8" t="s">
        <v>35</v>
      </c>
      <c r="I8">
        <v>2008</v>
      </c>
      <c r="J8">
        <v>1</v>
      </c>
      <c r="L8" t="str">
        <f t="shared" si="0"/>
        <v>@Book{Gatnar2008, title={Podejście wielomodelowe w zagadnieniach dyskryminacji i regresji}, subtitle={}, author={Gatnar Eugeniusz}, publisher={PWN}, year={2008}, edition={1}, url={} }</v>
      </c>
    </row>
    <row r="9" spans="1:12" x14ac:dyDescent="0.35">
      <c r="A9">
        <v>8</v>
      </c>
      <c r="B9" s="3">
        <v>43149</v>
      </c>
      <c r="C9" t="s">
        <v>12</v>
      </c>
      <c r="D9" t="str">
        <f>LEFT(G9,FIND(" ",Table1[[#This Row],[author]])-1)&amp;Table1[[#This Row],[year]]</f>
        <v>Krzyśko2008</v>
      </c>
      <c r="E9" t="s">
        <v>36</v>
      </c>
      <c r="F9" t="s">
        <v>37</v>
      </c>
      <c r="G9" t="s">
        <v>38</v>
      </c>
      <c r="H9" t="s">
        <v>39</v>
      </c>
      <c r="I9">
        <v>2008</v>
      </c>
      <c r="J9">
        <v>1</v>
      </c>
      <c r="L9" t="str">
        <f t="shared" si="0"/>
        <v>@Book{Krzyśko2008, title={Systemy uczące się}, subtitle={rozpoznawanie wzorców, analiza skupień i redukcja wymiarowości}, author={Krzyśko Mirosław, Wołyński Waldemar, Górecki Tomasz, Skorzybut Michał}, publisher={WNT}, year={2008}, edition={1}, url={} }</v>
      </c>
    </row>
    <row r="10" spans="1:12" x14ac:dyDescent="0.35">
      <c r="A10">
        <v>9</v>
      </c>
      <c r="B10" s="3">
        <v>43149</v>
      </c>
      <c r="C10" t="s">
        <v>40</v>
      </c>
      <c r="D10" t="str">
        <f>LEFT(G10,FIND(" ",Table1[[#This Row],[author]])-1)&amp;Table1[[#This Row],[year]]</f>
        <v>Odelama</v>
      </c>
      <c r="E10" t="s">
        <v>41</v>
      </c>
      <c r="G10" s="4" t="str">
        <f>E10</f>
        <v xml:space="preserve">Odelama </v>
      </c>
      <c r="K10" s="5" t="s">
        <v>42</v>
      </c>
      <c r="L10" t="str">
        <f t="shared" si="0"/>
        <v>@WebPage{Odelama, title={Odelama }, subtitle={}, author={Odelama }, publisher={}, year={}, edition={}, url={http://www.odelama.com/data-analysis/} }</v>
      </c>
    </row>
    <row r="11" spans="1:12" x14ac:dyDescent="0.35">
      <c r="A11">
        <v>10</v>
      </c>
      <c r="B11" s="3">
        <v>44285</v>
      </c>
      <c r="C11" t="s">
        <v>12</v>
      </c>
      <c r="D11" t="str">
        <f>LEFT(G11,FIND(" ",Table1[[#This Row],[author]])-1)&amp;Table1[[#This Row],[year]]</f>
        <v>Maddala2006</v>
      </c>
      <c r="E11" t="s">
        <v>43</v>
      </c>
      <c r="G11" t="s">
        <v>44</v>
      </c>
      <c r="H11" t="s">
        <v>35</v>
      </c>
      <c r="I11">
        <v>2006</v>
      </c>
      <c r="L11" t="str">
        <f t="shared" ref="L11:L43" si="1">"@"&amp;C11&amp;"{"&amp;D11&amp;", "&amp;$E$1&amp;"={"&amp;E11&amp;"}, "&amp;$F$1&amp;"={"&amp;F11&amp;"}, "&amp;$G$1&amp;"={"&amp;G11&amp;"}, "&amp;$H$1&amp;"={"&amp;H11&amp;"}, "&amp;$I$1&amp;"={"&amp;I11&amp;"}, "&amp;$J$1&amp;"={"&amp;J11&amp;"}, "&amp;$K$1&amp;"={"&amp;K11&amp;"} "&amp;"}"</f>
        <v>@Book{Maddala2006, title={Ekonometria}, subtitle={}, author={Maddala }, publisher={PWN}, year={2006}, edition={}, url={} }</v>
      </c>
    </row>
    <row r="12" spans="1:12" x14ac:dyDescent="0.35">
      <c r="A12">
        <v>11</v>
      </c>
      <c r="B12" s="3">
        <v>44285</v>
      </c>
      <c r="C12" t="s">
        <v>12</v>
      </c>
      <c r="D12" t="str">
        <f>LEFT(G12,FIND(" ",Table1[[#This Row],[author]])-1)&amp;Table1[[#This Row],[year]]</f>
        <v>Bonaccorso2019</v>
      </c>
      <c r="E12" t="s">
        <v>45</v>
      </c>
      <c r="F12" t="s">
        <v>46</v>
      </c>
      <c r="G12" t="s">
        <v>47</v>
      </c>
      <c r="H12" t="s">
        <v>48</v>
      </c>
      <c r="I12">
        <v>2019</v>
      </c>
      <c r="L12" t="str">
        <f t="shared" si="1"/>
        <v>@Book{Bonaccorso2019, title={Algorytmy uczenia maszynowego}, subtitle={Zaawansowane techniki implementacji}, author={Bonaccorso }, publisher={Helion}, year={2019}, edition={}, url={} }</v>
      </c>
    </row>
    <row r="13" spans="1:12" x14ac:dyDescent="0.35">
      <c r="A13">
        <v>12</v>
      </c>
      <c r="B13" s="3">
        <v>44285</v>
      </c>
      <c r="C13" t="s">
        <v>12</v>
      </c>
      <c r="D13" t="str">
        <f>LEFT(G13,FIND(" ",Table1[[#This Row],[author]])-1)&amp;Table1[[#This Row],[year]]</f>
        <v>Gatnar2011</v>
      </c>
      <c r="E13" t="s">
        <v>49</v>
      </c>
      <c r="G13" t="s">
        <v>50</v>
      </c>
      <c r="H13" t="s">
        <v>32</v>
      </c>
      <c r="I13">
        <v>2011</v>
      </c>
      <c r="J13">
        <v>1</v>
      </c>
      <c r="L13" t="str">
        <f t="shared" si="1"/>
        <v>@Book{Gatnar2011, title={Analiza jakościowa i symboliczna z wykorzystaniem programu R}, subtitle={}, author={Gatnar Walesiak}, publisher={Beck}, year={2011}, edition={1}, url={} }</v>
      </c>
    </row>
    <row r="14" spans="1:12" x14ac:dyDescent="0.35">
      <c r="A14">
        <v>13</v>
      </c>
      <c r="B14" s="3">
        <v>44285</v>
      </c>
      <c r="C14" t="s">
        <v>12</v>
      </c>
      <c r="D14" t="str">
        <f>LEFT(G14,FIND(" ",Table1[[#This Row],[author]])-1)&amp;Table1[[#This Row],[year]]</f>
        <v>Raschka2019</v>
      </c>
      <c r="E14" t="s">
        <v>51</v>
      </c>
      <c r="G14" t="s">
        <v>52</v>
      </c>
      <c r="H14" t="s">
        <v>48</v>
      </c>
      <c r="I14">
        <v>2019</v>
      </c>
      <c r="J14">
        <v>2</v>
      </c>
      <c r="L14" t="str">
        <f t="shared" si="1"/>
        <v>@Book{Raschka2019, title={Python – uczenie maszynowe}, subtitle={}, author={Raschka Mirjalili}, publisher={Helion}, year={2019}, edition={2}, url={} }</v>
      </c>
    </row>
    <row r="15" spans="1:12" x14ac:dyDescent="0.35">
      <c r="A15">
        <v>14</v>
      </c>
      <c r="B15" s="3">
        <v>44285</v>
      </c>
      <c r="C15" t="s">
        <v>12</v>
      </c>
      <c r="D15" t="str">
        <f>LEFT(G15,FIND(" ",Table1[[#This Row],[author]])-1)&amp;Table1[[#This Row],[year]]</f>
        <v>Boschetti2017</v>
      </c>
      <c r="E15" t="s">
        <v>53</v>
      </c>
      <c r="G15" t="s">
        <v>54</v>
      </c>
      <c r="H15" t="s">
        <v>48</v>
      </c>
      <c r="I15">
        <v>2017</v>
      </c>
      <c r="J15">
        <v>2</v>
      </c>
      <c r="L15" t="str">
        <f t="shared" si="1"/>
        <v>@Book{Boschetti2017, title={Python – podstawy nauki o danych}, subtitle={}, author={Boschetti Massaron}, publisher={Helion}, year={2017}, edition={2}, url={} }</v>
      </c>
    </row>
    <row r="16" spans="1:12" x14ac:dyDescent="0.35">
      <c r="A16">
        <v>15</v>
      </c>
      <c r="B16" s="3">
        <v>44285</v>
      </c>
      <c r="C16" t="s">
        <v>12</v>
      </c>
      <c r="D16" t="str">
        <f>LEFT(G16,FIND(" ",Table1[[#This Row],[author]])-1)&amp;Table1[[#This Row],[year]]</f>
        <v>Kufel2007</v>
      </c>
      <c r="E16" t="s">
        <v>43</v>
      </c>
      <c r="F16" t="s">
        <v>55</v>
      </c>
      <c r="G16" t="s">
        <v>56</v>
      </c>
      <c r="H16" t="s">
        <v>35</v>
      </c>
      <c r="I16">
        <v>2007</v>
      </c>
      <c r="J16">
        <v>2</v>
      </c>
      <c r="L16" t="str">
        <f t="shared" si="1"/>
        <v>@Book{Kufel2007, title={Ekonometria}, subtitle={Rozwiązania problemów z wykorzystaniem programu GRETL}, author={Kufel }, publisher={PWN}, year={2007}, edition={2}, url={} }</v>
      </c>
    </row>
    <row r="17" spans="1:12" x14ac:dyDescent="0.35">
      <c r="A17">
        <v>16</v>
      </c>
      <c r="B17" s="3">
        <v>44285</v>
      </c>
      <c r="C17" t="s">
        <v>12</v>
      </c>
      <c r="D17" t="str">
        <f>LEFT(G17,FIND(" ",Table1[[#This Row],[author]])-1)&amp;Table1[[#This Row],[year]]</f>
        <v>Rutkowski2005</v>
      </c>
      <c r="E17" t="s">
        <v>57</v>
      </c>
      <c r="G17" t="s">
        <v>58</v>
      </c>
      <c r="H17" t="s">
        <v>35</v>
      </c>
      <c r="I17">
        <v>2005</v>
      </c>
      <c r="J17">
        <v>1</v>
      </c>
      <c r="L17" t="str">
        <f t="shared" si="1"/>
        <v>@Book{Rutkowski2005, title={Metody i techniki sztucznej inteligencji}, subtitle={}, author={Rutkowski }, publisher={PWN}, year={2005}, edition={1}, url={} }</v>
      </c>
    </row>
    <row r="18" spans="1:12" x14ac:dyDescent="0.35">
      <c r="A18">
        <v>17</v>
      </c>
      <c r="B18" s="3">
        <v>44285</v>
      </c>
      <c r="C18" t="s">
        <v>12</v>
      </c>
      <c r="D18" t="str">
        <f>LEFT(G18,FIND(" ",Table1[[#This Row],[author]])-1)&amp;Table1[[#This Row],[year]]</f>
        <v>Goodfellow2018</v>
      </c>
      <c r="E18" t="s">
        <v>59</v>
      </c>
      <c r="G18" t="s">
        <v>60</v>
      </c>
      <c r="H18" t="s">
        <v>35</v>
      </c>
      <c r="I18">
        <v>2018</v>
      </c>
      <c r="L18" t="str">
        <f t="shared" si="1"/>
        <v>@Book{Goodfellow2018, title={Deep Learning}, subtitle={}, author={Goodfellow Bengio Courville}, publisher={PWN}, year={2018}, edition={}, url={} }</v>
      </c>
    </row>
    <row r="19" spans="1:12" x14ac:dyDescent="0.35">
      <c r="A19">
        <v>18</v>
      </c>
      <c r="B19" s="3">
        <v>44285</v>
      </c>
      <c r="C19" t="s">
        <v>12</v>
      </c>
      <c r="D19" t="str">
        <f>LEFT(G19,FIND(" ",Table1[[#This Row],[author]])-1)&amp;Table1[[#This Row],[year]]</f>
        <v>Chollet2019</v>
      </c>
      <c r="E19" t="s">
        <v>59</v>
      </c>
      <c r="F19" t="s">
        <v>61</v>
      </c>
      <c r="G19" s="6" t="s">
        <v>62</v>
      </c>
      <c r="H19" t="s">
        <v>48</v>
      </c>
      <c r="I19">
        <v>2019</v>
      </c>
      <c r="L19" t="str">
        <f t="shared" si="1"/>
        <v>@Book{Chollet2019, title={Deep Learning}, subtitle={Praca z językiem Python i biblioteką Keras}, author={Chollet }, publisher={Helion}, year={2019}, edition={}, url={} }</v>
      </c>
    </row>
    <row r="20" spans="1:12" x14ac:dyDescent="0.35">
      <c r="A20">
        <v>19</v>
      </c>
      <c r="B20" s="3">
        <v>44285</v>
      </c>
      <c r="C20" t="s">
        <v>12</v>
      </c>
      <c r="D20" t="str">
        <f>LEFT(G20,FIND(" ",Table1[[#This Row],[author]])-1)&amp;Table1[[#This Row],[year]]</f>
        <v>Osinga2019</v>
      </c>
      <c r="E20" t="s">
        <v>63</v>
      </c>
      <c r="G20" t="s">
        <v>64</v>
      </c>
      <c r="H20" t="s">
        <v>48</v>
      </c>
      <c r="I20">
        <v>2019</v>
      </c>
      <c r="L20" t="str">
        <f t="shared" si="1"/>
        <v>@Book{Osinga2019, title={Deep Learning – receptury}, subtitle={}, author={Osinga }, publisher={Helion}, year={2019}, edition={}, url={} }</v>
      </c>
    </row>
    <row r="21" spans="1:12" x14ac:dyDescent="0.35">
      <c r="A21">
        <v>20</v>
      </c>
      <c r="B21" s="3">
        <v>44285</v>
      </c>
      <c r="C21" t="s">
        <v>12</v>
      </c>
      <c r="D21" t="str">
        <f>LEFT(G21,FIND(" ",Table1[[#This Row],[author]])-1)&amp;Table1[[#This Row],[year]]</f>
        <v>Geron2018</v>
      </c>
      <c r="E21" t="s">
        <v>65</v>
      </c>
      <c r="G21" t="s">
        <v>66</v>
      </c>
      <c r="H21" t="s">
        <v>48</v>
      </c>
      <c r="I21">
        <v>2018</v>
      </c>
      <c r="L21" t="str">
        <f t="shared" si="1"/>
        <v>@Book{Geron2018, title={Uczenie maszynowe z użyciem Scikit_learn i Tensorflow}, subtitle={}, author={Geron }, publisher={Helion}, year={2018}, edition={}, url={} }</v>
      </c>
    </row>
    <row r="22" spans="1:12" x14ac:dyDescent="0.35">
      <c r="A22">
        <v>21</v>
      </c>
      <c r="B22" s="3">
        <v>44286</v>
      </c>
      <c r="C22" t="s">
        <v>12</v>
      </c>
      <c r="D22" t="str">
        <f>LEFT(G22,FIND(" ",Table1[[#This Row],[author]])-1)&amp;Table1[[#This Row],[year]]</f>
        <v>Hearty2017</v>
      </c>
      <c r="E22" t="s">
        <v>67</v>
      </c>
      <c r="F22" t="s">
        <v>68</v>
      </c>
      <c r="G22" t="s">
        <v>69</v>
      </c>
      <c r="H22" t="s">
        <v>48</v>
      </c>
      <c r="I22">
        <v>2017</v>
      </c>
      <c r="L22" t="str">
        <f t="shared" si="1"/>
        <v>@Book{Hearty2017, title={Zaawansowane uczenia maszynowego z językiem Python}, subtitle={Technologia i rozwiązania}, author={Hearty }, publisher={Helion}, year={2017}, edition={}, url={} }</v>
      </c>
    </row>
    <row r="23" spans="1:12" x14ac:dyDescent="0.35">
      <c r="A23">
        <v>22</v>
      </c>
      <c r="B23" s="3">
        <v>44286</v>
      </c>
      <c r="C23" t="s">
        <v>12</v>
      </c>
      <c r="D23" t="str">
        <f>LEFT(G23,FIND(" ",Table1[[#This Row],[author]])-1)&amp;Table1[[#This Row],[year]]</f>
        <v>Biecek2011</v>
      </c>
      <c r="E23" t="s">
        <v>70</v>
      </c>
      <c r="F23" t="s">
        <v>71</v>
      </c>
      <c r="G23" t="s">
        <v>28</v>
      </c>
      <c r="H23" t="s">
        <v>35</v>
      </c>
      <c r="I23">
        <v>2011</v>
      </c>
      <c r="L23" t="str">
        <f t="shared" si="1"/>
        <v>@Book{Biecek2011, title={Analiza danych z programem R}, subtitle={Modele liniowe z efektami stałymi, losowymi i mieszanymi}, author={Biecek }, publisher={PWN}, year={2011}, edition={}, url={} }</v>
      </c>
    </row>
    <row r="24" spans="1:12" x14ac:dyDescent="0.35">
      <c r="B24" s="3">
        <v>44317</v>
      </c>
      <c r="C24" t="s">
        <v>12</v>
      </c>
      <c r="D24" t="str">
        <f>LEFT(G24,FIND(" ",Table1[[#This Row],[author]])-1)&amp;Table1[[#This Row],[year]]</f>
        <v>Gatner2009</v>
      </c>
      <c r="E24" t="s">
        <v>76</v>
      </c>
      <c r="F24" t="s">
        <v>77</v>
      </c>
      <c r="G24" t="s">
        <v>78</v>
      </c>
      <c r="H24" t="s">
        <v>35</v>
      </c>
      <c r="I24">
        <v>2009</v>
      </c>
      <c r="L24" t="str">
        <f t="shared" si="1"/>
        <v>@Book{Gatner2009, title={Statystyczna analiza danych}, subtitle={Z wykorzystaniem programu R}, author={Gatner }, publisher={PWN}, year={2009}, edition={}, url={} }</v>
      </c>
    </row>
    <row r="25" spans="1:12" x14ac:dyDescent="0.35">
      <c r="B25" s="3"/>
      <c r="D25" t="e">
        <f>LEFT(G25,FIND(" ",Table1[[#This Row],[author]])-1)&amp;Table1[[#This Row],[year]]</f>
        <v>#VALUE!</v>
      </c>
      <c r="L25" t="e">
        <f t="shared" si="1"/>
        <v>#VALUE!</v>
      </c>
    </row>
    <row r="26" spans="1:12" x14ac:dyDescent="0.35">
      <c r="B26" s="3"/>
      <c r="D26" t="e">
        <f>LEFT(G26,FIND(" ",Table1[[#This Row],[author]])-1)&amp;Table1[[#This Row],[year]]</f>
        <v>#VALUE!</v>
      </c>
      <c r="L26" t="e">
        <f t="shared" si="1"/>
        <v>#VALUE!</v>
      </c>
    </row>
    <row r="27" spans="1:12" x14ac:dyDescent="0.35">
      <c r="B27" s="3"/>
      <c r="D27" t="e">
        <f>LEFT(G27,FIND(" ",Table1[[#This Row],[author]])-1)&amp;Table1[[#This Row],[year]]</f>
        <v>#VALUE!</v>
      </c>
      <c r="L27" t="e">
        <f t="shared" si="1"/>
        <v>#VALUE!</v>
      </c>
    </row>
    <row r="28" spans="1:12" x14ac:dyDescent="0.35">
      <c r="B28" s="3"/>
      <c r="D28" t="e">
        <f>LEFT(G28,FIND(" ",Table1[[#This Row],[author]])-1)&amp;Table1[[#This Row],[year]]</f>
        <v>#VALUE!</v>
      </c>
      <c r="L28" t="e">
        <f t="shared" si="1"/>
        <v>#VALUE!</v>
      </c>
    </row>
    <row r="29" spans="1:12" x14ac:dyDescent="0.35">
      <c r="B29" s="3"/>
      <c r="D29" t="e">
        <f>LEFT(G29,FIND(" ",Table1[[#This Row],[author]])-1)&amp;Table1[[#This Row],[year]]</f>
        <v>#VALUE!</v>
      </c>
      <c r="L29" t="e">
        <f t="shared" si="1"/>
        <v>#VALUE!</v>
      </c>
    </row>
    <row r="30" spans="1:12" x14ac:dyDescent="0.35">
      <c r="B30" s="3"/>
      <c r="D30" t="e">
        <f>LEFT(G30,FIND(" ",Table1[[#This Row],[author]])-1)&amp;Table1[[#This Row],[year]]</f>
        <v>#VALUE!</v>
      </c>
      <c r="L30" t="e">
        <f t="shared" si="1"/>
        <v>#VALUE!</v>
      </c>
    </row>
    <row r="31" spans="1:12" x14ac:dyDescent="0.35">
      <c r="B31" s="3"/>
      <c r="D31" t="e">
        <f>LEFT(G31,FIND(" ",Table1[[#This Row],[author]])-1)&amp;Table1[[#This Row],[year]]</f>
        <v>#VALUE!</v>
      </c>
      <c r="L31" t="e">
        <f t="shared" si="1"/>
        <v>#VALUE!</v>
      </c>
    </row>
    <row r="32" spans="1:12" x14ac:dyDescent="0.35">
      <c r="B32" s="3"/>
      <c r="D32" t="e">
        <f>LEFT(G32,FIND(" ",Table1[[#This Row],[author]])-1)&amp;Table1[[#This Row],[year]]</f>
        <v>#VALUE!</v>
      </c>
      <c r="G32" s="6"/>
      <c r="L32" t="e">
        <f t="shared" si="1"/>
        <v>#VALUE!</v>
      </c>
    </row>
    <row r="33" spans="2:12" x14ac:dyDescent="0.35">
      <c r="B33" s="3"/>
      <c r="D33" t="e">
        <f>LEFT(G33,FIND(" ",Table1[[#This Row],[author]])-1)&amp;Table1[[#This Row],[year]]</f>
        <v>#VALUE!</v>
      </c>
      <c r="L33" t="e">
        <f t="shared" si="1"/>
        <v>#VALUE!</v>
      </c>
    </row>
    <row r="34" spans="2:12" x14ac:dyDescent="0.35">
      <c r="B34" s="3"/>
      <c r="D34" t="e">
        <f>LEFT(G34,FIND(" ",Table1[[#This Row],[author]])-1)&amp;Table1[[#This Row],[year]]</f>
        <v>#VALUE!</v>
      </c>
      <c r="L34" t="e">
        <f t="shared" si="1"/>
        <v>#VALUE!</v>
      </c>
    </row>
    <row r="35" spans="2:12" x14ac:dyDescent="0.35">
      <c r="B35" s="3"/>
      <c r="D35" t="e">
        <f>LEFT(G35,FIND(" ",Table1[[#This Row],[author]])-1)&amp;Table1[[#This Row],[year]]</f>
        <v>#VALUE!</v>
      </c>
      <c r="L35" t="e">
        <f t="shared" si="1"/>
        <v>#VALUE!</v>
      </c>
    </row>
    <row r="36" spans="2:12" x14ac:dyDescent="0.35">
      <c r="B36" s="3"/>
      <c r="D36" t="e">
        <f>LEFT(G36,FIND(" ",Table1[[#This Row],[author]])-1)&amp;Table1[[#This Row],[year]]</f>
        <v>#VALUE!</v>
      </c>
      <c r="L36" t="e">
        <f t="shared" si="1"/>
        <v>#VALUE!</v>
      </c>
    </row>
    <row r="37" spans="2:12" x14ac:dyDescent="0.35">
      <c r="D37" t="e">
        <f>LEFT(G37,FIND(" ",Table1[[#This Row],[author]])-1)&amp;Table1[[#This Row],[year]]</f>
        <v>#VALUE!</v>
      </c>
      <c r="L37" t="e">
        <f t="shared" si="1"/>
        <v>#VALUE!</v>
      </c>
    </row>
    <row r="38" spans="2:12" x14ac:dyDescent="0.35">
      <c r="D38" t="e">
        <f>LEFT(G38,FIND(" ",Table1[[#This Row],[author]])-1)&amp;Table1[[#This Row],[year]]</f>
        <v>#VALUE!</v>
      </c>
      <c r="L38" t="e">
        <f t="shared" si="1"/>
        <v>#VALUE!</v>
      </c>
    </row>
    <row r="39" spans="2:12" x14ac:dyDescent="0.35">
      <c r="D39" t="e">
        <f>LEFT(G39,FIND(" ",Table1[[#This Row],[author]])-1)&amp;Table1[[#This Row],[year]]</f>
        <v>#VALUE!</v>
      </c>
      <c r="L39" t="e">
        <f t="shared" si="1"/>
        <v>#VALUE!</v>
      </c>
    </row>
    <row r="40" spans="2:12" x14ac:dyDescent="0.35">
      <c r="D40" t="e">
        <f>LEFT(G40,FIND(" ",Table1[[#This Row],[author]])-1)&amp;Table1[[#This Row],[year]]</f>
        <v>#VALUE!</v>
      </c>
      <c r="K40" s="5"/>
      <c r="L40" t="e">
        <f t="shared" si="1"/>
        <v>#VALUE!</v>
      </c>
    </row>
    <row r="41" spans="2:12" x14ac:dyDescent="0.35">
      <c r="D41" t="e">
        <f>LEFT(G41,FIND(" ",Table1[[#This Row],[author]])-1)&amp;Table1[[#This Row],[year]]</f>
        <v>#VALUE!</v>
      </c>
      <c r="L41" t="e">
        <f t="shared" si="1"/>
        <v>#VALUE!</v>
      </c>
    </row>
    <row r="42" spans="2:12" x14ac:dyDescent="0.35">
      <c r="D42" t="e">
        <f>LEFT(G42,FIND(" ",Table1[[#This Row],[author]])-1)&amp;Table1[[#This Row],[year]]</f>
        <v>#VALUE!</v>
      </c>
      <c r="L42" t="e">
        <f t="shared" si="1"/>
        <v>#VALUE!</v>
      </c>
    </row>
    <row r="43" spans="2:12" x14ac:dyDescent="0.35">
      <c r="D43" t="e">
        <f>LEFT(G43,FIND(" ",Table1[[#This Row],[author]])-1)&amp;Table1[[#This Row],[year]]</f>
        <v>#VALUE!</v>
      </c>
      <c r="L43" t="e">
        <f t="shared" si="1"/>
        <v>#VALUE!</v>
      </c>
    </row>
  </sheetData>
  <hyperlinks>
    <hyperlink ref="K10" r:id="rId1"/>
  </hyperlinks>
  <pageMargins left="0.7" right="0.7" top="0.75" bottom="0.75" header="0.51180555555555496" footer="0.51180555555555496"/>
  <pageSetup firstPageNumber="0" orientation="portrait" horizontalDpi="300" verticalDpi="300"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4"/>
  <sheetViews>
    <sheetView zoomScaleNormal="100" workbookViewId="0">
      <selection activeCell="B12" sqref="B12"/>
    </sheetView>
  </sheetViews>
  <sheetFormatPr defaultColWidth="8.453125" defaultRowHeight="14.5" x14ac:dyDescent="0.35"/>
  <sheetData>
    <row r="1" spans="1:1" x14ac:dyDescent="0.35">
      <c r="A1" t="s">
        <v>72</v>
      </c>
    </row>
    <row r="2" spans="1:1" x14ac:dyDescent="0.35">
      <c r="A2" t="s">
        <v>73</v>
      </c>
    </row>
    <row r="3" spans="1:1" x14ac:dyDescent="0.35">
      <c r="A3" t="s">
        <v>74</v>
      </c>
    </row>
    <row r="4" spans="1:1" x14ac:dyDescent="0.35">
      <c r="A4" t="s">
        <v>75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453125" defaultRowHeight="14.5" x14ac:dyDescent="0.35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Notes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Łukasz M</dc:creator>
  <dc:description/>
  <cp:lastModifiedBy>Łukasz M</cp:lastModifiedBy>
  <cp:revision>9</cp:revision>
  <dcterms:created xsi:type="dcterms:W3CDTF">2018-02-18T15:03:48Z</dcterms:created>
  <dcterms:modified xsi:type="dcterms:W3CDTF">2021-05-04T00:22:51Z</dcterms:modified>
  <dc:language>pl-PL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