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cas.abreu\Documents\Fmu\Inteligencia Artificial\"/>
    </mc:Choice>
  </mc:AlternateContent>
  <xr:revisionPtr revIDLastSave="0" documentId="13_ncr:1_{B67AD957-BF14-4BCE-AD58-F43F6F34F170}" xr6:coauthVersionLast="46" xr6:coauthVersionMax="46" xr10:uidLastSave="{00000000-0000-0000-0000-000000000000}"/>
  <bookViews>
    <workbookView xWindow="28680" yWindow="4545" windowWidth="20730" windowHeight="1131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D53" i="1"/>
  <c r="D54" i="1"/>
  <c r="D55" i="1"/>
  <c r="D56" i="1"/>
  <c r="D51" i="1"/>
  <c r="C53" i="1"/>
  <c r="C54" i="1"/>
  <c r="C55" i="1"/>
  <c r="C56" i="1"/>
  <c r="C51" i="1"/>
  <c r="B52" i="1"/>
  <c r="B53" i="1"/>
  <c r="B54" i="1"/>
  <c r="B55" i="1"/>
  <c r="B56" i="1"/>
  <c r="B51" i="1"/>
  <c r="D30" i="1"/>
  <c r="D29" i="1"/>
  <c r="D28" i="1"/>
</calcChain>
</file>

<file path=xl/sharedStrings.xml><?xml version="1.0" encoding="utf-8"?>
<sst xmlns="http://schemas.openxmlformats.org/spreadsheetml/2006/main" count="23" uniqueCount="17">
  <si>
    <t>Ano Diagnóstico</t>
  </si>
  <si>
    <t>Ignorado</t>
  </si>
  <si>
    <t>Masculino</t>
  </si>
  <si>
    <t>Feminino</t>
  </si>
  <si>
    <t>-</t>
  </si>
  <si>
    <t>Tuberculose análise por sexo</t>
  </si>
  <si>
    <t>Total</t>
  </si>
  <si>
    <t>Correlação Tuberculose/Ano</t>
  </si>
  <si>
    <t>Correlação Tuberculose/Ano/Sexo masculino</t>
  </si>
  <si>
    <t>Correlação Tuberculose/Ano/Sexo Feminino</t>
  </si>
  <si>
    <t>Projeções</t>
  </si>
  <si>
    <t>y = -29,648x + 148220</t>
  </si>
  <si>
    <t>y = 286,16x - 515722</t>
  </si>
  <si>
    <t>y = -313,24x + 658750</t>
  </si>
  <si>
    <t>Tuberculose/Ano</t>
  </si>
  <si>
    <t>Tuberculose/Ano/M</t>
  </si>
  <si>
    <t>Tuberculose/Ano/F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</si>
</sst>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0" xfId="0" applyBorder="1" applyAlignment="1"/>
    <xf numFmtId="0" fontId="0" fillId="0" borderId="0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Correlação Tuberculose/Ano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9685039370084"/>
                  <c:y val="-0.275690434529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Plan1!$A$5:$A$24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Plan1!$E$5:$E$24</c:f>
              <c:numCache>
                <c:formatCode>General</c:formatCode>
                <c:ptCount val="20"/>
                <c:pt idx="0">
                  <c:v>87265</c:v>
                </c:pt>
                <c:pt idx="1">
                  <c:v>92859</c:v>
                </c:pt>
                <c:pt idx="2">
                  <c:v>93773</c:v>
                </c:pt>
                <c:pt idx="3">
                  <c:v>92980</c:v>
                </c:pt>
                <c:pt idx="4">
                  <c:v>92056</c:v>
                </c:pt>
                <c:pt idx="5">
                  <c:v>85031</c:v>
                </c:pt>
                <c:pt idx="6">
                  <c:v>84600</c:v>
                </c:pt>
                <c:pt idx="7">
                  <c:v>86768</c:v>
                </c:pt>
                <c:pt idx="8">
                  <c:v>86318</c:v>
                </c:pt>
                <c:pt idx="9">
                  <c:v>85381</c:v>
                </c:pt>
                <c:pt idx="10">
                  <c:v>87813</c:v>
                </c:pt>
                <c:pt idx="11">
                  <c:v>86183</c:v>
                </c:pt>
                <c:pt idx="12">
                  <c:v>86208</c:v>
                </c:pt>
                <c:pt idx="13">
                  <c:v>85213</c:v>
                </c:pt>
                <c:pt idx="14">
                  <c:v>85452</c:v>
                </c:pt>
                <c:pt idx="15">
                  <c:v>86207</c:v>
                </c:pt>
                <c:pt idx="16">
                  <c:v>91301</c:v>
                </c:pt>
                <c:pt idx="17">
                  <c:v>95539</c:v>
                </c:pt>
                <c:pt idx="18">
                  <c:v>97629</c:v>
                </c:pt>
                <c:pt idx="19">
                  <c:v>83678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28A-8150-51FDB0DC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84000"/>
        <c:axId val="1089784416"/>
      </c:scatterChart>
      <c:valAx>
        <c:axId val="10897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84416"/>
        <c:crosses val="autoZero"/>
        <c:crossBetween val="midCat"/>
      </c:valAx>
      <c:valAx>
        <c:axId val="10897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7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Correlação Tuberculose/Ano/Sexo masculino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Plan1!$C$4</c:f>
              <c:strCache>
                <c:ptCount val="1"/>
                <c:pt idx="0">
                  <c:v>Masculino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21916010498688E-2"/>
                  <c:y val="0.21295020414114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Plan1!$A$5:$A$24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Plan1!$C$5:$C$24</c:f>
              <c:numCache>
                <c:formatCode>General</c:formatCode>
                <c:ptCount val="20"/>
                <c:pt idx="0">
                  <c:v>56330</c:v>
                </c:pt>
                <c:pt idx="1">
                  <c:v>60050</c:v>
                </c:pt>
                <c:pt idx="2">
                  <c:v>60590</c:v>
                </c:pt>
                <c:pt idx="3">
                  <c:v>60464</c:v>
                </c:pt>
                <c:pt idx="4">
                  <c:v>60086</c:v>
                </c:pt>
                <c:pt idx="5">
                  <c:v>55661</c:v>
                </c:pt>
                <c:pt idx="6">
                  <c:v>55990</c:v>
                </c:pt>
                <c:pt idx="7">
                  <c:v>57603</c:v>
                </c:pt>
                <c:pt idx="8">
                  <c:v>57460</c:v>
                </c:pt>
                <c:pt idx="9">
                  <c:v>57233</c:v>
                </c:pt>
                <c:pt idx="10">
                  <c:v>59136</c:v>
                </c:pt>
                <c:pt idx="11">
                  <c:v>58269</c:v>
                </c:pt>
                <c:pt idx="12">
                  <c:v>58267</c:v>
                </c:pt>
                <c:pt idx="13">
                  <c:v>58077</c:v>
                </c:pt>
                <c:pt idx="14">
                  <c:v>59004</c:v>
                </c:pt>
                <c:pt idx="15">
                  <c:v>59680</c:v>
                </c:pt>
                <c:pt idx="16">
                  <c:v>64072</c:v>
                </c:pt>
                <c:pt idx="17">
                  <c:v>66840</c:v>
                </c:pt>
                <c:pt idx="18">
                  <c:v>68395</c:v>
                </c:pt>
                <c:pt idx="19">
                  <c:v>58972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D-4C0A-BCF1-611E592E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395248"/>
        <c:axId val="1077404816"/>
      </c:scatterChart>
      <c:valAx>
        <c:axId val="10773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404816"/>
        <c:crosses val="autoZero"/>
        <c:crossBetween val="midCat"/>
      </c:valAx>
      <c:valAx>
        <c:axId val="10774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3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Correlação Tuberculose/Ano/Sexo Feminino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Plan1!$D$4</c:f>
              <c:strCache>
                <c:ptCount val="1"/>
                <c:pt idx="0">
                  <c:v>Feminino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14173228346455E-2"/>
                  <c:y val="0.14077245552639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Plan1!$A$5:$A$24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xVal>
          <c:yVal>
            <c:numRef>
              <c:f>Plan1!$D$5:$D$24</c:f>
              <c:numCache>
                <c:formatCode>General</c:formatCode>
                <c:ptCount val="20"/>
                <c:pt idx="0">
                  <c:v>30839</c:v>
                </c:pt>
                <c:pt idx="1">
                  <c:v>32728</c:v>
                </c:pt>
                <c:pt idx="2">
                  <c:v>33172</c:v>
                </c:pt>
                <c:pt idx="3">
                  <c:v>32500</c:v>
                </c:pt>
                <c:pt idx="4">
                  <c:v>31934</c:v>
                </c:pt>
                <c:pt idx="5">
                  <c:v>29366</c:v>
                </c:pt>
                <c:pt idx="6">
                  <c:v>28610</c:v>
                </c:pt>
                <c:pt idx="7">
                  <c:v>29153</c:v>
                </c:pt>
                <c:pt idx="8">
                  <c:v>28853</c:v>
                </c:pt>
                <c:pt idx="9">
                  <c:v>28146</c:v>
                </c:pt>
                <c:pt idx="10">
                  <c:v>28676</c:v>
                </c:pt>
                <c:pt idx="11">
                  <c:v>27902</c:v>
                </c:pt>
                <c:pt idx="12">
                  <c:v>27933</c:v>
                </c:pt>
                <c:pt idx="13">
                  <c:v>27131</c:v>
                </c:pt>
                <c:pt idx="14">
                  <c:v>26443</c:v>
                </c:pt>
                <c:pt idx="15">
                  <c:v>26524</c:v>
                </c:pt>
                <c:pt idx="16">
                  <c:v>27224</c:v>
                </c:pt>
                <c:pt idx="17">
                  <c:v>28691</c:v>
                </c:pt>
                <c:pt idx="18">
                  <c:v>29224</c:v>
                </c:pt>
                <c:pt idx="19">
                  <c:v>24700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E-4DD0-ACA9-81EB61F2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66336"/>
        <c:axId val="1031966752"/>
      </c:scatterChart>
      <c:valAx>
        <c:axId val="10319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966752"/>
        <c:crosses val="autoZero"/>
        <c:crossBetween val="midCat"/>
      </c:valAx>
      <c:valAx>
        <c:axId val="1031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9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61912</xdr:rowOff>
    </xdr:from>
    <xdr:to>
      <xdr:col>14</xdr:col>
      <xdr:colOff>390525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CBC2E-C731-4EEC-8927-A5C64C9FA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34</xdr:row>
      <xdr:rowOff>147636</xdr:rowOff>
    </xdr:from>
    <xdr:to>
      <xdr:col>14</xdr:col>
      <xdr:colOff>361950</xdr:colOff>
      <xdr:row>49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937B-4FBF-4EC2-871C-8AB7F5C6E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18</xdr:row>
      <xdr:rowOff>128587</xdr:rowOff>
    </xdr:from>
    <xdr:to>
      <xdr:col>14</xdr:col>
      <xdr:colOff>390525</xdr:colOff>
      <xdr:row>33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F128CD-8F82-49D7-A83F-895FFD23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6"/>
  <sheetViews>
    <sheetView tabSelected="1" topLeftCell="A25" workbookViewId="0">
      <selection activeCell="D29" sqref="D29"/>
    </sheetView>
  </sheetViews>
  <sheetFormatPr defaultRowHeight="15" x14ac:dyDescent="0.25"/>
  <cols>
    <col min="1" max="1" width="15.42578125" bestFit="1" customWidth="1"/>
    <col min="2" max="2" width="19.28515625" bestFit="1" customWidth="1"/>
    <col min="3" max="3" width="19.140625" bestFit="1" customWidth="1"/>
    <col min="4" max="4" width="19.28515625" bestFit="1" customWidth="1"/>
    <col min="5" max="5" width="20" bestFit="1" customWidth="1"/>
    <col min="6" max="6" width="19.28515625" bestFit="1" customWidth="1"/>
  </cols>
  <sheetData>
    <row r="3" spans="1:5" ht="21" customHeight="1" x14ac:dyDescent="0.35">
      <c r="A3" s="2" t="s">
        <v>5</v>
      </c>
      <c r="B3" s="2"/>
      <c r="C3" s="2"/>
      <c r="D3" s="2"/>
      <c r="E3" s="2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6</v>
      </c>
    </row>
    <row r="5" spans="1:5" x14ac:dyDescent="0.25">
      <c r="A5" s="1">
        <v>2001</v>
      </c>
      <c r="B5" s="1">
        <v>96</v>
      </c>
      <c r="C5" s="1">
        <v>56330</v>
      </c>
      <c r="D5" s="1">
        <v>30839</v>
      </c>
      <c r="E5" s="1">
        <v>87265</v>
      </c>
    </row>
    <row r="6" spans="1:5" x14ac:dyDescent="0.25">
      <c r="A6" s="1">
        <v>2002</v>
      </c>
      <c r="B6" s="1">
        <v>81</v>
      </c>
      <c r="C6" s="1">
        <v>60050</v>
      </c>
      <c r="D6" s="1">
        <v>32728</v>
      </c>
      <c r="E6" s="1">
        <v>92859</v>
      </c>
    </row>
    <row r="7" spans="1:5" x14ac:dyDescent="0.25">
      <c r="A7" s="1">
        <v>2003</v>
      </c>
      <c r="B7" s="1">
        <v>11</v>
      </c>
      <c r="C7" s="1">
        <v>60590</v>
      </c>
      <c r="D7" s="1">
        <v>33172</v>
      </c>
      <c r="E7" s="1">
        <v>93773</v>
      </c>
    </row>
    <row r="8" spans="1:5" x14ac:dyDescent="0.25">
      <c r="A8" s="1">
        <v>2004</v>
      </c>
      <c r="B8" s="1">
        <v>16</v>
      </c>
      <c r="C8" s="1">
        <v>60464</v>
      </c>
      <c r="D8" s="1">
        <v>32500</v>
      </c>
      <c r="E8" s="1">
        <v>92980</v>
      </c>
    </row>
    <row r="9" spans="1:5" x14ac:dyDescent="0.25">
      <c r="A9" s="1">
        <v>2005</v>
      </c>
      <c r="B9" s="1">
        <v>36</v>
      </c>
      <c r="C9" s="1">
        <v>60086</v>
      </c>
      <c r="D9" s="1">
        <v>31934</v>
      </c>
      <c r="E9" s="1">
        <v>92056</v>
      </c>
    </row>
    <row r="10" spans="1:5" x14ac:dyDescent="0.25">
      <c r="A10" s="1">
        <v>2006</v>
      </c>
      <c r="B10" s="1">
        <v>4</v>
      </c>
      <c r="C10" s="1">
        <v>55661</v>
      </c>
      <c r="D10" s="1">
        <v>29366</v>
      </c>
      <c r="E10" s="1">
        <v>85031</v>
      </c>
    </row>
    <row r="11" spans="1:5" x14ac:dyDescent="0.25">
      <c r="A11" s="1">
        <v>2007</v>
      </c>
      <c r="B11" s="1" t="s">
        <v>4</v>
      </c>
      <c r="C11" s="1">
        <v>55990</v>
      </c>
      <c r="D11" s="1">
        <v>28610</v>
      </c>
      <c r="E11" s="1">
        <v>84600</v>
      </c>
    </row>
    <row r="12" spans="1:5" x14ac:dyDescent="0.25">
      <c r="A12" s="1">
        <v>2008</v>
      </c>
      <c r="B12" s="1">
        <v>12</v>
      </c>
      <c r="C12" s="1">
        <v>57603</v>
      </c>
      <c r="D12" s="1">
        <v>29153</v>
      </c>
      <c r="E12" s="1">
        <v>86768</v>
      </c>
    </row>
    <row r="13" spans="1:5" x14ac:dyDescent="0.25">
      <c r="A13" s="1">
        <v>2009</v>
      </c>
      <c r="B13" s="1">
        <v>5</v>
      </c>
      <c r="C13" s="1">
        <v>57460</v>
      </c>
      <c r="D13" s="1">
        <v>28853</v>
      </c>
      <c r="E13" s="1">
        <v>86318</v>
      </c>
    </row>
    <row r="14" spans="1:5" x14ac:dyDescent="0.25">
      <c r="A14" s="1">
        <v>2010</v>
      </c>
      <c r="B14" s="1">
        <v>2</v>
      </c>
      <c r="C14" s="1">
        <v>57233</v>
      </c>
      <c r="D14" s="1">
        <v>28146</v>
      </c>
      <c r="E14" s="1">
        <v>85381</v>
      </c>
    </row>
    <row r="15" spans="1:5" x14ac:dyDescent="0.25">
      <c r="A15" s="1">
        <v>2011</v>
      </c>
      <c r="B15" s="1">
        <v>1</v>
      </c>
      <c r="C15" s="1">
        <v>59136</v>
      </c>
      <c r="D15" s="1">
        <v>28676</v>
      </c>
      <c r="E15" s="1">
        <v>87813</v>
      </c>
    </row>
    <row r="16" spans="1:5" x14ac:dyDescent="0.25">
      <c r="A16" s="1">
        <v>2012</v>
      </c>
      <c r="B16" s="1">
        <v>12</v>
      </c>
      <c r="C16" s="1">
        <v>58269</v>
      </c>
      <c r="D16" s="1">
        <v>27902</v>
      </c>
      <c r="E16" s="1">
        <v>86183</v>
      </c>
    </row>
    <row r="17" spans="1:5" x14ac:dyDescent="0.25">
      <c r="A17" s="1">
        <v>2013</v>
      </c>
      <c r="B17" s="1">
        <v>8</v>
      </c>
      <c r="C17" s="1">
        <v>58267</v>
      </c>
      <c r="D17" s="1">
        <v>27933</v>
      </c>
      <c r="E17" s="1">
        <v>86208</v>
      </c>
    </row>
    <row r="18" spans="1:5" x14ac:dyDescent="0.25">
      <c r="A18" s="1">
        <v>2014</v>
      </c>
      <c r="B18" s="1">
        <v>5</v>
      </c>
      <c r="C18" s="1">
        <v>58077</v>
      </c>
      <c r="D18" s="1">
        <v>27131</v>
      </c>
      <c r="E18" s="1">
        <v>85213</v>
      </c>
    </row>
    <row r="19" spans="1:5" x14ac:dyDescent="0.25">
      <c r="A19" s="1">
        <v>2015</v>
      </c>
      <c r="B19" s="1">
        <v>5</v>
      </c>
      <c r="C19" s="1">
        <v>59004</v>
      </c>
      <c r="D19" s="1">
        <v>26443</v>
      </c>
      <c r="E19" s="1">
        <v>85452</v>
      </c>
    </row>
    <row r="20" spans="1:5" x14ac:dyDescent="0.25">
      <c r="A20" s="1">
        <v>2016</v>
      </c>
      <c r="B20" s="1">
        <v>3</v>
      </c>
      <c r="C20" s="1">
        <v>59680</v>
      </c>
      <c r="D20" s="1">
        <v>26524</v>
      </c>
      <c r="E20" s="1">
        <v>86207</v>
      </c>
    </row>
    <row r="21" spans="1:5" x14ac:dyDescent="0.25">
      <c r="A21" s="1">
        <v>2017</v>
      </c>
      <c r="B21" s="1">
        <v>5</v>
      </c>
      <c r="C21" s="1">
        <v>64072</v>
      </c>
      <c r="D21" s="1">
        <v>27224</v>
      </c>
      <c r="E21" s="1">
        <v>91301</v>
      </c>
    </row>
    <row r="22" spans="1:5" x14ac:dyDescent="0.25">
      <c r="A22" s="1">
        <v>2018</v>
      </c>
      <c r="B22" s="1">
        <v>8</v>
      </c>
      <c r="C22" s="1">
        <v>66840</v>
      </c>
      <c r="D22" s="1">
        <v>28691</v>
      </c>
      <c r="E22" s="1">
        <v>95539</v>
      </c>
    </row>
    <row r="23" spans="1:5" x14ac:dyDescent="0.25">
      <c r="A23" s="1">
        <v>2019</v>
      </c>
      <c r="B23" s="1">
        <v>10</v>
      </c>
      <c r="C23" s="1">
        <v>68395</v>
      </c>
      <c r="D23" s="1">
        <v>29224</v>
      </c>
      <c r="E23" s="1">
        <v>97629</v>
      </c>
    </row>
    <row r="24" spans="1:5" x14ac:dyDescent="0.25">
      <c r="A24" s="1">
        <v>2020</v>
      </c>
      <c r="B24" s="1">
        <v>6</v>
      </c>
      <c r="C24" s="1">
        <v>58972</v>
      </c>
      <c r="D24" s="1">
        <v>24700</v>
      </c>
      <c r="E24" s="1">
        <v>83678</v>
      </c>
    </row>
    <row r="28" spans="1:5" x14ac:dyDescent="0.25">
      <c r="A28" s="3" t="s">
        <v>7</v>
      </c>
      <c r="B28" s="3"/>
      <c r="C28" s="3"/>
      <c r="D28" s="1">
        <f>CORREL(A5:A24,E5:E24)</f>
        <v>-4.2347641287985287E-2</v>
      </c>
    </row>
    <row r="29" spans="1:5" x14ac:dyDescent="0.25">
      <c r="A29" s="3" t="s">
        <v>8</v>
      </c>
      <c r="B29" s="3"/>
      <c r="C29" s="3"/>
      <c r="D29" s="1">
        <f>CORREL(A5:A24,C5:C24)</f>
        <v>0.50660546554467223</v>
      </c>
    </row>
    <row r="30" spans="1:5" x14ac:dyDescent="0.25">
      <c r="A30" s="3" t="s">
        <v>9</v>
      </c>
      <c r="B30" s="3"/>
      <c r="C30" s="3"/>
      <c r="D30" s="1">
        <f>CORREL(A5:A24,D5:D24)</f>
        <v>-0.82015016355211356</v>
      </c>
    </row>
    <row r="31" spans="1:5" x14ac:dyDescent="0.25">
      <c r="A31" s="5"/>
      <c r="B31" s="5"/>
      <c r="C31" s="5"/>
      <c r="D31" s="6"/>
    </row>
    <row r="32" spans="1:5" x14ac:dyDescent="0.25">
      <c r="A32" s="5"/>
      <c r="B32" s="5"/>
      <c r="C32" s="5"/>
      <c r="D32" s="6"/>
    </row>
    <row r="42" spans="1:4" x14ac:dyDescent="0.25">
      <c r="A42" s="4" t="s">
        <v>7</v>
      </c>
      <c r="B42" s="4"/>
      <c r="C42" s="4"/>
      <c r="D42" s="1" t="s">
        <v>11</v>
      </c>
    </row>
    <row r="43" spans="1:4" x14ac:dyDescent="0.25">
      <c r="A43" s="4" t="s">
        <v>8</v>
      </c>
      <c r="B43" s="4"/>
      <c r="C43" s="4"/>
      <c r="D43" s="1" t="s">
        <v>12</v>
      </c>
    </row>
    <row r="44" spans="1:4" x14ac:dyDescent="0.25">
      <c r="A44" s="4" t="s">
        <v>9</v>
      </c>
      <c r="B44" s="4"/>
      <c r="C44" s="4"/>
      <c r="D44" s="1" t="s">
        <v>13</v>
      </c>
    </row>
    <row r="45" spans="1:4" x14ac:dyDescent="0.25">
      <c r="A45" s="5"/>
      <c r="B45" s="5"/>
      <c r="C45" s="5"/>
      <c r="D45" s="6"/>
    </row>
    <row r="46" spans="1:4" x14ac:dyDescent="0.25">
      <c r="A46" s="5"/>
      <c r="B46" s="5"/>
      <c r="C46" s="5"/>
      <c r="D46" s="6"/>
    </row>
    <row r="49" spans="1:6" x14ac:dyDescent="0.25">
      <c r="A49" s="10" t="s">
        <v>10</v>
      </c>
      <c r="B49" s="12" t="s">
        <v>14</v>
      </c>
      <c r="C49" s="13" t="s">
        <v>15</v>
      </c>
      <c r="D49" s="12" t="s">
        <v>16</v>
      </c>
      <c r="E49" s="8"/>
      <c r="F49" s="8"/>
    </row>
    <row r="50" spans="1:6" x14ac:dyDescent="0.25">
      <c r="A50" s="11"/>
      <c r="B50" s="12" t="s">
        <v>11</v>
      </c>
      <c r="C50" s="13" t="s">
        <v>12</v>
      </c>
      <c r="D50" s="12" t="s">
        <v>13</v>
      </c>
      <c r="E50" s="9"/>
      <c r="F50" s="9"/>
    </row>
    <row r="51" spans="1:6" x14ac:dyDescent="0.25">
      <c r="A51" s="12">
        <v>2021</v>
      </c>
      <c r="B51" s="1">
        <f>-29.648*A51+148220</f>
        <v>88301.391999999993</v>
      </c>
      <c r="C51" s="7">
        <f>286.16*A51-515722</f>
        <v>62607.360000000102</v>
      </c>
      <c r="D51" s="1">
        <f>-313.24*A51+658750</f>
        <v>25691.959999999963</v>
      </c>
      <c r="E51" s="8"/>
      <c r="F51" s="8"/>
    </row>
    <row r="52" spans="1:6" x14ac:dyDescent="0.25">
      <c r="A52" s="12">
        <v>2022</v>
      </c>
      <c r="B52" s="1">
        <f t="shared" ref="B52:B56" si="0">-29.648*A52+148220</f>
        <v>88271.744000000006</v>
      </c>
      <c r="C52" s="7">
        <f>286.16*A52-515722</f>
        <v>62893.520000000019</v>
      </c>
      <c r="D52" s="1">
        <f t="shared" ref="D52:D56" si="1">-313.24*A52+658750</f>
        <v>25378.719999999972</v>
      </c>
      <c r="E52" s="8"/>
      <c r="F52" s="8"/>
    </row>
    <row r="53" spans="1:6" x14ac:dyDescent="0.25">
      <c r="A53" s="12">
        <v>2023</v>
      </c>
      <c r="B53" s="1">
        <f t="shared" si="0"/>
        <v>88242.09599999999</v>
      </c>
      <c r="C53" s="7">
        <f>286.16*A53-515722</f>
        <v>63179.680000000051</v>
      </c>
      <c r="D53" s="1">
        <f t="shared" si="1"/>
        <v>25065.479999999981</v>
      </c>
      <c r="E53" s="8"/>
      <c r="F53" s="8"/>
    </row>
    <row r="54" spans="1:6" x14ac:dyDescent="0.25">
      <c r="A54" s="12">
        <v>2024</v>
      </c>
      <c r="B54" s="1">
        <f t="shared" si="0"/>
        <v>88212.448000000004</v>
      </c>
      <c r="C54" s="7">
        <f>286.16*A54-515722</f>
        <v>63465.840000000084</v>
      </c>
      <c r="D54" s="1">
        <f t="shared" si="1"/>
        <v>24752.239999999991</v>
      </c>
      <c r="E54" s="8"/>
      <c r="F54" s="8"/>
    </row>
    <row r="55" spans="1:6" x14ac:dyDescent="0.25">
      <c r="A55" s="12">
        <v>2025</v>
      </c>
      <c r="B55" s="1">
        <f t="shared" si="0"/>
        <v>88182.8</v>
      </c>
      <c r="C55" s="7">
        <f>286.16*A55-515722</f>
        <v>63752</v>
      </c>
      <c r="D55" s="1">
        <f t="shared" si="1"/>
        <v>24439</v>
      </c>
      <c r="E55" s="8"/>
      <c r="F55" s="8"/>
    </row>
    <row r="56" spans="1:6" x14ac:dyDescent="0.25">
      <c r="A56" s="12">
        <v>2026</v>
      </c>
      <c r="B56" s="1">
        <f t="shared" si="0"/>
        <v>88153.152000000002</v>
      </c>
      <c r="C56" s="7">
        <f>286.16*A56-515722</f>
        <v>64038.160000000033</v>
      </c>
      <c r="D56" s="1">
        <f t="shared" si="1"/>
        <v>24125.760000000009</v>
      </c>
      <c r="E56" s="8"/>
      <c r="F56" s="8"/>
    </row>
  </sheetData>
  <mergeCells count="9">
    <mergeCell ref="A45:C45"/>
    <mergeCell ref="A46:C46"/>
    <mergeCell ref="A49:A50"/>
    <mergeCell ref="A32:C32"/>
    <mergeCell ref="A28:C28"/>
    <mergeCell ref="A29:C29"/>
    <mergeCell ref="A30:C30"/>
    <mergeCell ref="A3:E3"/>
    <mergeCell ref="A31:C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Aguiar Cardoso Abreu</dc:creator>
  <cp:lastModifiedBy>Lucas Aguiar Cardoso Abreu</cp:lastModifiedBy>
  <dcterms:created xsi:type="dcterms:W3CDTF">2015-06-05T18:19:34Z</dcterms:created>
  <dcterms:modified xsi:type="dcterms:W3CDTF">2021-04-11T18:00:24Z</dcterms:modified>
</cp:coreProperties>
</file>