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SilvaDantasAbra\www\studySpace\Alura\formacaoDataScience\ExcelAndVBA\ExcelTabelasDinamicasEDashboards\"/>
    </mc:Choice>
  </mc:AlternateContent>
  <xr:revisionPtr revIDLastSave="0" documentId="13_ncr:1_{74D6D91E-31A9-464E-93F4-6451943105A6}" xr6:coauthVersionLast="47" xr6:coauthVersionMax="47" xr10:uidLastSave="{00000000-0000-0000-0000-000000000000}"/>
  <bookViews>
    <workbookView xWindow="26685" yWindow="7140" windowWidth="3555" windowHeight="585" tabRatio="923" activeTab="1" xr2:uid="{B673A230-CF2B-4926-840F-06DAC6DEF54A}"/>
  </bookViews>
  <sheets>
    <sheet name="Tabelas Dinâmicas" sheetId="5" r:id="rId1"/>
    <sheet name="Dashboard" sheetId="10" r:id="rId2"/>
    <sheet name="Controle de Entregas" sheetId="3" r:id="rId3"/>
  </sheets>
  <definedNames>
    <definedName name="NativeTimeline_Data_Contrato">#N/A</definedName>
    <definedName name="OrigemDinamica">'Controle de Entregas'!$A$1:$M$31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91029"/>
  <pivotCaches>
    <pivotCache cacheId="1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0" l="1"/>
  <c r="BT14" i="10"/>
  <c r="BT8" i="10"/>
  <c r="BK8" i="10"/>
  <c r="BT3" i="10"/>
  <c r="BK3" i="10"/>
  <c r="BK14" i="10" s="1"/>
  <c r="BB14" i="10"/>
  <c r="BB8" i="10"/>
  <c r="AS8" i="10"/>
  <c r="BB3" i="10"/>
  <c r="AS3" i="10"/>
  <c r="AJ14" i="10"/>
  <c r="AJ8" i="10"/>
  <c r="AA8" i="10"/>
  <c r="AJ3" i="10"/>
  <c r="R14" i="10"/>
  <c r="R8" i="10"/>
  <c r="R3" i="10"/>
  <c r="I8" i="10"/>
  <c r="I3" i="10"/>
  <c r="AS14" i="10" l="1"/>
  <c r="AA14" i="10"/>
  <c r="I14" i="10"/>
</calcChain>
</file>

<file path=xl/sharedStrings.xml><?xml version="1.0" encoding="utf-8"?>
<sst xmlns="http://schemas.openxmlformats.org/spreadsheetml/2006/main" count="303" uniqueCount="55">
  <si>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</si>
  <si>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</si>
  <si>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</si>
  <si>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</si>
  <si>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</si>
  <si>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</si>
  <si>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</si>
  <si>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</si>
  <si>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</si>
  <si>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</si>
  <si>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</si>
  <si>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</si>
  <si>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</si>
  <si>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</si>
  <si>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</si>
  <si>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</si>
  <si>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</si>
  <si>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</si>
  <si>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</si>
  <si>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</si>
  <si>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</si>
  <si>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</si>
  <si>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</si>
  <si>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</si>
  <si>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</si>
  <si>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</si>
  <si>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</si>
  <si>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</si>
  <si>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</si>
  <si>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</si>
  <si>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</si>
  <si>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</si>
  <si>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</si>
  <si>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</si>
  <si>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</si>
  <si>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</si>
  <si>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</si>
  <si>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</si>
  <si>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</si>
  <si>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</si>
  <si>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</si>
  <si>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</si>
  <si>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</si>
  <si>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</si>
  <si>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</si>
  <si>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</si>
  <si>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Viagens</t>
  </si>
  <si>
    <t>Media de peso</t>
  </si>
  <si>
    <t>Valor total dos Contratos</t>
  </si>
  <si>
    <t>Partidas com Atraso</t>
  </si>
  <si>
    <t>Logística de Entregas por Período</t>
  </si>
  <si>
    <t>Viagens em Aberto</t>
  </si>
  <si>
    <t>Painel de Logística</t>
  </si>
  <si>
    <t>Painel de Veículos</t>
  </si>
  <si>
    <t>Painel de 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</si>
</sst>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6" fillId="3" borderId="3" xfId="1" applyFont="1" applyFill="1" applyBorder="1" applyAlignment="1">
      <alignment horizontal="center" vertical="center"/>
    </xf>
    <xf numFmtId="44" fontId="6" fillId="3" borderId="4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numFmt numFmtId="34" formatCode="_-&quot;R$&quot;\ * #,##0.00_-;\-&quot;R$&quot;\ * #,##0.00_-;_-&quot;R$&quot;\ * &quot;-&quot;??_-;_-@_-"/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A-4227-BEEC-38AE77A0B2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FA-4227-BEEC-38AE77A0B2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FA-4227-BEEC-38AE77A0B2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FA-4227-BEEC-38AE77A0B2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Dinâmicas'!$B$12:$B$15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FA-4227-BEEC-38AE77A0B2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dinâmica6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Dinâmicas'!$E$12:$E$20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399-97A2-944B5FF0ED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57310912"/>
        <c:axId val="557298848"/>
      </c:barChart>
      <c:lineChart>
        <c:grouping val="standard"/>
        <c:varyColors val="0"/>
        <c:ser>
          <c:idx val="1"/>
          <c:order val="1"/>
          <c:tx>
            <c:strRef>
              <c:f>'Tabelas Dinâmicas'!$F$11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-6.0444457136192868E-3"/>
                  <c:y val="-5.1027945758931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99-4399-97A2-944B5FF0E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Dinâmicas'!$F$12:$F$20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9-4399-97A2-944B5FF0E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311328"/>
        <c:axId val="557299680"/>
      </c:lineChart>
      <c:catAx>
        <c:axId val="5573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98848"/>
        <c:crosses val="autoZero"/>
        <c:auto val="1"/>
        <c:lblAlgn val="ctr"/>
        <c:lblOffset val="100"/>
        <c:noMultiLvlLbl val="0"/>
      </c:catAx>
      <c:valAx>
        <c:axId val="557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0912"/>
        <c:crosses val="autoZero"/>
        <c:crossBetween val="between"/>
      </c:valAx>
      <c:valAx>
        <c:axId val="557299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1328"/>
        <c:crosses val="max"/>
        <c:crossBetween val="between"/>
      </c:valAx>
      <c:catAx>
        <c:axId val="5573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9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D-4694-9872-971D0D4CDB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D-4694-9872-971D0D4CDB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D-4694-9872-971D0D4CDB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D-4694-9872-971D0D4CDB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Dinâmicas'!$B$12:$B$15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D-4694-9872-971D0D4CDB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dinâmica6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Dinâmicas'!$E$12:$E$20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8-473F-9D56-3D791C5380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57310912"/>
        <c:axId val="557298848"/>
      </c:barChart>
      <c:lineChart>
        <c:grouping val="standard"/>
        <c:varyColors val="0"/>
        <c:ser>
          <c:idx val="1"/>
          <c:order val="1"/>
          <c:tx>
            <c:strRef>
              <c:f>'Tabelas Dinâmicas'!$F$11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-6.0444457136192868E-3"/>
                  <c:y val="-5.1027945758931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48-473F-9D56-3D791C538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Dinâmicas'!$F$12:$F$20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8-473F-9D56-3D791C5380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311328"/>
        <c:axId val="557299680"/>
      </c:lineChart>
      <c:catAx>
        <c:axId val="5573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98848"/>
        <c:crosses val="autoZero"/>
        <c:auto val="1"/>
        <c:lblAlgn val="ctr"/>
        <c:lblOffset val="100"/>
        <c:noMultiLvlLbl val="0"/>
      </c:catAx>
      <c:valAx>
        <c:axId val="557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0912"/>
        <c:crosses val="autoZero"/>
        <c:crossBetween val="between"/>
      </c:valAx>
      <c:valAx>
        <c:axId val="557299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1328"/>
        <c:crosses val="max"/>
        <c:crossBetween val="between"/>
      </c:valAx>
      <c:catAx>
        <c:axId val="5573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9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2-43CA-BD5E-A898BD0D79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22-43CA-BD5E-A898BD0D79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22-43CA-BD5E-A898BD0D79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22-43CA-BD5E-A898BD0D79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Dinâmicas'!$B$12:$B$15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22-43CA-BD5E-A898BD0D7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dinâmica6</c:name>
    <c:fmtId val="2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Dinâmicas'!$E$12:$E$20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2-43F0-8802-FE5CAD5D45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57310912"/>
        <c:axId val="557298848"/>
      </c:barChart>
      <c:lineChart>
        <c:grouping val="standard"/>
        <c:varyColors val="0"/>
        <c:ser>
          <c:idx val="1"/>
          <c:order val="1"/>
          <c:tx>
            <c:strRef>
              <c:f>'Tabelas Dinâmicas'!$F$11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-6.0444457136192868E-3"/>
                  <c:y val="-5.1027945758931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C2-43F0-8802-FE5CAD5D4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Dinâmicas'!$F$12:$F$20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2-43F0-8802-FE5CAD5D4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311328"/>
        <c:axId val="557299680"/>
      </c:lineChart>
      <c:catAx>
        <c:axId val="5573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98848"/>
        <c:crosses val="autoZero"/>
        <c:auto val="1"/>
        <c:lblAlgn val="ctr"/>
        <c:lblOffset val="100"/>
        <c:noMultiLvlLbl val="0"/>
      </c:catAx>
      <c:valAx>
        <c:axId val="557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0912"/>
        <c:crosses val="autoZero"/>
        <c:crossBetween val="between"/>
      </c:valAx>
      <c:valAx>
        <c:axId val="557299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1328"/>
        <c:crosses val="max"/>
        <c:crossBetween val="between"/>
      </c:valAx>
      <c:catAx>
        <c:axId val="5573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9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55-4F81-AAE6-1EBB72E286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55-4F81-AAE6-1EBB72E286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55-4F81-AAE6-1EBB72E286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55-4F81-AAE6-1EBB72E286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Dinâmicas'!$B$12:$B$15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55-4F81-AAE6-1EBB72E286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dinâmica6</c:name>
    <c:fmtId val="3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6.0444457136192868E-3"/>
              <c:y val="-5.1027945758931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Dinâmicas'!$E$12:$E$20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7-44C3-A3FE-69BF2717AF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57310912"/>
        <c:axId val="557298848"/>
      </c:barChart>
      <c:lineChart>
        <c:grouping val="standard"/>
        <c:varyColors val="0"/>
        <c:ser>
          <c:idx val="1"/>
          <c:order val="1"/>
          <c:tx>
            <c:strRef>
              <c:f>'Tabelas Dinâmicas'!$F$11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-6.0444457136192868E-3"/>
                  <c:y val="-5.1027945758931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17-44C3-A3FE-69BF2717A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Dinâmicas'!$F$12:$F$20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7-44C3-A3FE-69BF2717A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311328"/>
        <c:axId val="557299680"/>
      </c:lineChart>
      <c:catAx>
        <c:axId val="5573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98848"/>
        <c:crosses val="autoZero"/>
        <c:auto val="1"/>
        <c:lblAlgn val="ctr"/>
        <c:lblOffset val="100"/>
        <c:noMultiLvlLbl val="0"/>
      </c:catAx>
      <c:valAx>
        <c:axId val="5572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0912"/>
        <c:crosses val="autoZero"/>
        <c:crossBetween val="between"/>
      </c:valAx>
      <c:valAx>
        <c:axId val="557299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311328"/>
        <c:crosses val="max"/>
        <c:crossBetween val="between"/>
      </c:valAx>
      <c:catAx>
        <c:axId val="5573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9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414244</xdr:colOff>
      <xdr:row>9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9FFB475C-7450-C79A-3E13-4DC8F8B4D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622299</xdr:colOff>
      <xdr:row>0</xdr:row>
      <xdr:rowOff>0</xdr:rowOff>
    </xdr:from>
    <xdr:to>
      <xdr:col>6</xdr:col>
      <xdr:colOff>944843</xdr:colOff>
      <xdr:row>9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779797BE-529F-3B56-F841-7AEA622CA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799" y="0"/>
              <a:ext cx="6769101" cy="178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11207</xdr:colOff>
      <xdr:row>1</xdr:row>
      <xdr:rowOff>21981</xdr:rowOff>
    </xdr:from>
    <xdr:to>
      <xdr:col>16</xdr:col>
      <xdr:colOff>571501</xdr:colOff>
      <xdr:row>17</xdr:row>
      <xdr:rowOff>183174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80929778-3C02-F076-7602-0695AC633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1</xdr:row>
      <xdr:rowOff>21981</xdr:rowOff>
    </xdr:from>
    <xdr:to>
      <xdr:col>7</xdr:col>
      <xdr:colOff>582705</xdr:colOff>
      <xdr:row>17</xdr:row>
      <xdr:rowOff>175845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186713F7-2D24-ABF0-65F7-60C4BE57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17</xdr:col>
      <xdr:colOff>1622050</xdr:colOff>
      <xdr:row>30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8716389C-DC1B-035F-B5C3-D14EC238F5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28357"/>
              <a:ext cx="12902371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27</xdr:col>
      <xdr:colOff>11207</xdr:colOff>
      <xdr:row>1</xdr:row>
      <xdr:rowOff>21981</xdr:rowOff>
    </xdr:from>
    <xdr:to>
      <xdr:col>34</xdr:col>
      <xdr:colOff>571501</xdr:colOff>
      <xdr:row>17</xdr:row>
      <xdr:rowOff>183174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A8BFC7A2-6C51-4B79-8FD2-3C8B6C72A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11206</xdr:colOff>
      <xdr:row>1</xdr:row>
      <xdr:rowOff>21981</xdr:rowOff>
    </xdr:from>
    <xdr:to>
      <xdr:col>25</xdr:col>
      <xdr:colOff>582705</xdr:colOff>
      <xdr:row>17</xdr:row>
      <xdr:rowOff>175845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4354BC-2656-4254-98AC-AFAE9A63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11207</xdr:colOff>
      <xdr:row>1</xdr:row>
      <xdr:rowOff>21981</xdr:rowOff>
    </xdr:from>
    <xdr:to>
      <xdr:col>52</xdr:col>
      <xdr:colOff>571501</xdr:colOff>
      <xdr:row>17</xdr:row>
      <xdr:rowOff>183174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9E03E233-D4E7-4634-9266-5A6061845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11206</xdr:colOff>
      <xdr:row>1</xdr:row>
      <xdr:rowOff>21981</xdr:rowOff>
    </xdr:from>
    <xdr:to>
      <xdr:col>43</xdr:col>
      <xdr:colOff>582705</xdr:colOff>
      <xdr:row>17</xdr:row>
      <xdr:rowOff>175845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7E6BE8B-1AFD-4C4B-96B5-286E091DC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11207</xdr:colOff>
      <xdr:row>1</xdr:row>
      <xdr:rowOff>21981</xdr:rowOff>
    </xdr:from>
    <xdr:to>
      <xdr:col>70</xdr:col>
      <xdr:colOff>571501</xdr:colOff>
      <xdr:row>17</xdr:row>
      <xdr:rowOff>183174</xdr:rowOff>
    </xdr:to>
    <xdr:graphicFrame macro="">
      <xdr:nvGraphicFramePr>
        <xdr:cNvPr id="17" name="Gráfico 6">
          <a:extLst>
            <a:ext uri="{FF2B5EF4-FFF2-40B4-BE49-F238E27FC236}">
              <a16:creationId xmlns:a16="http://schemas.microsoft.com/office/drawing/2014/main" id="{8AF39863-7AA5-4AF5-87F8-332E7E9AA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11206</xdr:colOff>
      <xdr:row>1</xdr:row>
      <xdr:rowOff>21981</xdr:rowOff>
    </xdr:from>
    <xdr:to>
      <xdr:col>61</xdr:col>
      <xdr:colOff>582705</xdr:colOff>
      <xdr:row>17</xdr:row>
      <xdr:rowOff>175845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7108A9D-C97F-45A6-AD4B-572C6347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Silva Dantas Abrantes" refreshedDate="44867.643920949071" createdVersion="6" refreshedVersion="8" minRefreshableVersion="3" recordCount="30" xr:uid="{1D9649D1-374E-41DE-A397-9D07F92F8AA2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361091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30">
  <location ref="A11:B15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x="2"/>
        <item x="0"/>
        <item x="1"/>
        <item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11">
      <pivotArea outline="0" collapsedLevelsAreSubtotals="1" fieldPosition="0"/>
    </format>
  </formats>
  <chartFormats count="1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9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9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compact="0" compactData="0" multipleFieldFilters="0" chartFormat="32">
  <location ref="D11:F20" firstHeaderRow="0" firstDataRow="1" firstDataCol="1"/>
  <pivotFields count="13">
    <pivotField compact="0" outline="0" showAll="0" defaultSubtotal="0">
      <items count="5">
        <item x="3"/>
        <item x="1"/>
        <item x="0"/>
        <item x="4"/>
        <item x="2"/>
      </items>
    </pivotField>
    <pivotField compact="0" numFmtId="14" outline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howAll="0" defaultSubtotal="0"/>
    <pivotField compact="0" numFmtId="44" outline="0" showAll="0" defaultSubtotal="0"/>
    <pivotField axis="axisRow" compact="0" outline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dataField="1" compact="0" outline="0" showAll="0" defaultSubtotal="0"/>
    <pivotField compact="0" numFmtId="14" outline="0" showAll="0" defaultSubtotal="0"/>
    <pivotField compact="0"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chartFormats count="1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2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3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3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6523A0B8-4169-45A0-A82E-47C09C4A2249}" sourceName="Cliente">
  <pivotTables>
    <pivotTable tabId="5" name="Tabela dinâmica4"/>
    <pivotTable tabId="5" name="Tabela dinâmica6"/>
  </pivotTables>
  <data>
    <tabular pivotCacheId="36109140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0C55967A-F38D-48F1-9ADB-53D3A38174A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896A71DB-7768-4DA6-BA1A-C5996B714057}" sourceName="Data Contrato">
  <pivotTables>
    <pivotTable tabId="5" name="Tabela dinâmica4"/>
    <pivotTable tabId="5" name="Tabela dinâmica6"/>
  </pivotTables>
  <state minimalRefreshVersion="6" lastRefreshVersion="6" pivotCacheId="36109140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AB015EB6-06EB-41D8-A182-43378C041339}" cache="NativeTimeline_Data_Contrato" caption="Data Contrato" level="2" selectionLevel="2" scrollPosition="2019-01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A81E2D01-DE82-46ED-B9D4-F790B3D6E810}" cache="NativeTimeline_Data_Contrato" caption="Data Contrato" showSelectionLabel="0" showTimeLevel="0" showHorizontalScrollbar="0" level="2" selectionLevel="2" scrollPosition="2019-01-01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1:F20"/>
  <sheetViews>
    <sheetView showGridLines="0" zoomScale="85" zoomScaleNormal="85" workbookViewId="0">
      <selection activeCell="AJ8" activeCellId="1" sqref="AK1:AK1048576 AJ8:AJ12"/>
    </sheetView>
  </sheetViews>
  <sheetFormatPr defaultRowHeight="15" x14ac:dyDescent="0.25"/>
  <cols>
    <col min="1" max="1" width="20.28515625" bestFit="1" customWidth="1"/>
    <col min="2" max="2" width="25" bestFit="1" customWidth="1"/>
    <col min="3" max="3" width="8.7109375" customWidth="1"/>
    <col min="4" max="4" width="20.140625" bestFit="1" customWidth="1"/>
    <col min="5" max="5" width="17.5703125" bestFit="1" customWidth="1"/>
    <col min="6" max="7" width="20.28515625" bestFit="1" customWidth="1"/>
  </cols>
  <sheetData>
    <row r="11" spans="1:6" x14ac:dyDescent="0.25">
      <c r="A11" s="6" t="s">
        <v>40</v>
      </c>
      <c r="B11" t="s">
        <v>41</v>
      </c>
      <c r="D11" s="6" t="s">
        <v>1</v>
      </c>
      <c r="E11" t="s">
        <v>43</v>
      </c>
      <c r="F11" t="s">
        <v>44</v>
      </c>
    </row>
    <row r="12" spans="1:6" x14ac:dyDescent="0.25">
      <c r="A12" s="7" t="s">
        <v>36</v>
      </c>
      <c r="B12" s="8">
        <v>5316.2790697674418</v>
      </c>
      <c r="D12" t="s">
        <v>39</v>
      </c>
      <c r="E12" s="9">
        <v>382</v>
      </c>
      <c r="F12" s="9">
        <v>9</v>
      </c>
    </row>
    <row r="13" spans="1:6" x14ac:dyDescent="0.25">
      <c r="A13" s="7" t="s">
        <v>31</v>
      </c>
      <c r="B13" s="8">
        <v>8330.1311953352779</v>
      </c>
      <c r="D13" t="s">
        <v>29</v>
      </c>
      <c r="E13" s="9">
        <v>1193</v>
      </c>
      <c r="F13" s="9">
        <v>5</v>
      </c>
    </row>
    <row r="14" spans="1:6" x14ac:dyDescent="0.25">
      <c r="A14" s="7" t="s">
        <v>22</v>
      </c>
      <c r="B14" s="8">
        <v>12010.796978704524</v>
      </c>
      <c r="D14" t="s">
        <v>34</v>
      </c>
      <c r="E14" s="9">
        <v>5</v>
      </c>
      <c r="F14" s="9">
        <v>2</v>
      </c>
    </row>
    <row r="15" spans="1:6" x14ac:dyDescent="0.25">
      <c r="A15" s="7" t="s">
        <v>42</v>
      </c>
      <c r="B15" s="8">
        <v>25657.207243807243</v>
      </c>
      <c r="D15" t="s">
        <v>32</v>
      </c>
      <c r="E15" s="9">
        <v>55</v>
      </c>
      <c r="F15" s="9">
        <v>4</v>
      </c>
    </row>
    <row r="16" spans="1:6" x14ac:dyDescent="0.25">
      <c r="D16" t="s">
        <v>20</v>
      </c>
      <c r="E16" s="9">
        <v>76</v>
      </c>
      <c r="F16" s="9">
        <v>3</v>
      </c>
    </row>
    <row r="17" spans="4:6" x14ac:dyDescent="0.25">
      <c r="D17" t="s">
        <v>35</v>
      </c>
      <c r="E17" s="9">
        <v>1270</v>
      </c>
      <c r="F17" s="9">
        <v>3</v>
      </c>
    </row>
    <row r="18" spans="4:6" x14ac:dyDescent="0.25">
      <c r="D18" t="s">
        <v>5</v>
      </c>
      <c r="E18" s="9">
        <v>39</v>
      </c>
      <c r="F18" s="9">
        <v>3</v>
      </c>
    </row>
    <row r="19" spans="4:6" x14ac:dyDescent="0.25">
      <c r="D19" t="s">
        <v>33</v>
      </c>
      <c r="E19" s="9">
        <v>23</v>
      </c>
      <c r="F19" s="9">
        <v>1</v>
      </c>
    </row>
    <row r="20" spans="4:6" x14ac:dyDescent="0.25">
      <c r="D20" t="s">
        <v>42</v>
      </c>
      <c r="E20" s="9">
        <v>3043</v>
      </c>
      <c r="F20" s="9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FECE-388F-45E6-B112-3BDD44115ECE}">
  <dimension ref="A1:BU26"/>
  <sheetViews>
    <sheetView tabSelected="1" zoomScale="70" zoomScaleNormal="70" workbookViewId="0">
      <selection activeCell="B1" sqref="B1:R1"/>
    </sheetView>
  </sheetViews>
  <sheetFormatPr defaultRowHeight="15" outlineLevelCol="1" x14ac:dyDescent="0.25"/>
  <cols>
    <col min="2" max="8" width="9.140625" customWidth="1" outlineLevel="1"/>
    <col min="9" max="9" width="22.140625" customWidth="1" outlineLevel="1"/>
    <col min="10" max="17" width="9.140625" customWidth="1" outlineLevel="1"/>
    <col min="18" max="18" width="34" customWidth="1" outlineLevel="1"/>
    <col min="20" max="26" width="9.140625" hidden="1" customWidth="1" outlineLevel="1"/>
    <col min="27" max="27" width="22.140625" hidden="1" customWidth="1" outlineLevel="1"/>
    <col min="28" max="35" width="9.140625" hidden="1" customWidth="1" outlineLevel="1"/>
    <col min="36" max="36" width="34" hidden="1" customWidth="1" outlineLevel="1"/>
    <col min="37" max="37" width="9.140625" collapsed="1"/>
    <col min="38" max="44" width="0" hidden="1" customWidth="1" outlineLevel="1"/>
    <col min="45" max="45" width="22.140625" hidden="1" customWidth="1" outlineLevel="1"/>
    <col min="46" max="53" width="0" hidden="1" customWidth="1" outlineLevel="1"/>
    <col min="54" max="54" width="34" hidden="1" customWidth="1" outlineLevel="1"/>
    <col min="55" max="55" width="9.140625" collapsed="1"/>
    <col min="56" max="62" width="0" hidden="1" customWidth="1" outlineLevel="1"/>
    <col min="63" max="63" width="22.140625" hidden="1" customWidth="1" outlineLevel="1"/>
    <col min="64" max="71" width="0" hidden="1" customWidth="1" outlineLevel="1"/>
    <col min="72" max="72" width="34" hidden="1" customWidth="1" outlineLevel="1"/>
    <col min="73" max="73" width="9.140625" collapsed="1"/>
  </cols>
  <sheetData>
    <row r="1" spans="1:72" ht="29.25" thickBot="1" x14ac:dyDescent="0.3">
      <c r="A1" s="29" t="s">
        <v>52</v>
      </c>
      <c r="B1" s="30" t="s">
        <v>50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29" t="s">
        <v>53</v>
      </c>
      <c r="T1" s="19" t="s">
        <v>50</v>
      </c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1"/>
      <c r="AK1" s="29" t="s">
        <v>54</v>
      </c>
      <c r="AL1" s="19" t="s">
        <v>50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1"/>
      <c r="BC1" s="29" t="s">
        <v>52</v>
      </c>
      <c r="BD1" s="19" t="s">
        <v>50</v>
      </c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1"/>
    </row>
    <row r="2" spans="1:72" ht="15.75" thickBot="1" x14ac:dyDescent="0.3">
      <c r="A2" s="29"/>
      <c r="B2" s="10"/>
      <c r="C2" s="11"/>
      <c r="D2" s="11"/>
      <c r="E2" s="11"/>
      <c r="F2" s="11"/>
      <c r="G2" s="11"/>
      <c r="H2" s="12"/>
      <c r="I2" s="26" t="s">
        <v>45</v>
      </c>
      <c r="J2" s="10"/>
      <c r="K2" s="11"/>
      <c r="L2" s="11"/>
      <c r="M2" s="11"/>
      <c r="N2" s="11"/>
      <c r="O2" s="11"/>
      <c r="P2" s="11"/>
      <c r="Q2" s="12"/>
      <c r="R2" s="26" t="s">
        <v>48</v>
      </c>
      <c r="S2" s="29"/>
      <c r="T2" s="10"/>
      <c r="U2" s="11"/>
      <c r="V2" s="11"/>
      <c r="W2" s="11"/>
      <c r="X2" s="11"/>
      <c r="Y2" s="11"/>
      <c r="Z2" s="12"/>
      <c r="AA2" s="26" t="s">
        <v>45</v>
      </c>
      <c r="AB2" s="10"/>
      <c r="AC2" s="11"/>
      <c r="AD2" s="11"/>
      <c r="AE2" s="11"/>
      <c r="AF2" s="11"/>
      <c r="AG2" s="11"/>
      <c r="AH2" s="11"/>
      <c r="AI2" s="12"/>
      <c r="AJ2" s="26" t="s">
        <v>48</v>
      </c>
      <c r="AK2" s="29"/>
      <c r="AL2" s="10"/>
      <c r="AM2" s="11"/>
      <c r="AN2" s="11"/>
      <c r="AO2" s="11"/>
      <c r="AP2" s="11"/>
      <c r="AQ2" s="11"/>
      <c r="AR2" s="12"/>
      <c r="AS2" s="26" t="s">
        <v>45</v>
      </c>
      <c r="AT2" s="10"/>
      <c r="AU2" s="11"/>
      <c r="AV2" s="11"/>
      <c r="AW2" s="11"/>
      <c r="AX2" s="11"/>
      <c r="AY2" s="11"/>
      <c r="AZ2" s="11"/>
      <c r="BA2" s="12"/>
      <c r="BB2" s="26" t="s">
        <v>48</v>
      </c>
      <c r="BC2" s="29"/>
      <c r="BD2" s="10"/>
      <c r="BE2" s="11"/>
      <c r="BF2" s="11"/>
      <c r="BG2" s="11"/>
      <c r="BH2" s="11"/>
      <c r="BI2" s="11"/>
      <c r="BJ2" s="12"/>
      <c r="BK2" s="26" t="s">
        <v>45</v>
      </c>
      <c r="BL2" s="10"/>
      <c r="BM2" s="11"/>
      <c r="BN2" s="11"/>
      <c r="BO2" s="11"/>
      <c r="BP2" s="11"/>
      <c r="BQ2" s="11"/>
      <c r="BR2" s="11"/>
      <c r="BS2" s="12"/>
      <c r="BT2" s="26" t="s">
        <v>48</v>
      </c>
    </row>
    <row r="3" spans="1:72" ht="15" customHeight="1" x14ac:dyDescent="0.25">
      <c r="A3" s="29"/>
      <c r="B3" s="13"/>
      <c r="C3" s="14"/>
      <c r="D3" s="14"/>
      <c r="E3" s="14"/>
      <c r="F3" s="14"/>
      <c r="G3" s="14"/>
      <c r="H3" s="15"/>
      <c r="I3" s="23">
        <f>'Tabelas Dinâmicas'!E20</f>
        <v>3043</v>
      </c>
      <c r="J3" s="13"/>
      <c r="K3" s="14"/>
      <c r="L3" s="14"/>
      <c r="M3" s="14"/>
      <c r="N3" s="14"/>
      <c r="O3" s="14"/>
      <c r="P3" s="14"/>
      <c r="Q3" s="15"/>
      <c r="R3" s="27">
        <f>'Tabelas Dinâmicas'!B15</f>
        <v>25657.207243807243</v>
      </c>
      <c r="S3" s="29"/>
      <c r="T3" s="13"/>
      <c r="U3" s="14"/>
      <c r="V3" s="14"/>
      <c r="W3" s="14"/>
      <c r="X3" s="14"/>
      <c r="Y3" s="14"/>
      <c r="Z3" s="15"/>
      <c r="AA3" s="23">
        <f>'Tabelas Dinâmicas'!W20</f>
        <v>0</v>
      </c>
      <c r="AB3" s="13"/>
      <c r="AC3" s="14"/>
      <c r="AD3" s="14"/>
      <c r="AE3" s="14"/>
      <c r="AF3" s="14"/>
      <c r="AG3" s="14"/>
      <c r="AH3" s="14"/>
      <c r="AI3" s="15"/>
      <c r="AJ3" s="27">
        <f>'Tabelas Dinâmicas'!T15</f>
        <v>0</v>
      </c>
      <c r="AK3" s="29"/>
      <c r="AL3" s="13"/>
      <c r="AM3" s="14"/>
      <c r="AN3" s="14"/>
      <c r="AO3" s="14"/>
      <c r="AP3" s="14"/>
      <c r="AQ3" s="14"/>
      <c r="AR3" s="15"/>
      <c r="AS3" s="23">
        <f>'Tabelas Dinâmicas'!AO20</f>
        <v>0</v>
      </c>
      <c r="AT3" s="13"/>
      <c r="AU3" s="14"/>
      <c r="AV3" s="14"/>
      <c r="AW3" s="14"/>
      <c r="AX3" s="14"/>
      <c r="AY3" s="14"/>
      <c r="AZ3" s="14"/>
      <c r="BA3" s="15"/>
      <c r="BB3" s="27">
        <f>'Tabelas Dinâmicas'!AL15</f>
        <v>0</v>
      </c>
      <c r="BC3" s="29"/>
      <c r="BD3" s="13"/>
      <c r="BE3" s="14"/>
      <c r="BF3" s="14"/>
      <c r="BG3" s="14"/>
      <c r="BH3" s="14"/>
      <c r="BI3" s="14"/>
      <c r="BJ3" s="15"/>
      <c r="BK3" s="23">
        <f>'Tabelas Dinâmicas'!BG20</f>
        <v>0</v>
      </c>
      <c r="BL3" s="13"/>
      <c r="BM3" s="14"/>
      <c r="BN3" s="14"/>
      <c r="BO3" s="14"/>
      <c r="BP3" s="14"/>
      <c r="BQ3" s="14"/>
      <c r="BR3" s="14"/>
      <c r="BS3" s="15"/>
      <c r="BT3" s="27">
        <f>'Tabelas Dinâmicas'!BD15</f>
        <v>0</v>
      </c>
    </row>
    <row r="4" spans="1:72" ht="15" customHeight="1" x14ac:dyDescent="0.25">
      <c r="A4" s="29"/>
      <c r="B4" s="13"/>
      <c r="C4" s="14"/>
      <c r="D4" s="14"/>
      <c r="E4" s="14"/>
      <c r="F4" s="14"/>
      <c r="G4" s="14"/>
      <c r="H4" s="15"/>
      <c r="I4" s="23"/>
      <c r="J4" s="13"/>
      <c r="K4" s="14"/>
      <c r="L4" s="14"/>
      <c r="M4" s="14"/>
      <c r="N4" s="14"/>
      <c r="O4" s="14"/>
      <c r="P4" s="14"/>
      <c r="Q4" s="15"/>
      <c r="R4" s="27"/>
      <c r="S4" s="29"/>
      <c r="T4" s="13"/>
      <c r="U4" s="14"/>
      <c r="V4" s="14"/>
      <c r="W4" s="14"/>
      <c r="X4" s="14"/>
      <c r="Y4" s="14"/>
      <c r="Z4" s="15"/>
      <c r="AA4" s="23"/>
      <c r="AB4" s="13"/>
      <c r="AC4" s="14"/>
      <c r="AD4" s="14"/>
      <c r="AE4" s="14"/>
      <c r="AF4" s="14"/>
      <c r="AG4" s="14"/>
      <c r="AH4" s="14"/>
      <c r="AI4" s="15"/>
      <c r="AJ4" s="27"/>
      <c r="AK4" s="29"/>
      <c r="AL4" s="13"/>
      <c r="AM4" s="14"/>
      <c r="AN4" s="14"/>
      <c r="AO4" s="14"/>
      <c r="AP4" s="14"/>
      <c r="AQ4" s="14"/>
      <c r="AR4" s="15"/>
      <c r="AS4" s="23"/>
      <c r="AT4" s="13"/>
      <c r="AU4" s="14"/>
      <c r="AV4" s="14"/>
      <c r="AW4" s="14"/>
      <c r="AX4" s="14"/>
      <c r="AY4" s="14"/>
      <c r="AZ4" s="14"/>
      <c r="BA4" s="15"/>
      <c r="BB4" s="27"/>
      <c r="BC4" s="29"/>
      <c r="BD4" s="13"/>
      <c r="BE4" s="14"/>
      <c r="BF4" s="14"/>
      <c r="BG4" s="14"/>
      <c r="BH4" s="14"/>
      <c r="BI4" s="14"/>
      <c r="BJ4" s="15"/>
      <c r="BK4" s="23"/>
      <c r="BL4" s="13"/>
      <c r="BM4" s="14"/>
      <c r="BN4" s="14"/>
      <c r="BO4" s="14"/>
      <c r="BP4" s="14"/>
      <c r="BQ4" s="14"/>
      <c r="BR4" s="14"/>
      <c r="BS4" s="15"/>
      <c r="BT4" s="27"/>
    </row>
    <row r="5" spans="1:72" ht="15" customHeight="1" x14ac:dyDescent="0.25">
      <c r="A5" s="29"/>
      <c r="B5" s="13"/>
      <c r="C5" s="14"/>
      <c r="D5" s="14"/>
      <c r="E5" s="14"/>
      <c r="F5" s="14"/>
      <c r="G5" s="14"/>
      <c r="H5" s="15"/>
      <c r="I5" s="23"/>
      <c r="J5" s="13"/>
      <c r="K5" s="14"/>
      <c r="L5" s="14"/>
      <c r="M5" s="14"/>
      <c r="N5" s="14"/>
      <c r="O5" s="14"/>
      <c r="P5" s="14"/>
      <c r="Q5" s="15"/>
      <c r="R5" s="27"/>
      <c r="S5" s="29"/>
      <c r="T5" s="13"/>
      <c r="U5" s="14"/>
      <c r="V5" s="14"/>
      <c r="W5" s="14"/>
      <c r="X5" s="14"/>
      <c r="Y5" s="14"/>
      <c r="Z5" s="15"/>
      <c r="AA5" s="23"/>
      <c r="AB5" s="13"/>
      <c r="AC5" s="14"/>
      <c r="AD5" s="14"/>
      <c r="AE5" s="14"/>
      <c r="AF5" s="14"/>
      <c r="AG5" s="14"/>
      <c r="AH5" s="14"/>
      <c r="AI5" s="15"/>
      <c r="AJ5" s="27"/>
      <c r="AK5" s="29"/>
      <c r="AL5" s="13"/>
      <c r="AM5" s="14"/>
      <c r="AN5" s="14"/>
      <c r="AO5" s="14"/>
      <c r="AP5" s="14"/>
      <c r="AQ5" s="14"/>
      <c r="AR5" s="15"/>
      <c r="AS5" s="23"/>
      <c r="AT5" s="13"/>
      <c r="AU5" s="14"/>
      <c r="AV5" s="14"/>
      <c r="AW5" s="14"/>
      <c r="AX5" s="14"/>
      <c r="AY5" s="14"/>
      <c r="AZ5" s="14"/>
      <c r="BA5" s="15"/>
      <c r="BB5" s="27"/>
      <c r="BC5" s="29"/>
      <c r="BD5" s="13"/>
      <c r="BE5" s="14"/>
      <c r="BF5" s="14"/>
      <c r="BG5" s="14"/>
      <c r="BH5" s="14"/>
      <c r="BI5" s="14"/>
      <c r="BJ5" s="15"/>
      <c r="BK5" s="23"/>
      <c r="BL5" s="13"/>
      <c r="BM5" s="14"/>
      <c r="BN5" s="14"/>
      <c r="BO5" s="14"/>
      <c r="BP5" s="14"/>
      <c r="BQ5" s="14"/>
      <c r="BR5" s="14"/>
      <c r="BS5" s="15"/>
      <c r="BT5" s="27"/>
    </row>
    <row r="6" spans="1:72" ht="15.75" customHeight="1" thickBot="1" x14ac:dyDescent="0.3">
      <c r="A6" s="29"/>
      <c r="B6" s="13"/>
      <c r="C6" s="14"/>
      <c r="D6" s="14"/>
      <c r="E6" s="14"/>
      <c r="F6" s="14"/>
      <c r="G6" s="14"/>
      <c r="H6" s="15"/>
      <c r="I6" s="24"/>
      <c r="J6" s="13"/>
      <c r="K6" s="14"/>
      <c r="L6" s="14"/>
      <c r="M6" s="14"/>
      <c r="N6" s="14"/>
      <c r="O6" s="14"/>
      <c r="P6" s="14"/>
      <c r="Q6" s="15"/>
      <c r="R6" s="28"/>
      <c r="S6" s="29"/>
      <c r="T6" s="13"/>
      <c r="U6" s="14"/>
      <c r="V6" s="14"/>
      <c r="W6" s="14"/>
      <c r="X6" s="14"/>
      <c r="Y6" s="14"/>
      <c r="Z6" s="15"/>
      <c r="AA6" s="24"/>
      <c r="AB6" s="13"/>
      <c r="AC6" s="14"/>
      <c r="AD6" s="14"/>
      <c r="AE6" s="14"/>
      <c r="AF6" s="14"/>
      <c r="AG6" s="14"/>
      <c r="AH6" s="14"/>
      <c r="AI6" s="15"/>
      <c r="AJ6" s="28"/>
      <c r="AK6" s="29"/>
      <c r="AL6" s="13"/>
      <c r="AM6" s="14"/>
      <c r="AN6" s="14"/>
      <c r="AO6" s="14"/>
      <c r="AP6" s="14"/>
      <c r="AQ6" s="14"/>
      <c r="AR6" s="15"/>
      <c r="AS6" s="24"/>
      <c r="AT6" s="13"/>
      <c r="AU6" s="14"/>
      <c r="AV6" s="14"/>
      <c r="AW6" s="14"/>
      <c r="AX6" s="14"/>
      <c r="AY6" s="14"/>
      <c r="AZ6" s="14"/>
      <c r="BA6" s="15"/>
      <c r="BB6" s="28"/>
      <c r="BC6" s="29"/>
      <c r="BD6" s="13"/>
      <c r="BE6" s="14"/>
      <c r="BF6" s="14"/>
      <c r="BG6" s="14"/>
      <c r="BH6" s="14"/>
      <c r="BI6" s="14"/>
      <c r="BJ6" s="15"/>
      <c r="BK6" s="24"/>
      <c r="BL6" s="13"/>
      <c r="BM6" s="14"/>
      <c r="BN6" s="14"/>
      <c r="BO6" s="14"/>
      <c r="BP6" s="14"/>
      <c r="BQ6" s="14"/>
      <c r="BR6" s="14"/>
      <c r="BS6" s="15"/>
      <c r="BT6" s="28"/>
    </row>
    <row r="7" spans="1:72" ht="15.75" thickBot="1" x14ac:dyDescent="0.3">
      <c r="A7" s="29"/>
      <c r="B7" s="13"/>
      <c r="C7" s="14"/>
      <c r="D7" s="14"/>
      <c r="E7" s="14"/>
      <c r="F7" s="14"/>
      <c r="G7" s="14"/>
      <c r="H7" s="15"/>
      <c r="I7" s="26" t="s">
        <v>46</v>
      </c>
      <c r="J7" s="13"/>
      <c r="K7" s="14"/>
      <c r="L7" s="14"/>
      <c r="M7" s="14"/>
      <c r="N7" s="14"/>
      <c r="O7" s="14"/>
      <c r="P7" s="14"/>
      <c r="Q7" s="15"/>
      <c r="R7" s="26" t="s">
        <v>49</v>
      </c>
      <c r="S7" s="29"/>
      <c r="T7" s="13"/>
      <c r="U7" s="14"/>
      <c r="V7" s="14"/>
      <c r="W7" s="14"/>
      <c r="X7" s="14"/>
      <c r="Y7" s="14"/>
      <c r="Z7" s="15"/>
      <c r="AA7" s="26" t="s">
        <v>46</v>
      </c>
      <c r="AB7" s="13"/>
      <c r="AC7" s="14"/>
      <c r="AD7" s="14"/>
      <c r="AE7" s="14"/>
      <c r="AF7" s="14"/>
      <c r="AG7" s="14"/>
      <c r="AH7" s="14"/>
      <c r="AI7" s="15"/>
      <c r="AJ7" s="26" t="s">
        <v>49</v>
      </c>
      <c r="AK7" s="29"/>
      <c r="AL7" s="13"/>
      <c r="AM7" s="14"/>
      <c r="AN7" s="14"/>
      <c r="AO7" s="14"/>
      <c r="AP7" s="14"/>
      <c r="AQ7" s="14"/>
      <c r="AR7" s="15"/>
      <c r="AS7" s="26" t="s">
        <v>46</v>
      </c>
      <c r="AT7" s="13"/>
      <c r="AU7" s="14"/>
      <c r="AV7" s="14"/>
      <c r="AW7" s="14"/>
      <c r="AX7" s="14"/>
      <c r="AY7" s="14"/>
      <c r="AZ7" s="14"/>
      <c r="BA7" s="15"/>
      <c r="BB7" s="26" t="s">
        <v>49</v>
      </c>
      <c r="BC7" s="29"/>
      <c r="BD7" s="13"/>
      <c r="BE7" s="14"/>
      <c r="BF7" s="14"/>
      <c r="BG7" s="14"/>
      <c r="BH7" s="14"/>
      <c r="BI7" s="14"/>
      <c r="BJ7" s="15"/>
      <c r="BK7" s="26" t="s">
        <v>46</v>
      </c>
      <c r="BL7" s="13"/>
      <c r="BM7" s="14"/>
      <c r="BN7" s="14"/>
      <c r="BO7" s="14"/>
      <c r="BP7" s="14"/>
      <c r="BQ7" s="14"/>
      <c r="BR7" s="14"/>
      <c r="BS7" s="15"/>
      <c r="BT7" s="26" t="s">
        <v>49</v>
      </c>
    </row>
    <row r="8" spans="1:72" ht="15" customHeight="1" x14ac:dyDescent="0.25">
      <c r="A8" s="29"/>
      <c r="B8" s="13"/>
      <c r="C8" s="14"/>
      <c r="D8" s="14"/>
      <c r="E8" s="14"/>
      <c r="F8" s="14"/>
      <c r="G8" s="14"/>
      <c r="H8" s="15"/>
      <c r="I8" s="23">
        <f>'Tabelas Dinâmicas'!F20</f>
        <v>30</v>
      </c>
      <c r="J8" s="13"/>
      <c r="K8" s="14"/>
      <c r="L8" s="14"/>
      <c r="M8" s="14"/>
      <c r="N8" s="14"/>
      <c r="O8" s="14"/>
      <c r="P8" s="14"/>
      <c r="Q8" s="15"/>
      <c r="R8" s="25">
        <f>COUNTIF(SituacaoPartidas, "Em Aberto - Atrasada")</f>
        <v>11</v>
      </c>
      <c r="S8" s="29"/>
      <c r="T8" s="13"/>
      <c r="U8" s="14"/>
      <c r="V8" s="14"/>
      <c r="W8" s="14"/>
      <c r="X8" s="14"/>
      <c r="Y8" s="14"/>
      <c r="Z8" s="15"/>
      <c r="AA8" s="23">
        <f>'Tabelas Dinâmicas'!X20</f>
        <v>0</v>
      </c>
      <c r="AB8" s="13"/>
      <c r="AC8" s="14"/>
      <c r="AD8" s="14"/>
      <c r="AE8" s="14"/>
      <c r="AF8" s="14"/>
      <c r="AG8" s="14"/>
      <c r="AH8" s="14"/>
      <c r="AI8" s="15"/>
      <c r="AJ8" s="25">
        <f>COUNTIF(SituacaoPartidas, "Em Aberto - Atrasada")</f>
        <v>11</v>
      </c>
      <c r="AK8" s="29"/>
      <c r="AL8" s="13"/>
      <c r="AM8" s="14"/>
      <c r="AN8" s="14"/>
      <c r="AO8" s="14"/>
      <c r="AP8" s="14"/>
      <c r="AQ8" s="14"/>
      <c r="AR8" s="15"/>
      <c r="AS8" s="23">
        <f>'Tabelas Dinâmicas'!AP20</f>
        <v>0</v>
      </c>
      <c r="AT8" s="13"/>
      <c r="AU8" s="14"/>
      <c r="AV8" s="14"/>
      <c r="AW8" s="14"/>
      <c r="AX8" s="14"/>
      <c r="AY8" s="14"/>
      <c r="AZ8" s="14"/>
      <c r="BA8" s="15"/>
      <c r="BB8" s="25">
        <f>COUNTIF(SituacaoPartidas, "Em Aberto - Atrasada")</f>
        <v>11</v>
      </c>
      <c r="BC8" s="29"/>
      <c r="BD8" s="13"/>
      <c r="BE8" s="14"/>
      <c r="BF8" s="14"/>
      <c r="BG8" s="14"/>
      <c r="BH8" s="14"/>
      <c r="BI8" s="14"/>
      <c r="BJ8" s="15"/>
      <c r="BK8" s="23">
        <f>'Tabelas Dinâmicas'!BH20</f>
        <v>0</v>
      </c>
      <c r="BL8" s="13"/>
      <c r="BM8" s="14"/>
      <c r="BN8" s="14"/>
      <c r="BO8" s="14"/>
      <c r="BP8" s="14"/>
      <c r="BQ8" s="14"/>
      <c r="BR8" s="14"/>
      <c r="BS8" s="15"/>
      <c r="BT8" s="25">
        <f>COUNTIF(SituacaoPartidas, "Em Aberto - Atrasada")</f>
        <v>11</v>
      </c>
    </row>
    <row r="9" spans="1:72" ht="15" customHeight="1" x14ac:dyDescent="0.25">
      <c r="A9" s="29"/>
      <c r="B9" s="13"/>
      <c r="C9" s="14"/>
      <c r="D9" s="14"/>
      <c r="E9" s="14"/>
      <c r="F9" s="14"/>
      <c r="G9" s="14"/>
      <c r="H9" s="15"/>
      <c r="I9" s="23"/>
      <c r="J9" s="13"/>
      <c r="K9" s="14"/>
      <c r="L9" s="14"/>
      <c r="M9" s="14"/>
      <c r="N9" s="14"/>
      <c r="O9" s="14"/>
      <c r="P9" s="14"/>
      <c r="Q9" s="15"/>
      <c r="R9" s="23"/>
      <c r="S9" s="29"/>
      <c r="T9" s="13"/>
      <c r="U9" s="14"/>
      <c r="V9" s="14"/>
      <c r="W9" s="14"/>
      <c r="X9" s="14"/>
      <c r="Y9" s="14"/>
      <c r="Z9" s="15"/>
      <c r="AA9" s="23"/>
      <c r="AB9" s="13"/>
      <c r="AC9" s="14"/>
      <c r="AD9" s="14"/>
      <c r="AE9" s="14"/>
      <c r="AF9" s="14"/>
      <c r="AG9" s="14"/>
      <c r="AH9" s="14"/>
      <c r="AI9" s="15"/>
      <c r="AJ9" s="23"/>
      <c r="AK9" s="29"/>
      <c r="AL9" s="13"/>
      <c r="AM9" s="14"/>
      <c r="AN9" s="14"/>
      <c r="AO9" s="14"/>
      <c r="AP9" s="14"/>
      <c r="AQ9" s="14"/>
      <c r="AR9" s="15"/>
      <c r="AS9" s="23"/>
      <c r="AT9" s="13"/>
      <c r="AU9" s="14"/>
      <c r="AV9" s="14"/>
      <c r="AW9" s="14"/>
      <c r="AX9" s="14"/>
      <c r="AY9" s="14"/>
      <c r="AZ9" s="14"/>
      <c r="BA9" s="15"/>
      <c r="BB9" s="23"/>
      <c r="BC9" s="29"/>
      <c r="BD9" s="13"/>
      <c r="BE9" s="14"/>
      <c r="BF9" s="14"/>
      <c r="BG9" s="14"/>
      <c r="BH9" s="14"/>
      <c r="BI9" s="14"/>
      <c r="BJ9" s="15"/>
      <c r="BK9" s="23"/>
      <c r="BL9" s="13"/>
      <c r="BM9" s="14"/>
      <c r="BN9" s="14"/>
      <c r="BO9" s="14"/>
      <c r="BP9" s="14"/>
      <c r="BQ9" s="14"/>
      <c r="BR9" s="14"/>
      <c r="BS9" s="15"/>
      <c r="BT9" s="23"/>
    </row>
    <row r="10" spans="1:72" ht="15" customHeight="1" x14ac:dyDescent="0.25">
      <c r="A10" s="29"/>
      <c r="B10" s="13"/>
      <c r="C10" s="14"/>
      <c r="D10" s="14"/>
      <c r="E10" s="14"/>
      <c r="F10" s="14"/>
      <c r="G10" s="14"/>
      <c r="H10" s="15"/>
      <c r="I10" s="23"/>
      <c r="J10" s="13"/>
      <c r="K10" s="14"/>
      <c r="L10" s="14"/>
      <c r="M10" s="14"/>
      <c r="N10" s="14"/>
      <c r="O10" s="14"/>
      <c r="P10" s="14"/>
      <c r="Q10" s="15"/>
      <c r="R10" s="23"/>
      <c r="S10" s="29"/>
      <c r="T10" s="13"/>
      <c r="U10" s="14"/>
      <c r="V10" s="14"/>
      <c r="W10" s="14"/>
      <c r="X10" s="14"/>
      <c r="Y10" s="14"/>
      <c r="Z10" s="15"/>
      <c r="AA10" s="23"/>
      <c r="AB10" s="13"/>
      <c r="AC10" s="14"/>
      <c r="AD10" s="14"/>
      <c r="AE10" s="14"/>
      <c r="AF10" s="14"/>
      <c r="AG10" s="14"/>
      <c r="AH10" s="14"/>
      <c r="AI10" s="15"/>
      <c r="AJ10" s="23"/>
      <c r="AK10" s="29"/>
      <c r="AL10" s="13"/>
      <c r="AM10" s="14"/>
      <c r="AN10" s="14"/>
      <c r="AO10" s="14"/>
      <c r="AP10" s="14"/>
      <c r="AQ10" s="14"/>
      <c r="AR10" s="15"/>
      <c r="AS10" s="23"/>
      <c r="AT10" s="13"/>
      <c r="AU10" s="14"/>
      <c r="AV10" s="14"/>
      <c r="AW10" s="14"/>
      <c r="AX10" s="14"/>
      <c r="AY10" s="14"/>
      <c r="AZ10" s="14"/>
      <c r="BA10" s="15"/>
      <c r="BB10" s="23"/>
      <c r="BC10" s="29"/>
      <c r="BD10" s="13"/>
      <c r="BE10" s="14"/>
      <c r="BF10" s="14"/>
      <c r="BG10" s="14"/>
      <c r="BH10" s="14"/>
      <c r="BI10" s="14"/>
      <c r="BJ10" s="15"/>
      <c r="BK10" s="23"/>
      <c r="BL10" s="13"/>
      <c r="BM10" s="14"/>
      <c r="BN10" s="14"/>
      <c r="BO10" s="14"/>
      <c r="BP10" s="14"/>
      <c r="BQ10" s="14"/>
      <c r="BR10" s="14"/>
      <c r="BS10" s="15"/>
      <c r="BT10" s="23"/>
    </row>
    <row r="11" spans="1:72" ht="15.75" customHeight="1" x14ac:dyDescent="0.25">
      <c r="A11" s="29"/>
      <c r="B11" s="13"/>
      <c r="C11" s="14"/>
      <c r="D11" s="14"/>
      <c r="E11" s="14"/>
      <c r="F11" s="14"/>
      <c r="G11" s="14"/>
      <c r="H11" s="15"/>
      <c r="I11" s="23"/>
      <c r="J11" s="13"/>
      <c r="K11" s="14"/>
      <c r="L11" s="14"/>
      <c r="M11" s="14"/>
      <c r="N11" s="14"/>
      <c r="O11" s="14"/>
      <c r="P11" s="14"/>
      <c r="Q11" s="15"/>
      <c r="R11" s="23"/>
      <c r="S11" s="29"/>
      <c r="T11" s="13"/>
      <c r="U11" s="14"/>
      <c r="V11" s="14"/>
      <c r="W11" s="14"/>
      <c r="X11" s="14"/>
      <c r="Y11" s="14"/>
      <c r="Z11" s="15"/>
      <c r="AA11" s="23"/>
      <c r="AB11" s="13"/>
      <c r="AC11" s="14"/>
      <c r="AD11" s="14"/>
      <c r="AE11" s="14"/>
      <c r="AF11" s="14"/>
      <c r="AG11" s="14"/>
      <c r="AH11" s="14"/>
      <c r="AI11" s="15"/>
      <c r="AJ11" s="23"/>
      <c r="AK11" s="29"/>
      <c r="AL11" s="13"/>
      <c r="AM11" s="14"/>
      <c r="AN11" s="14"/>
      <c r="AO11" s="14"/>
      <c r="AP11" s="14"/>
      <c r="AQ11" s="14"/>
      <c r="AR11" s="15"/>
      <c r="AS11" s="23"/>
      <c r="AT11" s="13"/>
      <c r="AU11" s="14"/>
      <c r="AV11" s="14"/>
      <c r="AW11" s="14"/>
      <c r="AX11" s="14"/>
      <c r="AY11" s="14"/>
      <c r="AZ11" s="14"/>
      <c r="BA11" s="15"/>
      <c r="BB11" s="23"/>
      <c r="BC11" s="29"/>
      <c r="BD11" s="13"/>
      <c r="BE11" s="14"/>
      <c r="BF11" s="14"/>
      <c r="BG11" s="14"/>
      <c r="BH11" s="14"/>
      <c r="BI11" s="14"/>
      <c r="BJ11" s="15"/>
      <c r="BK11" s="23"/>
      <c r="BL11" s="13"/>
      <c r="BM11" s="14"/>
      <c r="BN11" s="14"/>
      <c r="BO11" s="14"/>
      <c r="BP11" s="14"/>
      <c r="BQ11" s="14"/>
      <c r="BR11" s="14"/>
      <c r="BS11" s="15"/>
      <c r="BT11" s="23"/>
    </row>
    <row r="12" spans="1:72" ht="15.75" thickBot="1" x14ac:dyDescent="0.3">
      <c r="A12" s="29"/>
      <c r="B12" s="13"/>
      <c r="C12" s="14"/>
      <c r="D12" s="14"/>
      <c r="E12" s="14"/>
      <c r="F12" s="14"/>
      <c r="G12" s="14"/>
      <c r="H12" s="15"/>
      <c r="I12" s="24"/>
      <c r="J12" s="13"/>
      <c r="K12" s="14"/>
      <c r="L12" s="14"/>
      <c r="M12" s="14"/>
      <c r="N12" s="14"/>
      <c r="O12" s="14"/>
      <c r="P12" s="14"/>
      <c r="Q12" s="15"/>
      <c r="R12" s="24"/>
      <c r="S12" s="29"/>
      <c r="T12" s="13"/>
      <c r="U12" s="14"/>
      <c r="V12" s="14"/>
      <c r="W12" s="14"/>
      <c r="X12" s="14"/>
      <c r="Y12" s="14"/>
      <c r="Z12" s="15"/>
      <c r="AA12" s="24"/>
      <c r="AB12" s="13"/>
      <c r="AC12" s="14"/>
      <c r="AD12" s="14"/>
      <c r="AE12" s="14"/>
      <c r="AF12" s="14"/>
      <c r="AG12" s="14"/>
      <c r="AH12" s="14"/>
      <c r="AI12" s="15"/>
      <c r="AJ12" s="24"/>
      <c r="AK12" s="29"/>
      <c r="AL12" s="13"/>
      <c r="AM12" s="14"/>
      <c r="AN12" s="14"/>
      <c r="AO12" s="14"/>
      <c r="AP12" s="14"/>
      <c r="AQ12" s="14"/>
      <c r="AR12" s="15"/>
      <c r="AS12" s="24"/>
      <c r="AT12" s="13"/>
      <c r="AU12" s="14"/>
      <c r="AV12" s="14"/>
      <c r="AW12" s="14"/>
      <c r="AX12" s="14"/>
      <c r="AY12" s="14"/>
      <c r="AZ12" s="14"/>
      <c r="BA12" s="15"/>
      <c r="BB12" s="24"/>
      <c r="BC12" s="29"/>
      <c r="BD12" s="13"/>
      <c r="BE12" s="14"/>
      <c r="BF12" s="14"/>
      <c r="BG12" s="14"/>
      <c r="BH12" s="14"/>
      <c r="BI12" s="14"/>
      <c r="BJ12" s="15"/>
      <c r="BK12" s="24"/>
      <c r="BL12" s="13"/>
      <c r="BM12" s="14"/>
      <c r="BN12" s="14"/>
      <c r="BO12" s="14"/>
      <c r="BP12" s="14"/>
      <c r="BQ12" s="14"/>
      <c r="BR12" s="14"/>
      <c r="BS12" s="15"/>
      <c r="BT12" s="24"/>
    </row>
    <row r="13" spans="1:72" ht="15.75" thickBot="1" x14ac:dyDescent="0.3">
      <c r="A13" s="29"/>
      <c r="B13" s="13"/>
      <c r="C13" s="14"/>
      <c r="D13" s="14"/>
      <c r="E13" s="14"/>
      <c r="F13" s="14"/>
      <c r="G13" s="14"/>
      <c r="H13" s="15"/>
      <c r="I13" s="22" t="s">
        <v>47</v>
      </c>
      <c r="J13" s="13"/>
      <c r="K13" s="14"/>
      <c r="L13" s="14"/>
      <c r="M13" s="14"/>
      <c r="N13" s="14"/>
      <c r="O13" s="14"/>
      <c r="P13" s="14"/>
      <c r="Q13" s="15"/>
      <c r="R13" s="26" t="s">
        <v>51</v>
      </c>
      <c r="S13" s="29"/>
      <c r="T13" s="13"/>
      <c r="U13" s="14"/>
      <c r="V13" s="14"/>
      <c r="W13" s="14"/>
      <c r="X13" s="14"/>
      <c r="Y13" s="14"/>
      <c r="Z13" s="15"/>
      <c r="AA13" s="22" t="s">
        <v>47</v>
      </c>
      <c r="AB13" s="13"/>
      <c r="AC13" s="14"/>
      <c r="AD13" s="14"/>
      <c r="AE13" s="14"/>
      <c r="AF13" s="14"/>
      <c r="AG13" s="14"/>
      <c r="AH13" s="14"/>
      <c r="AI13" s="15"/>
      <c r="AJ13" s="26" t="s">
        <v>51</v>
      </c>
      <c r="AK13" s="29"/>
      <c r="AL13" s="13"/>
      <c r="AM13" s="14"/>
      <c r="AN13" s="14"/>
      <c r="AO13" s="14"/>
      <c r="AP13" s="14"/>
      <c r="AQ13" s="14"/>
      <c r="AR13" s="15"/>
      <c r="AS13" s="22" t="s">
        <v>47</v>
      </c>
      <c r="AT13" s="13"/>
      <c r="AU13" s="14"/>
      <c r="AV13" s="14"/>
      <c r="AW13" s="14"/>
      <c r="AX13" s="14"/>
      <c r="AY13" s="14"/>
      <c r="AZ13" s="14"/>
      <c r="BA13" s="15"/>
      <c r="BB13" s="26" t="s">
        <v>51</v>
      </c>
      <c r="BC13" s="29"/>
      <c r="BD13" s="13"/>
      <c r="BE13" s="14"/>
      <c r="BF13" s="14"/>
      <c r="BG13" s="14"/>
      <c r="BH13" s="14"/>
      <c r="BI13" s="14"/>
      <c r="BJ13" s="15"/>
      <c r="BK13" s="22" t="s">
        <v>47</v>
      </c>
      <c r="BL13" s="13"/>
      <c r="BM13" s="14"/>
      <c r="BN13" s="14"/>
      <c r="BO13" s="14"/>
      <c r="BP13" s="14"/>
      <c r="BQ13" s="14"/>
      <c r="BR13" s="14"/>
      <c r="BS13" s="15"/>
      <c r="BT13" s="26" t="s">
        <v>51</v>
      </c>
    </row>
    <row r="14" spans="1:72" x14ac:dyDescent="0.25">
      <c r="A14" s="29"/>
      <c r="B14" s="13"/>
      <c r="C14" s="14"/>
      <c r="D14" s="14"/>
      <c r="E14" s="14"/>
      <c r="F14" s="14"/>
      <c r="G14" s="14"/>
      <c r="H14" s="15"/>
      <c r="I14" s="25">
        <f>I3/I8</f>
        <v>101.43333333333334</v>
      </c>
      <c r="J14" s="13"/>
      <c r="K14" s="14"/>
      <c r="L14" s="14"/>
      <c r="M14" s="14"/>
      <c r="N14" s="14"/>
      <c r="O14" s="14"/>
      <c r="P14" s="14"/>
      <c r="Q14" s="15"/>
      <c r="R14" s="25">
        <f>COUNTIF(SituacaoChegadas, "Em aberto*")</f>
        <v>11</v>
      </c>
      <c r="S14" s="29"/>
      <c r="T14" s="13"/>
      <c r="U14" s="14"/>
      <c r="V14" s="14"/>
      <c r="W14" s="14"/>
      <c r="X14" s="14"/>
      <c r="Y14" s="14"/>
      <c r="Z14" s="15"/>
      <c r="AA14" s="25" t="e">
        <f>AA3/AA8</f>
        <v>#DIV/0!</v>
      </c>
      <c r="AB14" s="13"/>
      <c r="AC14" s="14"/>
      <c r="AD14" s="14"/>
      <c r="AE14" s="14"/>
      <c r="AF14" s="14"/>
      <c r="AG14" s="14"/>
      <c r="AH14" s="14"/>
      <c r="AI14" s="15"/>
      <c r="AJ14" s="25">
        <f>COUNTIF(SituacaoChegadas, "Em aberto*")</f>
        <v>11</v>
      </c>
      <c r="AK14" s="29"/>
      <c r="AL14" s="13"/>
      <c r="AM14" s="14"/>
      <c r="AN14" s="14"/>
      <c r="AO14" s="14"/>
      <c r="AP14" s="14"/>
      <c r="AQ14" s="14"/>
      <c r="AR14" s="15"/>
      <c r="AS14" s="25" t="e">
        <f>AS3/AS8</f>
        <v>#DIV/0!</v>
      </c>
      <c r="AT14" s="13"/>
      <c r="AU14" s="14"/>
      <c r="AV14" s="14"/>
      <c r="AW14" s="14"/>
      <c r="AX14" s="14"/>
      <c r="AY14" s="14"/>
      <c r="AZ14" s="14"/>
      <c r="BA14" s="15"/>
      <c r="BB14" s="25">
        <f>COUNTIF(SituacaoChegadas, "Em aberto*")</f>
        <v>11</v>
      </c>
      <c r="BC14" s="29"/>
      <c r="BD14" s="13"/>
      <c r="BE14" s="14"/>
      <c r="BF14" s="14"/>
      <c r="BG14" s="14"/>
      <c r="BH14" s="14"/>
      <c r="BI14" s="14"/>
      <c r="BJ14" s="15"/>
      <c r="BK14" s="25" t="e">
        <f>BK3/BK8</f>
        <v>#DIV/0!</v>
      </c>
      <c r="BL14" s="13"/>
      <c r="BM14" s="14"/>
      <c r="BN14" s="14"/>
      <c r="BO14" s="14"/>
      <c r="BP14" s="14"/>
      <c r="BQ14" s="14"/>
      <c r="BR14" s="14"/>
      <c r="BS14" s="15"/>
      <c r="BT14" s="25">
        <f>COUNTIF(SituacaoChegadas, "Em aberto*")</f>
        <v>11</v>
      </c>
    </row>
    <row r="15" spans="1:72" x14ac:dyDescent="0.25">
      <c r="A15" s="29"/>
      <c r="B15" s="13"/>
      <c r="C15" s="14"/>
      <c r="D15" s="14"/>
      <c r="E15" s="14"/>
      <c r="F15" s="14"/>
      <c r="G15" s="14"/>
      <c r="H15" s="15"/>
      <c r="I15" s="23"/>
      <c r="J15" s="13"/>
      <c r="K15" s="14"/>
      <c r="L15" s="14"/>
      <c r="M15" s="14"/>
      <c r="N15" s="14"/>
      <c r="O15" s="14"/>
      <c r="P15" s="14"/>
      <c r="Q15" s="15"/>
      <c r="R15" s="23"/>
      <c r="S15" s="29"/>
      <c r="T15" s="13"/>
      <c r="U15" s="14"/>
      <c r="V15" s="14"/>
      <c r="W15" s="14"/>
      <c r="X15" s="14"/>
      <c r="Y15" s="14"/>
      <c r="Z15" s="15"/>
      <c r="AA15" s="23"/>
      <c r="AB15" s="13"/>
      <c r="AC15" s="14"/>
      <c r="AD15" s="14"/>
      <c r="AE15" s="14"/>
      <c r="AF15" s="14"/>
      <c r="AG15" s="14"/>
      <c r="AH15" s="14"/>
      <c r="AI15" s="15"/>
      <c r="AJ15" s="23"/>
      <c r="AK15" s="29"/>
      <c r="AL15" s="13"/>
      <c r="AM15" s="14"/>
      <c r="AN15" s="14"/>
      <c r="AO15" s="14"/>
      <c r="AP15" s="14"/>
      <c r="AQ15" s="14"/>
      <c r="AR15" s="15"/>
      <c r="AS15" s="23"/>
      <c r="AT15" s="13"/>
      <c r="AU15" s="14"/>
      <c r="AV15" s="14"/>
      <c r="AW15" s="14"/>
      <c r="AX15" s="14"/>
      <c r="AY15" s="14"/>
      <c r="AZ15" s="14"/>
      <c r="BA15" s="15"/>
      <c r="BB15" s="23"/>
      <c r="BC15" s="29"/>
      <c r="BD15" s="13"/>
      <c r="BE15" s="14"/>
      <c r="BF15" s="14"/>
      <c r="BG15" s="14"/>
      <c r="BH15" s="14"/>
      <c r="BI15" s="14"/>
      <c r="BJ15" s="15"/>
      <c r="BK15" s="23"/>
      <c r="BL15" s="13"/>
      <c r="BM15" s="14"/>
      <c r="BN15" s="14"/>
      <c r="BO15" s="14"/>
      <c r="BP15" s="14"/>
      <c r="BQ15" s="14"/>
      <c r="BR15" s="14"/>
      <c r="BS15" s="15"/>
      <c r="BT15" s="23"/>
    </row>
    <row r="16" spans="1:72" x14ac:dyDescent="0.25">
      <c r="A16" s="29"/>
      <c r="B16" s="13"/>
      <c r="C16" s="14"/>
      <c r="D16" s="14"/>
      <c r="E16" s="14"/>
      <c r="F16" s="14"/>
      <c r="G16" s="14"/>
      <c r="H16" s="15"/>
      <c r="I16" s="23"/>
      <c r="J16" s="13"/>
      <c r="K16" s="14"/>
      <c r="L16" s="14"/>
      <c r="M16" s="14"/>
      <c r="N16" s="14"/>
      <c r="O16" s="14"/>
      <c r="P16" s="14"/>
      <c r="Q16" s="15"/>
      <c r="R16" s="23"/>
      <c r="S16" s="29"/>
      <c r="T16" s="13"/>
      <c r="U16" s="14"/>
      <c r="V16" s="14"/>
      <c r="W16" s="14"/>
      <c r="X16" s="14"/>
      <c r="Y16" s="14"/>
      <c r="Z16" s="15"/>
      <c r="AA16" s="23"/>
      <c r="AB16" s="13"/>
      <c r="AC16" s="14"/>
      <c r="AD16" s="14"/>
      <c r="AE16" s="14"/>
      <c r="AF16" s="14"/>
      <c r="AG16" s="14"/>
      <c r="AH16" s="14"/>
      <c r="AI16" s="15"/>
      <c r="AJ16" s="23"/>
      <c r="AK16" s="29"/>
      <c r="AL16" s="13"/>
      <c r="AM16" s="14"/>
      <c r="AN16" s="14"/>
      <c r="AO16" s="14"/>
      <c r="AP16" s="14"/>
      <c r="AQ16" s="14"/>
      <c r="AR16" s="15"/>
      <c r="AS16" s="23"/>
      <c r="AT16" s="13"/>
      <c r="AU16" s="14"/>
      <c r="AV16" s="14"/>
      <c r="AW16" s="14"/>
      <c r="AX16" s="14"/>
      <c r="AY16" s="14"/>
      <c r="AZ16" s="14"/>
      <c r="BA16" s="15"/>
      <c r="BB16" s="23"/>
      <c r="BC16" s="29"/>
      <c r="BD16" s="13"/>
      <c r="BE16" s="14"/>
      <c r="BF16" s="14"/>
      <c r="BG16" s="14"/>
      <c r="BH16" s="14"/>
      <c r="BI16" s="14"/>
      <c r="BJ16" s="15"/>
      <c r="BK16" s="23"/>
      <c r="BL16" s="13"/>
      <c r="BM16" s="14"/>
      <c r="BN16" s="14"/>
      <c r="BO16" s="14"/>
      <c r="BP16" s="14"/>
      <c r="BQ16" s="14"/>
      <c r="BR16" s="14"/>
      <c r="BS16" s="15"/>
      <c r="BT16" s="23"/>
    </row>
    <row r="17" spans="1:72" x14ac:dyDescent="0.25">
      <c r="A17" s="29"/>
      <c r="B17" s="13"/>
      <c r="C17" s="14"/>
      <c r="D17" s="14"/>
      <c r="E17" s="14"/>
      <c r="F17" s="14"/>
      <c r="G17" s="14"/>
      <c r="H17" s="15"/>
      <c r="I17" s="23"/>
      <c r="J17" s="13"/>
      <c r="K17" s="14"/>
      <c r="L17" s="14"/>
      <c r="M17" s="14"/>
      <c r="N17" s="14"/>
      <c r="O17" s="14"/>
      <c r="P17" s="14"/>
      <c r="Q17" s="15"/>
      <c r="R17" s="23"/>
      <c r="S17" s="29"/>
      <c r="T17" s="13"/>
      <c r="U17" s="14"/>
      <c r="V17" s="14"/>
      <c r="W17" s="14"/>
      <c r="X17" s="14"/>
      <c r="Y17" s="14"/>
      <c r="Z17" s="15"/>
      <c r="AA17" s="23"/>
      <c r="AB17" s="13"/>
      <c r="AC17" s="14"/>
      <c r="AD17" s="14"/>
      <c r="AE17" s="14"/>
      <c r="AF17" s="14"/>
      <c r="AG17" s="14"/>
      <c r="AH17" s="14"/>
      <c r="AI17" s="15"/>
      <c r="AJ17" s="23"/>
      <c r="AK17" s="29"/>
      <c r="AL17" s="13"/>
      <c r="AM17" s="14"/>
      <c r="AN17" s="14"/>
      <c r="AO17" s="14"/>
      <c r="AP17" s="14"/>
      <c r="AQ17" s="14"/>
      <c r="AR17" s="15"/>
      <c r="AS17" s="23"/>
      <c r="AT17" s="13"/>
      <c r="AU17" s="14"/>
      <c r="AV17" s="14"/>
      <c r="AW17" s="14"/>
      <c r="AX17" s="14"/>
      <c r="AY17" s="14"/>
      <c r="AZ17" s="14"/>
      <c r="BA17" s="15"/>
      <c r="BB17" s="23"/>
      <c r="BC17" s="29"/>
      <c r="BD17" s="13"/>
      <c r="BE17" s="14"/>
      <c r="BF17" s="14"/>
      <c r="BG17" s="14"/>
      <c r="BH17" s="14"/>
      <c r="BI17" s="14"/>
      <c r="BJ17" s="15"/>
      <c r="BK17" s="23"/>
      <c r="BL17" s="13"/>
      <c r="BM17" s="14"/>
      <c r="BN17" s="14"/>
      <c r="BO17" s="14"/>
      <c r="BP17" s="14"/>
      <c r="BQ17" s="14"/>
      <c r="BR17" s="14"/>
      <c r="BS17" s="15"/>
      <c r="BT17" s="23"/>
    </row>
    <row r="18" spans="1:72" ht="15.75" thickBot="1" x14ac:dyDescent="0.3">
      <c r="A18" s="29"/>
      <c r="B18" s="16"/>
      <c r="C18" s="17"/>
      <c r="D18" s="17"/>
      <c r="E18" s="17"/>
      <c r="F18" s="17"/>
      <c r="G18" s="17"/>
      <c r="H18" s="18"/>
      <c r="I18" s="24"/>
      <c r="J18" s="16"/>
      <c r="K18" s="17"/>
      <c r="L18" s="17"/>
      <c r="M18" s="17"/>
      <c r="N18" s="17"/>
      <c r="O18" s="17"/>
      <c r="P18" s="17"/>
      <c r="Q18" s="18"/>
      <c r="R18" s="24"/>
      <c r="S18" s="29"/>
      <c r="T18" s="16"/>
      <c r="U18" s="17"/>
      <c r="V18" s="17"/>
      <c r="W18" s="17"/>
      <c r="X18" s="17"/>
      <c r="Y18" s="17"/>
      <c r="Z18" s="18"/>
      <c r="AA18" s="24"/>
      <c r="AB18" s="16"/>
      <c r="AC18" s="17"/>
      <c r="AD18" s="17"/>
      <c r="AE18" s="17"/>
      <c r="AF18" s="17"/>
      <c r="AG18" s="17"/>
      <c r="AH18" s="17"/>
      <c r="AI18" s="18"/>
      <c r="AJ18" s="24"/>
      <c r="AK18" s="29"/>
      <c r="AL18" s="16"/>
      <c r="AM18" s="17"/>
      <c r="AN18" s="17"/>
      <c r="AO18" s="17"/>
      <c r="AP18" s="17"/>
      <c r="AQ18" s="17"/>
      <c r="AR18" s="18"/>
      <c r="AS18" s="24"/>
      <c r="AT18" s="16"/>
      <c r="AU18" s="17"/>
      <c r="AV18" s="17"/>
      <c r="AW18" s="17"/>
      <c r="AX18" s="17"/>
      <c r="AY18" s="17"/>
      <c r="AZ18" s="17"/>
      <c r="BA18" s="18"/>
      <c r="BB18" s="24"/>
      <c r="BC18" s="29"/>
      <c r="BD18" s="16"/>
      <c r="BE18" s="17"/>
      <c r="BF18" s="17"/>
      <c r="BG18" s="17"/>
      <c r="BH18" s="17"/>
      <c r="BI18" s="17"/>
      <c r="BJ18" s="18"/>
      <c r="BK18" s="24"/>
      <c r="BL18" s="16"/>
      <c r="BM18" s="17"/>
      <c r="BN18" s="17"/>
      <c r="BO18" s="17"/>
      <c r="BP18" s="17"/>
      <c r="BQ18" s="17"/>
      <c r="BR18" s="17"/>
      <c r="BS18" s="18"/>
      <c r="BT18" s="24"/>
    </row>
    <row r="19" spans="1:72" ht="2.25" customHeight="1" x14ac:dyDescent="0.25">
      <c r="A19" s="29"/>
      <c r="S19" s="29"/>
      <c r="AK19" s="29"/>
      <c r="BC19" s="29"/>
    </row>
    <row r="20" spans="1:72" hidden="1" x14ac:dyDescent="0.25">
      <c r="A20" s="29"/>
      <c r="S20" s="29"/>
      <c r="AK20" s="29"/>
      <c r="BC20" s="29"/>
    </row>
    <row r="21" spans="1:72" hidden="1" x14ac:dyDescent="0.25">
      <c r="A21" s="29"/>
      <c r="S21" s="29"/>
      <c r="AK21" s="29"/>
      <c r="BC21" s="29"/>
    </row>
    <row r="22" spans="1:72" hidden="1" x14ac:dyDescent="0.25">
      <c r="A22" s="29"/>
      <c r="S22" s="29"/>
      <c r="AK22" s="29"/>
      <c r="BC22" s="29"/>
    </row>
    <row r="23" spans="1:72" hidden="1" x14ac:dyDescent="0.25">
      <c r="A23" s="29"/>
      <c r="S23" s="29"/>
      <c r="AK23" s="29"/>
      <c r="BC23" s="29"/>
    </row>
    <row r="24" spans="1:72" hidden="1" x14ac:dyDescent="0.25">
      <c r="A24" s="29"/>
      <c r="S24" s="29"/>
      <c r="AK24" s="29"/>
      <c r="BC24" s="29"/>
    </row>
    <row r="25" spans="1:72" hidden="1" x14ac:dyDescent="0.25">
      <c r="A25" s="29"/>
      <c r="S25" s="29"/>
      <c r="AK25" s="29"/>
      <c r="BC25" s="29"/>
    </row>
    <row r="26" spans="1:72" hidden="1" x14ac:dyDescent="0.25">
      <c r="A26" s="29"/>
      <c r="S26" s="29"/>
      <c r="AK26" s="29"/>
      <c r="BC26" s="29"/>
    </row>
  </sheetData>
  <mergeCells count="40">
    <mergeCell ref="BK14:BK18"/>
    <mergeCell ref="BT14:BT18"/>
    <mergeCell ref="BD1:BT1"/>
    <mergeCell ref="BD2:BJ18"/>
    <mergeCell ref="BL2:BS18"/>
    <mergeCell ref="BK3:BK6"/>
    <mergeCell ref="BT3:BT6"/>
    <mergeCell ref="BK8:BK12"/>
    <mergeCell ref="BT8:BT12"/>
    <mergeCell ref="AS8:AS12"/>
    <mergeCell ref="BB8:BB12"/>
    <mergeCell ref="AS14:AS18"/>
    <mergeCell ref="BB14:BB18"/>
    <mergeCell ref="AL1:BB1"/>
    <mergeCell ref="AL2:AR18"/>
    <mergeCell ref="AT2:BA18"/>
    <mergeCell ref="AS3:AS6"/>
    <mergeCell ref="BB3:BB6"/>
    <mergeCell ref="BC1:BC26"/>
    <mergeCell ref="T1:AJ1"/>
    <mergeCell ref="T2:Z18"/>
    <mergeCell ref="AB2:AI18"/>
    <mergeCell ref="AA3:AA6"/>
    <mergeCell ref="AJ3:AJ6"/>
    <mergeCell ref="AA8:AA12"/>
    <mergeCell ref="AJ8:AJ12"/>
    <mergeCell ref="AA14:AA18"/>
    <mergeCell ref="AJ14:AJ18"/>
    <mergeCell ref="R8:R12"/>
    <mergeCell ref="R3:R6"/>
    <mergeCell ref="A1:A26"/>
    <mergeCell ref="S1:S26"/>
    <mergeCell ref="AK1:AK26"/>
    <mergeCell ref="B1:R1"/>
    <mergeCell ref="B2:H18"/>
    <mergeCell ref="J2:Q18"/>
    <mergeCell ref="I3:I6"/>
    <mergeCell ref="I8:I12"/>
    <mergeCell ref="I14:I18"/>
    <mergeCell ref="R14:R18"/>
  </mergeCells>
  <conditionalFormatting sqref="R8:R12">
    <cfRule type="expression" dxfId="10" priority="7">
      <formula>$R$8=$R$14</formula>
    </cfRule>
    <cfRule type="expression" dxfId="9" priority="8">
      <formula>$R$8&gt;=($R$14/2)</formula>
    </cfRule>
  </conditionalFormatting>
  <conditionalFormatting sqref="AJ8:AJ12">
    <cfRule type="expression" dxfId="8" priority="5">
      <formula>$R$8=$R$14</formula>
    </cfRule>
    <cfRule type="expression" dxfId="7" priority="6">
      <formula>$R$8&gt;=($R$14/2)</formula>
    </cfRule>
  </conditionalFormatting>
  <conditionalFormatting sqref="BB8:BB12">
    <cfRule type="expression" dxfId="6" priority="3">
      <formula>$R$8=$R$14</formula>
    </cfRule>
    <cfRule type="expression" dxfId="5" priority="4">
      <formula>$R$8&gt;=($R$14/2)</formula>
    </cfRule>
  </conditionalFormatting>
  <conditionalFormatting sqref="BT8:BT12">
    <cfRule type="expression" dxfId="4" priority="1">
      <formula>$R$8=$R$14</formula>
    </cfRule>
    <cfRule type="expression" dxfId="3" priority="2">
      <formula>$R$8&gt;=($R$14/2)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zoomScaleNormal="100" workbookViewId="0">
      <selection activeCell="M31" sqref="A1:M3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Tabelas Dinâmicas</vt:lpstr>
      <vt:lpstr>Dashboard</vt:lpstr>
      <vt:lpstr>Controle de Entregas</vt:lpstr>
      <vt:lpstr>OrigemDinamica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Lucas Silva Dantas Abrantes</cp:lastModifiedBy>
  <dcterms:created xsi:type="dcterms:W3CDTF">2020-01-28T18:38:11Z</dcterms:created>
  <dcterms:modified xsi:type="dcterms:W3CDTF">2022-11-03T23:39:51Z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  <property fmtid="{D5CDD505-2E9C-101B-9397-08002B2CF9AE}" pid="3" name="Objeto">
    <vt:lpwstr>bdaa90fe-01b8-44e0-96ee-6d11d0309775</vt:lpwstr>
  </property>
  <property fmtid="{D5CDD505-2E9C-101B-9397-08002B2CF9AE}" pid="4" name="Classificacao">
    <vt:lpwstr>Arquivo Pessoal</vt:lpwstr>
  </property>
</Properties>
</file>