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SilvaDantasAbra\www\studySpace\Alura\formacaoDataScience\ExcelAndVBA\ExcelProcvLogicaBooleanaEBuscaPorValores\excel-procv-material-inicial\"/>
    </mc:Choice>
  </mc:AlternateContent>
  <xr:revisionPtr revIDLastSave="0" documentId="13_ncr:1_{693C34A3-1AD1-408C-9344-083B245C518A}" xr6:coauthVersionLast="47" xr6:coauthVersionMax="47" xr10:uidLastSave="{00000000-0000-0000-0000-000000000000}"/>
  <bookViews>
    <workbookView xWindow="31365" yWindow="150" windowWidth="19425" windowHeight="10635" firstSheet="1" activeTab="3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Meus Números" sheetId="12" r:id="rId4"/>
    <sheet name="Dados Filtrados" sheetId="11" state="hidden" r:id="rId5"/>
    <sheet name="Gráficos" sheetId="7" state="hidden" r:id="rId6"/>
  </sheets>
  <externalReferences>
    <externalReference r:id="rId7"/>
  </externalReferences>
  <definedNames>
    <definedName name="_xlnm._FilterDatabase" localSheetId="0" hidden="1">'Produtos Infantis'!$A$2:$F$124</definedName>
    <definedName name="_xlnm.Extract" localSheetId="4">'Dados Filtrados'!$A$7:$E$7</definedName>
    <definedName name="_xlnm.Extract" localSheetId="3">'Meus Números'!$E$1</definedName>
    <definedName name="_xlnm.Criteria" localSheetId="4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7" l="1" a="1"/>
  <c r="B5" i="17"/>
  <c r="B12" i="12" l="1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<sst xmlns="http://schemas.openxmlformats.org/spreadsheetml/2006/main" count="183" uniqueCount="31">
  <si>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</si>
  <si>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</si>
  <si>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</si>
  <si>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</si>
  <si>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</si>
  <si>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</si>
  <si>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</si>
  <si>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</si>
  <si>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</si>
  <si>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</si>
  <si>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</si>
  <si>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</si>
  <si>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</si>
  <si>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</si>
  <si>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</si>
  <si>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</si>
  <si>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</si>
  <si>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</si>
  <si>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</si>
  <si>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</si>
  <si>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</si>
  <si>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</si>
  <si>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</si>
  <si>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</si>
  <si>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</si>
  <si>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</si>
  <si>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</si>
  <si>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Quantidade:</t>
  </si>
  <si>
    <t>Tamanhos</t>
  </si>
  <si>
    <t>Preço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</si>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</sst>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0" borderId="0" xfId="0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_-"$"* #.##000_-;\-"$"* #.##000_-;_-"$"*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.##000_-;\-&quot;$&quot;* #.##0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ficeresolve-my.sharepoint.com/personal/r_sabino_officeresolve_com_br/Documents/Alura/Excel%20(Curso%203)/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08984375" defaultRowHeight="14.5" x14ac:dyDescent="0.35"/>
  <cols>
    <col min="1" max="1" width="37" style="1" customWidth="1"/>
    <col min="2" max="3" width="18.36328125" style="1" customWidth="1"/>
    <col min="4" max="4" width="19" style="1" customWidth="1"/>
    <col min="5" max="6" width="18.36328125" style="1" customWidth="1"/>
    <col min="7" max="16384" width="9.08984375" style="1"/>
  </cols>
  <sheetData>
    <row r="1" spans="1:6" ht="21.5" thickBot="1" x14ac:dyDescent="0.55000000000000004">
      <c r="A1" s="55" t="s">
        <v>3</v>
      </c>
      <c r="B1" s="56"/>
      <c r="C1" s="56"/>
      <c r="D1" s="56"/>
      <c r="E1" s="56"/>
      <c r="F1" s="57"/>
    </row>
    <row r="2" spans="1:6" ht="16" thickBot="1" x14ac:dyDescent="0.4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3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3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3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3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3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3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3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3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3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3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3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3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3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3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3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3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3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3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3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3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3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3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3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3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3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3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3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3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3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3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3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3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3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3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3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3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3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3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3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3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3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3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3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3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3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3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3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3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3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3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3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3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3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3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3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3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3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3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3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3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3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3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3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3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3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3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3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3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3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3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3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3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3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3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3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3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3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3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3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3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3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3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3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3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3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3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3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3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3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3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3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3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3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3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3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3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3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3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3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3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3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3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3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3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3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3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3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3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3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3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3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3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3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3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3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3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3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3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" thickBot="1" x14ac:dyDescent="0.4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" thickBot="1" x14ac:dyDescent="0.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" thickBot="1" x14ac:dyDescent="0.5">
      <c r="A124" s="4"/>
      <c r="B124" s="5" t="s">
        <v>7</v>
      </c>
      <c r="C124" s="58">
        <v>0.1</v>
      </c>
      <c r="D124" s="59"/>
      <c r="E124" s="59"/>
      <c r="F124" s="60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="130" zoomScaleNormal="130" workbookViewId="0">
      <selection activeCell="H10" sqref="H10"/>
    </sheetView>
  </sheetViews>
  <sheetFormatPr defaultRowHeight="14.5" x14ac:dyDescent="0.35"/>
  <cols>
    <col min="1" max="1" width="22.54296875" customWidth="1"/>
    <col min="2" max="2" width="11.90625" bestFit="1" customWidth="1"/>
    <col min="3" max="22" width="9.453125" bestFit="1" customWidth="1"/>
  </cols>
  <sheetData>
    <row r="1" spans="1:22" ht="21.5" thickBot="1" x14ac:dyDescent="0.55000000000000004">
      <c r="A1" s="41"/>
      <c r="B1" s="42"/>
      <c r="C1" s="63" t="s">
        <v>28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5"/>
    </row>
    <row r="2" spans="1:22" ht="21.5" thickBot="1" x14ac:dyDescent="0.55000000000000004">
      <c r="A2" s="43"/>
      <c r="B2" s="44"/>
      <c r="C2" s="45">
        <v>17</v>
      </c>
      <c r="D2" s="45">
        <v>18</v>
      </c>
      <c r="E2" s="45">
        <v>19</v>
      </c>
      <c r="F2" s="45">
        <v>20</v>
      </c>
      <c r="G2" s="45">
        <v>21</v>
      </c>
      <c r="H2" s="45">
        <v>22</v>
      </c>
      <c r="I2" s="45">
        <v>23</v>
      </c>
      <c r="J2" s="45">
        <v>24</v>
      </c>
      <c r="K2" s="45">
        <v>25</v>
      </c>
      <c r="L2" s="45">
        <v>26</v>
      </c>
      <c r="M2" s="45">
        <v>27</v>
      </c>
      <c r="N2" s="45">
        <v>28</v>
      </c>
      <c r="O2" s="45">
        <v>29</v>
      </c>
      <c r="P2" s="45">
        <v>30</v>
      </c>
      <c r="Q2" s="45">
        <v>31</v>
      </c>
      <c r="R2" s="45">
        <v>32</v>
      </c>
      <c r="S2" s="45">
        <v>33</v>
      </c>
      <c r="T2" s="45">
        <v>34</v>
      </c>
      <c r="U2" s="45">
        <v>35</v>
      </c>
      <c r="V2" s="45">
        <v>36</v>
      </c>
    </row>
    <row r="3" spans="1:22" ht="21" customHeight="1" x14ac:dyDescent="0.35">
      <c r="A3" s="66" t="s">
        <v>13</v>
      </c>
      <c r="B3" s="46" t="s">
        <v>29</v>
      </c>
      <c r="C3" s="47">
        <v>79.8</v>
      </c>
      <c r="D3" s="48">
        <v>79.8</v>
      </c>
      <c r="E3" s="47">
        <v>79.8</v>
      </c>
      <c r="F3" s="48">
        <v>79.8</v>
      </c>
      <c r="G3" s="47">
        <v>79.8</v>
      </c>
      <c r="H3" s="48">
        <v>79.8</v>
      </c>
      <c r="I3" s="47">
        <v>79.8</v>
      </c>
      <c r="J3" s="48">
        <v>79.8</v>
      </c>
      <c r="K3" s="47">
        <v>79.8</v>
      </c>
      <c r="L3" s="48">
        <v>79.8</v>
      </c>
      <c r="M3" s="47">
        <v>79.8</v>
      </c>
      <c r="N3" s="48">
        <v>83.3</v>
      </c>
      <c r="O3" s="47">
        <v>83.3</v>
      </c>
      <c r="P3" s="48">
        <v>83.3</v>
      </c>
      <c r="Q3" s="47">
        <v>83.3</v>
      </c>
      <c r="R3" s="48">
        <v>83.3</v>
      </c>
      <c r="S3" s="47">
        <v>83.3</v>
      </c>
      <c r="T3" s="48">
        <v>83.3</v>
      </c>
      <c r="U3" s="47">
        <v>83.3</v>
      </c>
      <c r="V3" s="49">
        <v>83.3</v>
      </c>
    </row>
    <row r="4" spans="1:22" ht="21" customHeight="1" thickBot="1" x14ac:dyDescent="0.4">
      <c r="A4" s="67"/>
      <c r="B4" s="50" t="s">
        <v>30</v>
      </c>
      <c r="C4" s="51">
        <v>15</v>
      </c>
      <c r="D4" s="52">
        <v>0</v>
      </c>
      <c r="E4" s="51">
        <v>3</v>
      </c>
      <c r="F4" s="54">
        <v>21</v>
      </c>
      <c r="G4" s="51">
        <v>12</v>
      </c>
      <c r="H4" s="52">
        <v>5</v>
      </c>
      <c r="I4" s="51">
        <v>8</v>
      </c>
      <c r="J4" s="52">
        <v>23</v>
      </c>
      <c r="K4" s="51">
        <v>15</v>
      </c>
      <c r="L4" s="52">
        <v>25</v>
      </c>
      <c r="M4" s="51">
        <v>2</v>
      </c>
      <c r="N4" s="52">
        <v>8</v>
      </c>
      <c r="O4" s="51">
        <v>7</v>
      </c>
      <c r="P4" s="52">
        <v>16</v>
      </c>
      <c r="Q4" s="51">
        <v>20</v>
      </c>
      <c r="R4" s="52">
        <v>0</v>
      </c>
      <c r="S4" s="51">
        <v>0</v>
      </c>
      <c r="T4" s="52">
        <v>6</v>
      </c>
      <c r="U4" s="51">
        <v>8</v>
      </c>
      <c r="V4" s="53">
        <v>14</v>
      </c>
    </row>
    <row r="5" spans="1:22" ht="21" customHeight="1" x14ac:dyDescent="0.35">
      <c r="A5" s="61" t="s">
        <v>14</v>
      </c>
      <c r="B5" s="46" t="s">
        <v>29</v>
      </c>
      <c r="C5" s="47">
        <v>79.8</v>
      </c>
      <c r="D5" s="48">
        <v>79.8</v>
      </c>
      <c r="E5" s="47">
        <v>79.8</v>
      </c>
      <c r="F5" s="48">
        <v>79.8</v>
      </c>
      <c r="G5" s="47">
        <v>79.8</v>
      </c>
      <c r="H5" s="48">
        <v>79.8</v>
      </c>
      <c r="I5" s="47">
        <v>79.8</v>
      </c>
      <c r="J5" s="48">
        <v>79.8</v>
      </c>
      <c r="K5" s="47">
        <v>79.8</v>
      </c>
      <c r="L5" s="48">
        <v>79.8</v>
      </c>
      <c r="M5" s="47">
        <v>79.8</v>
      </c>
      <c r="N5" s="48">
        <v>83.3</v>
      </c>
      <c r="O5" s="47">
        <v>83.3</v>
      </c>
      <c r="P5" s="48">
        <v>83.3</v>
      </c>
      <c r="Q5" s="47">
        <v>83.3</v>
      </c>
      <c r="R5" s="48">
        <v>83.3</v>
      </c>
      <c r="S5" s="47">
        <v>83.3</v>
      </c>
      <c r="T5" s="48">
        <v>83.3</v>
      </c>
      <c r="U5" s="47">
        <v>83.3</v>
      </c>
      <c r="V5" s="49">
        <v>83.3</v>
      </c>
    </row>
    <row r="6" spans="1:22" ht="21" customHeight="1" thickBot="1" x14ac:dyDescent="0.4">
      <c r="A6" s="62"/>
      <c r="B6" s="50" t="s">
        <v>30</v>
      </c>
      <c r="C6" s="51">
        <v>17</v>
      </c>
      <c r="D6" s="52">
        <v>15</v>
      </c>
      <c r="E6" s="51">
        <v>2</v>
      </c>
      <c r="F6" s="52">
        <v>1</v>
      </c>
      <c r="G6" s="51">
        <v>0</v>
      </c>
      <c r="H6" s="52">
        <v>0</v>
      </c>
      <c r="I6" s="51">
        <v>6</v>
      </c>
      <c r="J6" s="52">
        <v>8</v>
      </c>
      <c r="K6" s="51">
        <v>9</v>
      </c>
      <c r="L6" s="52">
        <v>15</v>
      </c>
      <c r="M6" s="51">
        <v>18</v>
      </c>
      <c r="N6" s="52">
        <v>18</v>
      </c>
      <c r="O6" s="51">
        <v>2</v>
      </c>
      <c r="P6" s="52">
        <v>3</v>
      </c>
      <c r="Q6" s="51">
        <v>6</v>
      </c>
      <c r="R6" s="52">
        <v>0</v>
      </c>
      <c r="S6" s="51">
        <v>5</v>
      </c>
      <c r="T6" s="52">
        <v>19</v>
      </c>
      <c r="U6" s="51">
        <v>26</v>
      </c>
      <c r="V6" s="53">
        <v>5</v>
      </c>
    </row>
    <row r="7" spans="1:22" ht="21" customHeight="1" x14ac:dyDescent="0.35">
      <c r="A7" s="61" t="s">
        <v>12</v>
      </c>
      <c r="B7" s="46" t="s">
        <v>29</v>
      </c>
      <c r="C7" s="47">
        <v>79.8</v>
      </c>
      <c r="D7" s="48">
        <v>79.8</v>
      </c>
      <c r="E7" s="47">
        <v>79.8</v>
      </c>
      <c r="F7" s="48">
        <v>79.8</v>
      </c>
      <c r="G7" s="47">
        <v>79.8</v>
      </c>
      <c r="H7" s="48">
        <v>79.8</v>
      </c>
      <c r="I7" s="47">
        <v>79.8</v>
      </c>
      <c r="J7" s="48">
        <v>79.8</v>
      </c>
      <c r="K7" s="47">
        <v>79.8</v>
      </c>
      <c r="L7" s="48">
        <v>79.8</v>
      </c>
      <c r="M7" s="47">
        <v>79.8</v>
      </c>
      <c r="N7" s="48">
        <v>83.3</v>
      </c>
      <c r="O7" s="47">
        <v>83.3</v>
      </c>
      <c r="P7" s="48">
        <v>83.3</v>
      </c>
      <c r="Q7" s="47">
        <v>83.3</v>
      </c>
      <c r="R7" s="48">
        <v>83.3</v>
      </c>
      <c r="S7" s="47">
        <v>83.3</v>
      </c>
      <c r="T7" s="48">
        <v>83.3</v>
      </c>
      <c r="U7" s="47">
        <v>83.3</v>
      </c>
      <c r="V7" s="49">
        <v>83.3</v>
      </c>
    </row>
    <row r="8" spans="1:22" ht="21" customHeight="1" thickBot="1" x14ac:dyDescent="0.4">
      <c r="A8" s="62"/>
      <c r="B8" s="50" t="s">
        <v>30</v>
      </c>
      <c r="C8" s="51">
        <v>25</v>
      </c>
      <c r="D8" s="52">
        <v>2</v>
      </c>
      <c r="E8" s="51">
        <v>3</v>
      </c>
      <c r="F8" s="52">
        <v>1</v>
      </c>
      <c r="G8" s="51">
        <v>0</v>
      </c>
      <c r="H8" s="52">
        <v>5</v>
      </c>
      <c r="I8" s="51">
        <v>16</v>
      </c>
      <c r="J8" s="52">
        <v>15</v>
      </c>
      <c r="K8" s="51">
        <v>16</v>
      </c>
      <c r="L8" s="52">
        <v>14</v>
      </c>
      <c r="M8" s="51">
        <v>15</v>
      </c>
      <c r="N8" s="52">
        <v>29</v>
      </c>
      <c r="O8" s="51">
        <v>5</v>
      </c>
      <c r="P8" s="52">
        <v>0</v>
      </c>
      <c r="Q8" s="51">
        <v>4</v>
      </c>
      <c r="R8" s="52">
        <v>5</v>
      </c>
      <c r="S8" s="51">
        <v>15</v>
      </c>
      <c r="T8" s="52">
        <v>16</v>
      </c>
      <c r="U8" s="51">
        <v>2</v>
      </c>
      <c r="V8" s="53">
        <v>36</v>
      </c>
    </row>
    <row r="9" spans="1:22" ht="21" customHeight="1" x14ac:dyDescent="0.35">
      <c r="A9" s="61" t="s">
        <v>10</v>
      </c>
      <c r="B9" s="46" t="s">
        <v>29</v>
      </c>
      <c r="C9" s="47">
        <v>85.5</v>
      </c>
      <c r="D9" s="48">
        <v>85.5</v>
      </c>
      <c r="E9" s="47">
        <v>85.5</v>
      </c>
      <c r="F9" s="48">
        <v>85.5</v>
      </c>
      <c r="G9" s="47">
        <v>85.5</v>
      </c>
      <c r="H9" s="48">
        <v>85.5</v>
      </c>
      <c r="I9" s="47">
        <v>85.5</v>
      </c>
      <c r="J9" s="48">
        <v>85.5</v>
      </c>
      <c r="K9" s="47">
        <v>85.5</v>
      </c>
      <c r="L9" s="48">
        <v>85.5</v>
      </c>
      <c r="M9" s="47">
        <v>85.5</v>
      </c>
      <c r="N9" s="48">
        <v>89.9</v>
      </c>
      <c r="O9" s="47">
        <v>89.9</v>
      </c>
      <c r="P9" s="48">
        <v>89.9</v>
      </c>
      <c r="Q9" s="47">
        <v>89.9</v>
      </c>
      <c r="R9" s="48">
        <v>89.9</v>
      </c>
      <c r="S9" s="47">
        <v>89.9</v>
      </c>
      <c r="T9" s="48">
        <v>89.9</v>
      </c>
      <c r="U9" s="47">
        <v>89.9</v>
      </c>
      <c r="V9" s="49">
        <v>89.9</v>
      </c>
    </row>
    <row r="10" spans="1:22" ht="21" customHeight="1" thickBot="1" x14ac:dyDescent="0.4">
      <c r="A10" s="62"/>
      <c r="B10" s="50" t="s">
        <v>30</v>
      </c>
      <c r="C10" s="51">
        <v>2</v>
      </c>
      <c r="D10" s="52">
        <v>5</v>
      </c>
      <c r="E10" s="51">
        <v>16</v>
      </c>
      <c r="F10" s="52">
        <v>18</v>
      </c>
      <c r="G10" s="51">
        <v>19</v>
      </c>
      <c r="H10" s="54">
        <v>5</v>
      </c>
      <c r="I10" s="51">
        <v>0</v>
      </c>
      <c r="J10" s="52">
        <v>25</v>
      </c>
      <c r="K10" s="51">
        <v>6</v>
      </c>
      <c r="L10" s="52">
        <v>8</v>
      </c>
      <c r="M10" s="51">
        <v>30</v>
      </c>
      <c r="N10" s="52">
        <v>5</v>
      </c>
      <c r="O10" s="51">
        <v>8</v>
      </c>
      <c r="P10" s="52">
        <v>6</v>
      </c>
      <c r="Q10" s="51">
        <v>15</v>
      </c>
      <c r="R10" s="52">
        <v>8</v>
      </c>
      <c r="S10" s="51">
        <v>4</v>
      </c>
      <c r="T10" s="52">
        <v>15</v>
      </c>
      <c r="U10" s="51">
        <v>2</v>
      </c>
      <c r="V10" s="53">
        <v>0</v>
      </c>
    </row>
    <row r="11" spans="1:22" ht="21" customHeight="1" x14ac:dyDescent="0.35">
      <c r="A11" s="61" t="s">
        <v>11</v>
      </c>
      <c r="B11" s="46" t="s">
        <v>29</v>
      </c>
      <c r="C11" s="47">
        <v>85.5</v>
      </c>
      <c r="D11" s="48">
        <v>85.5</v>
      </c>
      <c r="E11" s="47">
        <v>85.5</v>
      </c>
      <c r="F11" s="48">
        <v>85.5</v>
      </c>
      <c r="G11" s="47">
        <v>85.5</v>
      </c>
      <c r="H11" s="48">
        <v>85.5</v>
      </c>
      <c r="I11" s="47">
        <v>85.5</v>
      </c>
      <c r="J11" s="48">
        <v>85.5</v>
      </c>
      <c r="K11" s="47">
        <v>85.5</v>
      </c>
      <c r="L11" s="48">
        <v>85.5</v>
      </c>
      <c r="M11" s="47">
        <v>85.5</v>
      </c>
      <c r="N11" s="48">
        <v>89.9</v>
      </c>
      <c r="O11" s="47">
        <v>89.9</v>
      </c>
      <c r="P11" s="48">
        <v>89.9</v>
      </c>
      <c r="Q11" s="47">
        <v>89.9</v>
      </c>
      <c r="R11" s="48">
        <v>89.9</v>
      </c>
      <c r="S11" s="47">
        <v>89.9</v>
      </c>
      <c r="T11" s="48">
        <v>89.9</v>
      </c>
      <c r="U11" s="47">
        <v>89.9</v>
      </c>
      <c r="V11" s="49">
        <v>89.9</v>
      </c>
    </row>
    <row r="12" spans="1:22" ht="21" customHeight="1" thickBot="1" x14ac:dyDescent="0.4">
      <c r="A12" s="62"/>
      <c r="B12" s="50" t="s">
        <v>30</v>
      </c>
      <c r="C12" s="51">
        <v>6</v>
      </c>
      <c r="D12" s="52">
        <v>15</v>
      </c>
      <c r="E12" s="51">
        <v>25</v>
      </c>
      <c r="F12" s="52">
        <v>16</v>
      </c>
      <c r="G12" s="51">
        <v>19</v>
      </c>
      <c r="H12" s="52">
        <v>0</v>
      </c>
      <c r="I12" s="51">
        <v>5</v>
      </c>
      <c r="J12" s="52">
        <v>16</v>
      </c>
      <c r="K12" s="51">
        <v>19</v>
      </c>
      <c r="L12" s="52">
        <v>25</v>
      </c>
      <c r="M12" s="51">
        <v>26</v>
      </c>
      <c r="N12" s="52">
        <v>21</v>
      </c>
      <c r="O12" s="51">
        <v>1</v>
      </c>
      <c r="P12" s="52">
        <v>3</v>
      </c>
      <c r="Q12" s="51">
        <v>23</v>
      </c>
      <c r="R12" s="52">
        <v>8</v>
      </c>
      <c r="S12" s="51">
        <v>4</v>
      </c>
      <c r="T12" s="52">
        <v>25</v>
      </c>
      <c r="U12" s="51">
        <v>16</v>
      </c>
      <c r="V12" s="53">
        <v>3</v>
      </c>
    </row>
    <row r="13" spans="1:22" ht="21" customHeight="1" x14ac:dyDescent="0.35">
      <c r="A13" s="61" t="s">
        <v>9</v>
      </c>
      <c r="B13" s="46" t="s">
        <v>29</v>
      </c>
      <c r="C13" s="47">
        <v>85.5</v>
      </c>
      <c r="D13" s="48">
        <v>85.5</v>
      </c>
      <c r="E13" s="47">
        <v>85.5</v>
      </c>
      <c r="F13" s="48">
        <v>85.5</v>
      </c>
      <c r="G13" s="47">
        <v>85.5</v>
      </c>
      <c r="H13" s="48">
        <v>85.5</v>
      </c>
      <c r="I13" s="47">
        <v>85.5</v>
      </c>
      <c r="J13" s="48">
        <v>85.5</v>
      </c>
      <c r="K13" s="47">
        <v>85.5</v>
      </c>
      <c r="L13" s="48">
        <v>85.5</v>
      </c>
      <c r="M13" s="47">
        <v>85.5</v>
      </c>
      <c r="N13" s="48">
        <v>89.9</v>
      </c>
      <c r="O13" s="47">
        <v>89.9</v>
      </c>
      <c r="P13" s="48">
        <v>89.9</v>
      </c>
      <c r="Q13" s="47">
        <v>89.9</v>
      </c>
      <c r="R13" s="48">
        <v>89.9</v>
      </c>
      <c r="S13" s="47">
        <v>89.9</v>
      </c>
      <c r="T13" s="48">
        <v>89.9</v>
      </c>
      <c r="U13" s="47">
        <v>89.9</v>
      </c>
      <c r="V13" s="49">
        <v>89.9</v>
      </c>
    </row>
    <row r="14" spans="1:22" ht="21" customHeight="1" thickBot="1" x14ac:dyDescent="0.4">
      <c r="A14" s="62"/>
      <c r="B14" s="50" t="s">
        <v>30</v>
      </c>
      <c r="C14" s="51">
        <v>0</v>
      </c>
      <c r="D14" s="52">
        <v>3</v>
      </c>
      <c r="E14" s="51">
        <v>8</v>
      </c>
      <c r="F14" s="52">
        <v>16</v>
      </c>
      <c r="G14" s="51">
        <v>5</v>
      </c>
      <c r="H14" s="52">
        <v>8</v>
      </c>
      <c r="I14" s="51">
        <v>2</v>
      </c>
      <c r="J14" s="52">
        <v>25</v>
      </c>
      <c r="K14" s="51">
        <v>2</v>
      </c>
      <c r="L14" s="52">
        <v>26</v>
      </c>
      <c r="M14" s="51">
        <v>23</v>
      </c>
      <c r="N14" s="52">
        <v>5</v>
      </c>
      <c r="O14" s="51">
        <v>0</v>
      </c>
      <c r="P14" s="52">
        <v>25</v>
      </c>
      <c r="Q14" s="51">
        <v>8</v>
      </c>
      <c r="R14" s="52">
        <v>3</v>
      </c>
      <c r="S14" s="51">
        <v>6</v>
      </c>
      <c r="T14" s="52">
        <v>4</v>
      </c>
      <c r="U14" s="51">
        <v>21</v>
      </c>
      <c r="V14" s="53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A3:B5"/>
  <sheetViews>
    <sheetView zoomScale="160" zoomScaleNormal="160" workbookViewId="0">
      <selection activeCell="B9" sqref="B9"/>
    </sheetView>
  </sheetViews>
  <sheetFormatPr defaultRowHeight="14.5" x14ac:dyDescent="0.35"/>
  <cols>
    <col min="1" max="1" width="15.6328125" customWidth="1"/>
    <col min="2" max="2" width="25.54296875" customWidth="1"/>
  </cols>
  <sheetData>
    <row r="3" spans="1:2" x14ac:dyDescent="0.35">
      <c r="A3" s="40" t="s">
        <v>25</v>
      </c>
      <c r="B3" t="s">
        <v>10</v>
      </c>
    </row>
    <row r="4" spans="1:2" x14ac:dyDescent="0.35">
      <c r="A4" s="40" t="s">
        <v>26</v>
      </c>
      <c r="B4">
        <v>22</v>
      </c>
    </row>
    <row r="5" spans="1:2" x14ac:dyDescent="0.35">
      <c r="A5" s="40" t="s">
        <v>27</v>
      </c>
      <c r="B5" cm="1">
        <f t="array" ref="B5">HLOOKUP(B4,'Produtos Infantis por Colunas'!C2:V14,MATCH(B3,'Produtos Infantis por Colunas'!A2:A14,0)+1,FALSE)</f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tabSelected="1" zoomScale="150" zoomScaleNormal="150" workbookViewId="0">
      <selection activeCell="D5" sqref="D5"/>
    </sheetView>
  </sheetViews>
  <sheetFormatPr defaultRowHeight="14.5" x14ac:dyDescent="0.35"/>
  <cols>
    <col min="1" max="1" width="29.36328125" customWidth="1"/>
    <col min="2" max="2" width="14.90625" customWidth="1"/>
    <col min="5" max="5" width="28" bestFit="1" customWidth="1"/>
  </cols>
  <sheetData>
    <row r="1" spans="1:5" ht="21.5" thickBot="1" x14ac:dyDescent="0.55000000000000004">
      <c r="A1" s="68" t="s">
        <v>16</v>
      </c>
      <c r="B1" s="69"/>
      <c r="E1" s="34" t="s">
        <v>17</v>
      </c>
    </row>
    <row r="2" spans="1:5" x14ac:dyDescent="0.3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35">
      <c r="A3" s="28" t="s">
        <v>18</v>
      </c>
      <c r="B3" s="31">
        <f>'Produtos Infantis'!E123</f>
        <v>1273</v>
      </c>
      <c r="E3" s="32" t="s">
        <v>11</v>
      </c>
    </row>
    <row r="4" spans="1:5" x14ac:dyDescent="0.35">
      <c r="A4" s="28"/>
      <c r="B4" s="31"/>
      <c r="E4" s="32" t="s">
        <v>10</v>
      </c>
    </row>
    <row r="5" spans="1:5" x14ac:dyDescent="0.35">
      <c r="A5" s="28" t="s">
        <v>9</v>
      </c>
      <c r="B5" s="31">
        <f>COUNTIF(Descrição, A5)</f>
        <v>20</v>
      </c>
      <c r="E5" s="32" t="s">
        <v>12</v>
      </c>
    </row>
    <row r="6" spans="1:5" x14ac:dyDescent="0.35">
      <c r="A6" s="28" t="s">
        <v>19</v>
      </c>
      <c r="B6" s="31">
        <f>SUMIF(Descrição, A5, Quantidades)</f>
        <v>193</v>
      </c>
      <c r="E6" s="32" t="s">
        <v>14</v>
      </c>
    </row>
    <row r="7" spans="1:5" ht="15" thickBot="1" x14ac:dyDescent="0.4">
      <c r="A7" s="28"/>
      <c r="B7" s="31"/>
      <c r="E7" s="33" t="s">
        <v>13</v>
      </c>
    </row>
    <row r="8" spans="1:5" x14ac:dyDescent="0.35">
      <c r="A8" s="28" t="s">
        <v>20</v>
      </c>
      <c r="B8" s="35">
        <f>AVERAGEIF(Descrição, $A$5, Descontos)</f>
        <v>8.7480000000000011</v>
      </c>
    </row>
    <row r="9" spans="1:5" x14ac:dyDescent="0.35">
      <c r="A9" s="28" t="s">
        <v>21</v>
      </c>
      <c r="B9" s="35">
        <f>AVERAGEIF(Descrição, $A$5, Preços)</f>
        <v>87.480000000000047</v>
      </c>
    </row>
    <row r="10" spans="1:5" x14ac:dyDescent="0.35">
      <c r="A10" s="36" t="s">
        <v>22</v>
      </c>
      <c r="B10" s="38">
        <f>B8/B9</f>
        <v>9.9999999999999964E-2</v>
      </c>
    </row>
    <row r="11" spans="1:5" x14ac:dyDescent="0.35">
      <c r="A11" s="36" t="s">
        <v>23</v>
      </c>
      <c r="B11" s="37">
        <f>_xlfn.MAXIFS(Preços,Descrição,'Meus Números'!A5)</f>
        <v>89.9</v>
      </c>
    </row>
    <row r="12" spans="1:5" ht="15" thickBot="1" x14ac:dyDescent="0.4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4.5" x14ac:dyDescent="0.35"/>
  <cols>
    <col min="1" max="1" width="26.90625" bestFit="1" customWidth="1"/>
    <col min="2" max="2" width="14.90625" customWidth="1"/>
    <col min="3" max="3" width="14.54296875" bestFit="1" customWidth="1"/>
    <col min="4" max="4" width="11.6328125" customWidth="1"/>
    <col min="5" max="5" width="14.08984375" customWidth="1"/>
    <col min="6" max="6" width="14" customWidth="1"/>
  </cols>
  <sheetData>
    <row r="2" spans="1:5" x14ac:dyDescent="0.35">
      <c r="A2" t="s">
        <v>1</v>
      </c>
      <c r="B2" t="s">
        <v>4</v>
      </c>
    </row>
    <row r="3" spans="1:5" x14ac:dyDescent="0.35">
      <c r="A3" t="s">
        <v>15</v>
      </c>
      <c r="B3">
        <v>8</v>
      </c>
    </row>
    <row r="6" spans="1:5" ht="15" thickBot="1" x14ac:dyDescent="0.4"/>
    <row r="7" spans="1:5" ht="16" thickBot="1" x14ac:dyDescent="0.4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3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3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3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3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3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4.5" x14ac:dyDescent="0.3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Produtos Infantis</vt:lpstr>
      <vt:lpstr>Produtos Infantis por Colunas</vt:lpstr>
      <vt:lpstr>Procura em Estoque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Lucas Silva Dantas Abrantes</cp:lastModifiedBy>
  <cp:lastPrinted>2019-10-11T14:32:55Z</cp:lastPrinted>
  <dcterms:created xsi:type="dcterms:W3CDTF">2019-10-09T14:30:21Z</dcterms:created>
  <dcterms:modified xsi:type="dcterms:W3CDTF">2022-10-21T01:04:32Z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  <property fmtid="{D5CDD505-2E9C-101B-9397-08002B2CF9AE}" pid="3" name="Objeto">
    <vt:lpwstr>85ce315e-9c8d-4131-b928-4780c77eec21</vt:lpwstr>
  </property>
  <property fmtid="{D5CDD505-2E9C-101B-9397-08002B2CF9AE}" pid="4" name="Classificacao">
    <vt:lpwstr>Confidencial Peers</vt:lpwstr>
  </property>
</Properties>
</file>