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625773BA-E1B9-482E-8ADA-70862BC2C8AD}" xr6:coauthVersionLast="47" xr6:coauthVersionMax="47" xr10:uidLastSave="{00000000-0000-0000-0000-000000000000}"/>
  <bookViews>
    <workbookView xWindow="-120" yWindow="-120" windowWidth="20730" windowHeight="11160" xr2:uid="{51ED75BE-BF11-46EF-8C54-585ABC4EE945}"/>
  </bookViews>
  <sheets>
    <sheet name="Prova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6" i="1"/>
  <c r="B28" i="1"/>
  <c r="B27" i="1"/>
  <c r="B26" i="1"/>
  <c r="B25" i="1"/>
  <c r="B24" i="1"/>
  <c r="B23" i="1"/>
  <c r="B22" i="1"/>
  <c r="B21" i="1"/>
  <c r="B20" i="1"/>
  <c r="B19" i="1"/>
  <c r="B18" i="1"/>
  <c r="B9" i="1"/>
  <c r="B17" i="1"/>
  <c r="B16" i="1"/>
  <c r="B15" i="1"/>
  <c r="B14" i="1"/>
  <c r="B13" i="1"/>
  <c r="B12" i="1"/>
  <c r="B11" i="1"/>
  <c r="B10" i="1"/>
  <c r="B8" i="1"/>
  <c r="B7" i="1"/>
  <c r="B6" i="1"/>
</calcChain>
</file>

<file path=xl/sharedStrings.xml><?xml version="1.0" encoding="utf-8"?>
<sst xmlns="http://schemas.openxmlformats.org/spreadsheetml/2006/main" count="29" uniqueCount="29">
  <si>
    <t xml:space="preserve">Nome do cliente </t>
  </si>
  <si>
    <t>Carro</t>
  </si>
  <si>
    <t xml:space="preserve">Placa </t>
  </si>
  <si>
    <t xml:space="preserve">Ano </t>
  </si>
  <si>
    <t xml:space="preserve">Telefone do cliente </t>
  </si>
  <si>
    <t>Vitor Bueno</t>
  </si>
  <si>
    <t xml:space="preserve">Lucas </t>
  </si>
  <si>
    <t xml:space="preserve">Lucas Vitor </t>
  </si>
  <si>
    <t xml:space="preserve">Bruno </t>
  </si>
  <si>
    <t>Andressa</t>
  </si>
  <si>
    <t xml:space="preserve">Pedro </t>
  </si>
  <si>
    <t xml:space="preserve">Jeremias </t>
  </si>
  <si>
    <t xml:space="preserve">Davi Luiz </t>
  </si>
  <si>
    <t>David</t>
  </si>
  <si>
    <t>Alessandro</t>
  </si>
  <si>
    <t>Pedrinho</t>
  </si>
  <si>
    <t>Nilson</t>
  </si>
  <si>
    <t>Antonia</t>
  </si>
  <si>
    <t xml:space="preserve">Gisele </t>
  </si>
  <si>
    <t>Elias</t>
  </si>
  <si>
    <t>Neymar</t>
  </si>
  <si>
    <t>Gabriel Guedes</t>
  </si>
  <si>
    <t>Sandro</t>
  </si>
  <si>
    <t>Wesley</t>
  </si>
  <si>
    <t>Jackson</t>
  </si>
  <si>
    <t xml:space="preserve">Dorival </t>
  </si>
  <si>
    <t xml:space="preserve">Juninho </t>
  </si>
  <si>
    <t>Junior</t>
  </si>
  <si>
    <t>Lista Todos Carros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</si>
</sst>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i/>
      <sz val="11"/>
      <color theme="1"/>
      <name val="Calibri"/>
      <family val="2"/>
      <scheme val="minor"/>
    </font>
    <font>
      <sz val="48"/>
      <color theme="1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a%20de%20car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Sheet"/>
    </sheetNames>
    <sheetDataSet>
      <sheetData sheetId="0">
        <row r="5">
          <cell r="A5" t="str">
            <v xml:space="preserve">Nome do cliente </v>
          </cell>
          <cell r="B5" t="str">
            <v>Carro</v>
          </cell>
          <cell r="C5" t="str">
            <v xml:space="preserve">Placa </v>
          </cell>
          <cell r="D5" t="str">
            <v xml:space="preserve">Ano </v>
          </cell>
          <cell r="E5" t="str">
            <v xml:space="preserve">Telefone do cliente </v>
          </cell>
        </row>
        <row r="6">
          <cell r="A6" t="str">
            <v>Vitor Bueno</v>
          </cell>
          <cell r="B6" t="str">
            <v>Celta</v>
          </cell>
          <cell r="C6" t="str">
            <v>OXE98932</v>
          </cell>
          <cell r="D6">
            <v>2010</v>
          </cell>
          <cell r="E6" t="str">
            <v>9898-2020</v>
          </cell>
        </row>
        <row r="7">
          <cell r="A7" t="str">
            <v xml:space="preserve">Lucas </v>
          </cell>
          <cell r="B7" t="str">
            <v>Ferrari</v>
          </cell>
          <cell r="C7" t="str">
            <v>CZM3232</v>
          </cell>
          <cell r="D7">
            <v>2008</v>
          </cell>
          <cell r="E7" t="str">
            <v>9898-2021</v>
          </cell>
        </row>
        <row r="8">
          <cell r="A8" t="str">
            <v xml:space="preserve">Lucas Vitor </v>
          </cell>
          <cell r="B8" t="str">
            <v>Golf</v>
          </cell>
          <cell r="C8" t="str">
            <v>HLX93956</v>
          </cell>
          <cell r="D8">
            <v>2021</v>
          </cell>
          <cell r="E8" t="str">
            <v>8974-2021</v>
          </cell>
        </row>
        <row r="9">
          <cell r="A9" t="str">
            <v xml:space="preserve">Bruno </v>
          </cell>
          <cell r="B9" t="str">
            <v>Gol</v>
          </cell>
          <cell r="C9" t="str">
            <v>XCX9300</v>
          </cell>
          <cell r="D9">
            <v>2018</v>
          </cell>
          <cell r="E9" t="str">
            <v>73129-2020</v>
          </cell>
        </row>
        <row r="10">
          <cell r="A10" t="str">
            <v>Andressa</v>
          </cell>
          <cell r="B10" t="str">
            <v>Jetta</v>
          </cell>
          <cell r="C10" t="str">
            <v>EXN929292</v>
          </cell>
          <cell r="D10">
            <v>2021</v>
          </cell>
          <cell r="E10" t="str">
            <v>28918-2921</v>
          </cell>
        </row>
        <row r="11">
          <cell r="A11" t="str">
            <v xml:space="preserve">Pedro </v>
          </cell>
          <cell r="B11" t="str">
            <v xml:space="preserve">Lamborghini Huracan  </v>
          </cell>
          <cell r="C11" t="str">
            <v>EDD20292</v>
          </cell>
          <cell r="D11">
            <v>2021</v>
          </cell>
          <cell r="E11" t="str">
            <v>8731-2021</v>
          </cell>
        </row>
        <row r="12">
          <cell r="A12" t="str">
            <v xml:space="preserve">Jeremias </v>
          </cell>
          <cell r="B12" t="str">
            <v xml:space="preserve">Mercedes Benz </v>
          </cell>
          <cell r="C12" t="str">
            <v>EKJ2943</v>
          </cell>
          <cell r="D12">
            <v>2007</v>
          </cell>
          <cell r="E12" t="str">
            <v>289-2002</v>
          </cell>
        </row>
        <row r="13">
          <cell r="A13" t="str">
            <v xml:space="preserve">Davi Luiz </v>
          </cell>
          <cell r="B13" t="str">
            <v xml:space="preserve">Porsche 911 GT2 </v>
          </cell>
          <cell r="C13" t="str">
            <v>EJSA223231</v>
          </cell>
          <cell r="D13">
            <v>2003</v>
          </cell>
          <cell r="E13" t="str">
            <v>2932-2912</v>
          </cell>
        </row>
        <row r="14">
          <cell r="A14" t="str">
            <v>David</v>
          </cell>
          <cell r="B14" t="str">
            <v xml:space="preserve">BMW M5 </v>
          </cell>
          <cell r="C14" t="str">
            <v>EFQS93123</v>
          </cell>
          <cell r="D14">
            <v>2009</v>
          </cell>
          <cell r="E14" t="str">
            <v>2898-2021</v>
          </cell>
        </row>
        <row r="15">
          <cell r="A15" t="str">
            <v>Alessandro</v>
          </cell>
          <cell r="B15" t="str">
            <v>Lotus</v>
          </cell>
          <cell r="C15" t="str">
            <v>ESF3435</v>
          </cell>
          <cell r="D15">
            <v>2012</v>
          </cell>
          <cell r="E15" t="str">
            <v>2809-2021</v>
          </cell>
        </row>
        <row r="16">
          <cell r="A16" t="str">
            <v>Pedrinho</v>
          </cell>
          <cell r="B16" t="str">
            <v>Tracker</v>
          </cell>
          <cell r="C16" t="str">
            <v>CZM32321</v>
          </cell>
          <cell r="D16">
            <v>2019</v>
          </cell>
          <cell r="E16" t="str">
            <v>289-2021</v>
          </cell>
        </row>
        <row r="17">
          <cell r="A17" t="str">
            <v>Nilson</v>
          </cell>
          <cell r="B17" t="str">
            <v>Punto</v>
          </cell>
          <cell r="C17" t="str">
            <v>LLT21312</v>
          </cell>
          <cell r="D17">
            <v>2021</v>
          </cell>
          <cell r="E17" t="str">
            <v>5666-21212</v>
          </cell>
        </row>
        <row r="18">
          <cell r="A18" t="str">
            <v>Antonia</v>
          </cell>
          <cell r="B18" t="str">
            <v>Uno</v>
          </cell>
          <cell r="C18" t="str">
            <v>KIE321321</v>
          </cell>
          <cell r="D18">
            <v>2020</v>
          </cell>
          <cell r="E18" t="str">
            <v>2121-212</v>
          </cell>
        </row>
        <row r="19">
          <cell r="A19" t="str">
            <v xml:space="preserve">Gisele </v>
          </cell>
          <cell r="B19" t="str">
            <v xml:space="preserve">Polo TSI </v>
          </cell>
          <cell r="C19" t="str">
            <v>BRA8321321</v>
          </cell>
          <cell r="D19">
            <v>2019</v>
          </cell>
          <cell r="E19" t="str">
            <v>2121-212</v>
          </cell>
        </row>
        <row r="20">
          <cell r="A20" t="str">
            <v>Elias</v>
          </cell>
          <cell r="B20" t="str">
            <v>FOX</v>
          </cell>
          <cell r="C20" t="str">
            <v>CSM9328</v>
          </cell>
          <cell r="D20">
            <v>2022</v>
          </cell>
          <cell r="E20" t="str">
            <v>212-30212</v>
          </cell>
        </row>
        <row r="21">
          <cell r="A21" t="str">
            <v>Neymar</v>
          </cell>
          <cell r="B21" t="str">
            <v>Sandero</v>
          </cell>
          <cell r="C21" t="str">
            <v>POL321312</v>
          </cell>
          <cell r="D21">
            <v>2008</v>
          </cell>
          <cell r="E21" t="str">
            <v>212-2102</v>
          </cell>
        </row>
        <row r="22">
          <cell r="A22" t="str">
            <v>Gabriel Guedes</v>
          </cell>
          <cell r="B22" t="str">
            <v>Meriva</v>
          </cell>
          <cell r="C22" t="str">
            <v>DEXS1212</v>
          </cell>
          <cell r="D22">
            <v>2021</v>
          </cell>
          <cell r="E22" t="str">
            <v>21212-0212</v>
          </cell>
        </row>
        <row r="23">
          <cell r="A23" t="str">
            <v>Sandro</v>
          </cell>
          <cell r="B23" t="str">
            <v>Zafira</v>
          </cell>
          <cell r="C23" t="str">
            <v>321IKODA</v>
          </cell>
          <cell r="D23">
            <v>2012</v>
          </cell>
          <cell r="E23" t="str">
            <v>121-2192</v>
          </cell>
        </row>
        <row r="24">
          <cell r="A24" t="str">
            <v>Wesley</v>
          </cell>
          <cell r="B24" t="str">
            <v>Fiesta</v>
          </cell>
          <cell r="C24" t="str">
            <v>ILOA21123</v>
          </cell>
          <cell r="D24">
            <v>2013</v>
          </cell>
          <cell r="E24" t="str">
            <v>2121299-2202</v>
          </cell>
        </row>
        <row r="25">
          <cell r="A25" t="str">
            <v>Jackson</v>
          </cell>
          <cell r="B25" t="str">
            <v xml:space="preserve">Cruzer LT </v>
          </cell>
          <cell r="C25" t="str">
            <v>CXNX2312</v>
          </cell>
          <cell r="D25">
            <v>2016</v>
          </cell>
          <cell r="E25" t="str">
            <v>11-98833778</v>
          </cell>
        </row>
        <row r="26">
          <cell r="A26" t="str">
            <v xml:space="preserve">Dorival </v>
          </cell>
          <cell r="B26" t="str">
            <v>S-10</v>
          </cell>
          <cell r="C26" t="str">
            <v>XCS3123</v>
          </cell>
          <cell r="D26">
            <v>2021</v>
          </cell>
          <cell r="E26" t="str">
            <v>212-20120</v>
          </cell>
        </row>
        <row r="27">
          <cell r="A27" t="str">
            <v xml:space="preserve">Juninho </v>
          </cell>
          <cell r="B27" t="str">
            <v>Amaroc</v>
          </cell>
          <cell r="C27" t="str">
            <v>PLIDAS3238</v>
          </cell>
          <cell r="D27">
            <v>2021</v>
          </cell>
          <cell r="E27" t="str">
            <v>21212-9212</v>
          </cell>
        </row>
        <row r="28">
          <cell r="A28" t="str">
            <v>Junior</v>
          </cell>
          <cell r="B28" t="str">
            <v>Ford Range</v>
          </cell>
          <cell r="C28" t="str">
            <v>CAS209321</v>
          </cell>
          <cell r="D28">
            <v>2020</v>
          </cell>
          <cell r="E28" t="str">
            <v>2121-21201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4E4B-77CA-49C0-9C21-A25C64D4FB3B}">
  <dimension ref="A1:L34"/>
  <sheetViews>
    <sheetView tabSelected="1" workbookViewId="0">
      <selection activeCell="C5" sqref="C5"/>
    </sheetView>
  </sheetViews>
  <sheetFormatPr defaultColWidth="19.7109375" defaultRowHeight="15" x14ac:dyDescent="0.25"/>
  <sheetData>
    <row r="1" spans="1:12" x14ac:dyDescent="0.25">
      <c r="A1" s="6" t="s">
        <v>28</v>
      </c>
      <c r="B1" s="7"/>
      <c r="C1" s="7"/>
      <c r="D1" s="7"/>
      <c r="E1" s="8"/>
      <c r="F1" s="15"/>
      <c r="G1" s="15"/>
      <c r="H1" s="15"/>
      <c r="I1" s="15"/>
      <c r="J1" s="15"/>
      <c r="K1" s="15"/>
      <c r="L1" s="15"/>
    </row>
    <row r="2" spans="1:12" x14ac:dyDescent="0.25">
      <c r="A2" s="9"/>
      <c r="B2" s="10"/>
      <c r="C2" s="10"/>
      <c r="D2" s="10"/>
      <c r="E2" s="11"/>
      <c r="F2" s="16"/>
      <c r="G2" s="16"/>
      <c r="H2" s="16"/>
      <c r="I2" s="16"/>
      <c r="J2" s="16"/>
      <c r="K2" s="16"/>
      <c r="L2" s="16"/>
    </row>
    <row r="3" spans="1:12" x14ac:dyDescent="0.25">
      <c r="A3" s="9"/>
      <c r="B3" s="10"/>
      <c r="C3" s="10"/>
      <c r="D3" s="10"/>
      <c r="E3" s="11"/>
      <c r="F3" s="16"/>
      <c r="G3" s="16"/>
      <c r="H3" s="16"/>
      <c r="I3" s="16"/>
      <c r="J3" s="16"/>
      <c r="K3" s="16"/>
      <c r="L3" s="16"/>
    </row>
    <row r="4" spans="1:12" x14ac:dyDescent="0.25">
      <c r="A4" s="12"/>
      <c r="B4" s="13"/>
      <c r="C4" s="13"/>
      <c r="D4" s="13"/>
      <c r="E4" s="14"/>
      <c r="F4" s="16"/>
      <c r="G4" s="16"/>
      <c r="H4" s="16"/>
      <c r="I4" s="16"/>
      <c r="J4" s="16"/>
      <c r="K4" s="16"/>
      <c r="L4" s="16"/>
    </row>
    <row r="5" spans="1:12" x14ac:dyDescent="0.25">
      <c r="A5" s="1" t="s">
        <v>0</v>
      </c>
      <c r="B5" s="5" t="s">
        <v>1</v>
      </c>
      <c r="C5" s="2" t="s">
        <v>2</v>
      </c>
      <c r="D5" s="5" t="s">
        <v>3</v>
      </c>
      <c r="E5" s="3" t="s">
        <v>4</v>
      </c>
      <c r="F5" s="16"/>
      <c r="G5" s="16"/>
      <c r="H5" s="16"/>
      <c r="I5" s="16"/>
      <c r="J5" s="16"/>
      <c r="K5" s="16"/>
      <c r="L5" s="16"/>
    </row>
    <row r="6" spans="1:12" x14ac:dyDescent="0.25">
      <c r="A6" s="4" t="s">
        <v>5</v>
      </c>
      <c r="B6" s="4" t="str">
        <f>VLOOKUP(A6,[1]FirstSheet!$A$5:$E$28,2,0)</f>
        <v>Celta</v>
      </c>
      <c r="C6" s="4" t="str">
        <f>VLOOKUP(A6,[1]FirstSheet!$A$5:$E$28,3,0)</f>
        <v>OXE98932</v>
      </c>
      <c r="D6" s="4">
        <f>VLOOKUP(A6,[1]FirstSheet!$A$5:$E$28,4,0)</f>
        <v>2010</v>
      </c>
      <c r="E6" s="4" t="str">
        <f>VLOOKUP(A6,[1]FirstSheet!$A$5:$E$28,5,0)</f>
        <v>9898-2020</v>
      </c>
      <c r="F6" s="16"/>
      <c r="G6" s="16"/>
      <c r="H6" s="16"/>
      <c r="I6" s="16"/>
      <c r="J6" s="16"/>
      <c r="K6" s="16"/>
      <c r="L6" s="16"/>
    </row>
    <row r="7" spans="1:12" x14ac:dyDescent="0.25">
      <c r="A7" s="4" t="s">
        <v>6</v>
      </c>
      <c r="B7" s="4" t="str">
        <f>VLOOKUP(A7,[1]FirstSheet!$A$5:$E$28,2,0)</f>
        <v>Ferrari</v>
      </c>
      <c r="C7" s="4" t="str">
        <f>VLOOKUP(A7,[1]FirstSheet!$A$5:$E$28,3,0)</f>
        <v>CZM3232</v>
      </c>
      <c r="D7" s="4">
        <f>VLOOKUP(A7,[1]FirstSheet!$A$5:$E$28,4,0)</f>
        <v>2008</v>
      </c>
      <c r="E7" s="4" t="str">
        <f>VLOOKUP(A7,[1]FirstSheet!$A$5:$E$28,5,0)</f>
        <v>9898-2021</v>
      </c>
      <c r="F7" s="16"/>
      <c r="G7" s="16"/>
      <c r="H7" s="16"/>
      <c r="I7" s="16"/>
      <c r="J7" s="16"/>
      <c r="K7" s="16"/>
      <c r="L7" s="16"/>
    </row>
    <row r="8" spans="1:12" x14ac:dyDescent="0.25">
      <c r="A8" s="4" t="s">
        <v>7</v>
      </c>
      <c r="B8" s="4" t="str">
        <f>VLOOKUP(A8,[1]FirstSheet!$A$5:$E$28,2,0)</f>
        <v>Golf</v>
      </c>
      <c r="C8" s="4" t="str">
        <f>VLOOKUP(A8,[1]FirstSheet!$A$5:$E$28,3,0)</f>
        <v>HLX93956</v>
      </c>
      <c r="D8" s="4">
        <f>VLOOKUP(A8,[1]FirstSheet!$A$5:$E$28,4,0)</f>
        <v>2021</v>
      </c>
      <c r="E8" s="4" t="str">
        <f>VLOOKUP(A8,[1]FirstSheet!$A$5:$E$28,5,0)</f>
        <v>8974-2021</v>
      </c>
      <c r="F8" s="16"/>
      <c r="G8" s="16"/>
      <c r="H8" s="16"/>
      <c r="I8" s="16"/>
      <c r="J8" s="16"/>
      <c r="K8" s="16"/>
      <c r="L8" s="16"/>
    </row>
    <row r="9" spans="1:12" x14ac:dyDescent="0.25">
      <c r="A9" s="4" t="s">
        <v>8</v>
      </c>
      <c r="B9" s="4" t="str">
        <f>VLOOKUP(A9,[1]FirstSheet!$A$5:$E$28,2,0)</f>
        <v>Gol</v>
      </c>
      <c r="C9" s="4" t="str">
        <f>VLOOKUP(A9,[1]FirstSheet!$A$5:$E$28,3,0)</f>
        <v>XCX9300</v>
      </c>
      <c r="D9" s="4">
        <f>VLOOKUP(A9,[1]FirstSheet!$A$5:$E$28,4,0)</f>
        <v>2018</v>
      </c>
      <c r="E9" s="4" t="str">
        <f>VLOOKUP(A9,[1]FirstSheet!$A$5:$E$28,5,0)</f>
        <v>73129-2020</v>
      </c>
      <c r="F9" s="16"/>
      <c r="G9" s="16"/>
      <c r="H9" s="16"/>
      <c r="I9" s="16"/>
      <c r="J9" s="16"/>
      <c r="K9" s="16"/>
      <c r="L9" s="16"/>
    </row>
    <row r="10" spans="1:12" x14ac:dyDescent="0.25">
      <c r="A10" s="4" t="s">
        <v>9</v>
      </c>
      <c r="B10" s="4" t="str">
        <f>VLOOKUP(A10,[1]FirstSheet!$A$5:$E$28,2,0)</f>
        <v>Jetta</v>
      </c>
      <c r="C10" s="4" t="str">
        <f>VLOOKUP(A10,[1]FirstSheet!$A$5:$E$28,3,0)</f>
        <v>EXN929292</v>
      </c>
      <c r="D10" s="4">
        <f>VLOOKUP(A10,[1]FirstSheet!$A$5:$E$28,4,0)</f>
        <v>2021</v>
      </c>
      <c r="E10" s="4" t="str">
        <f>VLOOKUP(A10,[1]FirstSheet!$A$5:$E$28,5,0)</f>
        <v>28918-2921</v>
      </c>
      <c r="F10" s="16"/>
      <c r="G10" s="16"/>
      <c r="H10" s="16"/>
      <c r="I10" s="16"/>
      <c r="J10" s="16"/>
      <c r="K10" s="16"/>
      <c r="L10" s="16"/>
    </row>
    <row r="11" spans="1:12" x14ac:dyDescent="0.25">
      <c r="A11" s="4" t="s">
        <v>10</v>
      </c>
      <c r="B11" s="4" t="str">
        <f>VLOOKUP(A11,[1]FirstSheet!$A$5:$E$28,2,0)</f>
        <v xml:space="preserve">Lamborghini Huracan  </v>
      </c>
      <c r="C11" s="4" t="str">
        <f>VLOOKUP(A11,[1]FirstSheet!$A$5:$E$28,3,0)</f>
        <v>EDD20292</v>
      </c>
      <c r="D11" s="4">
        <f>VLOOKUP(A11,[1]FirstSheet!$A$5:$E$28,4,0)</f>
        <v>2021</v>
      </c>
      <c r="E11" s="4" t="str">
        <f>VLOOKUP(A11,[1]FirstSheet!$A$5:$E$28,5,0)</f>
        <v>8731-2021</v>
      </c>
      <c r="F11" s="16"/>
      <c r="G11" s="16"/>
      <c r="H11" s="16"/>
      <c r="I11" s="16"/>
      <c r="J11" s="16"/>
      <c r="K11" s="16"/>
      <c r="L11" s="16"/>
    </row>
    <row r="12" spans="1:12" x14ac:dyDescent="0.25">
      <c r="A12" s="4" t="s">
        <v>11</v>
      </c>
      <c r="B12" s="4" t="str">
        <f>VLOOKUP(A12,[1]FirstSheet!$A$5:$E$28,2,0)</f>
        <v xml:space="preserve">Mercedes Benz </v>
      </c>
      <c r="C12" s="4" t="str">
        <f>VLOOKUP(A12,[1]FirstSheet!$A$5:$E$28,3,0)</f>
        <v>EKJ2943</v>
      </c>
      <c r="D12" s="4">
        <f>VLOOKUP(A12,[1]FirstSheet!$A$5:$E$28,4,0)</f>
        <v>2007</v>
      </c>
      <c r="E12" s="4" t="str">
        <f>VLOOKUP(A12,[1]FirstSheet!$A$5:$E$28,5,0)</f>
        <v>289-2002</v>
      </c>
      <c r="F12" s="16"/>
      <c r="G12" s="16"/>
      <c r="H12" s="16"/>
      <c r="I12" s="16"/>
      <c r="J12" s="16"/>
      <c r="K12" s="16"/>
      <c r="L12" s="16"/>
    </row>
    <row r="13" spans="1:12" x14ac:dyDescent="0.25">
      <c r="A13" s="4" t="s">
        <v>12</v>
      </c>
      <c r="B13" s="4" t="str">
        <f>VLOOKUP(A13,[1]FirstSheet!$A$5:$E$28,2,0)</f>
        <v xml:space="preserve">Porsche 911 GT2 </v>
      </c>
      <c r="C13" s="4" t="str">
        <f>VLOOKUP(A13,[1]FirstSheet!$A$5:$E$28,3,0)</f>
        <v>EJSA223231</v>
      </c>
      <c r="D13" s="4">
        <f>VLOOKUP(A13,[1]FirstSheet!$A$5:$E$28,4,0)</f>
        <v>2003</v>
      </c>
      <c r="E13" s="4" t="str">
        <f>VLOOKUP(A13,[1]FirstSheet!$A$5:$E$28,5,0)</f>
        <v>2932-2912</v>
      </c>
      <c r="F13" s="16"/>
      <c r="G13" s="16"/>
      <c r="H13" s="16"/>
      <c r="I13" s="16"/>
      <c r="J13" s="16"/>
      <c r="K13" s="16"/>
      <c r="L13" s="16"/>
    </row>
    <row r="14" spans="1:12" x14ac:dyDescent="0.25">
      <c r="A14" s="4" t="s">
        <v>13</v>
      </c>
      <c r="B14" s="4" t="str">
        <f>VLOOKUP(A14, [1]FirstSheet!$A$5:$E$28,2,0)</f>
        <v xml:space="preserve">BMW M5 </v>
      </c>
      <c r="C14" s="4" t="str">
        <f>VLOOKUP(A14,[1]FirstSheet!$A$5:$E$28,3,0)</f>
        <v>EFQS93123</v>
      </c>
      <c r="D14" s="4">
        <f>VLOOKUP(A14,[1]FirstSheet!$A$5:$E$28,4,0)</f>
        <v>2009</v>
      </c>
      <c r="E14" s="4" t="str">
        <f>VLOOKUP(A14,[1]FirstSheet!$A$5:$E$28,5,0)</f>
        <v>2898-2021</v>
      </c>
      <c r="F14" s="16"/>
      <c r="G14" s="16"/>
      <c r="H14" s="16"/>
      <c r="I14" s="16"/>
      <c r="J14" s="16"/>
      <c r="K14" s="16"/>
      <c r="L14" s="16"/>
    </row>
    <row r="15" spans="1:12" x14ac:dyDescent="0.25">
      <c r="A15" s="4" t="s">
        <v>14</v>
      </c>
      <c r="B15" s="4" t="str">
        <f>VLOOKUP(A15, [1]FirstSheet!$A$5:$E$28,2,0)</f>
        <v>Lotus</v>
      </c>
      <c r="C15" s="4" t="str">
        <f>VLOOKUP(A15,[1]FirstSheet!$A$5:$E$28,3,0)</f>
        <v>ESF3435</v>
      </c>
      <c r="D15" s="4">
        <f>VLOOKUP(A15,[1]FirstSheet!$A$5:$E$28,4,0)</f>
        <v>2012</v>
      </c>
      <c r="E15" s="4" t="str">
        <f>VLOOKUP(A15,[1]FirstSheet!$A$5:$E$28,5,0)</f>
        <v>2809-2021</v>
      </c>
      <c r="F15" s="16"/>
      <c r="G15" s="16"/>
      <c r="H15" s="16"/>
      <c r="I15" s="16"/>
      <c r="J15" s="16"/>
      <c r="K15" s="16"/>
      <c r="L15" s="16"/>
    </row>
    <row r="16" spans="1:12" x14ac:dyDescent="0.25">
      <c r="A16" s="4" t="s">
        <v>15</v>
      </c>
      <c r="B16" s="4" t="str">
        <f>VLOOKUP(A16,[1]FirstSheet!$A$5:$E$28,2,0)</f>
        <v>Tracker</v>
      </c>
      <c r="C16" s="4" t="str">
        <f>VLOOKUP(A16,[1]FirstSheet!$A$5:$E$28,3,0)</f>
        <v>CZM32321</v>
      </c>
      <c r="D16" s="4">
        <f>VLOOKUP(A16,[1]FirstSheet!$A$5:$E$28,4,0)</f>
        <v>2019</v>
      </c>
      <c r="E16" s="4" t="str">
        <f>VLOOKUP(A16,[1]FirstSheet!$A$5:$E$28,5,0)</f>
        <v>289-2021</v>
      </c>
      <c r="F16" s="16"/>
      <c r="G16" s="16"/>
      <c r="H16" s="16"/>
      <c r="I16" s="16"/>
      <c r="J16" s="16"/>
      <c r="K16" s="16"/>
      <c r="L16" s="16"/>
    </row>
    <row r="17" spans="1:12" x14ac:dyDescent="0.25">
      <c r="A17" s="4" t="s">
        <v>16</v>
      </c>
      <c r="B17" s="4" t="str">
        <f>VLOOKUP(A17,[1]FirstSheet!$A$5:$E$28,2,0)</f>
        <v>Punto</v>
      </c>
      <c r="C17" s="4" t="str">
        <f>VLOOKUP(A17,[1]FirstSheet!$A$5:$E$28,3,0)</f>
        <v>LLT21312</v>
      </c>
      <c r="D17" s="4">
        <f>VLOOKUP(A17,[1]FirstSheet!$A$5:$E$28,4,0)</f>
        <v>2021</v>
      </c>
      <c r="E17" s="4" t="str">
        <f>VLOOKUP(A17,[1]FirstSheet!$A$5:$E$28,5,0)</f>
        <v>5666-21212</v>
      </c>
      <c r="F17" s="16"/>
      <c r="G17" s="16"/>
      <c r="H17" s="16"/>
      <c r="I17" s="16"/>
      <c r="J17" s="16"/>
      <c r="K17" s="16"/>
      <c r="L17" s="16"/>
    </row>
    <row r="18" spans="1:12" x14ac:dyDescent="0.25">
      <c r="A18" s="4" t="s">
        <v>17</v>
      </c>
      <c r="B18" s="4" t="str">
        <f>VLOOKUP(A18,[1]FirstSheet!$A$5:$E$28,2,0)</f>
        <v>Uno</v>
      </c>
      <c r="C18" s="4" t="str">
        <f>VLOOKUP(A18,[1]FirstSheet!$A$5:$E$28,3,0)</f>
        <v>KIE321321</v>
      </c>
      <c r="D18" s="4">
        <f>VLOOKUP(A18,[1]FirstSheet!$A$5:$E$28,4,0)</f>
        <v>2020</v>
      </c>
      <c r="E18" s="4" t="str">
        <f>VLOOKUP(A18,[1]FirstSheet!$A$5:$E$28,5,0)</f>
        <v>2121-212</v>
      </c>
      <c r="F18" s="16"/>
      <c r="G18" s="16"/>
      <c r="H18" s="16"/>
      <c r="I18" s="16"/>
      <c r="J18" s="16"/>
      <c r="K18" s="16"/>
      <c r="L18" s="16"/>
    </row>
    <row r="19" spans="1:12" x14ac:dyDescent="0.25">
      <c r="A19" s="4" t="s">
        <v>18</v>
      </c>
      <c r="B19" s="4" t="str">
        <f>VLOOKUP(A19,[1]FirstSheet!$A$5:$E$28,2,0)</f>
        <v xml:space="preserve">Polo TSI </v>
      </c>
      <c r="C19" s="4" t="str">
        <f>VLOOKUP(A19,[1]FirstSheet!$A$5:$E$28,3,0)</f>
        <v>BRA8321321</v>
      </c>
      <c r="D19" s="4">
        <f>VLOOKUP(A19,[1]FirstSheet!$A$5:$E$28,4,0)</f>
        <v>2019</v>
      </c>
      <c r="E19" s="4" t="str">
        <f>VLOOKUP(A19,[1]FirstSheet!$A$5:$E$28,5,0)</f>
        <v>2121-212</v>
      </c>
      <c r="F19" s="16"/>
      <c r="G19" s="16"/>
      <c r="H19" s="16"/>
      <c r="I19" s="16"/>
      <c r="J19" s="16"/>
      <c r="K19" s="16"/>
      <c r="L19" s="16"/>
    </row>
    <row r="20" spans="1:12" x14ac:dyDescent="0.25">
      <c r="A20" s="4" t="s">
        <v>19</v>
      </c>
      <c r="B20" s="4" t="str">
        <f>VLOOKUP(A20,[1]FirstSheet!$A$5:$E$28,2,0)</f>
        <v>FOX</v>
      </c>
      <c r="C20" s="4" t="str">
        <f>VLOOKUP(A20,[1]FirstSheet!$A$5:$E$28,3,0)</f>
        <v>CSM9328</v>
      </c>
      <c r="D20" s="4">
        <f>VLOOKUP(A20,[1]FirstSheet!$A$5:$E$28,4,0)</f>
        <v>2022</v>
      </c>
      <c r="E20" s="4" t="str">
        <f>VLOOKUP(A20,[1]FirstSheet!$A$5:$E$28,5,0)</f>
        <v>212-30212</v>
      </c>
      <c r="F20" s="16"/>
      <c r="G20" s="16"/>
      <c r="H20" s="16"/>
      <c r="I20" s="16"/>
      <c r="J20" s="16"/>
      <c r="K20" s="16"/>
      <c r="L20" s="16"/>
    </row>
    <row r="21" spans="1:12" x14ac:dyDescent="0.25">
      <c r="A21" s="4" t="s">
        <v>20</v>
      </c>
      <c r="B21" s="4" t="str">
        <f>VLOOKUP(A21,[1]FirstSheet!$A$5:$E$28,2,0)</f>
        <v>Sandero</v>
      </c>
      <c r="C21" s="4" t="str">
        <f>VLOOKUP(A21,[1]FirstSheet!$A$5:$E$28,3,0)</f>
        <v>POL321312</v>
      </c>
      <c r="D21" s="4">
        <f>VLOOKUP(A21,[1]FirstSheet!$A$5:$E$28,4,0)</f>
        <v>2008</v>
      </c>
      <c r="E21" s="4" t="str">
        <f>VLOOKUP(A21,[1]FirstSheet!$A$5:$E$28,5,0)</f>
        <v>212-2102</v>
      </c>
      <c r="F21" s="16"/>
      <c r="G21" s="16"/>
      <c r="H21" s="16"/>
      <c r="I21" s="16"/>
      <c r="J21" s="16"/>
      <c r="K21" s="16"/>
      <c r="L21" s="16"/>
    </row>
    <row r="22" spans="1:12" x14ac:dyDescent="0.25">
      <c r="A22" s="4" t="s">
        <v>21</v>
      </c>
      <c r="B22" s="4" t="str">
        <f>VLOOKUP(A22,[1]FirstSheet!$A$5:$E$28,2,0)</f>
        <v>Meriva</v>
      </c>
      <c r="C22" s="4" t="str">
        <f>VLOOKUP(A22,[1]FirstSheet!$A$5:$E$28,3,0)</f>
        <v>DEXS1212</v>
      </c>
      <c r="D22" s="4">
        <f>VLOOKUP(A22,[1]FirstSheet!$A$5:$E$28,4,0)</f>
        <v>2021</v>
      </c>
      <c r="E22" s="4" t="str">
        <f>VLOOKUP(A22,[1]FirstSheet!$A$5:$E$28,5,0)</f>
        <v>21212-0212</v>
      </c>
      <c r="F22" s="16"/>
      <c r="G22" s="16"/>
      <c r="H22" s="16"/>
      <c r="I22" s="16"/>
      <c r="J22" s="16"/>
      <c r="K22" s="16"/>
      <c r="L22" s="16"/>
    </row>
    <row r="23" spans="1:12" x14ac:dyDescent="0.25">
      <c r="A23" s="4" t="s">
        <v>22</v>
      </c>
      <c r="B23" s="4" t="str">
        <f>VLOOKUP(A23,[1]FirstSheet!$A$5:$E$28,2,0)</f>
        <v>Zafira</v>
      </c>
      <c r="C23" s="4" t="str">
        <f>VLOOKUP(A23,[1]FirstSheet!$A$5:$E$28,3,0)</f>
        <v>321IKODA</v>
      </c>
      <c r="D23" s="4">
        <f>VLOOKUP(A23,[1]FirstSheet!$A$5:$E$28,4,0)</f>
        <v>2012</v>
      </c>
      <c r="E23" s="4" t="str">
        <f>VLOOKUP(A23,[1]FirstSheet!$A$5:$E$28,5,0)</f>
        <v>121-2192</v>
      </c>
      <c r="F23" s="16"/>
      <c r="G23" s="16"/>
      <c r="H23" s="16"/>
      <c r="I23" s="16"/>
      <c r="J23" s="16"/>
      <c r="K23" s="16"/>
      <c r="L23" s="16"/>
    </row>
    <row r="24" spans="1:12" x14ac:dyDescent="0.25">
      <c r="A24" s="4" t="s">
        <v>23</v>
      </c>
      <c r="B24" s="4" t="str">
        <f>VLOOKUP(A24,[1]FirstSheet!$A$5:$E$28,2,0)</f>
        <v>Fiesta</v>
      </c>
      <c r="C24" s="4" t="str">
        <f>VLOOKUP(A24,[1]FirstSheet!$A$5:$E$28,3,0)</f>
        <v>ILOA21123</v>
      </c>
      <c r="D24" s="4">
        <f>VLOOKUP(A24,[1]FirstSheet!$A$5:$E$28,4,0)</f>
        <v>2013</v>
      </c>
      <c r="E24" s="4" t="str">
        <f>VLOOKUP(A24,[1]FirstSheet!$A$5:$E$28,5,0)</f>
        <v>2121299-2202</v>
      </c>
      <c r="F24" s="16"/>
      <c r="G24" s="16"/>
      <c r="H24" s="16"/>
      <c r="I24" s="16"/>
      <c r="J24" s="16"/>
      <c r="K24" s="16"/>
      <c r="L24" s="16"/>
    </row>
    <row r="25" spans="1:12" x14ac:dyDescent="0.25">
      <c r="A25" s="4" t="s">
        <v>24</v>
      </c>
      <c r="B25" s="4" t="str">
        <f>VLOOKUP(A25,[1]FirstSheet!$A$5:$E$28,2,0)</f>
        <v xml:space="preserve">Cruzer LT </v>
      </c>
      <c r="C25" s="4" t="str">
        <f>VLOOKUP(A25,[1]FirstSheet!$A$5:$E$28,3,0)</f>
        <v>CXNX2312</v>
      </c>
      <c r="D25" s="4">
        <f>VLOOKUP(A25,[1]FirstSheet!$A$5:$E$28,4,0)</f>
        <v>2016</v>
      </c>
      <c r="E25" s="4" t="str">
        <f>VLOOKUP(A25,[1]FirstSheet!$A$5:$E$28,5,0)</f>
        <v>11-98833778</v>
      </c>
      <c r="F25" s="16"/>
      <c r="G25" s="16"/>
      <c r="H25" s="16"/>
      <c r="I25" s="16"/>
      <c r="J25" s="16"/>
      <c r="K25" s="16"/>
      <c r="L25" s="16"/>
    </row>
    <row r="26" spans="1:12" x14ac:dyDescent="0.25">
      <c r="A26" s="4" t="s">
        <v>25</v>
      </c>
      <c r="B26" s="4" t="str">
        <f>VLOOKUP(A26,[1]FirstSheet!$A$5:$E$28,2,0)</f>
        <v>S-10</v>
      </c>
      <c r="C26" s="4" t="str">
        <f>VLOOKUP(A26,[1]FirstSheet!$A$5:$E$28,3,0)</f>
        <v>XCS3123</v>
      </c>
      <c r="D26" s="4">
        <f>VLOOKUP(A26,[1]FirstSheet!$A$5:$E$28,4,0)</f>
        <v>2021</v>
      </c>
      <c r="E26" s="4" t="str">
        <f>VLOOKUP(A26,[1]FirstSheet!$A$5:$E$28,5,0)</f>
        <v>212-20120</v>
      </c>
      <c r="F26" s="16"/>
      <c r="G26" s="16"/>
      <c r="H26" s="16"/>
      <c r="I26" s="16"/>
      <c r="J26" s="16"/>
      <c r="K26" s="16"/>
      <c r="L26" s="16"/>
    </row>
    <row r="27" spans="1:12" x14ac:dyDescent="0.25">
      <c r="A27" s="4" t="s">
        <v>26</v>
      </c>
      <c r="B27" s="4" t="str">
        <f>VLOOKUP(A27,[1]FirstSheet!$A$5:$E$28,2,0)</f>
        <v>Amaroc</v>
      </c>
      <c r="C27" s="4" t="str">
        <f>VLOOKUP(A27,[1]FirstSheet!$A$5:$E$28,3,0)</f>
        <v>PLIDAS3238</v>
      </c>
      <c r="D27" s="4">
        <f>VLOOKUP(A27,[1]FirstSheet!$A$5:$E$28,4,0)</f>
        <v>2021</v>
      </c>
      <c r="E27" s="4" t="str">
        <f>VLOOKUP(A27,[1]FirstSheet!$A$5:$E$28,5,0)</f>
        <v>21212-9212</v>
      </c>
      <c r="F27" s="16"/>
      <c r="G27" s="16"/>
      <c r="H27" s="16"/>
      <c r="I27" s="16"/>
      <c r="J27" s="16"/>
      <c r="K27" s="16"/>
      <c r="L27" s="16"/>
    </row>
    <row r="28" spans="1:12" x14ac:dyDescent="0.25">
      <c r="A28" s="4" t="s">
        <v>27</v>
      </c>
      <c r="B28" s="4" t="str">
        <f>VLOOKUP(A28,[1]FirstSheet!$A$5:$E$28,2,0)</f>
        <v>Ford Range</v>
      </c>
      <c r="C28" s="4" t="str">
        <f>VLOOKUP(A28,[1]FirstSheet!$A$5:$E$28,3,0)</f>
        <v>CAS209321</v>
      </c>
      <c r="D28" s="4">
        <f>VLOOKUP(A28,[1]FirstSheet!$A$5:$E$28,4,0)</f>
        <v>2020</v>
      </c>
      <c r="E28" s="4" t="str">
        <f>VLOOKUP(A28,[1]FirstSheet!$A$5:$E$28,5,0)</f>
        <v>2121-21201</v>
      </c>
      <c r="F28" s="16"/>
      <c r="G28" s="16"/>
      <c r="H28" s="16"/>
      <c r="I28" s="16"/>
      <c r="J28" s="16"/>
      <c r="K28" s="16"/>
      <c r="L28" s="16"/>
    </row>
    <row r="29" spans="1:12" x14ac:dyDescent="0.25">
      <c r="A29" s="17"/>
      <c r="B29" s="17"/>
      <c r="C29" s="17"/>
      <c r="D29" s="17"/>
      <c r="E29" s="17"/>
      <c r="F29" s="16"/>
      <c r="G29" s="16"/>
      <c r="H29" s="16"/>
      <c r="I29" s="16"/>
      <c r="J29" s="16"/>
      <c r="K29" s="16"/>
      <c r="L29" s="16"/>
    </row>
    <row r="30" spans="1:12" x14ac:dyDescent="0.25">
      <c r="A30" s="18"/>
      <c r="B30" s="18"/>
      <c r="C30" s="18"/>
      <c r="D30" s="18"/>
      <c r="E30" s="18"/>
      <c r="F30" s="16"/>
      <c r="G30" s="16"/>
      <c r="H30" s="16"/>
      <c r="I30" s="16"/>
      <c r="J30" s="16"/>
      <c r="K30" s="16"/>
      <c r="L30" s="16"/>
    </row>
    <row r="31" spans="1:12" x14ac:dyDescent="0.25">
      <c r="A31" s="18"/>
      <c r="B31" s="18"/>
      <c r="C31" s="18"/>
      <c r="D31" s="18"/>
      <c r="E31" s="18"/>
      <c r="F31" s="16"/>
      <c r="G31" s="16"/>
      <c r="H31" s="16"/>
      <c r="I31" s="16"/>
      <c r="J31" s="16"/>
      <c r="K31" s="16"/>
      <c r="L31" s="16"/>
    </row>
    <row r="32" spans="1:12" x14ac:dyDescent="0.25">
      <c r="A32" s="18"/>
      <c r="B32" s="18"/>
      <c r="C32" s="18"/>
      <c r="D32" s="18"/>
      <c r="E32" s="18"/>
    </row>
    <row r="33" spans="1:5" x14ac:dyDescent="0.25">
      <c r="A33" s="18"/>
      <c r="B33" s="18"/>
      <c r="C33" s="18"/>
      <c r="D33" s="18"/>
      <c r="E33" s="18"/>
    </row>
    <row r="34" spans="1:5" x14ac:dyDescent="0.25">
      <c r="A34" s="18"/>
      <c r="B34" s="18"/>
      <c r="C34" s="18"/>
      <c r="D34" s="18"/>
      <c r="E34" s="18"/>
    </row>
  </sheetData>
  <mergeCells count="3">
    <mergeCell ref="A1:E4"/>
    <mergeCell ref="F1:L31"/>
    <mergeCell ref="A29:E34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Anjos Dos Reis</dc:creator>
  <cp:lastModifiedBy>Lucas Anjos Dos Reis</cp:lastModifiedBy>
  <dcterms:created xsi:type="dcterms:W3CDTF">2021-11-25T21:18:51Z</dcterms:created>
  <dcterms:modified xsi:type="dcterms:W3CDTF">2021-11-26T18:51:39Z</dcterms:modified>
</cp:coreProperties>
</file>