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220" yWindow="15" windowWidth="14235" windowHeight="12675"/>
  </bookViews>
  <sheets>
    <sheet name="Plan1" sheetId="1" r:id="rId1"/>
    <sheet name="Plan2" sheetId="2" r:id="rId2"/>
    <sheet name="Plan3" sheetId="3" r:id="rId3"/>
  </sheets>
  <definedNames>
    <definedName name="_xlnm.Print_Area" localSheetId="0">Plan1!$A$1:$L$110</definedName>
  </definedNames>
  <calcPr calcId="125725"/>
</workbook>
</file>

<file path=xl/calcChain.xml><?xml version="1.0" encoding="utf-8"?>
<calcChain xmlns="http://schemas.openxmlformats.org/spreadsheetml/2006/main">
  <c r="L110" i="1"/>
  <c r="L109"/>
  <c r="K110"/>
  <c r="K109"/>
  <c r="I110"/>
  <c r="I109"/>
  <c r="L88"/>
  <c r="L87"/>
  <c r="K88"/>
  <c r="K87"/>
  <c r="G88"/>
  <c r="G87"/>
  <c r="I88"/>
  <c r="I87"/>
  <c r="K99"/>
  <c r="I99"/>
  <c r="L99" s="1"/>
  <c r="K98"/>
  <c r="I98"/>
  <c r="L98" s="1"/>
  <c r="K75" l="1"/>
  <c r="I75"/>
  <c r="K74"/>
  <c r="I74"/>
  <c r="K61"/>
  <c r="I61"/>
  <c r="K60"/>
  <c r="L60" s="1"/>
  <c r="I60"/>
  <c r="K48"/>
  <c r="I48"/>
  <c r="K47"/>
  <c r="I47"/>
  <c r="K35"/>
  <c r="I35"/>
  <c r="K34"/>
  <c r="I34"/>
  <c r="L75" l="1"/>
  <c r="L74"/>
  <c r="L61"/>
  <c r="L48"/>
  <c r="L47"/>
  <c r="L34"/>
  <c r="L35"/>
  <c r="K22"/>
  <c r="I22"/>
  <c r="K21"/>
  <c r="I21"/>
  <c r="L22" l="1"/>
  <c r="L21"/>
</calcChain>
</file>

<file path=xl/sharedStrings.xml><?xml version="1.0" encoding="utf-8"?>
<sst xmlns="http://schemas.openxmlformats.org/spreadsheetml/2006/main" count="124" uniqueCount="57">
  <si>
    <t>COMPARAÇÃO DIMENSIONAL - C.Q.</t>
  </si>
  <si>
    <t xml:space="preserve">Produto avaliado: </t>
  </si>
  <si>
    <t>Mínima</t>
  </si>
  <si>
    <t>Máxima</t>
  </si>
  <si>
    <t>Moldes</t>
  </si>
  <si>
    <t>Encaixes</t>
  </si>
  <si>
    <t>Interferência</t>
  </si>
  <si>
    <t>Mín. tampinha</t>
  </si>
  <si>
    <t>Máx. tampinha</t>
  </si>
  <si>
    <t>Mín. tampa</t>
  </si>
  <si>
    <t>Máx. tampa</t>
  </si>
  <si>
    <t>Lev. dimensionais utilizados</t>
  </si>
  <si>
    <t>Corpo</t>
  </si>
  <si>
    <t>Tampa</t>
  </si>
  <si>
    <t>Tampinha</t>
  </si>
  <si>
    <t>Ponta</t>
  </si>
  <si>
    <t>Conexão</t>
  </si>
  <si>
    <t>Hidrográfica Microline</t>
  </si>
  <si>
    <t xml:space="preserve">Tampa </t>
  </si>
  <si>
    <t>Montagem: conexão x tampa</t>
  </si>
  <si>
    <t>Montagem: conexão x corpo</t>
  </si>
  <si>
    <t>Mín. conexão</t>
  </si>
  <si>
    <t>Máx. conexão</t>
  </si>
  <si>
    <t>Máx. corpo</t>
  </si>
  <si>
    <t>Mín. corpo</t>
  </si>
  <si>
    <t>Forn. ext.</t>
  </si>
  <si>
    <t>Montagem: Tampinha x Tampa</t>
  </si>
  <si>
    <t>Montagem: ponteira x conexão</t>
  </si>
  <si>
    <t>Ponteira</t>
  </si>
  <si>
    <t>NA</t>
  </si>
  <si>
    <t>Montagem: tampinha x corpo</t>
  </si>
  <si>
    <t>Máx. comprimento total corpo</t>
  </si>
  <si>
    <t>Mín. comprimento total corpo</t>
  </si>
  <si>
    <t>Montagem: Profundidade da ponta no pavio</t>
  </si>
  <si>
    <t>Máx. ponta</t>
  </si>
  <si>
    <t>Mín. ponta</t>
  </si>
  <si>
    <t>Montagem: apoio do pavio nos batentes de tampinha e conexão</t>
  </si>
  <si>
    <t>Tampinha Microline</t>
  </si>
  <si>
    <t>Conexão Microline</t>
  </si>
  <si>
    <t>Comprimento total Corpo Microline</t>
  </si>
  <si>
    <t>Pavio</t>
  </si>
  <si>
    <t>Pavio Microline</t>
  </si>
  <si>
    <t>Ponta Microline - comprimento da haste interna da ponta</t>
  </si>
  <si>
    <t>Comprimento total da conexão</t>
  </si>
  <si>
    <t>Entrada da ponta no pavio</t>
  </si>
  <si>
    <t>Mín. ponteira</t>
  </si>
  <si>
    <t>Máx. ponteira</t>
  </si>
  <si>
    <t>Maior comprimento para encaixe do pavio entre conexão e tampinha</t>
  </si>
  <si>
    <t>Menor comprimento para encaixe do pavio entre conexão e tampinha</t>
  </si>
  <si>
    <t>Menor soma do comprimento da tampinha + comprimento da conexão</t>
  </si>
  <si>
    <t>Maior soma do comprimento da tampinha + comprimento da conexão</t>
  </si>
  <si>
    <t>Espaço entre conexão e tampinha - comprimento do pavio</t>
  </si>
  <si>
    <t>Montagem: Encaixe pavio no corpo</t>
  </si>
  <si>
    <t>Diâmetro externo Pavio Microline</t>
  </si>
  <si>
    <t>Diâmetro interno Corpo Microline</t>
  </si>
  <si>
    <t>Mín. pavio</t>
  </si>
  <si>
    <t>Máx. pavio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</si>
</sst>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6.5"/>
      <color theme="1"/>
      <name val="Tahoma"/>
      <family val="2"/>
    </font>
    <font>
      <sz val="11"/>
      <color theme="1"/>
      <name val="Tahoma"/>
      <family val="2"/>
    </font>
    <font>
      <sz val="10"/>
      <color theme="1"/>
      <name val="Tahoma"/>
      <family val="2"/>
    </font>
    <font>
      <sz val="9"/>
      <color theme="1"/>
      <name val="Tahoma"/>
      <family val="2"/>
    </font>
    <font>
      <sz val="8"/>
      <color theme="1"/>
      <name val="Tahoma"/>
      <family val="2"/>
    </font>
    <font>
      <sz val="6.5"/>
      <color theme="1"/>
      <name val="Tahoma"/>
      <family val="2"/>
    </font>
    <font>
      <sz val="7"/>
      <color theme="1"/>
      <name val="Tahoma"/>
      <family val="2"/>
    </font>
    <font>
      <sz val="7.5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10" xfId="0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/>
    </xf>
    <xf numFmtId="2" fontId="6" fillId="0" borderId="14" xfId="0" applyNumberFormat="1" applyFont="1" applyBorder="1" applyAlignment="1">
      <alignment horizontal="center"/>
    </xf>
    <xf numFmtId="0" fontId="6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2" fontId="6" fillId="0" borderId="20" xfId="0" applyNumberFormat="1" applyFont="1" applyBorder="1" applyAlignment="1">
      <alignment horizontal="center"/>
    </xf>
    <xf numFmtId="2" fontId="6" fillId="0" borderId="21" xfId="0" applyNumberFormat="1" applyFont="1" applyBorder="1" applyAlignment="1">
      <alignment horizontal="center"/>
    </xf>
    <xf numFmtId="2" fontId="6" fillId="0" borderId="20" xfId="0" applyNumberFormat="1" applyFont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2" fontId="6" fillId="0" borderId="22" xfId="0" applyNumberFormat="1" applyFont="1" applyBorder="1" applyAlignment="1">
      <alignment horizontal="center"/>
    </xf>
    <xf numFmtId="2" fontId="6" fillId="0" borderId="19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/>
    <xf numFmtId="0" fontId="5" fillId="0" borderId="0" xfId="0" applyFont="1" applyBorder="1"/>
    <xf numFmtId="0" fontId="6" fillId="2" borderId="29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3" fillId="0" borderId="25" xfId="0" applyFont="1" applyBorder="1"/>
    <xf numFmtId="0" fontId="3" fillId="0" borderId="0" xfId="0" applyFont="1" applyBorder="1"/>
    <xf numFmtId="0" fontId="3" fillId="0" borderId="33" xfId="0" applyFont="1" applyBorder="1"/>
    <xf numFmtId="0" fontId="5" fillId="0" borderId="33" xfId="0" applyFont="1" applyBorder="1"/>
    <xf numFmtId="0" fontId="5" fillId="0" borderId="25" xfId="0" applyFont="1" applyBorder="1"/>
    <xf numFmtId="2" fontId="6" fillId="0" borderId="34" xfId="0" applyNumberFormat="1" applyFont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2" fontId="6" fillId="0" borderId="36" xfId="0" applyNumberFormat="1" applyFont="1" applyBorder="1" applyAlignment="1">
      <alignment horizontal="center"/>
    </xf>
    <xf numFmtId="2" fontId="6" fillId="0" borderId="38" xfId="0" applyNumberFormat="1" applyFont="1" applyBorder="1" applyAlignment="1">
      <alignment horizontal="center"/>
    </xf>
    <xf numFmtId="2" fontId="6" fillId="0" borderId="29" xfId="0" applyNumberFormat="1" applyFont="1" applyBorder="1" applyAlignment="1">
      <alignment horizontal="center"/>
    </xf>
    <xf numFmtId="2" fontId="6" fillId="0" borderId="39" xfId="0" applyNumberFormat="1" applyFont="1" applyBorder="1" applyAlignment="1">
      <alignment horizontal="center" vertical="center"/>
    </xf>
    <xf numFmtId="2" fontId="6" fillId="0" borderId="35" xfId="0" applyNumberFormat="1" applyFont="1" applyBorder="1" applyAlignment="1">
      <alignment horizontal="center" vertical="center"/>
    </xf>
    <xf numFmtId="0" fontId="7" fillId="0" borderId="43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2" fontId="6" fillId="0" borderId="37" xfId="0" applyNumberFormat="1" applyFont="1" applyBorder="1" applyAlignment="1">
      <alignment horizontal="center"/>
    </xf>
    <xf numFmtId="2" fontId="6" fillId="0" borderId="50" xfId="0" applyNumberFormat="1" applyFont="1" applyBorder="1" applyAlignment="1">
      <alignment horizontal="center"/>
    </xf>
    <xf numFmtId="2" fontId="6" fillId="0" borderId="49" xfId="0" applyNumberFormat="1" applyFont="1" applyBorder="1" applyAlignment="1">
      <alignment horizontal="center"/>
    </xf>
    <xf numFmtId="0" fontId="6" fillId="2" borderId="49" xfId="0" applyFont="1" applyFill="1" applyBorder="1" applyAlignment="1">
      <alignment horizontal="center" vertical="center"/>
    </xf>
    <xf numFmtId="2" fontId="6" fillId="0" borderId="50" xfId="0" applyNumberFormat="1" applyFont="1" applyBorder="1" applyAlignment="1">
      <alignment horizontal="center" vertical="center"/>
    </xf>
    <xf numFmtId="2" fontId="6" fillId="0" borderId="51" xfId="0" applyNumberFormat="1" applyFont="1" applyBorder="1" applyAlignment="1">
      <alignment horizontal="center" vertical="center"/>
    </xf>
    <xf numFmtId="2" fontId="6" fillId="0" borderId="52" xfId="0" applyNumberFormat="1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2" fontId="6" fillId="0" borderId="38" xfId="0" applyNumberFormat="1" applyFont="1" applyBorder="1" applyAlignment="1">
      <alignment horizontal="center" vertical="center"/>
    </xf>
    <xf numFmtId="2" fontId="6" fillId="0" borderId="54" xfId="0" applyNumberFormat="1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2" fontId="6" fillId="0" borderId="22" xfId="0" applyNumberFormat="1" applyFont="1" applyFill="1" applyBorder="1" applyAlignment="1">
      <alignment horizontal="center"/>
    </xf>
    <xf numFmtId="2" fontId="6" fillId="0" borderId="56" xfId="0" applyNumberFormat="1" applyFont="1" applyBorder="1" applyAlignment="1">
      <alignment horizontal="center"/>
    </xf>
    <xf numFmtId="0" fontId="3" fillId="0" borderId="40" xfId="0" applyFont="1" applyBorder="1"/>
    <xf numFmtId="0" fontId="3" fillId="0" borderId="41" xfId="0" applyFont="1" applyBorder="1"/>
    <xf numFmtId="0" fontId="3" fillId="0" borderId="42" xfId="0" applyFont="1" applyBorder="1"/>
    <xf numFmtId="0" fontId="4" fillId="0" borderId="57" xfId="0" applyFont="1" applyBorder="1" applyAlignment="1"/>
    <xf numFmtId="0" fontId="4" fillId="0" borderId="8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/>
    </xf>
    <xf numFmtId="2" fontId="6" fillId="0" borderId="22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0" fontId="6" fillId="0" borderId="57" xfId="0" applyFont="1" applyBorder="1" applyAlignment="1">
      <alignment wrapText="1"/>
    </xf>
    <xf numFmtId="2" fontId="6" fillId="0" borderId="14" xfId="0" applyNumberFormat="1" applyFont="1" applyBorder="1" applyAlignment="1">
      <alignment horizontal="center"/>
    </xf>
    <xf numFmtId="2" fontId="6" fillId="0" borderId="12" xfId="0" applyNumberFormat="1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/>
    </xf>
    <xf numFmtId="0" fontId="7" fillId="0" borderId="75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2" fontId="6" fillId="0" borderId="38" xfId="0" applyNumberFormat="1" applyFont="1" applyBorder="1" applyAlignment="1">
      <alignment horizontal="center"/>
    </xf>
    <xf numFmtId="2" fontId="6" fillId="0" borderId="73" xfId="0" applyNumberFormat="1" applyFont="1" applyBorder="1" applyAlignment="1">
      <alignment horizontal="center"/>
    </xf>
    <xf numFmtId="2" fontId="6" fillId="0" borderId="63" xfId="0" applyNumberFormat="1" applyFont="1" applyBorder="1" applyAlignment="1">
      <alignment horizontal="center"/>
    </xf>
    <xf numFmtId="2" fontId="6" fillId="0" borderId="62" xfId="0" applyNumberFormat="1" applyFont="1" applyBorder="1" applyAlignment="1">
      <alignment horizontal="center"/>
    </xf>
    <xf numFmtId="2" fontId="6" fillId="0" borderId="14" xfId="0" applyNumberFormat="1" applyFont="1" applyBorder="1" applyAlignment="1">
      <alignment horizontal="center"/>
    </xf>
    <xf numFmtId="2" fontId="6" fillId="0" borderId="74" xfId="0" applyNumberFormat="1" applyFont="1" applyBorder="1" applyAlignment="1">
      <alignment horizontal="center"/>
    </xf>
    <xf numFmtId="2" fontId="6" fillId="0" borderId="55" xfId="0" applyNumberFormat="1" applyFont="1" applyBorder="1" applyAlignment="1">
      <alignment horizontal="center"/>
    </xf>
    <xf numFmtId="2" fontId="6" fillId="0" borderId="65" xfId="0" applyNumberFormat="1" applyFont="1" applyBorder="1" applyAlignment="1">
      <alignment horizontal="center"/>
    </xf>
    <xf numFmtId="0" fontId="5" fillId="0" borderId="66" xfId="0" applyFont="1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5" fillId="0" borderId="6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57" xfId="0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/>
    </xf>
    <xf numFmtId="0" fontId="5" fillId="0" borderId="71" xfId="0" applyFont="1" applyBorder="1" applyAlignment="1">
      <alignment horizontal="center"/>
    </xf>
    <xf numFmtId="0" fontId="5" fillId="0" borderId="7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2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4" fontId="7" fillId="0" borderId="44" xfId="0" applyNumberFormat="1" applyFont="1" applyBorder="1" applyAlignment="1">
      <alignment horizontal="left" vertical="center"/>
    </xf>
    <xf numFmtId="14" fontId="7" fillId="0" borderId="45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14" fontId="7" fillId="0" borderId="47" xfId="0" applyNumberFormat="1" applyFont="1" applyBorder="1" applyAlignment="1">
      <alignment horizontal="left" vertical="center"/>
    </xf>
    <xf numFmtId="14" fontId="0" fillId="0" borderId="47" xfId="0" applyNumberFormat="1" applyBorder="1" applyAlignment="1">
      <alignment horizontal="left" vertical="center"/>
    </xf>
    <xf numFmtId="14" fontId="0" fillId="0" borderId="48" xfId="0" applyNumberFormat="1" applyBorder="1" applyAlignment="1">
      <alignment horizontal="left" vertical="center"/>
    </xf>
    <xf numFmtId="14" fontId="7" fillId="0" borderId="31" xfId="0" applyNumberFormat="1" applyFont="1" applyBorder="1" applyAlignment="1">
      <alignment horizontal="left" vertical="center"/>
    </xf>
    <xf numFmtId="2" fontId="6" fillId="0" borderId="14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2" fontId="6" fillId="3" borderId="64" xfId="0" applyNumberFormat="1" applyFont="1" applyFill="1" applyBorder="1" applyAlignment="1">
      <alignment horizontal="center" vertical="center"/>
    </xf>
    <xf numFmtId="2" fontId="6" fillId="3" borderId="65" xfId="0" applyNumberFormat="1" applyFont="1" applyFill="1" applyBorder="1" applyAlignment="1">
      <alignment horizontal="center" vertical="center"/>
    </xf>
    <xf numFmtId="0" fontId="9" fillId="3" borderId="76" xfId="0" applyFont="1" applyFill="1" applyBorder="1" applyAlignment="1">
      <alignment horizontal="center" vertical="center" wrapText="1"/>
    </xf>
    <xf numFmtId="0" fontId="9" fillId="3" borderId="77" xfId="0" applyFont="1" applyFill="1" applyBorder="1" applyAlignment="1">
      <alignment horizontal="center" vertical="center" wrapText="1"/>
    </xf>
    <xf numFmtId="2" fontId="9" fillId="2" borderId="63" xfId="0" applyNumberFormat="1" applyFont="1" applyFill="1" applyBorder="1" applyAlignment="1">
      <alignment horizontal="center" vertical="center" wrapText="1"/>
    </xf>
    <xf numFmtId="2" fontId="9" fillId="2" borderId="40" xfId="0" applyNumberFormat="1" applyFont="1" applyFill="1" applyBorder="1" applyAlignment="1">
      <alignment horizontal="center" vertical="center" wrapText="1"/>
    </xf>
    <xf numFmtId="2" fontId="7" fillId="2" borderId="75" xfId="0" applyNumberFormat="1" applyFont="1" applyFill="1" applyBorder="1" applyAlignment="1">
      <alignment horizontal="center" vertical="center" wrapText="1"/>
    </xf>
    <xf numFmtId="2" fontId="7" fillId="2" borderId="55" xfId="0" applyNumberFormat="1" applyFont="1" applyFill="1" applyBorder="1" applyAlignment="1">
      <alignment horizontal="center" vertical="center" wrapText="1"/>
    </xf>
    <xf numFmtId="2" fontId="8" fillId="2" borderId="63" xfId="0" applyNumberFormat="1" applyFont="1" applyFill="1" applyBorder="1" applyAlignment="1">
      <alignment horizontal="center" vertical="center" wrapText="1"/>
    </xf>
    <xf numFmtId="2" fontId="8" fillId="2" borderId="40" xfId="0" applyNumberFormat="1" applyFont="1" applyFill="1" applyBorder="1" applyAlignment="1">
      <alignment horizontal="center" vertical="center" wrapText="1"/>
    </xf>
    <xf numFmtId="2" fontId="6" fillId="0" borderId="62" xfId="0" applyNumberFormat="1" applyFont="1" applyFill="1" applyBorder="1" applyAlignment="1">
      <alignment horizontal="center" vertical="center" wrapText="1"/>
    </xf>
    <xf numFmtId="2" fontId="6" fillId="0" borderId="42" xfId="0" applyNumberFormat="1" applyFont="1" applyFill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FF66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90</xdr:row>
      <xdr:rowOff>19049</xdr:rowOff>
    </xdr:from>
    <xdr:to>
      <xdr:col>11</xdr:col>
      <xdr:colOff>532087</xdr:colOff>
      <xdr:row>93</xdr:row>
      <xdr:rowOff>47624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1208" t="37042" r="13122" b="53367"/>
        <a:stretch>
          <a:fillRect/>
        </a:stretch>
      </xdr:blipFill>
      <xdr:spPr bwMode="auto">
        <a:xfrm>
          <a:off x="219075" y="18802349"/>
          <a:ext cx="7304362" cy="600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114300</xdr:colOff>
      <xdr:row>0</xdr:row>
      <xdr:rowOff>76200</xdr:rowOff>
    </xdr:from>
    <xdr:to>
      <xdr:col>1</xdr:col>
      <xdr:colOff>542925</xdr:colOff>
      <xdr:row>0</xdr:row>
      <xdr:rowOff>475276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4300" y="76200"/>
          <a:ext cx="1038225" cy="3990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281605</xdr:colOff>
      <xdr:row>19</xdr:row>
      <xdr:rowOff>99392</xdr:rowOff>
    </xdr:from>
    <xdr:to>
      <xdr:col>11</xdr:col>
      <xdr:colOff>468453</xdr:colOff>
      <xdr:row>19</xdr:row>
      <xdr:rowOff>99392</xdr:rowOff>
    </xdr:to>
    <xdr:cxnSp macro="">
      <xdr:nvCxnSpPr>
        <xdr:cNvPr id="26" name="Conector reto 25"/>
        <xdr:cNvCxnSpPr/>
      </xdr:nvCxnSpPr>
      <xdr:spPr>
        <a:xfrm>
          <a:off x="281605" y="3081131"/>
          <a:ext cx="70200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32</xdr:row>
      <xdr:rowOff>99392</xdr:rowOff>
    </xdr:from>
    <xdr:to>
      <xdr:col>11</xdr:col>
      <xdr:colOff>468453</xdr:colOff>
      <xdr:row>32</xdr:row>
      <xdr:rowOff>99392</xdr:rowOff>
    </xdr:to>
    <xdr:cxnSp macro="">
      <xdr:nvCxnSpPr>
        <xdr:cNvPr id="48" name="Conector reto 47"/>
        <xdr:cNvCxnSpPr/>
      </xdr:nvCxnSpPr>
      <xdr:spPr>
        <a:xfrm>
          <a:off x="281605" y="6443042"/>
          <a:ext cx="7140098" cy="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45</xdr:row>
      <xdr:rowOff>99392</xdr:rowOff>
    </xdr:from>
    <xdr:to>
      <xdr:col>11</xdr:col>
      <xdr:colOff>468453</xdr:colOff>
      <xdr:row>45</xdr:row>
      <xdr:rowOff>99392</xdr:rowOff>
    </xdr:to>
    <xdr:cxnSp macro="">
      <xdr:nvCxnSpPr>
        <xdr:cNvPr id="68" name="Conector reto 67"/>
        <xdr:cNvCxnSpPr/>
      </xdr:nvCxnSpPr>
      <xdr:spPr>
        <a:xfrm>
          <a:off x="281605" y="10918478"/>
          <a:ext cx="7156520" cy="0"/>
        </a:xfrm>
        <a:prstGeom prst="line">
          <a:avLst/>
        </a:prstGeom>
        <a:ln w="3810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278424</xdr:colOff>
      <xdr:row>10</xdr:row>
      <xdr:rowOff>175845</xdr:rowOff>
    </xdr:from>
    <xdr:to>
      <xdr:col>9</xdr:col>
      <xdr:colOff>75937</xdr:colOff>
      <xdr:row>16</xdr:row>
      <xdr:rowOff>14653</xdr:rowOff>
    </xdr:to>
    <xdr:grpSp>
      <xdr:nvGrpSpPr>
        <xdr:cNvPr id="49" name="Grupo 48"/>
        <xdr:cNvGrpSpPr/>
      </xdr:nvGrpSpPr>
      <xdr:grpSpPr>
        <a:xfrm>
          <a:off x="2145324" y="2490420"/>
          <a:ext cx="3617038" cy="981808"/>
          <a:chOff x="2139462" y="2293326"/>
          <a:chExt cx="3614840" cy="981808"/>
        </a:xfrm>
      </xdr:grpSpPr>
      <xdr:pic>
        <xdr:nvPicPr>
          <xdr:cNvPr id="3" name="Picture 2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lum bright="10000" contrast="10000"/>
          </a:blip>
          <a:srcRect l="18313" t="40124" r="28710" b="34290"/>
          <a:stretch>
            <a:fillRect/>
          </a:stretch>
        </xdr:blipFill>
        <xdr:spPr bwMode="auto">
          <a:xfrm>
            <a:off x="2139462" y="2293326"/>
            <a:ext cx="3614840" cy="981808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cxnSp macro="">
        <xdr:nvCxnSpPr>
          <xdr:cNvPr id="34" name="Conector reto 33"/>
          <xdr:cNvCxnSpPr/>
        </xdr:nvCxnSpPr>
        <xdr:spPr>
          <a:xfrm>
            <a:off x="3399692" y="2586403"/>
            <a:ext cx="337039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Conector reto 36"/>
          <xdr:cNvCxnSpPr/>
        </xdr:nvCxnSpPr>
        <xdr:spPr>
          <a:xfrm>
            <a:off x="3399692" y="2982061"/>
            <a:ext cx="337039" cy="0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446942</xdr:colOff>
      <xdr:row>24</xdr:row>
      <xdr:rowOff>73269</xdr:rowOff>
    </xdr:from>
    <xdr:to>
      <xdr:col>8</xdr:col>
      <xdr:colOff>468922</xdr:colOff>
      <xdr:row>29</xdr:row>
      <xdr:rowOff>174665</xdr:rowOff>
    </xdr:to>
    <xdr:grpSp>
      <xdr:nvGrpSpPr>
        <xdr:cNvPr id="47" name="Grupo 46"/>
        <xdr:cNvGrpSpPr/>
      </xdr:nvGrpSpPr>
      <xdr:grpSpPr>
        <a:xfrm>
          <a:off x="2313842" y="4959594"/>
          <a:ext cx="3174755" cy="1053896"/>
          <a:chOff x="2307980" y="4755173"/>
          <a:chExt cx="3172557" cy="1053896"/>
        </a:xfrm>
      </xdr:grpSpPr>
      <xdr:pic>
        <xdr:nvPicPr>
          <xdr:cNvPr id="4" name="Picture 4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lum bright="10000" contrast="10000"/>
          </a:blip>
          <a:srcRect l="15550" t="27331" r="36654" b="44466"/>
          <a:stretch>
            <a:fillRect/>
          </a:stretch>
        </xdr:blipFill>
        <xdr:spPr bwMode="auto">
          <a:xfrm>
            <a:off x="2307980" y="4755173"/>
            <a:ext cx="3172557" cy="1053896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cxnSp macro="">
        <xdr:nvCxnSpPr>
          <xdr:cNvPr id="42" name="Conector reto 41"/>
          <xdr:cNvCxnSpPr/>
        </xdr:nvCxnSpPr>
        <xdr:spPr>
          <a:xfrm flipV="1">
            <a:off x="3868615" y="5106865"/>
            <a:ext cx="212481" cy="0"/>
          </a:xfrm>
          <a:prstGeom prst="line">
            <a:avLst/>
          </a:prstGeom>
          <a:ln w="19050">
            <a:solidFill>
              <a:srgbClr val="FFFF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Conector reto 44"/>
          <xdr:cNvCxnSpPr/>
        </xdr:nvCxnSpPr>
        <xdr:spPr>
          <a:xfrm flipV="1">
            <a:off x="3868615" y="5465887"/>
            <a:ext cx="212481" cy="0"/>
          </a:xfrm>
          <a:prstGeom prst="line">
            <a:avLst/>
          </a:prstGeom>
          <a:ln w="19050">
            <a:solidFill>
              <a:srgbClr val="FFFF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175846</xdr:colOff>
      <xdr:row>37</xdr:row>
      <xdr:rowOff>29309</xdr:rowOff>
    </xdr:from>
    <xdr:to>
      <xdr:col>9</xdr:col>
      <xdr:colOff>55756</xdr:colOff>
      <xdr:row>42</xdr:row>
      <xdr:rowOff>161194</xdr:rowOff>
    </xdr:to>
    <xdr:grpSp>
      <xdr:nvGrpSpPr>
        <xdr:cNvPr id="22" name="Grupo 21"/>
        <xdr:cNvGrpSpPr/>
      </xdr:nvGrpSpPr>
      <xdr:grpSpPr>
        <a:xfrm>
          <a:off x="2042746" y="7430234"/>
          <a:ext cx="3699435" cy="1084385"/>
          <a:chOff x="2036022" y="7257103"/>
          <a:chExt cx="3689910" cy="1084385"/>
        </a:xfrm>
      </xdr:grpSpPr>
      <xdr:pic>
        <xdr:nvPicPr>
          <xdr:cNvPr id="5" name="Picture 5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lum bright="10000" contrast="10000"/>
          </a:blip>
          <a:srcRect l="19679" t="34599" r="11921" b="29784"/>
          <a:stretch>
            <a:fillRect/>
          </a:stretch>
        </xdr:blipFill>
        <xdr:spPr bwMode="auto">
          <a:xfrm>
            <a:off x="2036022" y="7257103"/>
            <a:ext cx="3689910" cy="108438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cxnSp macro="">
        <xdr:nvCxnSpPr>
          <xdr:cNvPr id="75" name="Conector reto 74"/>
          <xdr:cNvCxnSpPr/>
        </xdr:nvCxnSpPr>
        <xdr:spPr>
          <a:xfrm flipH="1">
            <a:off x="3370082" y="7559703"/>
            <a:ext cx="0" cy="504000"/>
          </a:xfrm>
          <a:prstGeom prst="line">
            <a:avLst/>
          </a:prstGeom>
          <a:ln w="19050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281605</xdr:colOff>
      <xdr:row>58</xdr:row>
      <xdr:rowOff>99392</xdr:rowOff>
    </xdr:from>
    <xdr:to>
      <xdr:col>11</xdr:col>
      <xdr:colOff>468453</xdr:colOff>
      <xdr:row>58</xdr:row>
      <xdr:rowOff>99392</xdr:rowOff>
    </xdr:to>
    <xdr:cxnSp macro="">
      <xdr:nvCxnSpPr>
        <xdr:cNvPr id="51" name="Conector reto 50"/>
        <xdr:cNvCxnSpPr/>
      </xdr:nvCxnSpPr>
      <xdr:spPr>
        <a:xfrm>
          <a:off x="281605" y="6312623"/>
          <a:ext cx="7169406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322389</xdr:colOff>
      <xdr:row>50</xdr:row>
      <xdr:rowOff>29129</xdr:rowOff>
    </xdr:from>
    <xdr:to>
      <xdr:col>8</xdr:col>
      <xdr:colOff>366349</xdr:colOff>
      <xdr:row>55</xdr:row>
      <xdr:rowOff>161193</xdr:rowOff>
    </xdr:to>
    <xdr:grpSp>
      <xdr:nvGrpSpPr>
        <xdr:cNvPr id="21" name="Grupo 20"/>
        <xdr:cNvGrpSpPr/>
      </xdr:nvGrpSpPr>
      <xdr:grpSpPr>
        <a:xfrm>
          <a:off x="2189289" y="9944654"/>
          <a:ext cx="3196735" cy="1084564"/>
          <a:chOff x="2182565" y="9778247"/>
          <a:chExt cx="3181608" cy="1084564"/>
        </a:xfrm>
      </xdr:grpSpPr>
      <xdr:pic>
        <xdr:nvPicPr>
          <xdr:cNvPr id="1030" name="Picture 6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lum bright="10000" contrast="10000"/>
          </a:blip>
          <a:srcRect l="28004" t="33727" r="18936" b="34290"/>
          <a:stretch>
            <a:fillRect/>
          </a:stretch>
        </xdr:blipFill>
        <xdr:spPr bwMode="auto">
          <a:xfrm>
            <a:off x="2182565" y="9778247"/>
            <a:ext cx="3181608" cy="1084564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cxnSp macro="">
        <xdr:nvCxnSpPr>
          <xdr:cNvPr id="59" name="Conector reto 58"/>
          <xdr:cNvCxnSpPr/>
        </xdr:nvCxnSpPr>
        <xdr:spPr>
          <a:xfrm flipV="1">
            <a:off x="2633815" y="10247349"/>
            <a:ext cx="344365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Conector reto 59"/>
          <xdr:cNvCxnSpPr/>
        </xdr:nvCxnSpPr>
        <xdr:spPr>
          <a:xfrm flipV="1">
            <a:off x="2626488" y="10401215"/>
            <a:ext cx="344365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102269</xdr:colOff>
      <xdr:row>4</xdr:row>
      <xdr:rowOff>66675</xdr:rowOff>
    </xdr:from>
    <xdr:to>
      <xdr:col>7</xdr:col>
      <xdr:colOff>609600</xdr:colOff>
      <xdr:row>5</xdr:row>
      <xdr:rowOff>180975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23387" t="48759" r="12829" b="44059"/>
        <a:stretch>
          <a:fillRect/>
        </a:stretch>
      </xdr:blipFill>
      <xdr:spPr bwMode="auto">
        <a:xfrm>
          <a:off x="102269" y="1228725"/>
          <a:ext cx="4812631" cy="304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281605</xdr:colOff>
      <xdr:row>72</xdr:row>
      <xdr:rowOff>99392</xdr:rowOff>
    </xdr:from>
    <xdr:to>
      <xdr:col>11</xdr:col>
      <xdr:colOff>468453</xdr:colOff>
      <xdr:row>72</xdr:row>
      <xdr:rowOff>99392</xdr:rowOff>
    </xdr:to>
    <xdr:cxnSp macro="">
      <xdr:nvCxnSpPr>
        <xdr:cNvPr id="23" name="Conector reto 22"/>
        <xdr:cNvCxnSpPr/>
      </xdr:nvCxnSpPr>
      <xdr:spPr>
        <a:xfrm>
          <a:off x="281605" y="3947492"/>
          <a:ext cx="717819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</xdr:colOff>
      <xdr:row>63</xdr:row>
      <xdr:rowOff>123825</xdr:rowOff>
    </xdr:from>
    <xdr:to>
      <xdr:col>9</xdr:col>
      <xdr:colOff>95250</xdr:colOff>
      <xdr:row>68</xdr:row>
      <xdr:rowOff>152400</xdr:rowOff>
    </xdr:to>
    <xdr:grpSp>
      <xdr:nvGrpSpPr>
        <xdr:cNvPr id="32" name="Grupo 31"/>
        <xdr:cNvGrpSpPr/>
      </xdr:nvGrpSpPr>
      <xdr:grpSpPr>
        <a:xfrm>
          <a:off x="1914525" y="12553950"/>
          <a:ext cx="3867150" cy="981075"/>
          <a:chOff x="2066925" y="12363450"/>
          <a:chExt cx="3867150" cy="981075"/>
        </a:xfrm>
      </xdr:grpSpPr>
      <xdr:pic>
        <xdr:nvPicPr>
          <xdr:cNvPr id="6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lum bright="10000" contrast="10000"/>
          </a:blip>
          <a:srcRect l="20390" t="39687" r="19186" b="33061"/>
          <a:stretch>
            <a:fillRect/>
          </a:stretch>
        </xdr:blipFill>
        <xdr:spPr bwMode="auto">
          <a:xfrm>
            <a:off x="2066925" y="12363450"/>
            <a:ext cx="3867150" cy="9810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cxnSp macro="">
        <xdr:nvCxnSpPr>
          <xdr:cNvPr id="30" name="Conector reto 29"/>
          <xdr:cNvCxnSpPr/>
        </xdr:nvCxnSpPr>
        <xdr:spPr>
          <a:xfrm flipH="1" flipV="1">
            <a:off x="3190875" y="13144500"/>
            <a:ext cx="2047875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Conector reto 30"/>
          <xdr:cNvCxnSpPr/>
        </xdr:nvCxnSpPr>
        <xdr:spPr>
          <a:xfrm flipH="1" flipV="1">
            <a:off x="3190875" y="12582525"/>
            <a:ext cx="2047875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281605</xdr:colOff>
      <xdr:row>96</xdr:row>
      <xdr:rowOff>99392</xdr:rowOff>
    </xdr:from>
    <xdr:to>
      <xdr:col>11</xdr:col>
      <xdr:colOff>468453</xdr:colOff>
      <xdr:row>96</xdr:row>
      <xdr:rowOff>99392</xdr:rowOff>
    </xdr:to>
    <xdr:cxnSp macro="">
      <xdr:nvCxnSpPr>
        <xdr:cNvPr id="35" name="Conector reto 34"/>
        <xdr:cNvCxnSpPr/>
      </xdr:nvCxnSpPr>
      <xdr:spPr>
        <a:xfrm>
          <a:off x="281605" y="19063667"/>
          <a:ext cx="75401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356089</xdr:colOff>
      <xdr:row>91</xdr:row>
      <xdr:rowOff>157528</xdr:rowOff>
    </xdr:from>
    <xdr:to>
      <xdr:col>2</xdr:col>
      <xdr:colOff>608089</xdr:colOff>
      <xdr:row>91</xdr:row>
      <xdr:rowOff>157528</xdr:rowOff>
    </xdr:to>
    <xdr:cxnSp macro="">
      <xdr:nvCxnSpPr>
        <xdr:cNvPr id="36" name="Conector reto 35"/>
        <xdr:cNvCxnSpPr/>
      </xdr:nvCxnSpPr>
      <xdr:spPr>
        <a:xfrm flipV="1">
          <a:off x="1613389" y="19131328"/>
          <a:ext cx="2520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356089</xdr:colOff>
      <xdr:row>91</xdr:row>
      <xdr:rowOff>114298</xdr:rowOff>
    </xdr:from>
    <xdr:to>
      <xdr:col>2</xdr:col>
      <xdr:colOff>608089</xdr:colOff>
      <xdr:row>91</xdr:row>
      <xdr:rowOff>114298</xdr:rowOff>
    </xdr:to>
    <xdr:cxnSp macro="">
      <xdr:nvCxnSpPr>
        <xdr:cNvPr id="38" name="Conector reto 37"/>
        <xdr:cNvCxnSpPr/>
      </xdr:nvCxnSpPr>
      <xdr:spPr>
        <a:xfrm>
          <a:off x="1613389" y="19088098"/>
          <a:ext cx="2520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85</xdr:row>
      <xdr:rowOff>99392</xdr:rowOff>
    </xdr:from>
    <xdr:to>
      <xdr:col>11</xdr:col>
      <xdr:colOff>468453</xdr:colOff>
      <xdr:row>85</xdr:row>
      <xdr:rowOff>99392</xdr:rowOff>
    </xdr:to>
    <xdr:cxnSp macro="">
      <xdr:nvCxnSpPr>
        <xdr:cNvPr id="39" name="Conector reto 38"/>
        <xdr:cNvCxnSpPr/>
      </xdr:nvCxnSpPr>
      <xdr:spPr>
        <a:xfrm>
          <a:off x="281605" y="15768017"/>
          <a:ext cx="75401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628649</xdr:colOff>
      <xdr:row>78</xdr:row>
      <xdr:rowOff>76200</xdr:rowOff>
    </xdr:from>
    <xdr:to>
      <xdr:col>11</xdr:col>
      <xdr:colOff>28302</xdr:colOff>
      <xdr:row>80</xdr:row>
      <xdr:rowOff>142875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lum bright="10000" contrast="10000"/>
        </a:blip>
        <a:srcRect l="12836" t="48286" r="3076" b="40138"/>
        <a:stretch>
          <a:fillRect/>
        </a:stretch>
      </xdr:blipFill>
      <xdr:spPr bwMode="auto">
        <a:xfrm>
          <a:off x="1238249" y="15201900"/>
          <a:ext cx="5781403" cy="447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27841</xdr:colOff>
      <xdr:row>79</xdr:row>
      <xdr:rowOff>126756</xdr:rowOff>
    </xdr:from>
    <xdr:to>
      <xdr:col>8</xdr:col>
      <xdr:colOff>652666</xdr:colOff>
      <xdr:row>79</xdr:row>
      <xdr:rowOff>126756</xdr:rowOff>
    </xdr:to>
    <xdr:cxnSp macro="">
      <xdr:nvCxnSpPr>
        <xdr:cNvPr id="43" name="Conector reto 42"/>
        <xdr:cNvCxnSpPr/>
      </xdr:nvCxnSpPr>
      <xdr:spPr>
        <a:xfrm flipH="1">
          <a:off x="2504341" y="15442956"/>
          <a:ext cx="31680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107</xdr:row>
      <xdr:rowOff>99392</xdr:rowOff>
    </xdr:from>
    <xdr:to>
      <xdr:col>11</xdr:col>
      <xdr:colOff>468453</xdr:colOff>
      <xdr:row>107</xdr:row>
      <xdr:rowOff>99392</xdr:rowOff>
    </xdr:to>
    <xdr:cxnSp macro="">
      <xdr:nvCxnSpPr>
        <xdr:cNvPr id="41" name="Conector reto 40"/>
        <xdr:cNvCxnSpPr/>
      </xdr:nvCxnSpPr>
      <xdr:spPr>
        <a:xfrm>
          <a:off x="281605" y="20444792"/>
          <a:ext cx="717819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219075</xdr:colOff>
      <xdr:row>101</xdr:row>
      <xdr:rowOff>57149</xdr:rowOff>
    </xdr:from>
    <xdr:to>
      <xdr:col>11</xdr:col>
      <xdr:colOff>532087</xdr:colOff>
      <xdr:row>104</xdr:row>
      <xdr:rowOff>85724</xdr:rowOff>
    </xdr:to>
    <xdr:grpSp>
      <xdr:nvGrpSpPr>
        <xdr:cNvPr id="52" name="Grupo 51"/>
        <xdr:cNvGrpSpPr/>
      </xdr:nvGrpSpPr>
      <xdr:grpSpPr>
        <a:xfrm>
          <a:off x="219075" y="21221699"/>
          <a:ext cx="7304362" cy="600075"/>
          <a:chOff x="219075" y="21221699"/>
          <a:chExt cx="7304362" cy="600075"/>
        </a:xfrm>
      </xdr:grpSpPr>
      <xdr:pic>
        <xdr:nvPicPr>
          <xdr:cNvPr id="40" name="Picture 4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 l="21208" t="37042" r="13122" b="53367"/>
          <a:stretch>
            <a:fillRect/>
          </a:stretch>
        </xdr:blipFill>
        <xdr:spPr bwMode="auto">
          <a:xfrm>
            <a:off x="219075" y="21221699"/>
            <a:ext cx="7304362" cy="60007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cxnSp macro="">
        <xdr:nvCxnSpPr>
          <xdr:cNvPr id="44" name="Conector reto 43"/>
          <xdr:cNvCxnSpPr/>
        </xdr:nvCxnSpPr>
        <xdr:spPr>
          <a:xfrm flipV="1">
            <a:off x="1622914" y="21417328"/>
            <a:ext cx="4176000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Conector reto 49"/>
          <xdr:cNvCxnSpPr/>
        </xdr:nvCxnSpPr>
        <xdr:spPr>
          <a:xfrm flipV="1">
            <a:off x="1632439" y="21645928"/>
            <a:ext cx="4176000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4"/>
  <sheetViews>
    <sheetView tabSelected="1" view="pageBreakPreview" zoomScaleNormal="100" zoomScaleSheetLayoutView="100" workbookViewId="0">
      <selection activeCell="S103" sqref="S103"/>
    </sheetView>
  </sheetViews>
  <sheetFormatPr defaultRowHeight="15"/>
  <cols>
    <col min="2" max="2" width="9.7109375" customWidth="1"/>
    <col min="8" max="8" width="10.7109375" customWidth="1"/>
    <col min="9" max="9" width="10" customWidth="1"/>
    <col min="10" max="10" width="10.42578125" customWidth="1"/>
    <col min="12" max="12" width="11.85546875" customWidth="1"/>
  </cols>
  <sheetData>
    <row r="1" spans="1:15" ht="45" customHeight="1" thickBot="1">
      <c r="A1" s="115"/>
      <c r="B1" s="116"/>
      <c r="C1" s="117" t="s">
        <v>0</v>
      </c>
      <c r="D1" s="118"/>
      <c r="E1" s="118"/>
      <c r="F1" s="118"/>
      <c r="G1" s="118"/>
      <c r="H1" s="118"/>
      <c r="I1" s="118"/>
      <c r="J1" s="118"/>
      <c r="K1" s="118"/>
      <c r="L1" s="119"/>
      <c r="M1" s="24"/>
      <c r="N1" s="24"/>
      <c r="O1" s="24"/>
    </row>
    <row r="2" spans="1:15" ht="15.75" thickBot="1">
      <c r="A2" s="122" t="s">
        <v>1</v>
      </c>
      <c r="B2" s="123"/>
      <c r="C2" s="120" t="s">
        <v>17</v>
      </c>
      <c r="D2" s="120"/>
      <c r="E2" s="120"/>
      <c r="F2" s="120"/>
      <c r="G2" s="120"/>
      <c r="H2" s="120"/>
      <c r="I2" s="120"/>
      <c r="J2" s="120"/>
      <c r="K2" s="120"/>
      <c r="L2" s="121"/>
      <c r="M2" s="25"/>
      <c r="N2" s="25"/>
      <c r="O2" s="25"/>
    </row>
    <row r="3" spans="1:15" ht="15.75" thickBot="1">
      <c r="A3" s="124"/>
      <c r="B3" s="125"/>
      <c r="C3" s="125"/>
      <c r="D3" s="125"/>
      <c r="E3" s="125"/>
      <c r="F3" s="125"/>
      <c r="G3" s="125"/>
      <c r="H3" s="126"/>
      <c r="I3" s="133" t="s">
        <v>11</v>
      </c>
      <c r="J3" s="134"/>
      <c r="K3" s="134"/>
      <c r="L3" s="135"/>
      <c r="M3" s="25"/>
      <c r="N3" s="25"/>
      <c r="O3" s="25"/>
    </row>
    <row r="4" spans="1:15">
      <c r="A4" s="127"/>
      <c r="B4" s="128"/>
      <c r="C4" s="128"/>
      <c r="D4" s="128"/>
      <c r="E4" s="128"/>
      <c r="F4" s="128"/>
      <c r="G4" s="128"/>
      <c r="H4" s="129"/>
      <c r="I4" s="43" t="s">
        <v>12</v>
      </c>
      <c r="J4" s="136">
        <v>43585</v>
      </c>
      <c r="K4" s="136"/>
      <c r="L4" s="137"/>
      <c r="M4" s="25"/>
      <c r="N4" s="25"/>
      <c r="O4" s="25"/>
    </row>
    <row r="5" spans="1:15">
      <c r="A5" s="127"/>
      <c r="B5" s="128"/>
      <c r="C5" s="128"/>
      <c r="D5" s="128"/>
      <c r="E5" s="128"/>
      <c r="F5" s="128"/>
      <c r="G5" s="128"/>
      <c r="H5" s="129"/>
      <c r="I5" s="44" t="s">
        <v>13</v>
      </c>
      <c r="J5" s="138">
        <v>43629</v>
      </c>
      <c r="K5" s="139"/>
      <c r="L5" s="140"/>
      <c r="M5" s="25"/>
      <c r="N5" s="25"/>
      <c r="O5" s="25"/>
    </row>
    <row r="6" spans="1:15">
      <c r="A6" s="127"/>
      <c r="B6" s="128"/>
      <c r="C6" s="128"/>
      <c r="D6" s="128"/>
      <c r="E6" s="128"/>
      <c r="F6" s="128"/>
      <c r="G6" s="128"/>
      <c r="H6" s="129"/>
      <c r="I6" s="44" t="s">
        <v>16</v>
      </c>
      <c r="J6" s="138">
        <v>43516</v>
      </c>
      <c r="K6" s="138"/>
      <c r="L6" s="146"/>
      <c r="M6" s="25"/>
      <c r="N6" s="25"/>
      <c r="O6" s="25"/>
    </row>
    <row r="7" spans="1:15">
      <c r="A7" s="127"/>
      <c r="B7" s="128"/>
      <c r="C7" s="128"/>
      <c r="D7" s="128"/>
      <c r="E7" s="128"/>
      <c r="F7" s="128"/>
      <c r="G7" s="128"/>
      <c r="H7" s="129"/>
      <c r="I7" s="44" t="s">
        <v>14</v>
      </c>
      <c r="J7" s="138">
        <v>43626</v>
      </c>
      <c r="K7" s="141"/>
      <c r="L7" s="142"/>
      <c r="M7" s="25"/>
      <c r="N7" s="25"/>
      <c r="O7" s="25"/>
    </row>
    <row r="8" spans="1:15">
      <c r="A8" s="127"/>
      <c r="B8" s="128"/>
      <c r="C8" s="128"/>
      <c r="D8" s="128"/>
      <c r="E8" s="128"/>
      <c r="F8" s="128"/>
      <c r="G8" s="128"/>
      <c r="H8" s="129"/>
      <c r="I8" s="73" t="s">
        <v>40</v>
      </c>
      <c r="J8" s="138">
        <v>43643</v>
      </c>
      <c r="K8" s="138"/>
      <c r="L8" s="146"/>
      <c r="M8" s="25"/>
      <c r="N8" s="25"/>
      <c r="O8" s="25"/>
    </row>
    <row r="9" spans="1:15" ht="15" customHeight="1" thickBot="1">
      <c r="A9" s="130"/>
      <c r="B9" s="131"/>
      <c r="C9" s="131"/>
      <c r="D9" s="131"/>
      <c r="E9" s="131"/>
      <c r="F9" s="131"/>
      <c r="G9" s="131"/>
      <c r="H9" s="132"/>
      <c r="I9" s="45" t="s">
        <v>15</v>
      </c>
      <c r="J9" s="143">
        <v>43622</v>
      </c>
      <c r="K9" s="144"/>
      <c r="L9" s="145"/>
      <c r="M9" s="1"/>
      <c r="N9" s="1"/>
      <c r="O9" s="1"/>
    </row>
    <row r="10" spans="1:15" ht="15.75" thickBot="1">
      <c r="A10" s="90" t="s">
        <v>20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2"/>
      <c r="M10" s="23"/>
      <c r="N10" s="23"/>
      <c r="O10" s="23"/>
    </row>
    <row r="11" spans="1:15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  <c r="M11" s="1"/>
      <c r="N11" s="1"/>
      <c r="O11" s="1"/>
    </row>
    <row r="12" spans="1:15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  <c r="M12" s="1"/>
      <c r="N12" s="1"/>
      <c r="O12" s="1"/>
    </row>
    <row r="13" spans="1:15" ht="15" customHeight="1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  <c r="M13" s="1"/>
      <c r="N13" s="1"/>
      <c r="O13" s="1"/>
    </row>
    <row r="14" spans="1:15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1"/>
      <c r="M14" s="1"/>
      <c r="N14" s="1"/>
      <c r="O14" s="1"/>
    </row>
    <row r="15" spans="1:1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1"/>
      <c r="M15" s="1"/>
      <c r="N15" s="1"/>
      <c r="O15" s="1"/>
    </row>
    <row r="16" spans="1:15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1"/>
      <c r="M16" s="1"/>
      <c r="N16" s="1"/>
      <c r="O16" s="1"/>
    </row>
    <row r="17" spans="1:15" ht="15.75" thickBot="1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1"/>
      <c r="M17" s="1"/>
      <c r="N17" s="1"/>
      <c r="O17" s="1"/>
    </row>
    <row r="18" spans="1:15">
      <c r="A18" s="110" t="s">
        <v>16</v>
      </c>
      <c r="B18" s="111"/>
      <c r="C18" s="112"/>
      <c r="D18" s="110" t="s">
        <v>12</v>
      </c>
      <c r="E18" s="111"/>
      <c r="F18" s="111"/>
      <c r="G18" s="112"/>
      <c r="H18" s="96" t="s">
        <v>5</v>
      </c>
      <c r="I18" s="97"/>
      <c r="J18" s="97"/>
      <c r="K18" s="97"/>
      <c r="L18" s="113" t="s">
        <v>6</v>
      </c>
      <c r="M18" s="1"/>
      <c r="N18" s="1"/>
      <c r="O18" s="1"/>
    </row>
    <row r="19" spans="1:15">
      <c r="A19" s="11" t="s">
        <v>4</v>
      </c>
      <c r="B19" s="12">
        <v>150</v>
      </c>
      <c r="C19" s="13" t="s">
        <v>29</v>
      </c>
      <c r="D19" s="22" t="s">
        <v>25</v>
      </c>
      <c r="E19" s="12"/>
      <c r="F19" s="12"/>
      <c r="G19" s="13"/>
      <c r="H19" s="98"/>
      <c r="I19" s="99"/>
      <c r="J19" s="99"/>
      <c r="K19" s="99"/>
      <c r="L19" s="114"/>
      <c r="M19" s="1"/>
      <c r="N19" s="1"/>
      <c r="O19" s="1"/>
    </row>
    <row r="20" spans="1:15">
      <c r="A20" s="76"/>
      <c r="B20" s="77"/>
      <c r="C20" s="77"/>
      <c r="D20" s="77"/>
      <c r="E20" s="77"/>
      <c r="F20" s="77"/>
      <c r="G20" s="77"/>
      <c r="H20" s="77"/>
      <c r="I20" s="77"/>
      <c r="J20" s="103"/>
      <c r="K20" s="77"/>
      <c r="L20" s="78"/>
      <c r="M20" s="2"/>
      <c r="N20" s="2"/>
      <c r="O20" s="2"/>
    </row>
    <row r="21" spans="1:15">
      <c r="A21" s="37" t="s">
        <v>2</v>
      </c>
      <c r="B21" s="38">
        <v>5.45</v>
      </c>
      <c r="C21" s="39" t="s">
        <v>29</v>
      </c>
      <c r="D21" s="40">
        <v>5.75</v>
      </c>
      <c r="E21" s="38"/>
      <c r="F21" s="38"/>
      <c r="G21" s="39"/>
      <c r="H21" s="28" t="s">
        <v>21</v>
      </c>
      <c r="I21" s="55">
        <f>IFERROR(SMALL(B21:C21,1),"")</f>
        <v>5.45</v>
      </c>
      <c r="J21" s="35" t="s">
        <v>23</v>
      </c>
      <c r="K21" s="41">
        <f>IFERROR(LARGE(D22:G22,1),"")</f>
        <v>5.84</v>
      </c>
      <c r="L21" s="56">
        <f>IFERROR(K21-I21,"")</f>
        <v>0.38999999999999968</v>
      </c>
      <c r="M21" s="2"/>
      <c r="N21" s="2"/>
      <c r="O21" s="2"/>
    </row>
    <row r="22" spans="1:15">
      <c r="A22" s="46" t="s">
        <v>3</v>
      </c>
      <c r="B22" s="47">
        <v>5.5</v>
      </c>
      <c r="C22" s="48" t="s">
        <v>29</v>
      </c>
      <c r="D22" s="49">
        <v>5.84</v>
      </c>
      <c r="E22" s="47"/>
      <c r="F22" s="47"/>
      <c r="G22" s="48"/>
      <c r="H22" s="50" t="s">
        <v>22</v>
      </c>
      <c r="I22" s="51">
        <f>IFERROR(LARGE(B22:C22,1),"")</f>
        <v>5.5</v>
      </c>
      <c r="J22" s="36" t="s">
        <v>24</v>
      </c>
      <c r="K22" s="52">
        <f>IFERROR(SMALL(D21:G21,1),"")</f>
        <v>5.75</v>
      </c>
      <c r="L22" s="53">
        <f>IFERROR(K22-I22,"")</f>
        <v>0.25</v>
      </c>
      <c r="M22" s="2"/>
      <c r="N22" s="2"/>
      <c r="O22" s="2"/>
    </row>
    <row r="23" spans="1:15" ht="6" customHeight="1" thickBot="1">
      <c r="A23" s="127"/>
      <c r="B23" s="128"/>
      <c r="C23" s="128"/>
      <c r="D23" s="128"/>
      <c r="E23" s="128"/>
      <c r="F23" s="128"/>
      <c r="G23" s="128"/>
      <c r="H23" s="26"/>
      <c r="I23" s="26"/>
      <c r="J23" s="26"/>
      <c r="K23" s="26"/>
      <c r="L23" s="32"/>
      <c r="M23" s="26"/>
      <c r="N23" s="26"/>
      <c r="O23" s="2"/>
    </row>
    <row r="24" spans="1:15" ht="15.75" thickBot="1">
      <c r="A24" s="90" t="s">
        <v>19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2"/>
      <c r="M24" s="1"/>
      <c r="N24" s="1"/>
      <c r="O24" s="1"/>
    </row>
    <row r="25" spans="1:15">
      <c r="A25" s="33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32"/>
      <c r="M25" s="1"/>
      <c r="N25" s="1"/>
      <c r="O25" s="1"/>
    </row>
    <row r="26" spans="1:15">
      <c r="A26" s="33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32"/>
      <c r="M26" s="1"/>
      <c r="N26" s="1"/>
      <c r="O26" s="1"/>
    </row>
    <row r="27" spans="1:15">
      <c r="A27" s="33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32"/>
      <c r="M27" s="1"/>
      <c r="N27" s="1"/>
      <c r="O27" s="1"/>
    </row>
    <row r="28" spans="1:15">
      <c r="A28" s="33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32"/>
      <c r="M28" s="1"/>
      <c r="N28" s="1"/>
      <c r="O28" s="1"/>
    </row>
    <row r="29" spans="1:15">
      <c r="A29" s="33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32"/>
      <c r="M29" s="1"/>
      <c r="N29" s="1"/>
      <c r="O29" s="1"/>
    </row>
    <row r="30" spans="1:15" ht="15.75" thickBot="1">
      <c r="A30" s="3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32"/>
      <c r="M30" s="1"/>
      <c r="N30" s="1"/>
      <c r="O30" s="1"/>
    </row>
    <row r="31" spans="1:15">
      <c r="A31" s="110" t="s">
        <v>16</v>
      </c>
      <c r="B31" s="111"/>
      <c r="C31" s="112"/>
      <c r="D31" s="110" t="s">
        <v>13</v>
      </c>
      <c r="E31" s="111"/>
      <c r="F31" s="111"/>
      <c r="G31" s="112"/>
      <c r="H31" s="96" t="s">
        <v>5</v>
      </c>
      <c r="I31" s="97"/>
      <c r="J31" s="97"/>
      <c r="K31" s="97"/>
      <c r="L31" s="113" t="s">
        <v>6</v>
      </c>
      <c r="M31" s="1"/>
      <c r="N31" s="1"/>
      <c r="O31" s="1"/>
    </row>
    <row r="32" spans="1:15">
      <c r="A32" s="11" t="s">
        <v>4</v>
      </c>
      <c r="B32" s="10">
        <v>150</v>
      </c>
      <c r="C32" s="13"/>
      <c r="D32" s="10">
        <v>152</v>
      </c>
      <c r="E32" s="12"/>
      <c r="F32" s="12"/>
      <c r="G32" s="13"/>
      <c r="H32" s="98"/>
      <c r="I32" s="99"/>
      <c r="J32" s="99"/>
      <c r="K32" s="99"/>
      <c r="L32" s="114"/>
      <c r="M32" s="1"/>
      <c r="N32" s="1"/>
      <c r="O32" s="1"/>
    </row>
    <row r="33" spans="1:15">
      <c r="A33" s="76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8"/>
      <c r="M33" s="1"/>
      <c r="N33" s="1"/>
      <c r="O33" s="1"/>
    </row>
    <row r="34" spans="1:15">
      <c r="A34" s="54" t="s">
        <v>2</v>
      </c>
      <c r="B34" s="40">
        <v>4.43</v>
      </c>
      <c r="C34" s="16"/>
      <c r="D34" s="20">
        <v>4.3600000000000003</v>
      </c>
      <c r="E34" s="15"/>
      <c r="F34" s="15"/>
      <c r="G34" s="16"/>
      <c r="H34" s="27" t="s">
        <v>21</v>
      </c>
      <c r="I34" s="17">
        <f>IFERROR(SMALL(B34:C34,1),"")</f>
        <v>4.43</v>
      </c>
      <c r="J34" s="18" t="s">
        <v>10</v>
      </c>
      <c r="K34" s="34">
        <f>IFERROR(LARGE(D35:G35,1),"")</f>
        <v>4.38</v>
      </c>
      <c r="L34" s="19">
        <f>IFERROR(K34-I34,"")</f>
        <v>-4.9999999999999822E-2</v>
      </c>
      <c r="M34" s="1"/>
      <c r="N34" s="1"/>
      <c r="O34" s="1"/>
    </row>
    <row r="35" spans="1:15" ht="15.75" thickBot="1">
      <c r="A35" s="57" t="s">
        <v>3</v>
      </c>
      <c r="B35" s="21">
        <v>4.47</v>
      </c>
      <c r="C35" s="8"/>
      <c r="D35" s="21">
        <v>4.38</v>
      </c>
      <c r="E35" s="4"/>
      <c r="F35" s="4"/>
      <c r="G35" s="8"/>
      <c r="H35" s="9" t="s">
        <v>22</v>
      </c>
      <c r="I35" s="6">
        <f>IFERROR(LARGE(B35:C35,1),"")</f>
        <v>4.47</v>
      </c>
      <c r="J35" s="5" t="s">
        <v>9</v>
      </c>
      <c r="K35" s="42">
        <f>IFERROR(SMALL(D34:G34,1),"")</f>
        <v>4.3600000000000003</v>
      </c>
      <c r="L35" s="7">
        <f>IFERROR(K35-I35,"")</f>
        <v>-0.10999999999999943</v>
      </c>
      <c r="M35" s="1"/>
      <c r="N35" s="1"/>
      <c r="O35" s="1"/>
    </row>
    <row r="36" spans="1:15" ht="15.75" thickBot="1">
      <c r="A36" s="60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2"/>
      <c r="M36" s="1"/>
      <c r="N36" s="1"/>
      <c r="O36" s="1"/>
    </row>
    <row r="37" spans="1:15" ht="15.75" thickBot="1">
      <c r="A37" s="90" t="s">
        <v>26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2"/>
      <c r="M37" s="1"/>
      <c r="N37" s="1"/>
      <c r="O37" s="1"/>
    </row>
    <row r="38" spans="1:15">
      <c r="A38" s="33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32"/>
      <c r="M38" s="1"/>
      <c r="N38" s="1"/>
      <c r="O38" s="1"/>
    </row>
    <row r="39" spans="1:15">
      <c r="A39" s="33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32"/>
      <c r="M39" s="1"/>
      <c r="N39" s="1"/>
      <c r="O39" s="1"/>
    </row>
    <row r="40" spans="1:15">
      <c r="A40" s="33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32"/>
      <c r="M40" s="1"/>
      <c r="N40" s="1"/>
      <c r="O40" s="1"/>
    </row>
    <row r="41" spans="1:15">
      <c r="A41" s="33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32"/>
      <c r="M41" s="1"/>
      <c r="N41" s="1"/>
      <c r="O41" s="1"/>
    </row>
    <row r="42" spans="1:15">
      <c r="A42" s="3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32"/>
      <c r="M42" s="1"/>
      <c r="N42" s="1"/>
      <c r="O42" s="1"/>
    </row>
    <row r="43" spans="1:15" ht="15.75" thickBot="1">
      <c r="A43" s="33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32"/>
      <c r="M43" s="1"/>
      <c r="N43" s="1"/>
      <c r="O43" s="1"/>
    </row>
    <row r="44" spans="1:15">
      <c r="A44" s="110" t="s">
        <v>14</v>
      </c>
      <c r="B44" s="111"/>
      <c r="C44" s="112"/>
      <c r="D44" s="110" t="s">
        <v>18</v>
      </c>
      <c r="E44" s="111"/>
      <c r="F44" s="111"/>
      <c r="G44" s="112"/>
      <c r="H44" s="96" t="s">
        <v>5</v>
      </c>
      <c r="I44" s="97"/>
      <c r="J44" s="97"/>
      <c r="K44" s="97"/>
      <c r="L44" s="113" t="s">
        <v>6</v>
      </c>
      <c r="M44" s="1"/>
      <c r="N44" s="1"/>
      <c r="O44" s="1"/>
    </row>
    <row r="45" spans="1:15">
      <c r="A45" s="11" t="s">
        <v>4</v>
      </c>
      <c r="B45" s="12">
        <v>151</v>
      </c>
      <c r="C45" s="13"/>
      <c r="D45" s="22">
        <v>152</v>
      </c>
      <c r="E45" s="12"/>
      <c r="F45" s="12"/>
      <c r="G45" s="13"/>
      <c r="H45" s="98"/>
      <c r="I45" s="99"/>
      <c r="J45" s="99"/>
      <c r="K45" s="99"/>
      <c r="L45" s="114"/>
      <c r="M45" s="1"/>
      <c r="N45" s="1"/>
      <c r="O45" s="1"/>
    </row>
    <row r="46" spans="1:15">
      <c r="A46" s="76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8"/>
      <c r="M46" s="1"/>
      <c r="N46" s="1"/>
      <c r="O46" s="1"/>
    </row>
    <row r="47" spans="1:15">
      <c r="A47" s="14" t="s">
        <v>2</v>
      </c>
      <c r="B47" s="15">
        <v>6.51</v>
      </c>
      <c r="C47" s="16"/>
      <c r="D47" s="20">
        <v>6.45</v>
      </c>
      <c r="E47" s="15"/>
      <c r="F47" s="15"/>
      <c r="G47" s="16"/>
      <c r="H47" s="27" t="s">
        <v>7</v>
      </c>
      <c r="I47" s="17">
        <f>IFERROR(SMALL(B47:C47,1),"")</f>
        <v>6.51</v>
      </c>
      <c r="J47" s="18" t="s">
        <v>10</v>
      </c>
      <c r="K47" s="34">
        <f>IFERROR(LARGE(D48:G48,1),"")</f>
        <v>6.48</v>
      </c>
      <c r="L47" s="58">
        <f>IFERROR(K47-I47,"")</f>
        <v>-2.9999999999999361E-2</v>
      </c>
      <c r="M47" s="1"/>
      <c r="N47" s="1"/>
      <c r="O47" s="1"/>
    </row>
    <row r="48" spans="1:15" ht="15.75" thickBot="1">
      <c r="A48" s="3" t="s">
        <v>3</v>
      </c>
      <c r="B48" s="4">
        <v>6.54</v>
      </c>
      <c r="C48" s="8"/>
      <c r="D48" s="21">
        <v>6.48</v>
      </c>
      <c r="E48" s="4"/>
      <c r="F48" s="4"/>
      <c r="G48" s="8"/>
      <c r="H48" s="9" t="s">
        <v>8</v>
      </c>
      <c r="I48" s="6">
        <f>IFERROR(LARGE(B48:C48,1),"")</f>
        <v>6.54</v>
      </c>
      <c r="J48" s="5" t="s">
        <v>9</v>
      </c>
      <c r="K48" s="42">
        <f>IFERROR(SMALL(D47:G47,1),"")</f>
        <v>6.45</v>
      </c>
      <c r="L48" s="59">
        <f>IFERROR(K48-I48,"")</f>
        <v>-8.9999999999999858E-2</v>
      </c>
      <c r="M48" s="1"/>
      <c r="N48" s="1"/>
      <c r="O48" s="1"/>
    </row>
    <row r="49" spans="1:15" ht="15.7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thickBot="1">
      <c r="A50" s="90" t="s">
        <v>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2"/>
      <c r="M50" s="1"/>
      <c r="N50" s="1"/>
      <c r="O50" s="1"/>
    </row>
    <row r="51" spans="1:15">
      <c r="A51" s="33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32"/>
      <c r="M51" s="1"/>
      <c r="N51" s="1"/>
      <c r="O51" s="1"/>
    </row>
    <row r="52" spans="1:15">
      <c r="A52" s="33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32"/>
      <c r="M52" s="1"/>
      <c r="N52" s="1"/>
      <c r="O52" s="1"/>
    </row>
    <row r="53" spans="1:15">
      <c r="A53" s="33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32"/>
      <c r="M53" s="1"/>
      <c r="N53" s="1"/>
      <c r="O53" s="1"/>
    </row>
    <row r="54" spans="1:15">
      <c r="A54" s="33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32"/>
      <c r="M54" s="1"/>
      <c r="N54" s="1"/>
      <c r="O54" s="1"/>
    </row>
    <row r="55" spans="1:15">
      <c r="A55" s="33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32"/>
      <c r="M55" s="1"/>
      <c r="N55" s="1"/>
      <c r="O55" s="1"/>
    </row>
    <row r="56" spans="1:15" ht="15.75" thickBot="1">
      <c r="A56" s="33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32"/>
      <c r="M56" s="1"/>
      <c r="N56" s="1"/>
      <c r="O56" s="1"/>
    </row>
    <row r="57" spans="1:15">
      <c r="A57" s="110" t="s">
        <v>28</v>
      </c>
      <c r="B57" s="111"/>
      <c r="C57" s="112"/>
      <c r="D57" s="110" t="s">
        <v>16</v>
      </c>
      <c r="E57" s="111"/>
      <c r="F57" s="111"/>
      <c r="G57" s="112"/>
      <c r="H57" s="96" t="s">
        <v>5</v>
      </c>
      <c r="I57" s="97"/>
      <c r="J57" s="97"/>
      <c r="K57" s="97"/>
      <c r="L57" s="113" t="s">
        <v>6</v>
      </c>
      <c r="M57" s="1"/>
      <c r="N57" s="1"/>
      <c r="O57" s="1"/>
    </row>
    <row r="58" spans="1:15">
      <c r="A58" s="11" t="s">
        <v>4</v>
      </c>
      <c r="B58" s="10" t="s">
        <v>25</v>
      </c>
      <c r="C58" s="13"/>
      <c r="D58" s="10">
        <v>150</v>
      </c>
      <c r="E58" s="12"/>
      <c r="F58" s="12"/>
      <c r="G58" s="13"/>
      <c r="H58" s="98"/>
      <c r="I58" s="99"/>
      <c r="J58" s="99"/>
      <c r="K58" s="99"/>
      <c r="L58" s="114"/>
      <c r="M58" s="1"/>
      <c r="N58" s="1"/>
      <c r="O58" s="1"/>
    </row>
    <row r="59" spans="1:15">
      <c r="A59" s="76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8"/>
      <c r="M59" s="1"/>
      <c r="N59" s="1"/>
      <c r="O59" s="1"/>
    </row>
    <row r="60" spans="1:15">
      <c r="A60" s="54" t="s">
        <v>2</v>
      </c>
      <c r="B60" s="40">
        <v>4.43</v>
      </c>
      <c r="C60" s="16"/>
      <c r="D60" s="20">
        <v>3.96</v>
      </c>
      <c r="E60" s="15"/>
      <c r="F60" s="15"/>
      <c r="G60" s="16"/>
      <c r="H60" s="27" t="s">
        <v>45</v>
      </c>
      <c r="I60" s="17">
        <f>IFERROR(SMALL(B60:C60,1),"")</f>
        <v>4.43</v>
      </c>
      <c r="J60" s="27" t="s">
        <v>21</v>
      </c>
      <c r="K60" s="34">
        <f>IFERROR(LARGE(D61:G61,1),"")</f>
        <v>4.04</v>
      </c>
      <c r="L60" s="19">
        <f>IFERROR(K60-I60,"")</f>
        <v>-0.38999999999999968</v>
      </c>
      <c r="M60" s="1"/>
      <c r="N60" s="1"/>
      <c r="O60" s="1"/>
    </row>
    <row r="61" spans="1:15" ht="15.75" thickBot="1">
      <c r="A61" s="57" t="s">
        <v>3</v>
      </c>
      <c r="B61" s="21">
        <v>4.47</v>
      </c>
      <c r="C61" s="8"/>
      <c r="D61" s="21">
        <v>4.04</v>
      </c>
      <c r="E61" s="4"/>
      <c r="F61" s="4"/>
      <c r="G61" s="8"/>
      <c r="H61" s="9" t="s">
        <v>46</v>
      </c>
      <c r="I61" s="6">
        <f>IFERROR(LARGE(B61:C61,1),"")</f>
        <v>4.47</v>
      </c>
      <c r="J61" s="9" t="s">
        <v>22</v>
      </c>
      <c r="K61" s="42">
        <f>IFERROR(SMALL(D60:G60,1),"")</f>
        <v>3.96</v>
      </c>
      <c r="L61" s="7">
        <f>IFERROR(K61-I61,"")</f>
        <v>-0.50999999999999979</v>
      </c>
      <c r="M61" s="1"/>
      <c r="N61" s="1"/>
      <c r="O61" s="1"/>
    </row>
    <row r="62" spans="1:15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thickBot="1">
      <c r="A63" s="90" t="s">
        <v>30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2"/>
      <c r="M63" s="1"/>
      <c r="N63" s="1"/>
      <c r="O63" s="1"/>
    </row>
    <row r="64" spans="1:15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1"/>
      <c r="M64" s="1"/>
      <c r="N64" s="1"/>
      <c r="O64" s="1"/>
    </row>
    <row r="65" spans="1:15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1"/>
      <c r="M65" s="1"/>
      <c r="N65" s="1"/>
      <c r="O65" s="1"/>
    </row>
    <row r="66" spans="1:15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1"/>
      <c r="M66" s="1"/>
      <c r="N66" s="1"/>
      <c r="O66" s="1"/>
    </row>
    <row r="67" spans="1:15">
      <c r="A67" s="29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1"/>
      <c r="M67" s="1"/>
      <c r="N67" s="1"/>
      <c r="O67" s="1"/>
    </row>
    <row r="68" spans="1:15">
      <c r="A68" s="29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1"/>
      <c r="M68" s="1"/>
      <c r="N68" s="1"/>
      <c r="O68" s="1"/>
    </row>
    <row r="69" spans="1:15">
      <c r="A69" s="29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1"/>
      <c r="M69" s="1"/>
      <c r="N69" s="1"/>
      <c r="O69" s="1"/>
    </row>
    <row r="70" spans="1:15" ht="15.75" thickBot="1">
      <c r="A70" s="29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1"/>
      <c r="M70" s="1"/>
      <c r="N70" s="1"/>
      <c r="O70" s="1"/>
    </row>
    <row r="71" spans="1:15">
      <c r="A71" s="110" t="s">
        <v>14</v>
      </c>
      <c r="B71" s="111"/>
      <c r="C71" s="112"/>
      <c r="D71" s="110" t="s">
        <v>12</v>
      </c>
      <c r="E71" s="111"/>
      <c r="F71" s="111"/>
      <c r="G71" s="112"/>
      <c r="H71" s="96" t="s">
        <v>5</v>
      </c>
      <c r="I71" s="97"/>
      <c r="J71" s="97"/>
      <c r="K71" s="97"/>
      <c r="L71" s="113" t="s">
        <v>6</v>
      </c>
      <c r="M71" s="1"/>
      <c r="N71" s="1"/>
      <c r="O71" s="1"/>
    </row>
    <row r="72" spans="1:15">
      <c r="A72" s="11" t="s">
        <v>4</v>
      </c>
      <c r="B72" s="12">
        <v>151</v>
      </c>
      <c r="C72" s="13" t="s">
        <v>29</v>
      </c>
      <c r="D72" s="22" t="s">
        <v>25</v>
      </c>
      <c r="E72" s="12"/>
      <c r="F72" s="12"/>
      <c r="G72" s="13"/>
      <c r="H72" s="98"/>
      <c r="I72" s="99"/>
      <c r="J72" s="99"/>
      <c r="K72" s="99"/>
      <c r="L72" s="114"/>
      <c r="M72" s="1"/>
      <c r="N72" s="1"/>
      <c r="O72" s="1"/>
    </row>
    <row r="73" spans="1:15">
      <c r="A73" s="76"/>
      <c r="B73" s="77"/>
      <c r="C73" s="77"/>
      <c r="D73" s="77"/>
      <c r="E73" s="77"/>
      <c r="F73" s="77"/>
      <c r="G73" s="77"/>
      <c r="H73" s="77"/>
      <c r="I73" s="77"/>
      <c r="J73" s="103"/>
      <c r="K73" s="77"/>
      <c r="L73" s="78"/>
      <c r="M73" s="1"/>
      <c r="N73" s="1"/>
      <c r="O73" s="1"/>
    </row>
    <row r="74" spans="1:15">
      <c r="A74" s="37" t="s">
        <v>2</v>
      </c>
      <c r="B74" s="38">
        <v>5.65</v>
      </c>
      <c r="C74" s="39" t="s">
        <v>29</v>
      </c>
      <c r="D74" s="40">
        <v>5.75</v>
      </c>
      <c r="E74" s="38"/>
      <c r="F74" s="38"/>
      <c r="G74" s="39"/>
      <c r="H74" s="28" t="s">
        <v>7</v>
      </c>
      <c r="I74" s="55">
        <f>IFERROR(SMALL(B74:C74,1),"")</f>
        <v>5.65</v>
      </c>
      <c r="J74" s="35" t="s">
        <v>23</v>
      </c>
      <c r="K74" s="41">
        <f>IFERROR(LARGE(D75:G75,1),"")</f>
        <v>5.84</v>
      </c>
      <c r="L74" s="56">
        <f>IFERROR(K74-I74,"")</f>
        <v>0.1899999999999995</v>
      </c>
      <c r="M74" s="1"/>
      <c r="N74" s="1"/>
      <c r="O74" s="1"/>
    </row>
    <row r="75" spans="1:15" ht="15.75" thickBot="1">
      <c r="A75" s="3" t="s">
        <v>3</v>
      </c>
      <c r="B75" s="4">
        <v>5.69</v>
      </c>
      <c r="C75" s="69" t="s">
        <v>29</v>
      </c>
      <c r="D75" s="21">
        <v>5.84</v>
      </c>
      <c r="E75" s="4"/>
      <c r="F75" s="4"/>
      <c r="G75" s="69"/>
      <c r="H75" s="9" t="s">
        <v>8</v>
      </c>
      <c r="I75" s="147">
        <f>IFERROR(LARGE(B75:C75,1),"")</f>
        <v>5.69</v>
      </c>
      <c r="J75" s="5" t="s">
        <v>24</v>
      </c>
      <c r="K75" s="42">
        <f>IFERROR(SMALL(D74:G74,1),"")</f>
        <v>5.75</v>
      </c>
      <c r="L75" s="7">
        <f>IFERROR(K75-I75,"")</f>
        <v>5.9999999999999609E-2</v>
      </c>
      <c r="M75" s="1"/>
      <c r="N75" s="1"/>
      <c r="O75" s="1"/>
    </row>
    <row r="76" spans="1:15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thickBot="1">
      <c r="A77" s="90" t="s">
        <v>36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2"/>
      <c r="M77" s="1"/>
      <c r="N77" s="1"/>
      <c r="O77" s="1"/>
    </row>
    <row r="78" spans="1:15">
      <c r="A78" s="29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1"/>
      <c r="M78" s="1"/>
      <c r="N78" s="1"/>
      <c r="O78" s="1"/>
    </row>
    <row r="79" spans="1:15">
      <c r="A79" s="29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1"/>
      <c r="M79" s="1"/>
      <c r="N79" s="1"/>
      <c r="O79" s="1"/>
    </row>
    <row r="80" spans="1:15">
      <c r="A80" s="29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1"/>
      <c r="M80" s="1"/>
      <c r="N80" s="1"/>
      <c r="O80" s="1"/>
    </row>
    <row r="81" spans="1:15">
      <c r="A81" s="29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1"/>
      <c r="M81" s="1"/>
      <c r="N81" s="1"/>
      <c r="O81" s="1"/>
    </row>
    <row r="82" spans="1:15">
      <c r="A82" s="29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1"/>
      <c r="M82" s="1"/>
      <c r="N82" s="1"/>
      <c r="O82" s="1"/>
    </row>
    <row r="83" spans="1:15" ht="15.75" thickBot="1">
      <c r="A83" s="29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1"/>
      <c r="M83" s="1"/>
      <c r="N83" s="1"/>
      <c r="O83" s="1"/>
    </row>
    <row r="84" spans="1:15" ht="36" customHeight="1">
      <c r="A84" s="63"/>
      <c r="B84" s="64" t="s">
        <v>37</v>
      </c>
      <c r="C84" s="64" t="s">
        <v>38</v>
      </c>
      <c r="D84" s="71" t="s">
        <v>39</v>
      </c>
      <c r="E84" s="148" t="s">
        <v>41</v>
      </c>
      <c r="F84" s="104" t="s">
        <v>5</v>
      </c>
      <c r="G84" s="105"/>
      <c r="H84" s="105"/>
      <c r="I84" s="105"/>
      <c r="J84" s="105"/>
      <c r="K84" s="105"/>
      <c r="L84" s="151" t="s">
        <v>51</v>
      </c>
      <c r="M84" s="1"/>
      <c r="N84" s="1"/>
      <c r="O84" s="1"/>
    </row>
    <row r="85" spans="1:15">
      <c r="A85" s="11" t="s">
        <v>4</v>
      </c>
      <c r="B85" s="65">
        <v>151</v>
      </c>
      <c r="C85" s="12">
        <v>150</v>
      </c>
      <c r="D85" s="13" t="s">
        <v>25</v>
      </c>
      <c r="E85" s="72" t="s">
        <v>25</v>
      </c>
      <c r="F85" s="106"/>
      <c r="G85" s="107"/>
      <c r="H85" s="107"/>
      <c r="I85" s="107"/>
      <c r="J85" s="107"/>
      <c r="K85" s="107"/>
      <c r="L85" s="152"/>
      <c r="M85" s="1"/>
      <c r="N85" s="1"/>
      <c r="O85" s="1"/>
    </row>
    <row r="86" spans="1:15">
      <c r="A86" s="76"/>
      <c r="B86" s="77"/>
      <c r="C86" s="77"/>
      <c r="D86" s="77"/>
      <c r="E86" s="77"/>
      <c r="F86" s="103"/>
      <c r="G86" s="103"/>
      <c r="H86" s="103"/>
      <c r="I86" s="103"/>
      <c r="J86" s="103"/>
      <c r="K86" s="103"/>
      <c r="L86" s="78"/>
      <c r="M86" s="1"/>
      <c r="N86" s="1"/>
      <c r="O86" s="1"/>
    </row>
    <row r="87" spans="1:15" ht="54">
      <c r="A87" s="74" t="s">
        <v>2</v>
      </c>
      <c r="B87" s="17">
        <v>27.6</v>
      </c>
      <c r="C87" s="17">
        <v>8.4700000000000006</v>
      </c>
      <c r="D87" s="34">
        <v>131.33000000000001</v>
      </c>
      <c r="E87" s="66">
        <v>92.4</v>
      </c>
      <c r="F87" s="153" t="s">
        <v>31</v>
      </c>
      <c r="G87" s="159">
        <f>D88</f>
        <v>132</v>
      </c>
      <c r="H87" s="155" t="s">
        <v>49</v>
      </c>
      <c r="I87" s="159">
        <f>B87+C87</f>
        <v>36.07</v>
      </c>
      <c r="J87" s="157" t="s">
        <v>47</v>
      </c>
      <c r="K87" s="159">
        <f>G87-I87</f>
        <v>95.93</v>
      </c>
      <c r="L87" s="149">
        <f>K87-E87</f>
        <v>3.5300000000000011</v>
      </c>
      <c r="M87" s="1"/>
      <c r="N87" s="1"/>
      <c r="O87" s="1"/>
    </row>
    <row r="88" spans="1:15" ht="54.75" thickBot="1">
      <c r="A88" s="75" t="s">
        <v>3</v>
      </c>
      <c r="B88" s="6">
        <v>27.71</v>
      </c>
      <c r="C88" s="6">
        <v>8.66</v>
      </c>
      <c r="D88" s="42">
        <v>132</v>
      </c>
      <c r="E88" s="67">
        <v>93.06</v>
      </c>
      <c r="F88" s="154" t="s">
        <v>32</v>
      </c>
      <c r="G88" s="160">
        <f>D87</f>
        <v>131.33000000000001</v>
      </c>
      <c r="H88" s="156" t="s">
        <v>50</v>
      </c>
      <c r="I88" s="160">
        <f>B88+C88</f>
        <v>36.370000000000005</v>
      </c>
      <c r="J88" s="158" t="s">
        <v>48</v>
      </c>
      <c r="K88" s="160">
        <f>G88-I88</f>
        <v>94.960000000000008</v>
      </c>
      <c r="L88" s="150">
        <f>K88-E88</f>
        <v>1.9000000000000057</v>
      </c>
      <c r="M88" s="1"/>
      <c r="N88" s="1"/>
      <c r="O88" s="1"/>
    </row>
    <row r="89" spans="1:15" ht="15.75" thickBot="1">
      <c r="A89" s="87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9"/>
      <c r="M89" s="1"/>
      <c r="N89" s="1"/>
      <c r="O89" s="1"/>
    </row>
    <row r="90" spans="1:15" ht="15.75" thickBot="1">
      <c r="A90" s="90" t="s">
        <v>33</v>
      </c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2"/>
      <c r="M90" s="1"/>
      <c r="N90" s="1"/>
      <c r="O90" s="1"/>
    </row>
    <row r="91" spans="1:15">
      <c r="A91" s="29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1"/>
      <c r="M91" s="1"/>
      <c r="N91" s="1"/>
      <c r="O91" s="1"/>
    </row>
    <row r="92" spans="1:15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1"/>
      <c r="M92" s="1"/>
      <c r="N92" s="1"/>
      <c r="O92" s="1"/>
    </row>
    <row r="93" spans="1:15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1"/>
      <c r="M93" s="1"/>
      <c r="N93" s="1"/>
      <c r="O93" s="1"/>
    </row>
    <row r="94" spans="1:15" ht="15.75" thickBot="1">
      <c r="A94" s="29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1"/>
      <c r="M94" s="1"/>
      <c r="N94" s="1"/>
      <c r="O94" s="1"/>
    </row>
    <row r="95" spans="1:15" ht="24.75" customHeight="1">
      <c r="A95" s="68"/>
      <c r="B95" s="93" t="s">
        <v>42</v>
      </c>
      <c r="C95" s="94"/>
      <c r="D95" s="95"/>
      <c r="E95" s="93" t="s">
        <v>43</v>
      </c>
      <c r="F95" s="94"/>
      <c r="G95" s="95"/>
      <c r="H95" s="96" t="s">
        <v>5</v>
      </c>
      <c r="I95" s="97"/>
      <c r="J95" s="97"/>
      <c r="K95" s="97"/>
      <c r="L95" s="108" t="s">
        <v>44</v>
      </c>
      <c r="M95" s="1"/>
      <c r="N95" s="1"/>
      <c r="O95" s="1"/>
    </row>
    <row r="96" spans="1:15">
      <c r="A96" s="11" t="s">
        <v>4</v>
      </c>
      <c r="B96" s="100" t="s">
        <v>25</v>
      </c>
      <c r="C96" s="101"/>
      <c r="D96" s="101"/>
      <c r="E96" s="100">
        <v>150</v>
      </c>
      <c r="F96" s="101"/>
      <c r="G96" s="102"/>
      <c r="H96" s="98"/>
      <c r="I96" s="99"/>
      <c r="J96" s="99"/>
      <c r="K96" s="99"/>
      <c r="L96" s="109"/>
      <c r="M96" s="1"/>
      <c r="N96" s="1"/>
      <c r="O96" s="1"/>
    </row>
    <row r="97" spans="1:15">
      <c r="A97" s="76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8"/>
      <c r="M97" s="1"/>
      <c r="N97" s="1"/>
      <c r="O97" s="1"/>
    </row>
    <row r="98" spans="1:15">
      <c r="A98" s="14" t="s">
        <v>2</v>
      </c>
      <c r="B98" s="79">
        <v>30.81</v>
      </c>
      <c r="C98" s="80"/>
      <c r="D98" s="80"/>
      <c r="E98" s="81">
        <v>22.94</v>
      </c>
      <c r="F98" s="80"/>
      <c r="G98" s="82"/>
      <c r="H98" s="27" t="s">
        <v>35</v>
      </c>
      <c r="I98" s="17">
        <f>IFERROR(SMALL(B98:C98,1),"")</f>
        <v>30.81</v>
      </c>
      <c r="J98" s="18" t="s">
        <v>22</v>
      </c>
      <c r="K98" s="34">
        <f>IFERROR(LARGE(D99:G99,1),"")</f>
        <v>23.18</v>
      </c>
      <c r="L98" s="58">
        <f>I98-K98</f>
        <v>7.629999999999999</v>
      </c>
      <c r="M98" s="1"/>
      <c r="N98" s="1"/>
      <c r="O98" s="1"/>
    </row>
    <row r="99" spans="1:15" ht="15.75" thickBot="1">
      <c r="A99" s="3" t="s">
        <v>3</v>
      </c>
      <c r="B99" s="83">
        <v>30.91</v>
      </c>
      <c r="C99" s="84"/>
      <c r="D99" s="84"/>
      <c r="E99" s="85">
        <v>23.18</v>
      </c>
      <c r="F99" s="84"/>
      <c r="G99" s="86"/>
      <c r="H99" s="9" t="s">
        <v>34</v>
      </c>
      <c r="I99" s="6">
        <f>IFERROR(LARGE(B99:C99,1),"")</f>
        <v>30.91</v>
      </c>
      <c r="J99" s="5" t="s">
        <v>21</v>
      </c>
      <c r="K99" s="42">
        <f>IFERROR(SMALL(D98:G98,1),"")</f>
        <v>22.94</v>
      </c>
      <c r="L99" s="70">
        <f>I99-K99</f>
        <v>7.9699999999999989</v>
      </c>
      <c r="M99" s="1"/>
      <c r="N99" s="1"/>
      <c r="O99" s="1"/>
    </row>
    <row r="100" spans="1:15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.75" thickBot="1">
      <c r="A101" s="90" t="s">
        <v>52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2"/>
      <c r="M101" s="1"/>
      <c r="N101" s="1"/>
      <c r="O101" s="1"/>
    </row>
    <row r="102" spans="1:15">
      <c r="A102" s="29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1"/>
      <c r="M102" s="1"/>
      <c r="N102" s="1"/>
      <c r="O102" s="1"/>
    </row>
    <row r="103" spans="1:15">
      <c r="A103" s="29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1"/>
      <c r="M103" s="1"/>
      <c r="N103" s="1"/>
      <c r="O103" s="1"/>
    </row>
    <row r="104" spans="1:15">
      <c r="A104" s="29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1"/>
      <c r="M104" s="1"/>
      <c r="N104" s="1"/>
      <c r="O104" s="1"/>
    </row>
    <row r="105" spans="1:15" ht="15.75" thickBot="1">
      <c r="A105" s="29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1"/>
      <c r="M105" s="1"/>
      <c r="N105" s="1"/>
      <c r="O105" s="1"/>
    </row>
    <row r="106" spans="1:15">
      <c r="A106" s="68"/>
      <c r="B106" s="161" t="s">
        <v>53</v>
      </c>
      <c r="C106" s="162"/>
      <c r="D106" s="163"/>
      <c r="E106" s="161" t="s">
        <v>54</v>
      </c>
      <c r="F106" s="162"/>
      <c r="G106" s="163"/>
      <c r="H106" s="96" t="s">
        <v>5</v>
      </c>
      <c r="I106" s="97"/>
      <c r="J106" s="97"/>
      <c r="K106" s="97"/>
      <c r="L106" s="108" t="s">
        <v>44</v>
      </c>
      <c r="M106" s="1"/>
      <c r="N106" s="1"/>
      <c r="O106" s="1"/>
    </row>
    <row r="107" spans="1:15">
      <c r="A107" s="11" t="s">
        <v>4</v>
      </c>
      <c r="B107" s="100" t="s">
        <v>25</v>
      </c>
      <c r="C107" s="101"/>
      <c r="D107" s="101"/>
      <c r="E107" s="100" t="s">
        <v>25</v>
      </c>
      <c r="F107" s="101"/>
      <c r="G107" s="101"/>
      <c r="H107" s="98"/>
      <c r="I107" s="99"/>
      <c r="J107" s="99"/>
      <c r="K107" s="99"/>
      <c r="L107" s="109"/>
      <c r="M107" s="1"/>
      <c r="N107" s="1"/>
      <c r="O107" s="1"/>
    </row>
    <row r="108" spans="1:15">
      <c r="A108" s="76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8"/>
      <c r="M108" s="1"/>
      <c r="N108" s="1"/>
      <c r="O108" s="1"/>
    </row>
    <row r="109" spans="1:15">
      <c r="A109" s="14" t="s">
        <v>2</v>
      </c>
      <c r="B109" s="79">
        <v>5.3</v>
      </c>
      <c r="C109" s="80"/>
      <c r="D109" s="80"/>
      <c r="E109" s="81">
        <v>5.75</v>
      </c>
      <c r="F109" s="80"/>
      <c r="G109" s="82"/>
      <c r="H109" s="27" t="s">
        <v>55</v>
      </c>
      <c r="I109" s="17">
        <f>B109</f>
        <v>5.3</v>
      </c>
      <c r="J109" s="18" t="s">
        <v>23</v>
      </c>
      <c r="K109" s="34">
        <f>E110</f>
        <v>5.84</v>
      </c>
      <c r="L109" s="58">
        <f>K109-I109</f>
        <v>0.54</v>
      </c>
      <c r="M109" s="1"/>
      <c r="N109" s="1"/>
      <c r="O109" s="1"/>
    </row>
    <row r="110" spans="1:15" ht="15.75" thickBot="1">
      <c r="A110" s="3" t="s">
        <v>3</v>
      </c>
      <c r="B110" s="83">
        <v>5.63</v>
      </c>
      <c r="C110" s="84"/>
      <c r="D110" s="84"/>
      <c r="E110" s="85">
        <v>5.84</v>
      </c>
      <c r="F110" s="84"/>
      <c r="G110" s="86"/>
      <c r="H110" s="9" t="s">
        <v>56</v>
      </c>
      <c r="I110" s="6">
        <f>B110</f>
        <v>5.63</v>
      </c>
      <c r="J110" s="5" t="s">
        <v>24</v>
      </c>
      <c r="K110" s="42">
        <f>E109</f>
        <v>5.75</v>
      </c>
      <c r="L110" s="70">
        <f>K110-I110</f>
        <v>0.12000000000000011</v>
      </c>
      <c r="M110" s="1"/>
      <c r="N110" s="1"/>
      <c r="O110" s="1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</sheetData>
  <mergeCells count="72">
    <mergeCell ref="A108:L108"/>
    <mergeCell ref="B109:D109"/>
    <mergeCell ref="E109:G109"/>
    <mergeCell ref="B110:D110"/>
    <mergeCell ref="E110:G110"/>
    <mergeCell ref="A101:L101"/>
    <mergeCell ref="B106:D106"/>
    <mergeCell ref="E106:G106"/>
    <mergeCell ref="H106:K107"/>
    <mergeCell ref="L106:L107"/>
    <mergeCell ref="B107:D107"/>
    <mergeCell ref="E107:G107"/>
    <mergeCell ref="L18:L19"/>
    <mergeCell ref="A20:L20"/>
    <mergeCell ref="A23:G23"/>
    <mergeCell ref="H18:K19"/>
    <mergeCell ref="A18:C18"/>
    <mergeCell ref="D18:G18"/>
    <mergeCell ref="A1:B1"/>
    <mergeCell ref="C1:L1"/>
    <mergeCell ref="C2:L2"/>
    <mergeCell ref="A10:L10"/>
    <mergeCell ref="A2:B2"/>
    <mergeCell ref="A3:H9"/>
    <mergeCell ref="I3:L3"/>
    <mergeCell ref="J4:L4"/>
    <mergeCell ref="J5:L5"/>
    <mergeCell ref="J7:L7"/>
    <mergeCell ref="J9:L9"/>
    <mergeCell ref="J6:L6"/>
    <mergeCell ref="J8:L8"/>
    <mergeCell ref="A33:L33"/>
    <mergeCell ref="A24:L24"/>
    <mergeCell ref="A31:C31"/>
    <mergeCell ref="D31:G31"/>
    <mergeCell ref="H31:K32"/>
    <mergeCell ref="L31:L32"/>
    <mergeCell ref="A46:L46"/>
    <mergeCell ref="A37:L37"/>
    <mergeCell ref="A44:C44"/>
    <mergeCell ref="D44:G44"/>
    <mergeCell ref="H44:K45"/>
    <mergeCell ref="L44:L45"/>
    <mergeCell ref="A59:L59"/>
    <mergeCell ref="A50:L50"/>
    <mergeCell ref="A57:C57"/>
    <mergeCell ref="D57:G57"/>
    <mergeCell ref="H57:K58"/>
    <mergeCell ref="L57:L58"/>
    <mergeCell ref="A63:L63"/>
    <mergeCell ref="A71:C71"/>
    <mergeCell ref="D71:G71"/>
    <mergeCell ref="H71:K72"/>
    <mergeCell ref="L71:L72"/>
    <mergeCell ref="A73:L73"/>
    <mergeCell ref="A77:L77"/>
    <mergeCell ref="F84:K85"/>
    <mergeCell ref="L84:L85"/>
    <mergeCell ref="A86:L86"/>
    <mergeCell ref="A89:L89"/>
    <mergeCell ref="A90:L90"/>
    <mergeCell ref="B95:D95"/>
    <mergeCell ref="E95:G95"/>
    <mergeCell ref="H95:K96"/>
    <mergeCell ref="L95:L96"/>
    <mergeCell ref="B96:D96"/>
    <mergeCell ref="E96:G96"/>
    <mergeCell ref="A97:L97"/>
    <mergeCell ref="B98:D98"/>
    <mergeCell ref="E98:G98"/>
    <mergeCell ref="B99:D99"/>
    <mergeCell ref="E99:G99"/>
  </mergeCells>
  <printOptions horizontalCentered="1"/>
  <pageMargins left="0" right="0" top="0" bottom="0" header="0.31496062992125984" footer="0.31496062992125984"/>
  <pageSetup paperSize="9" scale="86" orientation="portrait" r:id="rId1"/>
  <headerFooter>
    <oddFooter>&amp;LRev.00 - Setembro 2018</oddFooter>
  </headerFooter>
  <rowBreaks count="1" manualBreakCount="1">
    <brk id="61" max="11" man="1"/>
  </rowBreaks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cp:lastPrinted>2019-07-02T13:56:51Z</cp:lastPrinted>
  <dcterms:created xsi:type="dcterms:W3CDTF">2018-09-01T14:07:24Z</dcterms:created>
  <dcterms:modified xsi:type="dcterms:W3CDTF">2019-07-02T14:16:55Z</dcterms:modified>
</cp:coreProperties>
</file>